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itle" sheetId="8" r:id="rId1"/>
    <sheet name="Applied" sheetId="2" r:id="rId2"/>
    <sheet name="Notes" sheetId="3" r:id="rId3"/>
    <sheet name="COA" sheetId="6" r:id="rId4"/>
    <sheet name="COA2" sheetId="17" r:id="rId5"/>
    <sheet name="COA_Type" sheetId="7" r:id="rId6"/>
    <sheet name="Suppliers" sheetId="9" r:id="rId7"/>
    <sheet name="Projects" sheetId="11" r:id="rId8"/>
    <sheet name="Units" sheetId="12" r:id="rId9"/>
    <sheet name="Stock" sheetId="13" r:id="rId10"/>
    <sheet name="Employees" sheetId="14" r:id="rId11"/>
    <sheet name="Ledger" sheetId="16" r:id="rId12"/>
    <sheet name="Ledger1" sheetId="15" r:id="rId13"/>
  </sheets>
  <definedNames>
    <definedName name="_xlnm._FilterDatabase" localSheetId="3" hidden="1">COA!#REF!</definedName>
    <definedName name="_xlnm._FilterDatabase" localSheetId="12" hidden="1">Ledger1!$A$1:$Q$2546</definedName>
    <definedName name="Accounts2">'COA2'!$A$2:$C$290</definedName>
    <definedName name="Database_Applied" localSheetId="1" hidden="1">Applied!$A$1:$E$9</definedName>
    <definedName name="Database_Connection_for_Excel_Migration_File" localSheetId="3" hidden="1">COA!$A$1:$H$290</definedName>
    <definedName name="Database_Connection_for_Excel_Migration_File" localSheetId="8" hidden="1">Units!$A$1:$H$4</definedName>
    <definedName name="ExternalData_1" localSheetId="5" hidden="1">COA_Type!$A$1:$C$6</definedName>
    <definedName name="ExternalData_1" localSheetId="10" hidden="1">Employees!$A$1:$L$4</definedName>
    <definedName name="ExternalData_1" localSheetId="11" hidden="1">Ledger!$A$1:$R$2546</definedName>
    <definedName name="ExternalData_1" localSheetId="2" hidden="1">Notes!$A$1:$E$31</definedName>
    <definedName name="ExternalData_1" localSheetId="7" hidden="1">Projects!$A$1:$J$222</definedName>
    <definedName name="ExternalData_1" localSheetId="9" hidden="1">Stock!$A$1:$I$4</definedName>
    <definedName name="ExternalData_1" localSheetId="6" hidden="1">Suppliers!$A$1:$P$1483</definedName>
    <definedName name="Vou_Types">Title!$A$6:$B$8</definedName>
  </definedNames>
  <calcPr calcId="152511"/>
</workbook>
</file>

<file path=xl/calcChain.xml><?xml version="1.0" encoding="utf-8"?>
<calcChain xmlns="http://schemas.openxmlformats.org/spreadsheetml/2006/main">
  <c r="L2" i="16" l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548" i="16"/>
  <c r="L549" i="16"/>
  <c r="L550" i="16"/>
  <c r="L551" i="16"/>
  <c r="L552" i="16"/>
  <c r="L553" i="16"/>
  <c r="L554" i="16"/>
  <c r="L555" i="16"/>
  <c r="L556" i="16"/>
  <c r="L557" i="16"/>
  <c r="L558" i="16"/>
  <c r="L559" i="16"/>
  <c r="L560" i="16"/>
  <c r="L561" i="16"/>
  <c r="L562" i="16"/>
  <c r="L563" i="16"/>
  <c r="L564" i="16"/>
  <c r="L565" i="16"/>
  <c r="L566" i="16"/>
  <c r="L567" i="16"/>
  <c r="L568" i="16"/>
  <c r="L569" i="16"/>
  <c r="L570" i="16"/>
  <c r="L571" i="16"/>
  <c r="L572" i="16"/>
  <c r="L573" i="16"/>
  <c r="L574" i="16"/>
  <c r="L575" i="16"/>
  <c r="L576" i="16"/>
  <c r="L577" i="16"/>
  <c r="L578" i="16"/>
  <c r="L579" i="16"/>
  <c r="L580" i="16"/>
  <c r="L581" i="16"/>
  <c r="L582" i="16"/>
  <c r="L583" i="16"/>
  <c r="L584" i="16"/>
  <c r="L585" i="16"/>
  <c r="L586" i="16"/>
  <c r="L587" i="16"/>
  <c r="L588" i="16"/>
  <c r="L589" i="16"/>
  <c r="L590" i="16"/>
  <c r="L591" i="16"/>
  <c r="L592" i="16"/>
  <c r="L593" i="16"/>
  <c r="L594" i="16"/>
  <c r="L595" i="16"/>
  <c r="L596" i="16"/>
  <c r="L597" i="16"/>
  <c r="L598" i="16"/>
  <c r="L599" i="16"/>
  <c r="L600" i="16"/>
  <c r="L601" i="16"/>
  <c r="L602" i="16"/>
  <c r="L603" i="16"/>
  <c r="L604" i="16"/>
  <c r="L605" i="16"/>
  <c r="L606" i="16"/>
  <c r="L607" i="16"/>
  <c r="L608" i="16"/>
  <c r="L609" i="16"/>
  <c r="L610" i="16"/>
  <c r="L611" i="16"/>
  <c r="L612" i="16"/>
  <c r="L613" i="16"/>
  <c r="L614" i="16"/>
  <c r="L615" i="16"/>
  <c r="L616" i="16"/>
  <c r="L617" i="16"/>
  <c r="L618" i="16"/>
  <c r="L619" i="16"/>
  <c r="L620" i="16"/>
  <c r="L621" i="16"/>
  <c r="L622" i="16"/>
  <c r="L623" i="16"/>
  <c r="L624" i="16"/>
  <c r="L625" i="16"/>
  <c r="L626" i="16"/>
  <c r="L627" i="16"/>
  <c r="L628" i="16"/>
  <c r="L629" i="16"/>
  <c r="L630" i="16"/>
  <c r="L631" i="16"/>
  <c r="L632" i="16"/>
  <c r="L633" i="16"/>
  <c r="L634" i="16"/>
  <c r="L635" i="16"/>
  <c r="L636" i="16"/>
  <c r="L637" i="16"/>
  <c r="L638" i="16"/>
  <c r="L639" i="16"/>
  <c r="L640" i="16"/>
  <c r="L641" i="16"/>
  <c r="L642" i="16"/>
  <c r="L643" i="16"/>
  <c r="L644" i="16"/>
  <c r="L645" i="16"/>
  <c r="L646" i="16"/>
  <c r="L647" i="16"/>
  <c r="L648" i="16"/>
  <c r="L649" i="16"/>
  <c r="L650" i="16"/>
  <c r="L651" i="16"/>
  <c r="L652" i="16"/>
  <c r="L653" i="16"/>
  <c r="L654" i="16"/>
  <c r="L655" i="16"/>
  <c r="L656" i="16"/>
  <c r="L657" i="16"/>
  <c r="L658" i="16"/>
  <c r="L659" i="16"/>
  <c r="L660" i="16"/>
  <c r="L661" i="16"/>
  <c r="L662" i="16"/>
  <c r="L663" i="16"/>
  <c r="L664" i="16"/>
  <c r="L665" i="16"/>
  <c r="L666" i="16"/>
  <c r="L667" i="16"/>
  <c r="L668" i="16"/>
  <c r="L669" i="16"/>
  <c r="L670" i="16"/>
  <c r="L671" i="16"/>
  <c r="L672" i="16"/>
  <c r="L673" i="16"/>
  <c r="L674" i="16"/>
  <c r="L675" i="16"/>
  <c r="L676" i="16"/>
  <c r="L677" i="16"/>
  <c r="L678" i="16"/>
  <c r="L679" i="16"/>
  <c r="L680" i="16"/>
  <c r="L681" i="16"/>
  <c r="L682" i="16"/>
  <c r="L683" i="16"/>
  <c r="L684" i="16"/>
  <c r="L685" i="16"/>
  <c r="L686" i="16"/>
  <c r="L687" i="16"/>
  <c r="L688" i="16"/>
  <c r="L689" i="16"/>
  <c r="L690" i="16"/>
  <c r="L691" i="16"/>
  <c r="L692" i="16"/>
  <c r="L693" i="16"/>
  <c r="L694" i="16"/>
  <c r="L695" i="16"/>
  <c r="L696" i="16"/>
  <c r="L697" i="16"/>
  <c r="L698" i="16"/>
  <c r="L699" i="16"/>
  <c r="L700" i="16"/>
  <c r="L701" i="16"/>
  <c r="L702" i="16"/>
  <c r="L703" i="16"/>
  <c r="L704" i="16"/>
  <c r="L705" i="16"/>
  <c r="L706" i="16"/>
  <c r="L707" i="16"/>
  <c r="L708" i="16"/>
  <c r="L709" i="16"/>
  <c r="L710" i="16"/>
  <c r="L711" i="16"/>
  <c r="L712" i="16"/>
  <c r="L713" i="16"/>
  <c r="L714" i="16"/>
  <c r="L715" i="16"/>
  <c r="L716" i="16"/>
  <c r="L717" i="16"/>
  <c r="L718" i="16"/>
  <c r="L719" i="16"/>
  <c r="L720" i="16"/>
  <c r="L721" i="16"/>
  <c r="L722" i="16"/>
  <c r="L723" i="16"/>
  <c r="L724" i="16"/>
  <c r="L725" i="16"/>
  <c r="L726" i="16"/>
  <c r="L727" i="16"/>
  <c r="L728" i="16"/>
  <c r="L729" i="16"/>
  <c r="L730" i="16"/>
  <c r="L731" i="16"/>
  <c r="L732" i="16"/>
  <c r="L733" i="16"/>
  <c r="L734" i="16"/>
  <c r="L735" i="16"/>
  <c r="L736" i="16"/>
  <c r="L737" i="16"/>
  <c r="L738" i="16"/>
  <c r="L739" i="16"/>
  <c r="L740" i="16"/>
  <c r="L741" i="16"/>
  <c r="L742" i="16"/>
  <c r="L743" i="16"/>
  <c r="L744" i="16"/>
  <c r="L745" i="16"/>
  <c r="L746" i="16"/>
  <c r="L747" i="16"/>
  <c r="L748" i="16"/>
  <c r="L749" i="16"/>
  <c r="L750" i="16"/>
  <c r="L751" i="16"/>
  <c r="L752" i="16"/>
  <c r="L753" i="16"/>
  <c r="L754" i="16"/>
  <c r="L755" i="16"/>
  <c r="L756" i="16"/>
  <c r="L757" i="16"/>
  <c r="L758" i="16"/>
  <c r="L759" i="16"/>
  <c r="L760" i="16"/>
  <c r="L761" i="16"/>
  <c r="L762" i="16"/>
  <c r="L763" i="16"/>
  <c r="L764" i="16"/>
  <c r="L765" i="16"/>
  <c r="L766" i="16"/>
  <c r="L767" i="16"/>
  <c r="L768" i="16"/>
  <c r="L769" i="16"/>
  <c r="L770" i="16"/>
  <c r="L771" i="16"/>
  <c r="L772" i="16"/>
  <c r="L773" i="16"/>
  <c r="L774" i="16"/>
  <c r="L775" i="16"/>
  <c r="L776" i="16"/>
  <c r="L777" i="16"/>
  <c r="L778" i="16"/>
  <c r="L779" i="16"/>
  <c r="L780" i="16"/>
  <c r="L781" i="16"/>
  <c r="L782" i="16"/>
  <c r="L783" i="16"/>
  <c r="L784" i="16"/>
  <c r="L785" i="16"/>
  <c r="L786" i="16"/>
  <c r="L787" i="16"/>
  <c r="L788" i="16"/>
  <c r="L789" i="16"/>
  <c r="L790" i="16"/>
  <c r="L791" i="16"/>
  <c r="L792" i="16"/>
  <c r="L793" i="16"/>
  <c r="L794" i="16"/>
  <c r="L795" i="16"/>
  <c r="L796" i="16"/>
  <c r="L797" i="16"/>
  <c r="L798" i="16"/>
  <c r="L799" i="16"/>
  <c r="L800" i="16"/>
  <c r="L801" i="16"/>
  <c r="L802" i="16"/>
  <c r="L803" i="16"/>
  <c r="L804" i="16"/>
  <c r="L805" i="16"/>
  <c r="L806" i="16"/>
  <c r="L807" i="16"/>
  <c r="L808" i="16"/>
  <c r="L809" i="16"/>
  <c r="L810" i="16"/>
  <c r="L811" i="16"/>
  <c r="L812" i="16"/>
  <c r="L813" i="16"/>
  <c r="L814" i="16"/>
  <c r="L815" i="16"/>
  <c r="L816" i="16"/>
  <c r="L817" i="16"/>
  <c r="L818" i="16"/>
  <c r="L819" i="16"/>
  <c r="L820" i="16"/>
  <c r="L821" i="16"/>
  <c r="L822" i="16"/>
  <c r="L823" i="16"/>
  <c r="L824" i="16"/>
  <c r="L825" i="16"/>
  <c r="L826" i="16"/>
  <c r="L827" i="16"/>
  <c r="L828" i="16"/>
  <c r="L829" i="16"/>
  <c r="L830" i="16"/>
  <c r="L831" i="16"/>
  <c r="L832" i="16"/>
  <c r="L833" i="16"/>
  <c r="L834" i="16"/>
  <c r="L835" i="16"/>
  <c r="L836" i="16"/>
  <c r="L837" i="16"/>
  <c r="L838" i="16"/>
  <c r="L839" i="16"/>
  <c r="L840" i="16"/>
  <c r="L841" i="16"/>
  <c r="L842" i="16"/>
  <c r="L843" i="16"/>
  <c r="L844" i="16"/>
  <c r="L845" i="16"/>
  <c r="L846" i="16"/>
  <c r="L847" i="16"/>
  <c r="L848" i="16"/>
  <c r="L849" i="16"/>
  <c r="L850" i="16"/>
  <c r="L851" i="16"/>
  <c r="L852" i="16"/>
  <c r="L853" i="16"/>
  <c r="L854" i="16"/>
  <c r="L855" i="16"/>
  <c r="L856" i="16"/>
  <c r="L857" i="16"/>
  <c r="L858" i="16"/>
  <c r="L859" i="16"/>
  <c r="L860" i="16"/>
  <c r="L861" i="16"/>
  <c r="L862" i="16"/>
  <c r="L863" i="16"/>
  <c r="L864" i="16"/>
  <c r="L865" i="16"/>
  <c r="L866" i="16"/>
  <c r="L867" i="16"/>
  <c r="L868" i="16"/>
  <c r="L869" i="16"/>
  <c r="L870" i="16"/>
  <c r="L871" i="16"/>
  <c r="L872" i="16"/>
  <c r="L873" i="16"/>
  <c r="L874" i="16"/>
  <c r="L875" i="16"/>
  <c r="L876" i="16"/>
  <c r="L877" i="16"/>
  <c r="L878" i="16"/>
  <c r="L879" i="16"/>
  <c r="L880" i="16"/>
  <c r="L881" i="16"/>
  <c r="L882" i="16"/>
  <c r="L883" i="16"/>
  <c r="L884" i="16"/>
  <c r="L885" i="16"/>
  <c r="L886" i="16"/>
  <c r="L887" i="16"/>
  <c r="L888" i="16"/>
  <c r="L889" i="16"/>
  <c r="L890" i="16"/>
  <c r="L891" i="16"/>
  <c r="L892" i="16"/>
  <c r="L893" i="16"/>
  <c r="L894" i="16"/>
  <c r="L895" i="16"/>
  <c r="L896" i="16"/>
  <c r="L897" i="16"/>
  <c r="L898" i="16"/>
  <c r="L899" i="16"/>
  <c r="L900" i="16"/>
  <c r="L901" i="16"/>
  <c r="L902" i="16"/>
  <c r="L903" i="16"/>
  <c r="L904" i="16"/>
  <c r="L905" i="16"/>
  <c r="L906" i="16"/>
  <c r="L907" i="16"/>
  <c r="L908" i="16"/>
  <c r="L909" i="16"/>
  <c r="L910" i="16"/>
  <c r="L911" i="16"/>
  <c r="L912" i="16"/>
  <c r="L913" i="16"/>
  <c r="L914" i="16"/>
  <c r="L915" i="16"/>
  <c r="L916" i="16"/>
  <c r="L917" i="16"/>
  <c r="L918" i="16"/>
  <c r="L919" i="16"/>
  <c r="L920" i="16"/>
  <c r="L921" i="16"/>
  <c r="L922" i="16"/>
  <c r="L923" i="16"/>
  <c r="L924" i="16"/>
  <c r="L925" i="16"/>
  <c r="L926" i="16"/>
  <c r="L927" i="16"/>
  <c r="L928" i="16"/>
  <c r="L929" i="16"/>
  <c r="L930" i="16"/>
  <c r="L931" i="16"/>
  <c r="L932" i="16"/>
  <c r="L933" i="16"/>
  <c r="L934" i="16"/>
  <c r="L935" i="16"/>
  <c r="L936" i="16"/>
  <c r="L937" i="16"/>
  <c r="L938" i="16"/>
  <c r="L939" i="16"/>
  <c r="L940" i="16"/>
  <c r="L941" i="16"/>
  <c r="L942" i="16"/>
  <c r="L943" i="16"/>
  <c r="L944" i="16"/>
  <c r="L945" i="16"/>
  <c r="L946" i="16"/>
  <c r="L947" i="16"/>
  <c r="L948" i="16"/>
  <c r="L949" i="16"/>
  <c r="L950" i="16"/>
  <c r="L951" i="16"/>
  <c r="L952" i="16"/>
  <c r="L953" i="16"/>
  <c r="L954" i="16"/>
  <c r="L955" i="16"/>
  <c r="L956" i="16"/>
  <c r="L957" i="16"/>
  <c r="L958" i="16"/>
  <c r="L959" i="16"/>
  <c r="L960" i="16"/>
  <c r="L961" i="16"/>
  <c r="L962" i="16"/>
  <c r="L963" i="16"/>
  <c r="L964" i="16"/>
  <c r="L965" i="16"/>
  <c r="L966" i="16"/>
  <c r="L967" i="16"/>
  <c r="L968" i="16"/>
  <c r="L969" i="16"/>
  <c r="L970" i="16"/>
  <c r="L971" i="16"/>
  <c r="L972" i="16"/>
  <c r="L973" i="16"/>
  <c r="L974" i="16"/>
  <c r="L975" i="16"/>
  <c r="L976" i="16"/>
  <c r="L977" i="16"/>
  <c r="L978" i="16"/>
  <c r="L979" i="16"/>
  <c r="L980" i="16"/>
  <c r="L981" i="16"/>
  <c r="L982" i="16"/>
  <c r="L983" i="16"/>
  <c r="L984" i="16"/>
  <c r="L985" i="16"/>
  <c r="L986" i="16"/>
  <c r="L987" i="16"/>
  <c r="L988" i="16"/>
  <c r="L989" i="16"/>
  <c r="L990" i="16"/>
  <c r="L991" i="16"/>
  <c r="L992" i="16"/>
  <c r="L993" i="16"/>
  <c r="L994" i="16"/>
  <c r="L995" i="16"/>
  <c r="L996" i="16"/>
  <c r="L997" i="16"/>
  <c r="L998" i="16"/>
  <c r="L999" i="16"/>
  <c r="L1000" i="16"/>
  <c r="L1001" i="16"/>
  <c r="L1002" i="16"/>
  <c r="L1003" i="16"/>
  <c r="L1004" i="16"/>
  <c r="L1005" i="16"/>
  <c r="L1006" i="16"/>
  <c r="L1007" i="16"/>
  <c r="L1008" i="16"/>
  <c r="L1009" i="16"/>
  <c r="L1010" i="16"/>
  <c r="L1011" i="16"/>
  <c r="L1012" i="16"/>
  <c r="L1013" i="16"/>
  <c r="L1014" i="16"/>
  <c r="L1015" i="16"/>
  <c r="L1016" i="16"/>
  <c r="L1017" i="16"/>
  <c r="L1018" i="16"/>
  <c r="L1019" i="16"/>
  <c r="L1020" i="16"/>
  <c r="L1021" i="16"/>
  <c r="L1022" i="16"/>
  <c r="L1023" i="16"/>
  <c r="L1024" i="16"/>
  <c r="L1025" i="16"/>
  <c r="L1026" i="16"/>
  <c r="L1027" i="16"/>
  <c r="L1028" i="16"/>
  <c r="L1029" i="16"/>
  <c r="L1030" i="16"/>
  <c r="L1031" i="16"/>
  <c r="L1032" i="16"/>
  <c r="L1033" i="16"/>
  <c r="L1034" i="16"/>
  <c r="L1035" i="16"/>
  <c r="L1036" i="16"/>
  <c r="L1037" i="16"/>
  <c r="L1038" i="16"/>
  <c r="L1039" i="16"/>
  <c r="L1040" i="16"/>
  <c r="L1041" i="16"/>
  <c r="L1042" i="16"/>
  <c r="L1043" i="16"/>
  <c r="L1044" i="16"/>
  <c r="L1045" i="16"/>
  <c r="L1046" i="16"/>
  <c r="L1047" i="16"/>
  <c r="L1048" i="16"/>
  <c r="L1049" i="16"/>
  <c r="L1050" i="16"/>
  <c r="L1051" i="16"/>
  <c r="L1052" i="16"/>
  <c r="L1053" i="16"/>
  <c r="L1054" i="16"/>
  <c r="L1055" i="16"/>
  <c r="L1056" i="16"/>
  <c r="L1057" i="16"/>
  <c r="L1058" i="16"/>
  <c r="L1059" i="16"/>
  <c r="L1060" i="16"/>
  <c r="L1061" i="16"/>
  <c r="L1062" i="16"/>
  <c r="L1063" i="16"/>
  <c r="L1064" i="16"/>
  <c r="L1065" i="16"/>
  <c r="L1066" i="16"/>
  <c r="L1067" i="16"/>
  <c r="L1068" i="16"/>
  <c r="L1069" i="16"/>
  <c r="L1070" i="16"/>
  <c r="L1071" i="16"/>
  <c r="L1072" i="16"/>
  <c r="L1073" i="16"/>
  <c r="L1074" i="16"/>
  <c r="L1075" i="16"/>
  <c r="L1076" i="16"/>
  <c r="L1077" i="16"/>
  <c r="L1078" i="16"/>
  <c r="L1079" i="16"/>
  <c r="L1080" i="16"/>
  <c r="L1081" i="16"/>
  <c r="L1082" i="16"/>
  <c r="L1083" i="16"/>
  <c r="L1084" i="16"/>
  <c r="L1085" i="16"/>
  <c r="L1086" i="16"/>
  <c r="L1087" i="16"/>
  <c r="L1088" i="16"/>
  <c r="L1089" i="16"/>
  <c r="L1090" i="16"/>
  <c r="L1091" i="16"/>
  <c r="L1092" i="16"/>
  <c r="L1093" i="16"/>
  <c r="L1094" i="16"/>
  <c r="L1095" i="16"/>
  <c r="L1096" i="16"/>
  <c r="L1097" i="16"/>
  <c r="L1098" i="16"/>
  <c r="L1099" i="16"/>
  <c r="L1100" i="16"/>
  <c r="L1101" i="16"/>
  <c r="L1102" i="16"/>
  <c r="L1103" i="16"/>
  <c r="L1104" i="16"/>
  <c r="L1105" i="16"/>
  <c r="L1106" i="16"/>
  <c r="L1107" i="16"/>
  <c r="L1108" i="16"/>
  <c r="L1109" i="16"/>
  <c r="L1110" i="16"/>
  <c r="L1111" i="16"/>
  <c r="L1112" i="16"/>
  <c r="L1113" i="16"/>
  <c r="L1114" i="16"/>
  <c r="L1115" i="16"/>
  <c r="L1116" i="16"/>
  <c r="L1117" i="16"/>
  <c r="L1118" i="16"/>
  <c r="L1119" i="16"/>
  <c r="L1120" i="16"/>
  <c r="L1121" i="16"/>
  <c r="L1122" i="16"/>
  <c r="L1123" i="16"/>
  <c r="L1124" i="16"/>
  <c r="L1125" i="16"/>
  <c r="L1126" i="16"/>
  <c r="L1127" i="16"/>
  <c r="L1128" i="16"/>
  <c r="L1129" i="16"/>
  <c r="L1130" i="16"/>
  <c r="L1131" i="16"/>
  <c r="L1132" i="16"/>
  <c r="L1133" i="16"/>
  <c r="L1134" i="16"/>
  <c r="L1135" i="16"/>
  <c r="L1136" i="16"/>
  <c r="L1137" i="16"/>
  <c r="L1138" i="16"/>
  <c r="L1139" i="16"/>
  <c r="L1140" i="16"/>
  <c r="L1141" i="16"/>
  <c r="L1142" i="16"/>
  <c r="L1143" i="16"/>
  <c r="L1144" i="16"/>
  <c r="L1145" i="16"/>
  <c r="L1146" i="16"/>
  <c r="L1147" i="16"/>
  <c r="L1148" i="16"/>
  <c r="L1149" i="16"/>
  <c r="L1150" i="16"/>
  <c r="L1151" i="16"/>
  <c r="L1152" i="16"/>
  <c r="L1153" i="16"/>
  <c r="L1154" i="16"/>
  <c r="L1155" i="16"/>
  <c r="L1156" i="16"/>
  <c r="L1157" i="16"/>
  <c r="L1158" i="16"/>
  <c r="L1159" i="16"/>
  <c r="L1160" i="16"/>
  <c r="L1161" i="16"/>
  <c r="L1162" i="16"/>
  <c r="L1163" i="16"/>
  <c r="L1164" i="16"/>
  <c r="L1165" i="16"/>
  <c r="L1166" i="16"/>
  <c r="L1167" i="16"/>
  <c r="L1168" i="16"/>
  <c r="L1169" i="16"/>
  <c r="L1170" i="16"/>
  <c r="L1171" i="16"/>
  <c r="L1172" i="16"/>
  <c r="L1173" i="16"/>
  <c r="L1174" i="16"/>
  <c r="L1175" i="16"/>
  <c r="L1176" i="16"/>
  <c r="L1177" i="16"/>
  <c r="L1178" i="16"/>
  <c r="L1179" i="16"/>
  <c r="L1180" i="16"/>
  <c r="L1181" i="16"/>
  <c r="L1182" i="16"/>
  <c r="L1183" i="16"/>
  <c r="L1184" i="16"/>
  <c r="L1185" i="16"/>
  <c r="L1186" i="16"/>
  <c r="L1187" i="16"/>
  <c r="L1188" i="16"/>
  <c r="L1189" i="16"/>
  <c r="L1190" i="16"/>
  <c r="L1191" i="16"/>
  <c r="L1192" i="16"/>
  <c r="L1193" i="16"/>
  <c r="L1194" i="16"/>
  <c r="L1195" i="16"/>
  <c r="L1196" i="16"/>
  <c r="L1197" i="16"/>
  <c r="L1198" i="16"/>
  <c r="L1199" i="16"/>
  <c r="L1200" i="16"/>
  <c r="L1201" i="16"/>
  <c r="L1202" i="16"/>
  <c r="L1203" i="16"/>
  <c r="L1204" i="16"/>
  <c r="L1205" i="16"/>
  <c r="L1206" i="16"/>
  <c r="L1207" i="16"/>
  <c r="L1208" i="16"/>
  <c r="L1209" i="16"/>
  <c r="L1210" i="16"/>
  <c r="L1211" i="16"/>
  <c r="L1212" i="16"/>
  <c r="L1213" i="16"/>
  <c r="L1214" i="16"/>
  <c r="L1215" i="16"/>
  <c r="L1216" i="16"/>
  <c r="L1217" i="16"/>
  <c r="L1218" i="16"/>
  <c r="L1219" i="16"/>
  <c r="L1220" i="16"/>
  <c r="L1221" i="16"/>
  <c r="L1222" i="16"/>
  <c r="L1223" i="16"/>
  <c r="L1224" i="16"/>
  <c r="L1225" i="16"/>
  <c r="L1226" i="16"/>
  <c r="L1227" i="16"/>
  <c r="L1228" i="16"/>
  <c r="L1229" i="16"/>
  <c r="L1230" i="16"/>
  <c r="L1231" i="16"/>
  <c r="L1232" i="16"/>
  <c r="L1233" i="16"/>
  <c r="L1234" i="16"/>
  <c r="L1235" i="16"/>
  <c r="L1236" i="16"/>
  <c r="L1237" i="16"/>
  <c r="L1238" i="16"/>
  <c r="L1239" i="16"/>
  <c r="L1240" i="16"/>
  <c r="L1241" i="16"/>
  <c r="L1242" i="16"/>
  <c r="L1243" i="16"/>
  <c r="L1244" i="16"/>
  <c r="L1245" i="16"/>
  <c r="L1246" i="16"/>
  <c r="L1247" i="16"/>
  <c r="L1248" i="16"/>
  <c r="L1249" i="16"/>
  <c r="L1250" i="16"/>
  <c r="L1251" i="16"/>
  <c r="L1252" i="16"/>
  <c r="L1253" i="16"/>
  <c r="L1254" i="16"/>
  <c r="L1255" i="16"/>
  <c r="L1256" i="16"/>
  <c r="L1257" i="16"/>
  <c r="L1258" i="16"/>
  <c r="L1259" i="16"/>
  <c r="L1260" i="16"/>
  <c r="L1261" i="16"/>
  <c r="L1262" i="16"/>
  <c r="L1263" i="16"/>
  <c r="L1264" i="16"/>
  <c r="L1265" i="16"/>
  <c r="L1266" i="16"/>
  <c r="L1267" i="16"/>
  <c r="L1268" i="16"/>
  <c r="L1269" i="16"/>
  <c r="L1270" i="16"/>
  <c r="L1271" i="16"/>
  <c r="L1272" i="16"/>
  <c r="L1273" i="16"/>
  <c r="L1274" i="16"/>
  <c r="L1275" i="16"/>
  <c r="L1276" i="16"/>
  <c r="L1277" i="16"/>
  <c r="L1278" i="16"/>
  <c r="L1279" i="16"/>
  <c r="L1280" i="16"/>
  <c r="L1281" i="16"/>
  <c r="L1282" i="16"/>
  <c r="L1283" i="16"/>
  <c r="L1284" i="16"/>
  <c r="L1285" i="16"/>
  <c r="L1286" i="16"/>
  <c r="L1287" i="16"/>
  <c r="L1288" i="16"/>
  <c r="L1289" i="16"/>
  <c r="L1290" i="16"/>
  <c r="L1291" i="16"/>
  <c r="L1292" i="16"/>
  <c r="L1293" i="16"/>
  <c r="L1294" i="16"/>
  <c r="L1295" i="16"/>
  <c r="L1296" i="16"/>
  <c r="L1297" i="16"/>
  <c r="L1298" i="16"/>
  <c r="L1299" i="16"/>
  <c r="L1300" i="16"/>
  <c r="L1301" i="16"/>
  <c r="L1302" i="16"/>
  <c r="L1303" i="16"/>
  <c r="L1304" i="16"/>
  <c r="L1305" i="16"/>
  <c r="L1306" i="16"/>
  <c r="L1307" i="16"/>
  <c r="L1308" i="16"/>
  <c r="L1309" i="16"/>
  <c r="L1310" i="16"/>
  <c r="L1311" i="16"/>
  <c r="L1312" i="16"/>
  <c r="L1313" i="16"/>
  <c r="L1314" i="16"/>
  <c r="L1315" i="16"/>
  <c r="L1316" i="16"/>
  <c r="L1317" i="16"/>
  <c r="L1318" i="16"/>
  <c r="L1319" i="16"/>
  <c r="L1320" i="16"/>
  <c r="L1321" i="16"/>
  <c r="L1322" i="16"/>
  <c r="L1323" i="16"/>
  <c r="L1324" i="16"/>
  <c r="L1325" i="16"/>
  <c r="L1326" i="16"/>
  <c r="L1327" i="16"/>
  <c r="L1328" i="16"/>
  <c r="L1329" i="16"/>
  <c r="L1330" i="16"/>
  <c r="L1331" i="16"/>
  <c r="L1332" i="16"/>
  <c r="L1333" i="16"/>
  <c r="L1334" i="16"/>
  <c r="L1335" i="16"/>
  <c r="L1336" i="16"/>
  <c r="L1337" i="16"/>
  <c r="L1338" i="16"/>
  <c r="L1339" i="16"/>
  <c r="L1340" i="16"/>
  <c r="L1341" i="16"/>
  <c r="L1342" i="16"/>
  <c r="L1343" i="16"/>
  <c r="L1344" i="16"/>
  <c r="L1345" i="16"/>
  <c r="L1346" i="16"/>
  <c r="L1347" i="16"/>
  <c r="L1348" i="16"/>
  <c r="L1349" i="16"/>
  <c r="L1350" i="16"/>
  <c r="L1351" i="16"/>
  <c r="L1352" i="16"/>
  <c r="L1353" i="16"/>
  <c r="L1354" i="16"/>
  <c r="L1355" i="16"/>
  <c r="L1356" i="16"/>
  <c r="L1357" i="16"/>
  <c r="L1358" i="16"/>
  <c r="L1359" i="16"/>
  <c r="L1360" i="16"/>
  <c r="L1361" i="16"/>
  <c r="L1362" i="16"/>
  <c r="L1363" i="16"/>
  <c r="L1364" i="16"/>
  <c r="L1365" i="16"/>
  <c r="L1366" i="16"/>
  <c r="L1367" i="16"/>
  <c r="L1368" i="16"/>
  <c r="L1369" i="16"/>
  <c r="L1370" i="16"/>
  <c r="L1371" i="16"/>
  <c r="L1372" i="16"/>
  <c r="L1373" i="16"/>
  <c r="L1374" i="16"/>
  <c r="L1375" i="16"/>
  <c r="L1376" i="16"/>
  <c r="L1377" i="16"/>
  <c r="L1378" i="16"/>
  <c r="L1379" i="16"/>
  <c r="L1380" i="16"/>
  <c r="L1381" i="16"/>
  <c r="L1382" i="16"/>
  <c r="L1383" i="16"/>
  <c r="L1384" i="16"/>
  <c r="L1385" i="16"/>
  <c r="L1386" i="16"/>
  <c r="L1387" i="16"/>
  <c r="L1388" i="16"/>
  <c r="L1389" i="16"/>
  <c r="L1390" i="16"/>
  <c r="L1391" i="16"/>
  <c r="L1392" i="16"/>
  <c r="L1393" i="16"/>
  <c r="L1394" i="16"/>
  <c r="L1395" i="16"/>
  <c r="L1396" i="16"/>
  <c r="L1397" i="16"/>
  <c r="L1398" i="16"/>
  <c r="L1399" i="16"/>
  <c r="L1400" i="16"/>
  <c r="L1401" i="16"/>
  <c r="L1402" i="16"/>
  <c r="L1403" i="16"/>
  <c r="L1404" i="16"/>
  <c r="L1405" i="16"/>
  <c r="L1406" i="16"/>
  <c r="L1407" i="16"/>
  <c r="L1408" i="16"/>
  <c r="L1409" i="16"/>
  <c r="L1410" i="16"/>
  <c r="L1411" i="16"/>
  <c r="L1412" i="16"/>
  <c r="L1413" i="16"/>
  <c r="L1414" i="16"/>
  <c r="L1415" i="16"/>
  <c r="L1416" i="16"/>
  <c r="L1417" i="16"/>
  <c r="L1418" i="16"/>
  <c r="L1419" i="16"/>
  <c r="L1420" i="16"/>
  <c r="L1421" i="16"/>
  <c r="L1422" i="16"/>
  <c r="L1423" i="16"/>
  <c r="L1424" i="16"/>
  <c r="L1425" i="16"/>
  <c r="L1426" i="16"/>
  <c r="L1427" i="16"/>
  <c r="L1428" i="16"/>
  <c r="L1429" i="16"/>
  <c r="L1430" i="16"/>
  <c r="L1431" i="16"/>
  <c r="L1432" i="16"/>
  <c r="L1433" i="16"/>
  <c r="L1434" i="16"/>
  <c r="L1435" i="16"/>
  <c r="L1436" i="16"/>
  <c r="L1437" i="16"/>
  <c r="L1438" i="16"/>
  <c r="L1439" i="16"/>
  <c r="L1440" i="16"/>
  <c r="L1441" i="16"/>
  <c r="L1442" i="16"/>
  <c r="L1443" i="16"/>
  <c r="L1444" i="16"/>
  <c r="L1445" i="16"/>
  <c r="L1446" i="16"/>
  <c r="L1447" i="16"/>
  <c r="L1448" i="16"/>
  <c r="L1449" i="16"/>
  <c r="L1450" i="16"/>
  <c r="L1451" i="16"/>
  <c r="L1452" i="16"/>
  <c r="L1453" i="16"/>
  <c r="L1454" i="16"/>
  <c r="L1455" i="16"/>
  <c r="L1456" i="16"/>
  <c r="L1457" i="16"/>
  <c r="L1458" i="16"/>
  <c r="L1459" i="16"/>
  <c r="L1460" i="16"/>
  <c r="L1461" i="16"/>
  <c r="L1462" i="16"/>
  <c r="L1463" i="16"/>
  <c r="L1464" i="16"/>
  <c r="L1465" i="16"/>
  <c r="L1466" i="16"/>
  <c r="L1467" i="16"/>
  <c r="L1468" i="16"/>
  <c r="L1469" i="16"/>
  <c r="L1470" i="16"/>
  <c r="L1471" i="16"/>
  <c r="L1472" i="16"/>
  <c r="L1473" i="16"/>
  <c r="L1474" i="16"/>
  <c r="L1475" i="16"/>
  <c r="L1476" i="16"/>
  <c r="L1477" i="16"/>
  <c r="L1478" i="16"/>
  <c r="L1479" i="16"/>
  <c r="L1480" i="16"/>
  <c r="L1481" i="16"/>
  <c r="L1482" i="16"/>
  <c r="L1483" i="16"/>
  <c r="L1484" i="16"/>
  <c r="L1485" i="16"/>
  <c r="L1486" i="16"/>
  <c r="L1487" i="16"/>
  <c r="L1488" i="16"/>
  <c r="L1489" i="16"/>
  <c r="L1490" i="16"/>
  <c r="L1491" i="16"/>
  <c r="L1492" i="16"/>
  <c r="L1493" i="16"/>
  <c r="L1494" i="16"/>
  <c r="L1495" i="16"/>
  <c r="L1496" i="16"/>
  <c r="L1497" i="16"/>
  <c r="L1498" i="16"/>
  <c r="L1499" i="16"/>
  <c r="L1500" i="16"/>
  <c r="L1501" i="16"/>
  <c r="L1502" i="16"/>
  <c r="L1503" i="16"/>
  <c r="L1504" i="16"/>
  <c r="L1505" i="16"/>
  <c r="L1506" i="16"/>
  <c r="L1507" i="16"/>
  <c r="L1508" i="16"/>
  <c r="L1509" i="16"/>
  <c r="L1510" i="16"/>
  <c r="L1511" i="16"/>
  <c r="L1512" i="16"/>
  <c r="L1513" i="16"/>
  <c r="L1514" i="16"/>
  <c r="L1515" i="16"/>
  <c r="L1516" i="16"/>
  <c r="L1517" i="16"/>
  <c r="L1518" i="16"/>
  <c r="L1519" i="16"/>
  <c r="L1520" i="16"/>
  <c r="L1521" i="16"/>
  <c r="L1522" i="16"/>
  <c r="L1523" i="16"/>
  <c r="L1524" i="16"/>
  <c r="L1525" i="16"/>
  <c r="L1526" i="16"/>
  <c r="L1527" i="16"/>
  <c r="L1528" i="16"/>
  <c r="L1529" i="16"/>
  <c r="L1530" i="16"/>
  <c r="L1531" i="16"/>
  <c r="L1532" i="16"/>
  <c r="L1533" i="16"/>
  <c r="L1534" i="16"/>
  <c r="L1535" i="16"/>
  <c r="L1536" i="16"/>
  <c r="L1537" i="16"/>
  <c r="L1538" i="16"/>
  <c r="L1539" i="16"/>
  <c r="L1540" i="16"/>
  <c r="L1541" i="16"/>
  <c r="L1542" i="16"/>
  <c r="L1543" i="16"/>
  <c r="L1544" i="16"/>
  <c r="L1545" i="16"/>
  <c r="L1546" i="16"/>
  <c r="L1547" i="16"/>
  <c r="L1548" i="16"/>
  <c r="L1549" i="16"/>
  <c r="L1550" i="16"/>
  <c r="L1551" i="16"/>
  <c r="L1552" i="16"/>
  <c r="L1553" i="16"/>
  <c r="L1554" i="16"/>
  <c r="L1555" i="16"/>
  <c r="L1556" i="16"/>
  <c r="L1557" i="16"/>
  <c r="L1558" i="16"/>
  <c r="L1559" i="16"/>
  <c r="L1560" i="16"/>
  <c r="L1561" i="16"/>
  <c r="L1562" i="16"/>
  <c r="L1563" i="16"/>
  <c r="L1564" i="16"/>
  <c r="L1565" i="16"/>
  <c r="L1566" i="16"/>
  <c r="L1567" i="16"/>
  <c r="L1568" i="16"/>
  <c r="L1569" i="16"/>
  <c r="L1570" i="16"/>
  <c r="L1571" i="16"/>
  <c r="L1572" i="16"/>
  <c r="L1573" i="16"/>
  <c r="L1574" i="16"/>
  <c r="L1575" i="16"/>
  <c r="L1576" i="16"/>
  <c r="L1577" i="16"/>
  <c r="L1578" i="16"/>
  <c r="L1579" i="16"/>
  <c r="L1580" i="16"/>
  <c r="L1581" i="16"/>
  <c r="L1582" i="16"/>
  <c r="L1583" i="16"/>
  <c r="L1584" i="16"/>
  <c r="L1585" i="16"/>
  <c r="L1586" i="16"/>
  <c r="L1587" i="16"/>
  <c r="L1588" i="16"/>
  <c r="L1589" i="16"/>
  <c r="L1590" i="16"/>
  <c r="L1591" i="16"/>
  <c r="L1592" i="16"/>
  <c r="L1593" i="16"/>
  <c r="L1594" i="16"/>
  <c r="L1595" i="16"/>
  <c r="L1596" i="16"/>
  <c r="L1597" i="16"/>
  <c r="L1598" i="16"/>
  <c r="L1599" i="16"/>
  <c r="L1600" i="16"/>
  <c r="L1601" i="16"/>
  <c r="L1602" i="16"/>
  <c r="L1603" i="16"/>
  <c r="L1604" i="16"/>
  <c r="L1605" i="16"/>
  <c r="L1606" i="16"/>
  <c r="L1607" i="16"/>
  <c r="L1608" i="16"/>
  <c r="L1609" i="16"/>
  <c r="L1610" i="16"/>
  <c r="L1611" i="16"/>
  <c r="L1612" i="16"/>
  <c r="L1613" i="16"/>
  <c r="L1614" i="16"/>
  <c r="L1615" i="16"/>
  <c r="L1616" i="16"/>
  <c r="L1617" i="16"/>
  <c r="L1618" i="16"/>
  <c r="L1619" i="16"/>
  <c r="L1620" i="16"/>
  <c r="L1621" i="16"/>
  <c r="L1622" i="16"/>
  <c r="L1623" i="16"/>
  <c r="L1624" i="16"/>
  <c r="L1625" i="16"/>
  <c r="L1626" i="16"/>
  <c r="L1627" i="16"/>
  <c r="L1628" i="16"/>
  <c r="L1629" i="16"/>
  <c r="L1630" i="16"/>
  <c r="L1631" i="16"/>
  <c r="L1632" i="16"/>
  <c r="L1633" i="16"/>
  <c r="L1634" i="16"/>
  <c r="L1635" i="16"/>
  <c r="L1636" i="16"/>
  <c r="L1637" i="16"/>
  <c r="L1638" i="16"/>
  <c r="L1639" i="16"/>
  <c r="L1640" i="16"/>
  <c r="L1641" i="16"/>
  <c r="L1642" i="16"/>
  <c r="L1643" i="16"/>
  <c r="L1644" i="16"/>
  <c r="L1645" i="16"/>
  <c r="L1646" i="16"/>
  <c r="L1647" i="16"/>
  <c r="L1648" i="16"/>
  <c r="L1649" i="16"/>
  <c r="L1650" i="16"/>
  <c r="L1651" i="16"/>
  <c r="L1652" i="16"/>
  <c r="L1653" i="16"/>
  <c r="L1654" i="16"/>
  <c r="L1655" i="16"/>
  <c r="L1656" i="16"/>
  <c r="L1657" i="16"/>
  <c r="L1658" i="16"/>
  <c r="L1659" i="16"/>
  <c r="L1660" i="16"/>
  <c r="L1661" i="16"/>
  <c r="L1662" i="16"/>
  <c r="L1663" i="16"/>
  <c r="L1664" i="16"/>
  <c r="L1665" i="16"/>
  <c r="L1666" i="16"/>
  <c r="L1667" i="16"/>
  <c r="L1668" i="16"/>
  <c r="L1669" i="16"/>
  <c r="L1670" i="16"/>
  <c r="L1671" i="16"/>
  <c r="L1672" i="16"/>
  <c r="L1673" i="16"/>
  <c r="L1674" i="16"/>
  <c r="L1675" i="16"/>
  <c r="L1676" i="16"/>
  <c r="L1677" i="16"/>
  <c r="L1678" i="16"/>
  <c r="L1679" i="16"/>
  <c r="L1680" i="16"/>
  <c r="L1681" i="16"/>
  <c r="L1682" i="16"/>
  <c r="L1683" i="16"/>
  <c r="L1684" i="16"/>
  <c r="L1685" i="16"/>
  <c r="L1686" i="16"/>
  <c r="L1687" i="16"/>
  <c r="L1688" i="16"/>
  <c r="L1689" i="16"/>
  <c r="L1690" i="16"/>
  <c r="L1691" i="16"/>
  <c r="L1692" i="16"/>
  <c r="L1693" i="16"/>
  <c r="L1694" i="16"/>
  <c r="L1695" i="16"/>
  <c r="L1696" i="16"/>
  <c r="L1697" i="16"/>
  <c r="L1698" i="16"/>
  <c r="L1699" i="16"/>
  <c r="L1700" i="16"/>
  <c r="L1701" i="16"/>
  <c r="L1702" i="16"/>
  <c r="L1703" i="16"/>
  <c r="L1704" i="16"/>
  <c r="L1705" i="16"/>
  <c r="L1706" i="16"/>
  <c r="L1707" i="16"/>
  <c r="L1708" i="16"/>
  <c r="L1709" i="16"/>
  <c r="L1710" i="16"/>
  <c r="L1711" i="16"/>
  <c r="L1712" i="16"/>
  <c r="L1713" i="16"/>
  <c r="L1714" i="16"/>
  <c r="L1715" i="16"/>
  <c r="L1716" i="16"/>
  <c r="L1717" i="16"/>
  <c r="L1718" i="16"/>
  <c r="L1719" i="16"/>
  <c r="L1720" i="16"/>
  <c r="L1721" i="16"/>
  <c r="L1722" i="16"/>
  <c r="L1723" i="16"/>
  <c r="L1724" i="16"/>
  <c r="L1725" i="16"/>
  <c r="L1726" i="16"/>
  <c r="L1727" i="16"/>
  <c r="L1728" i="16"/>
  <c r="L1729" i="16"/>
  <c r="L1730" i="16"/>
  <c r="L1731" i="16"/>
  <c r="L1732" i="16"/>
  <c r="L1733" i="16"/>
  <c r="L1734" i="16"/>
  <c r="L1735" i="16"/>
  <c r="L1736" i="16"/>
  <c r="L1737" i="16"/>
  <c r="L1738" i="16"/>
  <c r="L1739" i="16"/>
  <c r="L1740" i="16"/>
  <c r="L1741" i="16"/>
  <c r="L1742" i="16"/>
  <c r="L1743" i="16"/>
  <c r="L1744" i="16"/>
  <c r="L1745" i="16"/>
  <c r="L1746" i="16"/>
  <c r="L1747" i="16"/>
  <c r="L1748" i="16"/>
  <c r="L1749" i="16"/>
  <c r="L1750" i="16"/>
  <c r="L1751" i="16"/>
  <c r="L1752" i="16"/>
  <c r="L1753" i="16"/>
  <c r="L1754" i="16"/>
  <c r="L1755" i="16"/>
  <c r="L1756" i="16"/>
  <c r="L1757" i="16"/>
  <c r="L1758" i="16"/>
  <c r="L1759" i="16"/>
  <c r="L1760" i="16"/>
  <c r="L1761" i="16"/>
  <c r="L1762" i="16"/>
  <c r="L1763" i="16"/>
  <c r="L1764" i="16"/>
  <c r="L1765" i="16"/>
  <c r="L1766" i="16"/>
  <c r="L1767" i="16"/>
  <c r="L1768" i="16"/>
  <c r="L1769" i="16"/>
  <c r="L1770" i="16"/>
  <c r="L1771" i="16"/>
  <c r="L1772" i="16"/>
  <c r="L1773" i="16"/>
  <c r="L1774" i="16"/>
  <c r="L1775" i="16"/>
  <c r="L1776" i="16"/>
  <c r="L1777" i="16"/>
  <c r="L1778" i="16"/>
  <c r="L1779" i="16"/>
  <c r="L1780" i="16"/>
  <c r="L1781" i="16"/>
  <c r="L1782" i="16"/>
  <c r="L1783" i="16"/>
  <c r="L1784" i="16"/>
  <c r="L1785" i="16"/>
  <c r="L1786" i="16"/>
  <c r="L1787" i="16"/>
  <c r="L1788" i="16"/>
  <c r="L1789" i="16"/>
  <c r="L1790" i="16"/>
  <c r="L1791" i="16"/>
  <c r="L1792" i="16"/>
  <c r="L1793" i="16"/>
  <c r="L1794" i="16"/>
  <c r="L1795" i="16"/>
  <c r="L1796" i="16"/>
  <c r="L1797" i="16"/>
  <c r="L1798" i="16"/>
  <c r="L1799" i="16"/>
  <c r="L1800" i="16"/>
  <c r="L1801" i="16"/>
  <c r="L1802" i="16"/>
  <c r="L1803" i="16"/>
  <c r="L1804" i="16"/>
  <c r="L1805" i="16"/>
  <c r="L1806" i="16"/>
  <c r="L1807" i="16"/>
  <c r="L1808" i="16"/>
  <c r="L1809" i="16"/>
  <c r="L1810" i="16"/>
  <c r="L1811" i="16"/>
  <c r="L1812" i="16"/>
  <c r="L1813" i="16"/>
  <c r="L1814" i="16"/>
  <c r="L1815" i="16"/>
  <c r="L1816" i="16"/>
  <c r="L1817" i="16"/>
  <c r="L1818" i="16"/>
  <c r="L1819" i="16"/>
  <c r="L1820" i="16"/>
  <c r="L1821" i="16"/>
  <c r="L1822" i="16"/>
  <c r="L1823" i="16"/>
  <c r="L1824" i="16"/>
  <c r="L1825" i="16"/>
  <c r="L1826" i="16"/>
  <c r="L1827" i="16"/>
  <c r="L1828" i="16"/>
  <c r="L1829" i="16"/>
  <c r="L1830" i="16"/>
  <c r="L1831" i="16"/>
  <c r="L1832" i="16"/>
  <c r="L1833" i="16"/>
  <c r="L1834" i="16"/>
  <c r="L1835" i="16"/>
  <c r="L1836" i="16"/>
  <c r="L1837" i="16"/>
  <c r="L1838" i="16"/>
  <c r="L1839" i="16"/>
  <c r="L1840" i="16"/>
  <c r="L1841" i="16"/>
  <c r="L1842" i="16"/>
  <c r="L1843" i="16"/>
  <c r="L1844" i="16"/>
  <c r="L1845" i="16"/>
  <c r="L1846" i="16"/>
  <c r="L1847" i="16"/>
  <c r="L1848" i="16"/>
  <c r="L1849" i="16"/>
  <c r="L1850" i="16"/>
  <c r="L1851" i="16"/>
  <c r="L1852" i="16"/>
  <c r="L1853" i="16"/>
  <c r="L1854" i="16"/>
  <c r="L1855" i="16"/>
  <c r="L1856" i="16"/>
  <c r="L1857" i="16"/>
  <c r="L1858" i="16"/>
  <c r="L1859" i="16"/>
  <c r="L1860" i="16"/>
  <c r="L1861" i="16"/>
  <c r="L1862" i="16"/>
  <c r="L1863" i="16"/>
  <c r="L1864" i="16"/>
  <c r="L1865" i="16"/>
  <c r="L1866" i="16"/>
  <c r="L1867" i="16"/>
  <c r="L1868" i="16"/>
  <c r="L1869" i="16"/>
  <c r="L1870" i="16"/>
  <c r="L1871" i="16"/>
  <c r="L1872" i="16"/>
  <c r="L1873" i="16"/>
  <c r="L1874" i="16"/>
  <c r="L1875" i="16"/>
  <c r="L1876" i="16"/>
  <c r="L1877" i="16"/>
  <c r="L1878" i="16"/>
  <c r="L1879" i="16"/>
  <c r="L1880" i="16"/>
  <c r="L1881" i="16"/>
  <c r="L1882" i="16"/>
  <c r="L1883" i="16"/>
  <c r="L1884" i="16"/>
  <c r="L1885" i="16"/>
  <c r="L1886" i="16"/>
  <c r="L1887" i="16"/>
  <c r="L1888" i="16"/>
  <c r="L1889" i="16"/>
  <c r="L1890" i="16"/>
  <c r="L1891" i="16"/>
  <c r="L1892" i="16"/>
  <c r="L1893" i="16"/>
  <c r="L1894" i="16"/>
  <c r="L1895" i="16"/>
  <c r="L1896" i="16"/>
  <c r="L1897" i="16"/>
  <c r="L1898" i="16"/>
  <c r="L1899" i="16"/>
  <c r="L1900" i="16"/>
  <c r="L1901" i="16"/>
  <c r="L1902" i="16"/>
  <c r="L1903" i="16"/>
  <c r="L1904" i="16"/>
  <c r="L1905" i="16"/>
  <c r="L1906" i="16"/>
  <c r="L1907" i="16"/>
  <c r="L1908" i="16"/>
  <c r="L1909" i="16"/>
  <c r="L1910" i="16"/>
  <c r="L1911" i="16"/>
  <c r="L1912" i="16"/>
  <c r="L1913" i="16"/>
  <c r="L1914" i="16"/>
  <c r="L1915" i="16"/>
  <c r="L1916" i="16"/>
  <c r="L1917" i="16"/>
  <c r="L1918" i="16"/>
  <c r="L1919" i="16"/>
  <c r="L1920" i="16"/>
  <c r="L1921" i="16"/>
  <c r="L1922" i="16"/>
  <c r="L1923" i="16"/>
  <c r="L1924" i="16"/>
  <c r="L1925" i="16"/>
  <c r="L1926" i="16"/>
  <c r="L1927" i="16"/>
  <c r="L1928" i="16"/>
  <c r="L1929" i="16"/>
  <c r="L1930" i="16"/>
  <c r="L1931" i="16"/>
  <c r="L1932" i="16"/>
  <c r="L1933" i="16"/>
  <c r="L1934" i="16"/>
  <c r="L1935" i="16"/>
  <c r="L1936" i="16"/>
  <c r="L1937" i="16"/>
  <c r="L1938" i="16"/>
  <c r="L1939" i="16"/>
  <c r="L1940" i="16"/>
  <c r="L1941" i="16"/>
  <c r="L1942" i="16"/>
  <c r="L1943" i="16"/>
  <c r="L1944" i="16"/>
  <c r="L1945" i="16"/>
  <c r="L1946" i="16"/>
  <c r="L1947" i="16"/>
  <c r="L1948" i="16"/>
  <c r="L1949" i="16"/>
  <c r="L1950" i="16"/>
  <c r="L1951" i="16"/>
  <c r="L1952" i="16"/>
  <c r="L1953" i="16"/>
  <c r="L1954" i="16"/>
  <c r="L1955" i="16"/>
  <c r="L1956" i="16"/>
  <c r="L1957" i="16"/>
  <c r="L1958" i="16"/>
  <c r="L1959" i="16"/>
  <c r="L1960" i="16"/>
  <c r="L1961" i="16"/>
  <c r="L1962" i="16"/>
  <c r="L1963" i="16"/>
  <c r="L1964" i="16"/>
  <c r="L1965" i="16"/>
  <c r="L1966" i="16"/>
  <c r="L1967" i="16"/>
  <c r="L1968" i="16"/>
  <c r="L1969" i="16"/>
  <c r="L1970" i="16"/>
  <c r="L1971" i="16"/>
  <c r="L1972" i="16"/>
  <c r="L1973" i="16"/>
  <c r="L1974" i="16"/>
  <c r="L1975" i="16"/>
  <c r="L1976" i="16"/>
  <c r="L1977" i="16"/>
  <c r="L1978" i="16"/>
  <c r="L1979" i="16"/>
  <c r="L1980" i="16"/>
  <c r="L1981" i="16"/>
  <c r="L1982" i="16"/>
  <c r="L1983" i="16"/>
  <c r="L1984" i="16"/>
  <c r="L1985" i="16"/>
  <c r="L1986" i="16"/>
  <c r="L1987" i="16"/>
  <c r="L1988" i="16"/>
  <c r="L1989" i="16"/>
  <c r="L1990" i="16"/>
  <c r="L1991" i="16"/>
  <c r="L1992" i="16"/>
  <c r="L1993" i="16"/>
  <c r="L1994" i="16"/>
  <c r="L1995" i="16"/>
  <c r="L1996" i="16"/>
  <c r="L1997" i="16"/>
  <c r="L1998" i="16"/>
  <c r="L1999" i="16"/>
  <c r="L2000" i="16"/>
  <c r="L2001" i="16"/>
  <c r="L2002" i="16"/>
  <c r="L2003" i="16"/>
  <c r="L2004" i="16"/>
  <c r="L2005" i="16"/>
  <c r="L2006" i="16"/>
  <c r="L2007" i="16"/>
  <c r="L2008" i="16"/>
  <c r="L2009" i="16"/>
  <c r="L2010" i="16"/>
  <c r="L2011" i="16"/>
  <c r="L2012" i="16"/>
  <c r="L2013" i="16"/>
  <c r="L2014" i="16"/>
  <c r="L2015" i="16"/>
  <c r="L2016" i="16"/>
  <c r="L2017" i="16"/>
  <c r="L2018" i="16"/>
  <c r="L2019" i="16"/>
  <c r="L2020" i="16"/>
  <c r="L2021" i="16"/>
  <c r="L2022" i="16"/>
  <c r="L2023" i="16"/>
  <c r="L2024" i="16"/>
  <c r="L2025" i="16"/>
  <c r="L2026" i="16"/>
  <c r="L2027" i="16"/>
  <c r="L2028" i="16"/>
  <c r="L2029" i="16"/>
  <c r="L2030" i="16"/>
  <c r="L2031" i="16"/>
  <c r="L2032" i="16"/>
  <c r="L2033" i="16"/>
  <c r="L2034" i="16"/>
  <c r="L2035" i="16"/>
  <c r="L2036" i="16"/>
  <c r="L2037" i="16"/>
  <c r="L2038" i="16"/>
  <c r="L2039" i="16"/>
  <c r="L2040" i="16"/>
  <c r="L2041" i="16"/>
  <c r="L2042" i="16"/>
  <c r="L2043" i="16"/>
  <c r="L2044" i="16"/>
  <c r="L2045" i="16"/>
  <c r="L2046" i="16"/>
  <c r="L2047" i="16"/>
  <c r="L2048" i="16"/>
  <c r="L2049" i="16"/>
  <c r="L2050" i="16"/>
  <c r="L2051" i="16"/>
  <c r="L2052" i="16"/>
  <c r="L2053" i="16"/>
  <c r="L2054" i="16"/>
  <c r="L2055" i="16"/>
  <c r="L2056" i="16"/>
  <c r="L2057" i="16"/>
  <c r="L2058" i="16"/>
  <c r="L2059" i="16"/>
  <c r="L2060" i="16"/>
  <c r="L2061" i="16"/>
  <c r="L2062" i="16"/>
  <c r="L2063" i="16"/>
  <c r="L2064" i="16"/>
  <c r="L2065" i="16"/>
  <c r="L2066" i="16"/>
  <c r="L2067" i="16"/>
  <c r="L2068" i="16"/>
  <c r="L2069" i="16"/>
  <c r="L2070" i="16"/>
  <c r="L2071" i="16"/>
  <c r="L2072" i="16"/>
  <c r="L2073" i="16"/>
  <c r="L2074" i="16"/>
  <c r="L2075" i="16"/>
  <c r="L2076" i="16"/>
  <c r="L2077" i="16"/>
  <c r="L2078" i="16"/>
  <c r="L2079" i="16"/>
  <c r="L2080" i="16"/>
  <c r="L2081" i="16"/>
  <c r="L2082" i="16"/>
  <c r="L2083" i="16"/>
  <c r="L2084" i="16"/>
  <c r="L2085" i="16"/>
  <c r="L2086" i="16"/>
  <c r="L2087" i="16"/>
  <c r="L2088" i="16"/>
  <c r="L2089" i="16"/>
  <c r="L2090" i="16"/>
  <c r="L2091" i="16"/>
  <c r="L2092" i="16"/>
  <c r="L2093" i="16"/>
  <c r="L2094" i="16"/>
  <c r="L2095" i="16"/>
  <c r="L2096" i="16"/>
  <c r="L2097" i="16"/>
  <c r="L2098" i="16"/>
  <c r="L2099" i="16"/>
  <c r="L2100" i="16"/>
  <c r="L2101" i="16"/>
  <c r="L2102" i="16"/>
  <c r="L2103" i="16"/>
  <c r="L2104" i="16"/>
  <c r="L2105" i="16"/>
  <c r="L2106" i="16"/>
  <c r="L2107" i="16"/>
  <c r="L2108" i="16"/>
  <c r="L2109" i="16"/>
  <c r="L2110" i="16"/>
  <c r="L2111" i="16"/>
  <c r="L2112" i="16"/>
  <c r="L2113" i="16"/>
  <c r="L2114" i="16"/>
  <c r="L2115" i="16"/>
  <c r="L2116" i="16"/>
  <c r="L2117" i="16"/>
  <c r="L2118" i="16"/>
  <c r="L2119" i="16"/>
  <c r="L2120" i="16"/>
  <c r="L2121" i="16"/>
  <c r="L2122" i="16"/>
  <c r="L2123" i="16"/>
  <c r="L2124" i="16"/>
  <c r="L2125" i="16"/>
  <c r="L2126" i="16"/>
  <c r="L2127" i="16"/>
  <c r="L2128" i="16"/>
  <c r="L2129" i="16"/>
  <c r="L2130" i="16"/>
  <c r="L2131" i="16"/>
  <c r="L2132" i="16"/>
  <c r="L2133" i="16"/>
  <c r="L2134" i="16"/>
  <c r="L2135" i="16"/>
  <c r="L2136" i="16"/>
  <c r="L2137" i="16"/>
  <c r="L2138" i="16"/>
  <c r="L2139" i="16"/>
  <c r="L2140" i="16"/>
  <c r="L2141" i="16"/>
  <c r="L2142" i="16"/>
  <c r="L2143" i="16"/>
  <c r="L2144" i="16"/>
  <c r="L2145" i="16"/>
  <c r="L2146" i="16"/>
  <c r="L2147" i="16"/>
  <c r="L2148" i="16"/>
  <c r="L2149" i="16"/>
  <c r="L2150" i="16"/>
  <c r="L2151" i="16"/>
  <c r="L2152" i="16"/>
  <c r="L2153" i="16"/>
  <c r="L2154" i="16"/>
  <c r="L2155" i="16"/>
  <c r="L2156" i="16"/>
  <c r="L2157" i="16"/>
  <c r="L2158" i="16"/>
  <c r="L2159" i="16"/>
  <c r="L2160" i="16"/>
  <c r="L2161" i="16"/>
  <c r="L2162" i="16"/>
  <c r="L2163" i="16"/>
  <c r="L2164" i="16"/>
  <c r="L2165" i="16"/>
  <c r="L2166" i="16"/>
  <c r="L2167" i="16"/>
  <c r="L2168" i="16"/>
  <c r="L2169" i="16"/>
  <c r="L2170" i="16"/>
  <c r="L2171" i="16"/>
  <c r="L2172" i="16"/>
  <c r="L2173" i="16"/>
  <c r="L2174" i="16"/>
  <c r="L2175" i="16"/>
  <c r="L2176" i="16"/>
  <c r="L2177" i="16"/>
  <c r="L2178" i="16"/>
  <c r="L2179" i="16"/>
  <c r="L2180" i="16"/>
  <c r="L2181" i="16"/>
  <c r="L2182" i="16"/>
  <c r="L2183" i="16"/>
  <c r="L2184" i="16"/>
  <c r="L2185" i="16"/>
  <c r="L2186" i="16"/>
  <c r="L2187" i="16"/>
  <c r="L2188" i="16"/>
  <c r="L2189" i="16"/>
  <c r="L2190" i="16"/>
  <c r="L2191" i="16"/>
  <c r="L2192" i="16"/>
  <c r="L2193" i="16"/>
  <c r="L2194" i="16"/>
  <c r="L2195" i="16"/>
  <c r="L2196" i="16"/>
  <c r="L2197" i="16"/>
  <c r="L2198" i="16"/>
  <c r="L2199" i="16"/>
  <c r="L2200" i="16"/>
  <c r="L2201" i="16"/>
  <c r="L2202" i="16"/>
  <c r="L2203" i="16"/>
  <c r="L2204" i="16"/>
  <c r="L2205" i="16"/>
  <c r="L2206" i="16"/>
  <c r="L2207" i="16"/>
  <c r="L2208" i="16"/>
  <c r="L2209" i="16"/>
  <c r="L2210" i="16"/>
  <c r="L2211" i="16"/>
  <c r="L2212" i="16"/>
  <c r="L2213" i="16"/>
  <c r="L2214" i="16"/>
  <c r="L2215" i="16"/>
  <c r="L2216" i="16"/>
  <c r="L2217" i="16"/>
  <c r="L2218" i="16"/>
  <c r="L2219" i="16"/>
  <c r="L2220" i="16"/>
  <c r="L2221" i="16"/>
  <c r="L2222" i="16"/>
  <c r="L2223" i="16"/>
  <c r="L2224" i="16"/>
  <c r="L2225" i="16"/>
  <c r="L2226" i="16"/>
  <c r="L2227" i="16"/>
  <c r="L2228" i="16"/>
  <c r="L2229" i="16"/>
  <c r="L2230" i="16"/>
  <c r="L2231" i="16"/>
  <c r="L2232" i="16"/>
  <c r="L2233" i="16"/>
  <c r="L2234" i="16"/>
  <c r="L2235" i="16"/>
  <c r="L2236" i="16"/>
  <c r="L2237" i="16"/>
  <c r="L2238" i="16"/>
  <c r="L2239" i="16"/>
  <c r="L2240" i="16"/>
  <c r="L2241" i="16"/>
  <c r="L2242" i="16"/>
  <c r="L2243" i="16"/>
  <c r="L2244" i="16"/>
  <c r="L2245" i="16"/>
  <c r="L2246" i="16"/>
  <c r="L2247" i="16"/>
  <c r="L2248" i="16"/>
  <c r="L2249" i="16"/>
  <c r="L2250" i="16"/>
  <c r="L2251" i="16"/>
  <c r="L2252" i="16"/>
  <c r="L2253" i="16"/>
  <c r="L2254" i="16"/>
  <c r="L2255" i="16"/>
  <c r="L2256" i="16"/>
  <c r="L2257" i="16"/>
  <c r="L2258" i="16"/>
  <c r="L2259" i="16"/>
  <c r="L2260" i="16"/>
  <c r="L2261" i="16"/>
  <c r="L2262" i="16"/>
  <c r="L2263" i="16"/>
  <c r="L2264" i="16"/>
  <c r="L2265" i="16"/>
  <c r="L2266" i="16"/>
  <c r="L2267" i="16"/>
  <c r="L2268" i="16"/>
  <c r="L2269" i="16"/>
  <c r="L2270" i="16"/>
  <c r="L2271" i="16"/>
  <c r="L2272" i="16"/>
  <c r="L2273" i="16"/>
  <c r="L2274" i="16"/>
  <c r="L2275" i="16"/>
  <c r="L2276" i="16"/>
  <c r="L2277" i="16"/>
  <c r="L2278" i="16"/>
  <c r="L2279" i="16"/>
  <c r="L2280" i="16"/>
  <c r="L2281" i="16"/>
  <c r="L2282" i="16"/>
  <c r="L2283" i="16"/>
  <c r="L2284" i="16"/>
  <c r="L2285" i="16"/>
  <c r="L2286" i="16"/>
  <c r="L2287" i="16"/>
  <c r="L2288" i="16"/>
  <c r="L2289" i="16"/>
  <c r="L2290" i="16"/>
  <c r="L2291" i="16"/>
  <c r="L2292" i="16"/>
  <c r="L2293" i="16"/>
  <c r="L2294" i="16"/>
  <c r="L2295" i="16"/>
  <c r="L2296" i="16"/>
  <c r="L2297" i="16"/>
  <c r="L2298" i="16"/>
  <c r="L2299" i="16"/>
  <c r="L2300" i="16"/>
  <c r="L2301" i="16"/>
  <c r="L2302" i="16"/>
  <c r="L2303" i="16"/>
  <c r="L2304" i="16"/>
  <c r="L2305" i="16"/>
  <c r="L2306" i="16"/>
  <c r="L2307" i="16"/>
  <c r="L2308" i="16"/>
  <c r="L2309" i="16"/>
  <c r="L2310" i="16"/>
  <c r="L2311" i="16"/>
  <c r="L2312" i="16"/>
  <c r="L2313" i="16"/>
  <c r="L2314" i="16"/>
  <c r="L2315" i="16"/>
  <c r="L2316" i="16"/>
  <c r="L2317" i="16"/>
  <c r="L2318" i="16"/>
  <c r="L2319" i="16"/>
  <c r="L2320" i="16"/>
  <c r="L2321" i="16"/>
  <c r="L2322" i="16"/>
  <c r="L2323" i="16"/>
  <c r="L2324" i="16"/>
  <c r="L2325" i="16"/>
  <c r="L2326" i="16"/>
  <c r="L2327" i="16"/>
  <c r="L2328" i="16"/>
  <c r="L2329" i="16"/>
  <c r="L2330" i="16"/>
  <c r="L2331" i="16"/>
  <c r="L2332" i="16"/>
  <c r="L2333" i="16"/>
  <c r="L2334" i="16"/>
  <c r="L2335" i="16"/>
  <c r="L2336" i="16"/>
  <c r="L2337" i="16"/>
  <c r="L2338" i="16"/>
  <c r="L2339" i="16"/>
  <c r="L2340" i="16"/>
  <c r="L2341" i="16"/>
  <c r="L2342" i="16"/>
  <c r="L2343" i="16"/>
  <c r="L2344" i="16"/>
  <c r="L2345" i="16"/>
  <c r="L2346" i="16"/>
  <c r="L2347" i="16"/>
  <c r="L2348" i="16"/>
  <c r="L2349" i="16"/>
  <c r="L2350" i="16"/>
  <c r="L2351" i="16"/>
  <c r="L2352" i="16"/>
  <c r="L2353" i="16"/>
  <c r="L2354" i="16"/>
  <c r="L2355" i="16"/>
  <c r="L2356" i="16"/>
  <c r="L2357" i="16"/>
  <c r="L2358" i="16"/>
  <c r="L2359" i="16"/>
  <c r="L2360" i="16"/>
  <c r="L2361" i="16"/>
  <c r="L2362" i="16"/>
  <c r="L2363" i="16"/>
  <c r="L2364" i="16"/>
  <c r="L2365" i="16"/>
  <c r="L2366" i="16"/>
  <c r="L2367" i="16"/>
  <c r="L2368" i="16"/>
  <c r="L2369" i="16"/>
  <c r="L2370" i="16"/>
  <c r="L2371" i="16"/>
  <c r="L2372" i="16"/>
  <c r="L2373" i="16"/>
  <c r="L2374" i="16"/>
  <c r="L2375" i="16"/>
  <c r="L2376" i="16"/>
  <c r="L2377" i="16"/>
  <c r="L2378" i="16"/>
  <c r="L2379" i="16"/>
  <c r="L2380" i="16"/>
  <c r="L2381" i="16"/>
  <c r="L2382" i="16"/>
  <c r="L2383" i="16"/>
  <c r="L2384" i="16"/>
  <c r="L2385" i="16"/>
  <c r="L2386" i="16"/>
  <c r="L2387" i="16"/>
  <c r="L2388" i="16"/>
  <c r="L2389" i="16"/>
  <c r="L2390" i="16"/>
  <c r="L2391" i="16"/>
  <c r="L2392" i="16"/>
  <c r="L2393" i="16"/>
  <c r="L2394" i="16"/>
  <c r="L2395" i="16"/>
  <c r="L2396" i="16"/>
  <c r="L2397" i="16"/>
  <c r="L2398" i="16"/>
  <c r="L2399" i="16"/>
  <c r="L2400" i="16"/>
  <c r="L2401" i="16"/>
  <c r="L2402" i="16"/>
  <c r="L2403" i="16"/>
  <c r="L2404" i="16"/>
  <c r="L2405" i="16"/>
  <c r="L2406" i="16"/>
  <c r="L2407" i="16"/>
  <c r="L2408" i="16"/>
  <c r="L2409" i="16"/>
  <c r="L2410" i="16"/>
  <c r="L2411" i="16"/>
  <c r="L2412" i="16"/>
  <c r="L2413" i="16"/>
  <c r="L2414" i="16"/>
  <c r="L2415" i="16"/>
  <c r="L2416" i="16"/>
  <c r="L2417" i="16"/>
  <c r="L2418" i="16"/>
  <c r="L2419" i="16"/>
  <c r="L2420" i="16"/>
  <c r="L2421" i="16"/>
  <c r="L2422" i="16"/>
  <c r="L2423" i="16"/>
  <c r="L2424" i="16"/>
  <c r="L2425" i="16"/>
  <c r="L2426" i="16"/>
  <c r="L2427" i="16"/>
  <c r="L2428" i="16"/>
  <c r="L2429" i="16"/>
  <c r="L2430" i="16"/>
  <c r="L2431" i="16"/>
  <c r="L2432" i="16"/>
  <c r="L2433" i="16"/>
  <c r="L2434" i="16"/>
  <c r="L2435" i="16"/>
  <c r="L2436" i="16"/>
  <c r="L2437" i="16"/>
  <c r="L2438" i="16"/>
  <c r="L2439" i="16"/>
  <c r="L2440" i="16"/>
  <c r="L2441" i="16"/>
  <c r="L2442" i="16"/>
  <c r="L2443" i="16"/>
  <c r="L2444" i="16"/>
  <c r="L2445" i="16"/>
  <c r="L2446" i="16"/>
  <c r="L2447" i="16"/>
  <c r="L2448" i="16"/>
  <c r="L2449" i="16"/>
  <c r="L2450" i="16"/>
  <c r="L2451" i="16"/>
  <c r="L2452" i="16"/>
  <c r="L2453" i="16"/>
  <c r="L2454" i="16"/>
  <c r="L2455" i="16"/>
  <c r="L2456" i="16"/>
  <c r="L2457" i="16"/>
  <c r="L2458" i="16"/>
  <c r="L2459" i="16"/>
  <c r="L2460" i="16"/>
  <c r="L2461" i="16"/>
  <c r="L2462" i="16"/>
  <c r="L2463" i="16"/>
  <c r="L2464" i="16"/>
  <c r="L2465" i="16"/>
  <c r="L2466" i="16"/>
  <c r="L2467" i="16"/>
  <c r="L2468" i="16"/>
  <c r="L2469" i="16"/>
  <c r="L2470" i="16"/>
  <c r="L2471" i="16"/>
  <c r="L2472" i="16"/>
  <c r="L2473" i="16"/>
  <c r="L2474" i="16"/>
  <c r="L2475" i="16"/>
  <c r="L2476" i="16"/>
  <c r="L2477" i="16"/>
  <c r="L2478" i="16"/>
  <c r="L2479" i="16"/>
  <c r="L2480" i="16"/>
  <c r="L2481" i="16"/>
  <c r="L2482" i="16"/>
  <c r="L2483" i="16"/>
  <c r="L2484" i="16"/>
  <c r="L2485" i="16"/>
  <c r="L2486" i="16"/>
  <c r="L2487" i="16"/>
  <c r="L2488" i="16"/>
  <c r="L2489" i="16"/>
  <c r="L2490" i="16"/>
  <c r="L2491" i="16"/>
  <c r="L2492" i="16"/>
  <c r="L2493" i="16"/>
  <c r="L2494" i="16"/>
  <c r="L2495" i="16"/>
  <c r="L2496" i="16"/>
  <c r="L2497" i="16"/>
  <c r="L2498" i="16"/>
  <c r="L2499" i="16"/>
  <c r="L2500" i="16"/>
  <c r="L2501" i="16"/>
  <c r="L2502" i="16"/>
  <c r="L2503" i="16"/>
  <c r="L2504" i="16"/>
  <c r="L2505" i="16"/>
  <c r="L2506" i="16"/>
  <c r="L2507" i="16"/>
  <c r="L2508" i="16"/>
  <c r="L2509" i="16"/>
  <c r="L2510" i="16"/>
  <c r="L2511" i="16"/>
  <c r="L2512" i="16"/>
  <c r="L2513" i="16"/>
  <c r="L2514" i="16"/>
  <c r="L2515" i="16"/>
  <c r="L2516" i="16"/>
  <c r="L2517" i="16"/>
  <c r="L2518" i="16"/>
  <c r="L2519" i="16"/>
  <c r="L2520" i="16"/>
  <c r="L2521" i="16"/>
  <c r="L2522" i="16"/>
  <c r="L2523" i="16"/>
  <c r="L2524" i="16"/>
  <c r="L2525" i="16"/>
  <c r="L2526" i="16"/>
  <c r="L2527" i="16"/>
  <c r="L2528" i="16"/>
  <c r="L2529" i="16"/>
  <c r="L2530" i="16"/>
  <c r="L2531" i="16"/>
  <c r="L2532" i="16"/>
  <c r="L2533" i="16"/>
  <c r="L2534" i="16"/>
  <c r="L2535" i="16"/>
  <c r="L2536" i="16"/>
  <c r="L2537" i="16"/>
  <c r="L2538" i="16"/>
  <c r="L2539" i="16"/>
  <c r="L2540" i="16"/>
  <c r="L2541" i="16"/>
  <c r="L2542" i="16"/>
  <c r="L2543" i="16"/>
  <c r="L2544" i="16"/>
  <c r="L2545" i="16"/>
  <c r="L2546" i="16"/>
  <c r="G2546" i="15" l="1"/>
  <c r="G2545" i="15"/>
  <c r="G2544" i="15"/>
  <c r="G2543" i="15"/>
  <c r="G2542" i="15"/>
  <c r="G2541" i="15"/>
  <c r="G2540" i="15"/>
  <c r="G2539" i="15"/>
  <c r="G2538" i="15"/>
  <c r="G2537" i="15"/>
  <c r="G2536" i="15"/>
  <c r="G2535" i="15"/>
  <c r="G2534" i="15"/>
  <c r="G2533" i="15"/>
  <c r="G2532" i="15"/>
  <c r="G2531" i="15"/>
  <c r="G2530" i="15"/>
  <c r="G2529" i="15"/>
  <c r="G2528" i="15"/>
  <c r="G2527" i="15"/>
  <c r="G2526" i="15"/>
  <c r="G2525" i="15"/>
  <c r="G2524" i="15"/>
  <c r="G2523" i="15"/>
  <c r="G2522" i="15"/>
  <c r="G2521" i="15"/>
  <c r="G2520" i="15"/>
  <c r="G2519" i="15"/>
  <c r="G2518" i="15"/>
  <c r="G2517" i="15"/>
  <c r="G2516" i="15"/>
  <c r="G2515" i="15"/>
  <c r="G2514" i="15"/>
  <c r="G2513" i="15"/>
  <c r="G2512" i="15"/>
  <c r="G2511" i="15"/>
  <c r="G2510" i="15"/>
  <c r="G2509" i="15"/>
  <c r="G2508" i="15"/>
  <c r="G2507" i="15"/>
  <c r="G2506" i="15"/>
  <c r="G2505" i="15"/>
  <c r="G2504" i="15"/>
  <c r="G2503" i="15"/>
  <c r="G2502" i="15"/>
  <c r="G2501" i="15"/>
  <c r="G2500" i="15"/>
  <c r="G2499" i="15"/>
  <c r="G2498" i="15"/>
  <c r="G2497" i="15"/>
  <c r="G2496" i="15"/>
  <c r="G2495" i="15"/>
  <c r="G2494" i="15"/>
  <c r="G2493" i="15"/>
  <c r="G2492" i="15"/>
  <c r="G2491" i="15"/>
  <c r="G2490" i="15"/>
  <c r="G2489" i="15"/>
  <c r="G2488" i="15"/>
  <c r="G2487" i="15"/>
  <c r="G2486" i="15"/>
  <c r="G2485" i="15"/>
  <c r="G2484" i="15"/>
  <c r="G2483" i="15"/>
  <c r="G2482" i="15"/>
  <c r="G2481" i="15"/>
  <c r="G2480" i="15"/>
  <c r="G2479" i="15"/>
  <c r="G2478" i="15"/>
  <c r="G2477" i="15"/>
  <c r="G2476" i="15"/>
  <c r="G2475" i="15"/>
  <c r="G2474" i="15"/>
  <c r="G2473" i="15"/>
  <c r="G2472" i="15"/>
  <c r="G2471" i="15"/>
  <c r="G2470" i="15"/>
  <c r="G2469" i="15"/>
  <c r="G2468" i="15"/>
  <c r="G2467" i="15"/>
  <c r="G2466" i="15"/>
  <c r="G2465" i="15"/>
  <c r="G2464" i="15"/>
  <c r="G2463" i="15"/>
  <c r="G2462" i="15"/>
  <c r="G2461" i="15"/>
  <c r="G2460" i="15"/>
  <c r="G2459" i="15"/>
  <c r="G2458" i="15"/>
  <c r="G2457" i="15"/>
  <c r="G2456" i="15"/>
  <c r="G2455" i="15"/>
  <c r="G2454" i="15"/>
  <c r="G2453" i="15"/>
  <c r="G2452" i="15"/>
  <c r="G2451" i="15"/>
  <c r="G2450" i="15"/>
  <c r="G2449" i="15"/>
  <c r="G2448" i="15"/>
  <c r="G2447" i="15"/>
  <c r="G2446" i="15"/>
  <c r="G2445" i="15"/>
  <c r="G2444" i="15"/>
  <c r="G2443" i="15"/>
  <c r="G2442" i="15"/>
  <c r="G2441" i="15"/>
  <c r="G2440" i="15"/>
  <c r="G2439" i="15"/>
  <c r="G2438" i="15"/>
  <c r="G2437" i="15"/>
  <c r="G2436" i="15"/>
  <c r="G2435" i="15"/>
  <c r="G2434" i="15"/>
  <c r="G2433" i="15"/>
  <c r="G2432" i="15"/>
  <c r="G2431" i="15"/>
  <c r="G2430" i="15"/>
  <c r="G2429" i="15"/>
  <c r="G2428" i="15"/>
  <c r="G2427" i="15"/>
  <c r="G2426" i="15"/>
  <c r="G2425" i="15"/>
  <c r="G2424" i="15"/>
  <c r="G2423" i="15"/>
  <c r="G2422" i="15"/>
  <c r="G2421" i="15"/>
  <c r="G2420" i="15"/>
  <c r="G2419" i="15"/>
  <c r="G2418" i="15"/>
  <c r="G2417" i="15"/>
  <c r="G2416" i="15"/>
  <c r="G2415" i="15"/>
  <c r="G2414" i="15"/>
  <c r="G2413" i="15"/>
  <c r="G2412" i="15"/>
  <c r="G2411" i="15"/>
  <c r="G2410" i="15"/>
  <c r="G2409" i="15"/>
  <c r="G2408" i="15"/>
  <c r="G2407" i="15"/>
  <c r="G2406" i="15"/>
  <c r="G2405" i="15"/>
  <c r="G2404" i="15"/>
  <c r="G2403" i="15"/>
  <c r="G2402" i="15"/>
  <c r="G2401" i="15"/>
  <c r="G2400" i="15"/>
  <c r="G2399" i="15"/>
  <c r="G2398" i="15"/>
  <c r="G2397" i="15"/>
  <c r="G2396" i="15"/>
  <c r="G2395" i="15"/>
  <c r="G2394" i="15"/>
  <c r="G2393" i="15"/>
  <c r="G2392" i="15"/>
  <c r="G2391" i="15"/>
  <c r="G2390" i="15"/>
  <c r="G2389" i="15"/>
  <c r="G2388" i="15"/>
  <c r="G2387" i="15"/>
  <c r="G2386" i="15"/>
  <c r="G2385" i="15"/>
  <c r="G2384" i="15"/>
  <c r="G2383" i="15"/>
  <c r="G2382" i="15"/>
  <c r="G2381" i="15"/>
  <c r="G2380" i="15"/>
  <c r="G2379" i="15"/>
  <c r="G2378" i="15"/>
  <c r="G2377" i="15"/>
  <c r="G2376" i="15"/>
  <c r="G2375" i="15"/>
  <c r="G2374" i="15"/>
  <c r="G2373" i="15"/>
  <c r="G2372" i="15"/>
  <c r="G2371" i="15"/>
  <c r="G2370" i="15"/>
  <c r="G2369" i="15"/>
  <c r="G2368" i="15"/>
  <c r="G2367" i="15"/>
  <c r="G2366" i="15"/>
  <c r="G2365" i="15"/>
  <c r="G2364" i="15"/>
  <c r="G2363" i="15"/>
  <c r="G2362" i="15"/>
  <c r="G2361" i="15"/>
  <c r="G2360" i="15"/>
  <c r="G2359" i="15"/>
  <c r="G2358" i="15"/>
  <c r="G2357" i="15"/>
  <c r="G2356" i="15"/>
  <c r="G2355" i="15"/>
  <c r="G2354" i="15"/>
  <c r="G2353" i="15"/>
  <c r="G2352" i="15"/>
  <c r="G2351" i="15"/>
  <c r="G2350" i="15"/>
  <c r="G2349" i="15"/>
  <c r="G2348" i="15"/>
  <c r="G2347" i="15"/>
  <c r="G2346" i="15"/>
  <c r="G2345" i="15"/>
  <c r="G2344" i="15"/>
  <c r="G2343" i="15"/>
  <c r="G2342" i="15"/>
  <c r="G2341" i="15"/>
  <c r="G2340" i="15"/>
  <c r="G2339" i="15"/>
  <c r="G2338" i="15"/>
  <c r="G2337" i="15"/>
  <c r="G2336" i="15"/>
  <c r="G2335" i="15"/>
  <c r="G2334" i="15"/>
  <c r="G2333" i="15"/>
  <c r="G2332" i="15"/>
  <c r="G2331" i="15"/>
  <c r="G2330" i="15"/>
  <c r="G2329" i="15"/>
  <c r="G2328" i="15"/>
  <c r="G2327" i="15"/>
  <c r="G2326" i="15"/>
  <c r="G2325" i="15"/>
  <c r="G2324" i="15"/>
  <c r="G2323" i="15"/>
  <c r="G2322" i="15"/>
  <c r="G2321" i="15"/>
  <c r="G2320" i="15"/>
  <c r="G2319" i="15"/>
  <c r="G2318" i="15"/>
  <c r="G2317" i="15"/>
  <c r="G2316" i="15"/>
  <c r="G2315" i="15"/>
  <c r="G2314" i="15"/>
  <c r="G2313" i="15"/>
  <c r="G2312" i="15"/>
  <c r="G2311" i="15"/>
  <c r="G2310" i="15"/>
  <c r="G2309" i="15"/>
  <c r="G2308" i="15"/>
  <c r="G2307" i="15"/>
  <c r="G2306" i="15"/>
  <c r="G2305" i="15"/>
  <c r="G2304" i="15"/>
  <c r="G2303" i="15"/>
  <c r="G2302" i="15"/>
  <c r="G2301" i="15"/>
  <c r="G2300" i="15"/>
  <c r="G2299" i="15"/>
  <c r="G2298" i="15"/>
  <c r="G2297" i="15"/>
  <c r="G2296" i="15"/>
  <c r="G2295" i="15"/>
  <c r="G2294" i="15"/>
  <c r="G2293" i="15"/>
  <c r="G2292" i="15"/>
  <c r="G2291" i="15"/>
  <c r="G2290" i="15"/>
  <c r="G2289" i="15"/>
  <c r="G2288" i="15"/>
  <c r="G2287" i="15"/>
  <c r="G2286" i="15"/>
  <c r="G2285" i="15"/>
  <c r="G2284" i="15"/>
  <c r="G2283" i="15"/>
  <c r="G2282" i="15"/>
  <c r="G2281" i="15"/>
  <c r="G2280" i="15"/>
  <c r="G2279" i="15"/>
  <c r="G2278" i="15"/>
  <c r="G2277" i="15"/>
  <c r="G2276" i="15"/>
  <c r="G2275" i="15"/>
  <c r="G2274" i="15"/>
  <c r="G2273" i="15"/>
  <c r="G2272" i="15"/>
  <c r="G2271" i="15"/>
  <c r="G2270" i="15"/>
  <c r="G2269" i="15"/>
  <c r="G2268" i="15"/>
  <c r="G2267" i="15"/>
  <c r="G2266" i="15"/>
  <c r="G2265" i="15"/>
  <c r="G2264" i="15"/>
  <c r="G2263" i="15"/>
  <c r="G2262" i="15"/>
  <c r="G2261" i="15"/>
  <c r="G2260" i="15"/>
  <c r="G2259" i="15"/>
  <c r="G2258" i="15"/>
  <c r="G2257" i="15"/>
  <c r="G2256" i="15"/>
  <c r="G2255" i="15"/>
  <c r="G2254" i="15"/>
  <c r="G2253" i="15"/>
  <c r="G2252" i="15"/>
  <c r="G2251" i="15"/>
  <c r="G2250" i="15"/>
  <c r="G2249" i="15"/>
  <c r="G2248" i="15"/>
  <c r="G2247" i="15"/>
  <c r="G2246" i="15"/>
  <c r="G2245" i="15"/>
  <c r="G2244" i="15"/>
  <c r="G2243" i="15"/>
  <c r="G2242" i="15"/>
  <c r="G2241" i="15"/>
  <c r="G2240" i="15"/>
  <c r="G2239" i="15"/>
  <c r="G2238" i="15"/>
  <c r="G2237" i="15"/>
  <c r="G2236" i="15"/>
  <c r="G2235" i="15"/>
  <c r="G2234" i="15"/>
  <c r="G2233" i="15"/>
  <c r="G2232" i="15"/>
  <c r="G2231" i="15"/>
  <c r="G2230" i="15"/>
  <c r="G2229" i="15"/>
  <c r="G2228" i="15"/>
  <c r="G2227" i="15"/>
  <c r="G2226" i="15"/>
  <c r="G2225" i="15"/>
  <c r="G2224" i="15"/>
  <c r="G2223" i="15"/>
  <c r="G2222" i="15"/>
  <c r="G2221" i="15"/>
  <c r="G2220" i="15"/>
  <c r="G2219" i="15"/>
  <c r="G2218" i="15"/>
  <c r="G2217" i="15"/>
  <c r="G2216" i="15"/>
  <c r="G2215" i="15"/>
  <c r="G2214" i="15"/>
  <c r="G2213" i="15"/>
  <c r="G2212" i="15"/>
  <c r="G2211" i="15"/>
  <c r="G2210" i="15"/>
  <c r="G2209" i="15"/>
  <c r="G2208" i="15"/>
  <c r="G2207" i="15"/>
  <c r="G2206" i="15"/>
  <c r="G2205" i="15"/>
  <c r="G2204" i="15"/>
  <c r="G2203" i="15"/>
  <c r="G2202" i="15"/>
  <c r="G2201" i="15"/>
  <c r="G2200" i="15"/>
  <c r="G2199" i="15"/>
  <c r="G2198" i="15"/>
  <c r="G2197" i="15"/>
  <c r="G2196" i="15"/>
  <c r="G2195" i="15"/>
  <c r="G2194" i="15"/>
  <c r="G2193" i="15"/>
  <c r="G2192" i="15"/>
  <c r="G2191" i="15"/>
  <c r="G2190" i="15"/>
  <c r="G2189" i="15"/>
  <c r="G2188" i="15"/>
  <c r="G2187" i="15"/>
  <c r="G2186" i="15"/>
  <c r="G2185" i="15"/>
  <c r="G2184" i="15"/>
  <c r="G2183" i="15"/>
  <c r="G2182" i="15"/>
  <c r="G2181" i="15"/>
  <c r="G2180" i="15"/>
  <c r="G2179" i="15"/>
  <c r="G2178" i="15"/>
  <c r="G2177" i="15"/>
  <c r="G2176" i="15"/>
  <c r="G2175" i="15"/>
  <c r="G2174" i="15"/>
  <c r="G2173" i="15"/>
  <c r="G2172" i="15"/>
  <c r="G2171" i="15"/>
  <c r="G2170" i="15"/>
  <c r="G2169" i="15"/>
  <c r="G2168" i="15"/>
  <c r="G2167" i="15"/>
  <c r="G2166" i="15"/>
  <c r="G2165" i="15"/>
  <c r="G2164" i="15"/>
  <c r="G2163" i="15"/>
  <c r="G2162" i="15"/>
  <c r="G2161" i="15"/>
  <c r="G2160" i="15"/>
  <c r="G2159" i="15"/>
  <c r="G2158" i="15"/>
  <c r="G2157" i="15"/>
  <c r="G2156" i="15"/>
  <c r="G2155" i="15"/>
  <c r="G2154" i="15"/>
  <c r="G2153" i="15"/>
  <c r="G2152" i="15"/>
  <c r="G2151" i="15"/>
  <c r="G2150" i="15"/>
  <c r="G2149" i="15"/>
  <c r="G2148" i="15"/>
  <c r="G2147" i="15"/>
  <c r="G2146" i="15"/>
  <c r="G2145" i="15"/>
  <c r="G2144" i="15"/>
  <c r="G2143" i="15"/>
  <c r="G2142" i="15"/>
  <c r="G2141" i="15"/>
  <c r="G2140" i="15"/>
  <c r="G2139" i="15"/>
  <c r="G2138" i="15"/>
  <c r="G2137" i="15"/>
  <c r="G2136" i="15"/>
  <c r="G2135" i="15"/>
  <c r="G2134" i="15"/>
  <c r="G2133" i="15"/>
  <c r="G2132" i="15"/>
  <c r="G2131" i="15"/>
  <c r="G2130" i="15"/>
  <c r="G2129" i="15"/>
  <c r="G2128" i="15"/>
  <c r="G2127" i="15"/>
  <c r="G2126" i="15"/>
  <c r="G2125" i="15"/>
  <c r="G2124" i="15"/>
  <c r="G2123" i="15"/>
  <c r="G2122" i="15"/>
  <c r="G2121" i="15"/>
  <c r="G2120" i="15"/>
  <c r="G2119" i="15"/>
  <c r="G2118" i="15"/>
  <c r="G2117" i="15"/>
  <c r="G2116" i="15"/>
  <c r="G2115" i="15"/>
  <c r="G2114" i="15"/>
  <c r="G2113" i="15"/>
  <c r="G2112" i="15"/>
  <c r="G2111" i="15"/>
  <c r="G2110" i="15"/>
  <c r="G2109" i="15"/>
  <c r="G2108" i="15"/>
  <c r="G2107" i="15"/>
  <c r="G2106" i="15"/>
  <c r="G2105" i="15"/>
  <c r="G2104" i="15"/>
  <c r="G2103" i="15"/>
  <c r="G2102" i="15"/>
  <c r="G2101" i="15"/>
  <c r="G2100" i="15"/>
  <c r="G2099" i="15"/>
  <c r="G2098" i="15"/>
  <c r="G2097" i="15"/>
  <c r="G2096" i="15"/>
  <c r="G2095" i="15"/>
  <c r="G2094" i="15"/>
  <c r="G2093" i="15"/>
  <c r="G2092" i="15"/>
  <c r="G2091" i="15"/>
  <c r="G2090" i="15"/>
  <c r="G2089" i="15"/>
  <c r="G2088" i="15"/>
  <c r="G2087" i="15"/>
  <c r="G2086" i="15"/>
  <c r="G2085" i="15"/>
  <c r="G2084" i="15"/>
  <c r="G2083" i="15"/>
  <c r="G2082" i="15"/>
  <c r="G2081" i="15"/>
  <c r="G2080" i="15"/>
  <c r="G2079" i="15"/>
  <c r="G2078" i="15"/>
  <c r="G2077" i="15"/>
  <c r="G2076" i="15"/>
  <c r="G2075" i="15"/>
  <c r="G2074" i="15"/>
  <c r="G2073" i="15"/>
  <c r="G2072" i="15"/>
  <c r="G2071" i="15"/>
  <c r="G2070" i="15"/>
  <c r="G2069" i="15"/>
  <c r="G2068" i="15"/>
  <c r="G2067" i="15"/>
  <c r="G2066" i="15"/>
  <c r="G2065" i="15"/>
  <c r="G2064" i="15"/>
  <c r="G2063" i="15"/>
  <c r="G2062" i="15"/>
  <c r="G2061" i="15"/>
  <c r="G2060" i="15"/>
  <c r="G2059" i="15"/>
  <c r="G2058" i="15"/>
  <c r="G2057" i="15"/>
  <c r="G2056" i="15"/>
  <c r="G2055" i="15"/>
  <c r="G2054" i="15"/>
  <c r="G2053" i="15"/>
  <c r="G2052" i="15"/>
  <c r="G2051" i="15"/>
  <c r="G2050" i="15"/>
  <c r="G2049" i="15"/>
  <c r="G2048" i="15"/>
  <c r="G2047" i="15"/>
  <c r="G2046" i="15"/>
  <c r="G2045" i="15"/>
  <c r="G2044" i="15"/>
  <c r="G2043" i="15"/>
  <c r="G2042" i="15"/>
  <c r="G2041" i="15"/>
  <c r="G2040" i="15"/>
  <c r="G2039" i="15"/>
  <c r="G2038" i="15"/>
  <c r="G2037" i="15"/>
  <c r="G2036" i="15"/>
  <c r="G2035" i="15"/>
  <c r="G2034" i="15"/>
  <c r="G2033" i="15"/>
  <c r="G2032" i="15"/>
  <c r="G2031" i="15"/>
  <c r="G2030" i="15"/>
  <c r="G2029" i="15"/>
  <c r="G2028" i="15"/>
  <c r="G2027" i="15"/>
  <c r="G2026" i="15"/>
  <c r="G2025" i="15"/>
  <c r="G2024" i="15"/>
  <c r="G2023" i="15"/>
  <c r="G2022" i="15"/>
  <c r="G2021" i="15"/>
  <c r="G2020" i="15"/>
  <c r="G2019" i="15"/>
  <c r="G2018" i="15"/>
  <c r="G2017" i="15"/>
  <c r="G2016" i="15"/>
  <c r="G2015" i="15"/>
  <c r="G2014" i="15"/>
  <c r="G2013" i="15"/>
  <c r="G2012" i="15"/>
  <c r="G2011" i="15"/>
  <c r="G2010" i="15"/>
  <c r="G2009" i="15"/>
  <c r="G2008" i="15"/>
  <c r="G2007" i="15"/>
  <c r="G2006" i="15"/>
  <c r="G2005" i="15"/>
  <c r="G2004" i="15"/>
  <c r="G2003" i="15"/>
  <c r="G2002" i="15"/>
  <c r="G2001" i="15"/>
  <c r="G2000" i="15"/>
  <c r="G1999" i="15"/>
  <c r="G1998" i="15"/>
  <c r="G1997" i="15"/>
  <c r="G1996" i="15"/>
  <c r="G1995" i="15"/>
  <c r="G1994" i="15"/>
  <c r="G1993" i="15"/>
  <c r="G1992" i="15"/>
  <c r="G1991" i="15"/>
  <c r="G1990" i="15"/>
  <c r="G1989" i="15"/>
  <c r="G1988" i="15"/>
  <c r="G1987" i="15"/>
  <c r="G1986" i="15"/>
  <c r="G1985" i="15"/>
  <c r="G1984" i="15"/>
  <c r="G1983" i="15"/>
  <c r="G1982" i="15"/>
  <c r="G1981" i="15"/>
  <c r="G1980" i="15"/>
  <c r="G1979" i="15"/>
  <c r="G1978" i="15"/>
  <c r="G1977" i="15"/>
  <c r="G1976" i="15"/>
  <c r="G1975" i="15"/>
  <c r="G1974" i="15"/>
  <c r="G1973" i="15"/>
  <c r="G1972" i="15"/>
  <c r="G1971" i="15"/>
  <c r="G1970" i="15"/>
  <c r="G1969" i="15"/>
  <c r="G1968" i="15"/>
  <c r="G1967" i="15"/>
  <c r="G1966" i="15"/>
  <c r="G1965" i="15"/>
  <c r="G1964" i="15"/>
  <c r="G1963" i="15"/>
  <c r="G1962" i="15"/>
  <c r="G1961" i="15"/>
  <c r="G1960" i="15"/>
  <c r="G1959" i="15"/>
  <c r="G1958" i="15"/>
  <c r="G1957" i="15"/>
  <c r="G1956" i="15"/>
  <c r="G1955" i="15"/>
  <c r="G1954" i="15"/>
  <c r="G1953" i="15"/>
  <c r="G1952" i="15"/>
  <c r="G1951" i="15"/>
  <c r="G1950" i="15"/>
  <c r="G1949" i="15"/>
  <c r="G1948" i="15"/>
  <c r="G1947" i="15"/>
  <c r="G1946" i="15"/>
  <c r="G1945" i="15"/>
  <c r="G1944" i="15"/>
  <c r="G1943" i="15"/>
  <c r="G1942" i="15"/>
  <c r="G1941" i="15"/>
  <c r="G1940" i="15"/>
  <c r="G1939" i="15"/>
  <c r="G1938" i="15"/>
  <c r="G1937" i="15"/>
  <c r="G1936" i="15"/>
  <c r="G1935" i="15"/>
  <c r="G1934" i="15"/>
  <c r="G1933" i="15"/>
  <c r="G1932" i="15"/>
  <c r="G1931" i="15"/>
  <c r="G1930" i="15"/>
  <c r="G1929" i="15"/>
  <c r="G1928" i="15"/>
  <c r="G1927" i="15"/>
  <c r="G1926" i="15"/>
  <c r="G1925" i="15"/>
  <c r="G1924" i="15"/>
  <c r="G1923" i="15"/>
  <c r="G1922" i="15"/>
  <c r="G1921" i="15"/>
  <c r="G1920" i="15"/>
  <c r="G1919" i="15"/>
  <c r="G1918" i="15"/>
  <c r="G1917" i="15"/>
  <c r="G1916" i="15"/>
  <c r="G1915" i="15"/>
  <c r="G1914" i="15"/>
  <c r="G1913" i="15"/>
  <c r="G1912" i="15"/>
  <c r="G1911" i="15"/>
  <c r="G1910" i="15"/>
  <c r="G1909" i="15"/>
  <c r="G1908" i="15"/>
  <c r="G1907" i="15"/>
  <c r="G1906" i="15"/>
  <c r="G1905" i="15"/>
  <c r="G1904" i="15"/>
  <c r="G1903" i="15"/>
  <c r="G1902" i="15"/>
  <c r="G1901" i="15"/>
  <c r="G1900" i="15"/>
  <c r="G1899" i="15"/>
  <c r="G1898" i="15"/>
  <c r="G1897" i="15"/>
  <c r="G1896" i="15"/>
  <c r="G1895" i="15"/>
  <c r="G1894" i="15"/>
  <c r="G1893" i="15"/>
  <c r="G1892" i="15"/>
  <c r="G1891" i="15"/>
  <c r="G1890" i="15"/>
  <c r="G1889" i="15"/>
  <c r="G1888" i="15"/>
  <c r="G1887" i="15"/>
  <c r="G1886" i="15"/>
  <c r="G1885" i="15"/>
  <c r="G1884" i="15"/>
  <c r="G1883" i="15"/>
  <c r="G1882" i="15"/>
  <c r="G1881" i="15"/>
  <c r="G1880" i="15"/>
  <c r="G1879" i="15"/>
  <c r="G1878" i="15"/>
  <c r="G1877" i="15"/>
  <c r="G1876" i="15"/>
  <c r="G1875" i="15"/>
  <c r="G1874" i="15"/>
  <c r="G1873" i="15"/>
  <c r="G1872" i="15"/>
  <c r="G1871" i="15"/>
  <c r="G1870" i="15"/>
  <c r="G1869" i="15"/>
  <c r="G1868" i="15"/>
  <c r="G1867" i="15"/>
  <c r="G1866" i="15"/>
  <c r="G1865" i="15"/>
  <c r="G1864" i="15"/>
  <c r="G1863" i="15"/>
  <c r="G1862" i="15"/>
  <c r="G1861" i="15"/>
  <c r="G1860" i="15"/>
  <c r="G1859" i="15"/>
  <c r="G1858" i="15"/>
  <c r="G1857" i="15"/>
  <c r="G1856" i="15"/>
  <c r="G1855" i="15"/>
  <c r="G1854" i="15"/>
  <c r="G1853" i="15"/>
  <c r="G1852" i="15"/>
  <c r="G1851" i="15"/>
  <c r="G1850" i="15"/>
  <c r="G1849" i="15"/>
  <c r="G1848" i="15"/>
  <c r="G1847" i="15"/>
  <c r="G1846" i="15"/>
  <c r="G1845" i="15"/>
  <c r="G1844" i="15"/>
  <c r="G1843" i="15"/>
  <c r="G1842" i="15"/>
  <c r="G1841" i="15"/>
  <c r="G1840" i="15"/>
  <c r="G1839" i="15"/>
  <c r="G1838" i="15"/>
  <c r="G1837" i="15"/>
  <c r="G1836" i="15"/>
  <c r="G1835" i="15"/>
  <c r="G1834" i="15"/>
  <c r="G1833" i="15"/>
  <c r="G1832" i="15"/>
  <c r="G1831" i="15"/>
  <c r="G1830" i="15"/>
  <c r="G1829" i="15"/>
  <c r="G1828" i="15"/>
  <c r="G1827" i="15"/>
  <c r="G1826" i="15"/>
  <c r="G1825" i="15"/>
  <c r="G1824" i="15"/>
  <c r="G1823" i="15"/>
  <c r="G1822" i="15"/>
  <c r="G1821" i="15"/>
  <c r="G1820" i="15"/>
  <c r="G1819" i="15"/>
  <c r="G1818" i="15"/>
  <c r="G1817" i="15"/>
  <c r="G1816" i="15"/>
  <c r="G1815" i="15"/>
  <c r="G1814" i="15"/>
  <c r="G1813" i="15"/>
  <c r="G1812" i="15"/>
  <c r="G1811" i="15"/>
  <c r="G1810" i="15"/>
  <c r="G1809" i="15"/>
  <c r="G1808" i="15"/>
  <c r="G1807" i="15"/>
  <c r="G1806" i="15"/>
  <c r="G1805" i="15"/>
  <c r="G1804" i="15"/>
  <c r="G1803" i="15"/>
  <c r="G1802" i="15"/>
  <c r="G1801" i="15"/>
  <c r="G1800" i="15"/>
  <c r="G1799" i="15"/>
  <c r="G1798" i="15"/>
  <c r="G1797" i="15"/>
  <c r="G1796" i="15"/>
  <c r="G1795" i="15"/>
  <c r="G1794" i="15"/>
  <c r="G1793" i="15"/>
  <c r="G1792" i="15"/>
  <c r="G1791" i="15"/>
  <c r="G1790" i="15"/>
  <c r="G1789" i="15"/>
  <c r="G1788" i="15"/>
  <c r="G1787" i="15"/>
  <c r="G1786" i="15"/>
  <c r="G1785" i="15"/>
  <c r="G1784" i="15"/>
  <c r="G1783" i="15"/>
  <c r="G1782" i="15"/>
  <c r="G1781" i="15"/>
  <c r="G1780" i="15"/>
  <c r="G1779" i="15"/>
  <c r="G1778" i="15"/>
  <c r="G1777" i="15"/>
  <c r="G1776" i="15"/>
  <c r="G1775" i="15"/>
  <c r="G1774" i="15"/>
  <c r="G1773" i="15"/>
  <c r="G1772" i="15"/>
  <c r="G1771" i="15"/>
  <c r="G1770" i="15"/>
  <c r="G1769" i="15"/>
  <c r="G1768" i="15"/>
  <c r="G1767" i="15"/>
  <c r="G1766" i="15"/>
  <c r="G1765" i="15"/>
  <c r="G1764" i="15"/>
  <c r="G1763" i="15"/>
  <c r="G1762" i="15"/>
  <c r="G1761" i="15"/>
  <c r="G1760" i="15"/>
  <c r="G1759" i="15"/>
  <c r="G1758" i="15"/>
  <c r="G1757" i="15"/>
  <c r="G1756" i="15"/>
  <c r="G1755" i="15"/>
  <c r="G1754" i="15"/>
  <c r="G1753" i="15"/>
  <c r="G1752" i="15"/>
  <c r="G1751" i="15"/>
  <c r="G1750" i="15"/>
  <c r="G1749" i="15"/>
  <c r="G1748" i="15"/>
  <c r="G1747" i="15"/>
  <c r="G1746" i="15"/>
  <c r="G1745" i="15"/>
  <c r="G1744" i="15"/>
  <c r="G1743" i="15"/>
  <c r="G1742" i="15"/>
  <c r="G1741" i="15"/>
  <c r="G1740" i="15"/>
  <c r="G1739" i="15"/>
  <c r="G1738" i="15"/>
  <c r="G1737" i="15"/>
  <c r="G1736" i="15"/>
  <c r="G1735" i="15"/>
  <c r="G1734" i="15"/>
  <c r="G1733" i="15"/>
  <c r="G1732" i="15"/>
  <c r="G1731" i="15"/>
  <c r="G1730" i="15"/>
  <c r="G1729" i="15"/>
  <c r="G1728" i="15"/>
  <c r="G1727" i="15"/>
  <c r="G1726" i="15"/>
  <c r="G1725" i="15"/>
  <c r="G1724" i="15"/>
  <c r="G1723" i="15"/>
  <c r="G1722" i="15"/>
  <c r="G1721" i="15"/>
  <c r="G1720" i="15"/>
  <c r="G1719" i="15"/>
  <c r="G1718" i="15"/>
  <c r="G1717" i="15"/>
  <c r="G1716" i="15"/>
  <c r="G1715" i="15"/>
  <c r="G1714" i="15"/>
  <c r="G1713" i="15"/>
  <c r="G1712" i="15"/>
  <c r="G1711" i="15"/>
  <c r="G1710" i="15"/>
  <c r="G1709" i="15"/>
  <c r="G1708" i="15"/>
  <c r="G1707" i="15"/>
  <c r="G1706" i="15"/>
  <c r="G1705" i="15"/>
  <c r="G1704" i="15"/>
  <c r="G1703" i="15"/>
  <c r="G1702" i="15"/>
  <c r="G1701" i="15"/>
  <c r="G1700" i="15"/>
  <c r="G1699" i="15"/>
  <c r="G1698" i="15"/>
  <c r="G1697" i="15"/>
  <c r="G1696" i="15"/>
  <c r="G1695" i="15"/>
  <c r="G1694" i="15"/>
  <c r="G1693" i="15"/>
  <c r="G1692" i="15"/>
  <c r="G1691" i="15"/>
  <c r="G1690" i="15"/>
  <c r="G1689" i="15"/>
  <c r="G1688" i="15"/>
  <c r="G1687" i="15"/>
  <c r="G1686" i="15"/>
  <c r="G1685" i="15"/>
  <c r="G1684" i="15"/>
  <c r="G1683" i="15"/>
  <c r="G1682" i="15"/>
  <c r="G1681" i="15"/>
  <c r="G1680" i="15"/>
  <c r="G1679" i="15"/>
  <c r="G1678" i="15"/>
  <c r="G1677" i="15"/>
  <c r="G1676" i="15"/>
  <c r="G1675" i="15"/>
  <c r="G1674" i="15"/>
  <c r="G1673" i="15"/>
  <c r="G1672" i="15"/>
  <c r="G1671" i="15"/>
  <c r="G1670" i="15"/>
  <c r="G1669" i="15"/>
  <c r="G1668" i="15"/>
  <c r="G1667" i="15"/>
  <c r="G1666" i="15"/>
  <c r="G1665" i="15"/>
  <c r="G1664" i="15"/>
  <c r="G1663" i="15"/>
  <c r="G1662" i="15"/>
  <c r="G1661" i="15"/>
  <c r="G1660" i="15"/>
  <c r="G1659" i="15"/>
  <c r="G1658" i="15"/>
  <c r="G1657" i="15"/>
  <c r="G1656" i="15"/>
  <c r="G1655" i="15"/>
  <c r="G1654" i="15"/>
  <c r="G1653" i="15"/>
  <c r="G1652" i="15"/>
  <c r="G1651" i="15"/>
  <c r="G1650" i="15"/>
  <c r="G1649" i="15"/>
  <c r="G1648" i="15"/>
  <c r="G1647" i="15"/>
  <c r="G1646" i="15"/>
  <c r="G1645" i="15"/>
  <c r="G1644" i="15"/>
  <c r="G1643" i="15"/>
  <c r="G1642" i="15"/>
  <c r="G1641" i="15"/>
  <c r="G1640" i="15"/>
  <c r="G1639" i="15"/>
  <c r="G1638" i="15"/>
  <c r="G1637" i="15"/>
  <c r="G1636" i="15"/>
  <c r="G1635" i="15"/>
  <c r="G1634" i="15"/>
  <c r="G1633" i="15"/>
  <c r="G1632" i="15"/>
  <c r="G1631" i="15"/>
  <c r="G1630" i="15"/>
  <c r="G1629" i="15"/>
  <c r="G1628" i="15"/>
  <c r="G1627" i="15"/>
  <c r="G1626" i="15"/>
  <c r="G1625" i="15"/>
  <c r="G1624" i="15"/>
  <c r="G1623" i="15"/>
  <c r="G1622" i="15"/>
  <c r="G1621" i="15"/>
  <c r="G1620" i="15"/>
  <c r="G1619" i="15"/>
  <c r="G1618" i="15"/>
  <c r="G1617" i="15"/>
  <c r="G1616" i="15"/>
  <c r="G1615" i="15"/>
  <c r="G1614" i="15"/>
  <c r="G1613" i="15"/>
  <c r="G1612" i="15"/>
  <c r="G1611" i="15"/>
  <c r="G1610" i="15"/>
  <c r="G1609" i="15"/>
  <c r="G1608" i="15"/>
  <c r="G1607" i="15"/>
  <c r="G1606" i="15"/>
  <c r="G1605" i="15"/>
  <c r="G1604" i="15"/>
  <c r="G1603" i="15"/>
  <c r="G1602" i="15"/>
  <c r="G1601" i="15"/>
  <c r="G1600" i="15"/>
  <c r="G1599" i="15"/>
  <c r="G1598" i="15"/>
  <c r="G1597" i="15"/>
  <c r="G1596" i="15"/>
  <c r="G1595" i="15"/>
  <c r="G1594" i="15"/>
  <c r="G1593" i="15"/>
  <c r="G1592" i="15"/>
  <c r="G1591" i="15"/>
  <c r="G1590" i="15"/>
  <c r="G1589" i="15"/>
  <c r="G1588" i="15"/>
  <c r="G1587" i="15"/>
  <c r="G1586" i="15"/>
  <c r="G1585" i="15"/>
  <c r="G1584" i="15"/>
  <c r="G1583" i="15"/>
  <c r="G1582" i="15"/>
  <c r="G1581" i="15"/>
  <c r="G1580" i="15"/>
  <c r="G1579" i="15"/>
  <c r="G1578" i="15"/>
  <c r="G1577" i="15"/>
  <c r="G1576" i="15"/>
  <c r="G1575" i="15"/>
  <c r="G1574" i="15"/>
  <c r="G1573" i="15"/>
  <c r="G1572" i="15"/>
  <c r="G1571" i="15"/>
  <c r="G1570" i="15"/>
  <c r="G1569" i="15"/>
  <c r="G1568" i="15"/>
  <c r="G1567" i="15"/>
  <c r="G1566" i="15"/>
  <c r="G1565" i="15"/>
  <c r="G1564" i="15"/>
  <c r="G1563" i="15"/>
  <c r="G1562" i="15"/>
  <c r="G1561" i="15"/>
  <c r="G1560" i="15"/>
  <c r="G1559" i="15"/>
  <c r="G1558" i="15"/>
  <c r="G1557" i="15"/>
  <c r="G1556" i="15"/>
  <c r="G1555" i="15"/>
  <c r="G1554" i="15"/>
  <c r="G1553" i="15"/>
  <c r="G1552" i="15"/>
  <c r="G1551" i="15"/>
  <c r="G1550" i="15"/>
  <c r="G1549" i="15"/>
  <c r="G1548" i="15"/>
  <c r="G1547" i="15"/>
  <c r="G1546" i="15"/>
  <c r="G1545" i="15"/>
  <c r="G1544" i="15"/>
  <c r="G1543" i="15"/>
  <c r="G1542" i="15"/>
  <c r="G1541" i="15"/>
  <c r="G1540" i="15"/>
  <c r="G1539" i="15"/>
  <c r="G1538" i="15"/>
  <c r="G1537" i="15"/>
  <c r="G1536" i="15"/>
  <c r="G1535" i="15"/>
  <c r="G1534" i="15"/>
  <c r="G1533" i="15"/>
  <c r="G1532" i="15"/>
  <c r="G1531" i="15"/>
  <c r="G1530" i="15"/>
  <c r="G1529" i="15"/>
  <c r="G1528" i="15"/>
  <c r="G1527" i="15"/>
  <c r="G1526" i="15"/>
  <c r="G1525" i="15"/>
  <c r="G1524" i="15"/>
  <c r="G1523" i="15"/>
  <c r="G1522" i="15"/>
  <c r="G1521" i="15"/>
  <c r="G1520" i="15"/>
  <c r="G1519" i="15"/>
  <c r="G1518" i="15"/>
  <c r="G1517" i="15"/>
  <c r="G1516" i="15"/>
  <c r="G1515" i="15"/>
  <c r="G1514" i="15"/>
  <c r="G1513" i="15"/>
  <c r="G1512" i="15"/>
  <c r="G1511" i="15"/>
  <c r="G1510" i="15"/>
  <c r="G1509" i="15"/>
  <c r="G1508" i="15"/>
  <c r="G1507" i="15"/>
  <c r="G1506" i="15"/>
  <c r="G1505" i="15"/>
  <c r="G1504" i="15"/>
  <c r="G1503" i="15"/>
  <c r="G1502" i="15"/>
  <c r="G1501" i="15"/>
  <c r="G1500" i="15"/>
  <c r="G1499" i="15"/>
  <c r="G1498" i="15"/>
  <c r="G1497" i="15"/>
  <c r="G1496" i="15"/>
  <c r="G1495" i="15"/>
  <c r="G1494" i="15"/>
  <c r="G1493" i="15"/>
  <c r="G1492" i="15"/>
  <c r="G1491" i="15"/>
  <c r="G1490" i="15"/>
  <c r="G1489" i="15"/>
  <c r="G1488" i="15"/>
  <c r="G1487" i="15"/>
  <c r="G1486" i="15"/>
  <c r="G1485" i="15"/>
  <c r="G1484" i="15"/>
  <c r="G1483" i="15"/>
  <c r="G1482" i="15"/>
  <c r="G1481" i="15"/>
  <c r="G1480" i="15"/>
  <c r="G1479" i="15"/>
  <c r="G1478" i="15"/>
  <c r="G1477" i="15"/>
  <c r="G1476" i="15"/>
  <c r="G1475" i="15"/>
  <c r="G1474" i="15"/>
  <c r="G1473" i="15"/>
  <c r="G1472" i="15"/>
  <c r="G1471" i="15"/>
  <c r="G1470" i="15"/>
  <c r="G1469" i="15"/>
  <c r="G1468" i="15"/>
  <c r="G1467" i="15"/>
  <c r="G1466" i="15"/>
  <c r="G1465" i="15"/>
  <c r="G1464" i="15"/>
  <c r="G1463" i="15"/>
  <c r="G1462" i="15"/>
  <c r="G1461" i="15"/>
  <c r="G1460" i="15"/>
  <c r="G1459" i="15"/>
  <c r="G1458" i="15"/>
  <c r="G1457" i="15"/>
  <c r="G1456" i="15"/>
  <c r="G1455" i="15"/>
  <c r="G1454" i="15"/>
  <c r="G1453" i="15"/>
  <c r="G1452" i="15"/>
  <c r="G1451" i="15"/>
  <c r="G1450" i="15"/>
  <c r="G1449" i="15"/>
  <c r="G1448" i="15"/>
  <c r="G1447" i="15"/>
  <c r="G1446" i="15"/>
  <c r="G1445" i="15"/>
  <c r="G1444" i="15"/>
  <c r="G1443" i="15"/>
  <c r="G1442" i="15"/>
  <c r="G1441" i="15"/>
  <c r="G1440" i="15"/>
  <c r="G1439" i="15"/>
  <c r="G1438" i="15"/>
  <c r="G1437" i="15"/>
  <c r="G1436" i="15"/>
  <c r="G1435" i="15"/>
  <c r="G1434" i="15"/>
  <c r="G1433" i="15"/>
  <c r="G1432" i="15"/>
  <c r="G1431" i="15"/>
  <c r="G1430" i="15"/>
  <c r="G1429" i="15"/>
  <c r="G1428" i="15"/>
  <c r="G1427" i="15"/>
  <c r="G1426" i="15"/>
  <c r="G1425" i="15"/>
  <c r="G1424" i="15"/>
  <c r="G1423" i="15"/>
  <c r="G1422" i="15"/>
  <c r="G1421" i="15"/>
  <c r="G1420" i="15"/>
  <c r="G1419" i="15"/>
  <c r="G1418" i="15"/>
  <c r="G1417" i="15"/>
  <c r="G1416" i="15"/>
  <c r="G1415" i="15"/>
  <c r="G1414" i="15"/>
  <c r="G1413" i="15"/>
  <c r="G1412" i="15"/>
  <c r="G1411" i="15"/>
  <c r="G1410" i="15"/>
  <c r="G1409" i="15"/>
  <c r="G1408" i="15"/>
  <c r="G1407" i="15"/>
  <c r="G1406" i="15"/>
  <c r="G1405" i="15"/>
  <c r="G1404" i="15"/>
  <c r="G1403" i="15"/>
  <c r="G1402" i="15"/>
  <c r="G1401" i="15"/>
  <c r="G1400" i="15"/>
  <c r="G1399" i="15"/>
  <c r="G1398" i="15"/>
  <c r="G1397" i="15"/>
  <c r="G1396" i="15"/>
  <c r="G1395" i="15"/>
  <c r="G1394" i="15"/>
  <c r="G1393" i="15"/>
  <c r="G1392" i="15"/>
  <c r="G1391" i="15"/>
  <c r="G1390" i="15"/>
  <c r="G1389" i="15"/>
  <c r="G1388" i="15"/>
  <c r="G1387" i="15"/>
  <c r="G1386" i="15"/>
  <c r="G1385" i="15"/>
  <c r="G1384" i="15"/>
  <c r="G1383" i="15"/>
  <c r="G1382" i="15"/>
  <c r="G1381" i="15"/>
  <c r="G1380" i="15"/>
  <c r="G1379" i="15"/>
  <c r="G1378" i="15"/>
  <c r="G1377" i="15"/>
  <c r="G1376" i="15"/>
  <c r="G1375" i="15"/>
  <c r="G1374" i="15"/>
  <c r="G1373" i="15"/>
  <c r="G1372" i="15"/>
  <c r="G1371" i="15"/>
  <c r="G1370" i="15"/>
  <c r="G1369" i="15"/>
  <c r="G1368" i="15"/>
  <c r="G1367" i="15"/>
  <c r="G1366" i="15"/>
  <c r="G1365" i="15"/>
  <c r="G1364" i="15"/>
  <c r="G1363" i="15"/>
  <c r="G1362" i="15"/>
  <c r="G1361" i="15"/>
  <c r="G1360" i="15"/>
  <c r="G1359" i="15"/>
  <c r="G1358" i="15"/>
  <c r="G1357" i="15"/>
  <c r="G1356" i="15"/>
  <c r="G1355" i="15"/>
  <c r="G1354" i="15"/>
  <c r="G1353" i="15"/>
  <c r="G1352" i="15"/>
  <c r="G1351" i="15"/>
  <c r="G1350" i="15"/>
  <c r="G1349" i="15"/>
  <c r="G1348" i="15"/>
  <c r="G1347" i="15"/>
  <c r="G1346" i="15"/>
  <c r="G1345" i="15"/>
  <c r="G1344" i="15"/>
  <c r="G1343" i="15"/>
  <c r="G1342" i="15"/>
  <c r="G1341" i="15"/>
  <c r="G1340" i="15"/>
  <c r="G1339" i="15"/>
  <c r="G1338" i="15"/>
  <c r="G1337" i="15"/>
  <c r="G1336" i="15"/>
  <c r="G1335" i="15"/>
  <c r="G1334" i="15"/>
  <c r="G1333" i="15"/>
  <c r="G1332" i="15"/>
  <c r="G1331" i="15"/>
  <c r="G1330" i="15"/>
  <c r="G1329" i="15"/>
  <c r="G1328" i="15"/>
  <c r="G1327" i="15"/>
  <c r="G1326" i="15"/>
  <c r="G1325" i="15"/>
  <c r="G1324" i="15"/>
  <c r="G1323" i="15"/>
  <c r="G1322" i="15"/>
  <c r="G1321" i="15"/>
  <c r="G1320" i="15"/>
  <c r="G1319" i="15"/>
  <c r="G1318" i="15"/>
  <c r="G1317" i="15"/>
  <c r="G1316" i="15"/>
  <c r="G1315" i="15"/>
  <c r="G1314" i="15"/>
  <c r="G1313" i="15"/>
  <c r="G1312" i="15"/>
  <c r="G1311" i="15"/>
  <c r="G1310" i="15"/>
  <c r="G1309" i="15"/>
  <c r="G1308" i="15"/>
  <c r="G1307" i="15"/>
  <c r="G1306" i="15"/>
  <c r="G1305" i="15"/>
  <c r="G1304" i="15"/>
  <c r="G1303" i="15"/>
  <c r="G1302" i="15"/>
  <c r="G1301" i="15"/>
  <c r="G1300" i="15"/>
  <c r="G1299" i="15"/>
  <c r="G1298" i="15"/>
  <c r="G1297" i="15"/>
  <c r="G1296" i="15"/>
  <c r="G1295" i="15"/>
  <c r="G1294" i="15"/>
  <c r="G1293" i="15"/>
  <c r="G1292" i="15"/>
  <c r="G1291" i="15"/>
  <c r="G1290" i="15"/>
  <c r="G1289" i="15"/>
  <c r="G1288" i="15"/>
  <c r="G1287" i="15"/>
  <c r="G1286" i="15"/>
  <c r="G1285" i="15"/>
  <c r="G1284" i="15"/>
  <c r="G1283" i="15"/>
  <c r="G1282" i="15"/>
  <c r="G1281" i="15"/>
  <c r="G1280" i="15"/>
  <c r="G1279" i="15"/>
  <c r="G1278" i="15"/>
  <c r="G1277" i="15"/>
  <c r="G1276" i="15"/>
  <c r="G1275" i="15"/>
  <c r="G1274" i="15"/>
  <c r="G1273" i="15"/>
  <c r="G1272" i="15"/>
  <c r="G1271" i="15"/>
  <c r="G1270" i="15"/>
  <c r="G1269" i="15"/>
  <c r="G1268" i="15"/>
  <c r="G1267" i="15"/>
  <c r="G1266" i="15"/>
  <c r="G1265" i="15"/>
  <c r="G1264" i="15"/>
  <c r="G1263" i="15"/>
  <c r="G1262" i="15"/>
  <c r="G1261" i="15"/>
  <c r="G1260" i="15"/>
  <c r="G1259" i="15"/>
  <c r="G1258" i="15"/>
  <c r="G1257" i="15"/>
  <c r="G1256" i="15"/>
  <c r="G1255" i="15"/>
  <c r="G1254" i="15"/>
  <c r="G1253" i="15"/>
  <c r="G1252" i="15"/>
  <c r="G1251" i="15"/>
  <c r="G1250" i="15"/>
  <c r="G1249" i="15"/>
  <c r="G1248" i="15"/>
  <c r="G1247" i="15"/>
  <c r="G1246" i="15"/>
  <c r="G1245" i="15"/>
  <c r="G1244" i="15"/>
  <c r="G1243" i="15"/>
  <c r="G1242" i="15"/>
  <c r="G1241" i="15"/>
  <c r="G1240" i="15"/>
  <c r="G1239" i="15"/>
  <c r="G1238" i="15"/>
  <c r="G1237" i="15"/>
  <c r="G1236" i="15"/>
  <c r="G1235" i="15"/>
  <c r="G1234" i="15"/>
  <c r="G1233" i="15"/>
  <c r="G1232" i="15"/>
  <c r="G1231" i="15"/>
  <c r="G1230" i="15"/>
  <c r="G1229" i="15"/>
  <c r="G1228" i="15"/>
  <c r="G1227" i="15"/>
  <c r="G1226" i="15"/>
  <c r="G1225" i="15"/>
  <c r="G1224" i="15"/>
  <c r="G1223" i="15"/>
  <c r="G1222" i="15"/>
  <c r="G1221" i="15"/>
  <c r="G1220" i="15"/>
  <c r="G1219" i="15"/>
  <c r="G1218" i="15"/>
  <c r="G1217" i="15"/>
  <c r="G1216" i="15"/>
  <c r="G1215" i="15"/>
  <c r="G1214" i="15"/>
  <c r="G1213" i="15"/>
  <c r="G1212" i="15"/>
  <c r="G1211" i="15"/>
  <c r="G1210" i="15"/>
  <c r="G1209" i="15"/>
  <c r="G1208" i="15"/>
  <c r="G1207" i="15"/>
  <c r="G1206" i="15"/>
  <c r="G1205" i="15"/>
  <c r="G1204" i="15"/>
  <c r="G1203" i="15"/>
  <c r="G1202" i="15"/>
  <c r="G1201" i="15"/>
  <c r="G1200" i="15"/>
  <c r="G1199" i="15"/>
  <c r="G1198" i="15"/>
  <c r="G1197" i="15"/>
  <c r="G1196" i="15"/>
  <c r="G1195" i="15"/>
  <c r="G1194" i="15"/>
  <c r="G1193" i="15"/>
  <c r="G1192" i="15"/>
  <c r="G1191" i="15"/>
  <c r="G1190" i="15"/>
  <c r="G1189" i="15"/>
  <c r="G1188" i="15"/>
  <c r="G1187" i="15"/>
  <c r="G1186" i="15"/>
  <c r="G1185" i="15"/>
  <c r="G1184" i="15"/>
  <c r="G1183" i="15"/>
  <c r="G1182" i="15"/>
  <c r="G1181" i="15"/>
  <c r="G1180" i="15"/>
  <c r="G1179" i="15"/>
  <c r="G1178" i="15"/>
  <c r="G1177" i="15"/>
  <c r="G1176" i="15"/>
  <c r="G1175" i="15"/>
  <c r="G1174" i="15"/>
  <c r="G1173" i="15"/>
  <c r="G1172" i="15"/>
  <c r="G1171" i="15"/>
  <c r="G1170" i="15"/>
  <c r="G1169" i="15"/>
  <c r="G1168" i="15"/>
  <c r="G1167" i="15"/>
  <c r="G1166" i="15"/>
  <c r="G1165" i="15"/>
  <c r="G1164" i="15"/>
  <c r="G1163" i="15"/>
  <c r="G1162" i="15"/>
  <c r="G1161" i="15"/>
  <c r="G1160" i="15"/>
  <c r="G1159" i="15"/>
  <c r="G1158" i="15"/>
  <c r="G1157" i="15"/>
  <c r="G1156" i="15"/>
  <c r="G1155" i="15"/>
  <c r="G1154" i="15"/>
  <c r="G1153" i="15"/>
  <c r="G1152" i="15"/>
  <c r="G1151" i="15"/>
  <c r="G1150" i="15"/>
  <c r="G1149" i="15"/>
  <c r="G1148" i="15"/>
  <c r="G1147" i="15"/>
  <c r="G1146" i="15"/>
  <c r="G1145" i="15"/>
  <c r="G1144" i="15"/>
  <c r="G1143" i="15"/>
  <c r="G1142" i="15"/>
  <c r="G1141" i="15"/>
  <c r="G1140" i="15"/>
  <c r="G1139" i="15"/>
  <c r="G1138" i="15"/>
  <c r="G1137" i="15"/>
  <c r="G1136" i="15"/>
  <c r="G1135" i="15"/>
  <c r="G1134" i="15"/>
  <c r="G1133" i="15"/>
  <c r="G1132" i="15"/>
  <c r="G1131" i="15"/>
  <c r="G1130" i="15"/>
  <c r="G1129" i="15"/>
  <c r="G1128" i="15"/>
  <c r="G1127" i="15"/>
  <c r="G1126" i="15"/>
  <c r="G1125" i="15"/>
  <c r="G1124" i="15"/>
  <c r="G1123" i="15"/>
  <c r="G1122" i="15"/>
  <c r="G1121" i="15"/>
  <c r="G1120" i="15"/>
  <c r="G1119" i="15"/>
  <c r="G1118" i="15"/>
  <c r="G1117" i="15"/>
  <c r="G1116" i="15"/>
  <c r="G1115" i="15"/>
  <c r="G1114" i="15"/>
  <c r="G1113" i="15"/>
  <c r="G1112" i="15"/>
  <c r="G1111" i="15"/>
  <c r="G1110" i="15"/>
  <c r="G1109" i="15"/>
  <c r="G1108" i="15"/>
  <c r="G1107" i="15"/>
  <c r="G1106" i="15"/>
  <c r="G1105" i="15"/>
  <c r="G1104" i="15"/>
  <c r="G1103" i="15"/>
  <c r="G1102" i="15"/>
  <c r="G1101" i="15"/>
  <c r="G1100" i="15"/>
  <c r="G1099" i="15"/>
  <c r="G1098" i="15"/>
  <c r="G1097" i="15"/>
  <c r="G1096" i="15"/>
  <c r="G1095" i="15"/>
  <c r="G1094" i="15"/>
  <c r="G1093" i="15"/>
  <c r="G1092" i="15"/>
  <c r="G1091" i="15"/>
  <c r="G1090" i="15"/>
  <c r="G1089" i="15"/>
  <c r="G1088" i="15"/>
  <c r="G1087" i="15"/>
  <c r="G1086" i="15"/>
  <c r="G1085" i="15"/>
  <c r="G1084" i="15"/>
  <c r="G1083" i="15"/>
  <c r="G1082" i="15"/>
  <c r="G1081" i="15"/>
  <c r="G1080" i="15"/>
  <c r="G1079" i="15"/>
  <c r="G1078" i="15"/>
  <c r="G1077" i="15"/>
  <c r="G1076" i="15"/>
  <c r="G1075" i="15"/>
  <c r="G1074" i="15"/>
  <c r="G1073" i="15"/>
  <c r="G1072" i="15"/>
  <c r="G1071" i="15"/>
  <c r="G1070" i="15"/>
  <c r="G1069" i="15"/>
  <c r="G1068" i="15"/>
  <c r="G1067" i="15"/>
  <c r="G1066" i="15"/>
  <c r="G1065" i="15"/>
  <c r="G1064" i="15"/>
  <c r="G1063" i="15"/>
  <c r="G1062" i="15"/>
  <c r="G1061" i="15"/>
  <c r="G1060" i="15"/>
  <c r="G1059" i="15"/>
  <c r="G1058" i="15"/>
  <c r="G1057" i="15"/>
  <c r="G1056" i="15"/>
  <c r="G1055" i="15"/>
  <c r="G1054" i="15"/>
  <c r="G1053" i="15"/>
  <c r="G1052" i="15"/>
  <c r="G1051" i="15"/>
  <c r="G1050" i="15"/>
  <c r="G1049" i="15"/>
  <c r="G1048" i="15"/>
  <c r="G1047" i="15"/>
  <c r="G1046" i="15"/>
  <c r="G1045" i="15"/>
  <c r="G1044" i="15"/>
  <c r="G1043" i="15"/>
  <c r="G1042" i="15"/>
  <c r="G1041" i="15"/>
  <c r="G1040" i="15"/>
  <c r="G1039" i="15"/>
  <c r="G1038" i="15"/>
  <c r="G1037" i="15"/>
  <c r="G1036" i="15"/>
  <c r="G1035" i="15"/>
  <c r="G1034" i="15"/>
  <c r="G1033" i="15"/>
  <c r="G1032" i="15"/>
  <c r="G1031" i="15"/>
  <c r="G1030" i="15"/>
  <c r="G1029" i="15"/>
  <c r="G1028" i="15"/>
  <c r="G1027" i="15"/>
  <c r="G1026" i="15"/>
  <c r="G1025" i="15"/>
  <c r="G1024" i="15"/>
  <c r="G1023" i="15"/>
  <c r="G1022" i="15"/>
  <c r="G1021" i="15"/>
  <c r="G1020" i="15"/>
  <c r="G1019" i="15"/>
  <c r="G1018" i="15"/>
  <c r="G1017" i="15"/>
  <c r="G1016" i="15"/>
  <c r="G1015" i="15"/>
  <c r="G1014" i="15"/>
  <c r="G1013" i="15"/>
  <c r="G1012" i="15"/>
  <c r="G1011" i="15"/>
  <c r="G1010" i="15"/>
  <c r="G1009" i="15"/>
  <c r="G1008" i="15"/>
  <c r="G1007" i="15"/>
  <c r="G1006" i="15"/>
  <c r="G1005" i="15"/>
  <c r="G1004" i="15"/>
  <c r="G1003" i="15"/>
  <c r="G1002" i="15"/>
  <c r="G1001" i="15"/>
  <c r="G1000" i="15"/>
  <c r="G999" i="15"/>
  <c r="G998" i="15"/>
  <c r="G997" i="15"/>
  <c r="G996" i="15"/>
  <c r="G995" i="15"/>
  <c r="G994" i="15"/>
  <c r="G993" i="15"/>
  <c r="G992" i="15"/>
  <c r="G991" i="15"/>
  <c r="G990" i="15"/>
  <c r="G989" i="15"/>
  <c r="G988" i="15"/>
  <c r="G987" i="15"/>
  <c r="G986" i="15"/>
  <c r="G985" i="15"/>
  <c r="G984" i="15"/>
  <c r="G983" i="15"/>
  <c r="G982" i="15"/>
  <c r="G981" i="15"/>
  <c r="G980" i="15"/>
  <c r="G979" i="15"/>
  <c r="G978" i="15"/>
  <c r="G977" i="15"/>
  <c r="G976" i="15"/>
  <c r="G975" i="15"/>
  <c r="G974" i="15"/>
  <c r="G973" i="15"/>
  <c r="G972" i="15"/>
  <c r="G971" i="15"/>
  <c r="G970" i="15"/>
  <c r="G969" i="15"/>
  <c r="G968" i="15"/>
  <c r="G967" i="15"/>
  <c r="G966" i="15"/>
  <c r="G965" i="15"/>
  <c r="G964" i="15"/>
  <c r="G963" i="15"/>
  <c r="G962" i="15"/>
  <c r="G961" i="15"/>
  <c r="G960" i="15"/>
  <c r="G959" i="15"/>
  <c r="G958" i="15"/>
  <c r="G957" i="15"/>
  <c r="G956" i="15"/>
  <c r="G955" i="15"/>
  <c r="G954" i="15"/>
  <c r="G953" i="15"/>
  <c r="G952" i="15"/>
  <c r="G951" i="15"/>
  <c r="G950" i="15"/>
  <c r="G949" i="15"/>
  <c r="G948" i="15"/>
  <c r="G947" i="15"/>
  <c r="G946" i="15"/>
  <c r="G945" i="15"/>
  <c r="G944" i="15"/>
  <c r="G943" i="15"/>
  <c r="G942" i="15"/>
  <c r="G941" i="15"/>
  <c r="G940" i="15"/>
  <c r="G939" i="15"/>
  <c r="G938" i="15"/>
  <c r="G937" i="15"/>
  <c r="G936" i="15"/>
  <c r="G935" i="15"/>
  <c r="G934" i="15"/>
  <c r="G933" i="15"/>
  <c r="G932" i="15"/>
  <c r="G931" i="15"/>
  <c r="G930" i="15"/>
  <c r="G929" i="15"/>
  <c r="G928" i="15"/>
  <c r="G927" i="15"/>
  <c r="G926" i="15"/>
  <c r="G925" i="15"/>
  <c r="G924" i="15"/>
  <c r="G923" i="15"/>
  <c r="G922" i="15"/>
  <c r="G921" i="15"/>
  <c r="G920" i="15"/>
  <c r="G919" i="15"/>
  <c r="G918" i="15"/>
  <c r="G917" i="15"/>
  <c r="G916" i="15"/>
  <c r="G915" i="15"/>
  <c r="G914" i="15"/>
  <c r="G913" i="15"/>
  <c r="G912" i="15"/>
  <c r="G911" i="15"/>
  <c r="G910" i="15"/>
  <c r="G909" i="15"/>
  <c r="G908" i="15"/>
  <c r="G907" i="15"/>
  <c r="G906" i="15"/>
  <c r="G905" i="15"/>
  <c r="G904" i="15"/>
  <c r="G903" i="15"/>
  <c r="G902" i="15"/>
  <c r="G901" i="15"/>
  <c r="G900" i="15"/>
  <c r="G899" i="15"/>
  <c r="G898" i="15"/>
  <c r="G897" i="15"/>
  <c r="G896" i="15"/>
  <c r="G895" i="15"/>
  <c r="G894" i="15"/>
  <c r="G893" i="15"/>
  <c r="G892" i="15"/>
  <c r="G891" i="15"/>
  <c r="G890" i="15"/>
  <c r="G889" i="15"/>
  <c r="G888" i="15"/>
  <c r="G887" i="15"/>
  <c r="G886" i="15"/>
  <c r="G885" i="15"/>
  <c r="G884" i="15"/>
  <c r="G883" i="15"/>
  <c r="G882" i="15"/>
  <c r="G881" i="15"/>
  <c r="G880" i="15"/>
  <c r="G879" i="15"/>
  <c r="G878" i="15"/>
  <c r="G877" i="15"/>
  <c r="G876" i="15"/>
  <c r="G875" i="15"/>
  <c r="G874" i="15"/>
  <c r="G873" i="15"/>
  <c r="G872" i="15"/>
  <c r="G871" i="15"/>
  <c r="G870" i="15"/>
  <c r="G869" i="15"/>
  <c r="G868" i="15"/>
  <c r="G867" i="15"/>
  <c r="G866" i="15"/>
  <c r="G865" i="15"/>
  <c r="G864" i="15"/>
  <c r="G863" i="15"/>
  <c r="G862" i="15"/>
  <c r="G861" i="15"/>
  <c r="G860" i="15"/>
  <c r="G859" i="15"/>
  <c r="G858" i="15"/>
  <c r="G857" i="15"/>
  <c r="G856" i="15"/>
  <c r="G855" i="15"/>
  <c r="G854" i="15"/>
  <c r="G853" i="15"/>
  <c r="G852" i="15"/>
  <c r="G851" i="15"/>
  <c r="G850" i="15"/>
  <c r="G849" i="15"/>
  <c r="G848" i="15"/>
  <c r="G847" i="15"/>
  <c r="G846" i="15"/>
  <c r="G845" i="15"/>
  <c r="G844" i="15"/>
  <c r="G843" i="15"/>
  <c r="G842" i="15"/>
  <c r="G841" i="15"/>
  <c r="G840" i="15"/>
  <c r="G839" i="15"/>
  <c r="G838" i="15"/>
  <c r="G837" i="15"/>
  <c r="G836" i="15"/>
  <c r="G835" i="15"/>
  <c r="G834" i="15"/>
  <c r="G833" i="15"/>
  <c r="G832" i="15"/>
  <c r="G831" i="15"/>
  <c r="G830" i="15"/>
  <c r="G829" i="15"/>
  <c r="G828" i="15"/>
  <c r="G827" i="15"/>
  <c r="G826" i="15"/>
  <c r="G825" i="15"/>
  <c r="G824" i="15"/>
  <c r="G823" i="15"/>
  <c r="G822" i="15"/>
  <c r="G821" i="15"/>
  <c r="G820" i="15"/>
  <c r="G819" i="15"/>
  <c r="G818" i="15"/>
  <c r="G817" i="15"/>
  <c r="G816" i="15"/>
  <c r="G815" i="15"/>
  <c r="G814" i="15"/>
  <c r="G813" i="15"/>
  <c r="G812" i="15"/>
  <c r="G811" i="15"/>
  <c r="G810" i="15"/>
  <c r="G809" i="15"/>
  <c r="G808" i="15"/>
  <c r="G807" i="15"/>
  <c r="G806" i="15"/>
  <c r="G805" i="15"/>
  <c r="G804" i="15"/>
  <c r="G803" i="15"/>
  <c r="G802" i="15"/>
  <c r="G801" i="15"/>
  <c r="G800" i="15"/>
  <c r="G799" i="15"/>
  <c r="G798" i="15"/>
  <c r="G797" i="15"/>
  <c r="G796" i="15"/>
  <c r="G795" i="15"/>
  <c r="G794" i="15"/>
  <c r="G793" i="15"/>
  <c r="G792" i="15"/>
  <c r="G791" i="15"/>
  <c r="G790" i="15"/>
  <c r="G789" i="15"/>
  <c r="G788" i="15"/>
  <c r="G787" i="15"/>
  <c r="G786" i="15"/>
  <c r="G785" i="15"/>
  <c r="G784" i="15"/>
  <c r="G783" i="15"/>
  <c r="G782" i="15"/>
  <c r="G781" i="15"/>
  <c r="G780" i="15"/>
  <c r="G779" i="15"/>
  <c r="G778" i="15"/>
  <c r="G777" i="15"/>
  <c r="G776" i="15"/>
  <c r="G775" i="15"/>
  <c r="G774" i="15"/>
  <c r="G773" i="15"/>
  <c r="G772" i="15"/>
  <c r="G771" i="15"/>
  <c r="G770" i="15"/>
  <c r="G769" i="15"/>
  <c r="G768" i="15"/>
  <c r="G767" i="15"/>
  <c r="G766" i="15"/>
  <c r="G765" i="15"/>
  <c r="G764" i="15"/>
  <c r="G763" i="15"/>
  <c r="G762" i="15"/>
  <c r="G761" i="15"/>
  <c r="G760" i="15"/>
  <c r="G759" i="15"/>
  <c r="G758" i="15"/>
  <c r="G757" i="15"/>
  <c r="G756" i="15"/>
  <c r="G755" i="15"/>
  <c r="G754" i="15"/>
  <c r="G753" i="15"/>
  <c r="G752" i="15"/>
  <c r="G751" i="15"/>
  <c r="G750" i="15"/>
  <c r="G749" i="15"/>
  <c r="G748" i="15"/>
  <c r="G747" i="15"/>
  <c r="G746" i="15"/>
  <c r="G745" i="15"/>
  <c r="G744" i="15"/>
  <c r="G743" i="15"/>
  <c r="G742" i="15"/>
  <c r="G741" i="15"/>
  <c r="G740" i="15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2" i="15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C290" i="17"/>
  <c r="B290" i="17"/>
  <c r="A290" i="17"/>
  <c r="C289" i="17"/>
  <c r="B289" i="17"/>
  <c r="A289" i="17"/>
  <c r="C288" i="17"/>
  <c r="B288" i="17"/>
  <c r="A288" i="17"/>
  <c r="C287" i="17"/>
  <c r="B287" i="17"/>
  <c r="A287" i="17"/>
  <c r="C286" i="17"/>
  <c r="B286" i="17"/>
  <c r="A286" i="17"/>
  <c r="C285" i="17"/>
  <c r="B285" i="17"/>
  <c r="A285" i="17"/>
  <c r="C284" i="17"/>
  <c r="B284" i="17"/>
  <c r="A284" i="17"/>
  <c r="C283" i="17"/>
  <c r="B283" i="17"/>
  <c r="A283" i="17"/>
  <c r="C282" i="17"/>
  <c r="B282" i="17"/>
  <c r="A282" i="17"/>
  <c r="C281" i="17"/>
  <c r="B281" i="17"/>
  <c r="A281" i="17"/>
  <c r="C280" i="17"/>
  <c r="B280" i="17"/>
  <c r="A280" i="17"/>
  <c r="C279" i="17"/>
  <c r="B279" i="17"/>
  <c r="A279" i="17"/>
  <c r="C278" i="17"/>
  <c r="B278" i="17"/>
  <c r="A278" i="17"/>
  <c r="C277" i="17"/>
  <c r="B277" i="17"/>
  <c r="A277" i="17"/>
  <c r="C276" i="17"/>
  <c r="B276" i="17"/>
  <c r="A276" i="17"/>
  <c r="C275" i="17"/>
  <c r="B275" i="17"/>
  <c r="A275" i="17"/>
  <c r="C274" i="17"/>
  <c r="B274" i="17"/>
  <c r="A274" i="17"/>
  <c r="C273" i="17"/>
  <c r="B273" i="17"/>
  <c r="A273" i="17"/>
  <c r="C272" i="17"/>
  <c r="B272" i="17"/>
  <c r="A272" i="17"/>
  <c r="C271" i="17"/>
  <c r="B271" i="17"/>
  <c r="A271" i="17"/>
  <c r="C270" i="17"/>
  <c r="B270" i="17"/>
  <c r="A270" i="17"/>
  <c r="C269" i="17"/>
  <c r="B269" i="17"/>
  <c r="A269" i="17"/>
  <c r="C268" i="17"/>
  <c r="B268" i="17"/>
  <c r="A268" i="17"/>
  <c r="C267" i="17"/>
  <c r="B267" i="17"/>
  <c r="A267" i="17"/>
  <c r="C266" i="17"/>
  <c r="B266" i="17"/>
  <c r="A266" i="17"/>
  <c r="C265" i="17"/>
  <c r="B265" i="17"/>
  <c r="A265" i="17"/>
  <c r="C264" i="17"/>
  <c r="B264" i="17"/>
  <c r="A264" i="17"/>
  <c r="C263" i="17"/>
  <c r="B263" i="17"/>
  <c r="A263" i="17"/>
  <c r="C262" i="17"/>
  <c r="B262" i="17"/>
  <c r="A262" i="17"/>
  <c r="C261" i="17"/>
  <c r="B261" i="17"/>
  <c r="A261" i="17"/>
  <c r="C260" i="17"/>
  <c r="B260" i="17"/>
  <c r="A260" i="17"/>
  <c r="C259" i="17"/>
  <c r="B259" i="17"/>
  <c r="A259" i="17"/>
  <c r="C258" i="17"/>
  <c r="B258" i="17"/>
  <c r="A258" i="17"/>
  <c r="C257" i="17"/>
  <c r="B257" i="17"/>
  <c r="A257" i="17"/>
  <c r="C256" i="17"/>
  <c r="B256" i="17"/>
  <c r="A256" i="17"/>
  <c r="C255" i="17"/>
  <c r="B255" i="17"/>
  <c r="A255" i="17"/>
  <c r="C254" i="17"/>
  <c r="B254" i="17"/>
  <c r="A254" i="17"/>
  <c r="C253" i="17"/>
  <c r="B253" i="17"/>
  <c r="A253" i="17"/>
  <c r="C252" i="17"/>
  <c r="B252" i="17"/>
  <c r="A252" i="17"/>
  <c r="C251" i="17"/>
  <c r="B251" i="17"/>
  <c r="A251" i="17"/>
  <c r="C250" i="17"/>
  <c r="B250" i="17"/>
  <c r="A250" i="17"/>
  <c r="C249" i="17"/>
  <c r="B249" i="17"/>
  <c r="A249" i="17"/>
  <c r="C248" i="17"/>
  <c r="B248" i="17"/>
  <c r="A248" i="17"/>
  <c r="C247" i="17"/>
  <c r="B247" i="17"/>
  <c r="A247" i="17"/>
  <c r="C246" i="17"/>
  <c r="B246" i="17"/>
  <c r="A246" i="17"/>
  <c r="C245" i="17"/>
  <c r="B245" i="17"/>
  <c r="A245" i="17"/>
  <c r="C244" i="17"/>
  <c r="B244" i="17"/>
  <c r="A244" i="17"/>
  <c r="C243" i="17"/>
  <c r="B243" i="17"/>
  <c r="A243" i="17"/>
  <c r="C242" i="17"/>
  <c r="B242" i="17"/>
  <c r="A242" i="17"/>
  <c r="C241" i="17"/>
  <c r="B241" i="17"/>
  <c r="A241" i="17"/>
  <c r="C240" i="17"/>
  <c r="B240" i="17"/>
  <c r="A240" i="17"/>
  <c r="C239" i="17"/>
  <c r="B239" i="17"/>
  <c r="A239" i="17"/>
  <c r="C238" i="17"/>
  <c r="B238" i="17"/>
  <c r="A238" i="17"/>
  <c r="C237" i="17"/>
  <c r="B237" i="17"/>
  <c r="A237" i="17"/>
  <c r="C236" i="17"/>
  <c r="B236" i="17"/>
  <c r="A236" i="17"/>
  <c r="C235" i="17"/>
  <c r="B235" i="17"/>
  <c r="A235" i="17"/>
  <c r="C234" i="17"/>
  <c r="B234" i="17"/>
  <c r="A234" i="17"/>
  <c r="C233" i="17"/>
  <c r="B233" i="17"/>
  <c r="A233" i="17"/>
  <c r="C232" i="17"/>
  <c r="B232" i="17"/>
  <c r="A232" i="17"/>
  <c r="C231" i="17"/>
  <c r="B231" i="17"/>
  <c r="A231" i="17"/>
  <c r="C230" i="17"/>
  <c r="B230" i="17"/>
  <c r="A230" i="17"/>
  <c r="C229" i="17"/>
  <c r="B229" i="17"/>
  <c r="A229" i="17"/>
  <c r="C228" i="17"/>
  <c r="B228" i="17"/>
  <c r="A228" i="17"/>
  <c r="C227" i="17"/>
  <c r="B227" i="17"/>
  <c r="A227" i="17"/>
  <c r="C226" i="17"/>
  <c r="B226" i="17"/>
  <c r="A226" i="17"/>
  <c r="C225" i="17"/>
  <c r="B225" i="17"/>
  <c r="A225" i="17"/>
  <c r="C224" i="17"/>
  <c r="B224" i="17"/>
  <c r="A224" i="17"/>
  <c r="C223" i="17"/>
  <c r="B223" i="17"/>
  <c r="A223" i="17"/>
  <c r="C222" i="17"/>
  <c r="B222" i="17"/>
  <c r="A222" i="17"/>
  <c r="C221" i="17"/>
  <c r="B221" i="17"/>
  <c r="A221" i="17"/>
  <c r="C220" i="17"/>
  <c r="B220" i="17"/>
  <c r="A220" i="17"/>
  <c r="C219" i="17"/>
  <c r="B219" i="17"/>
  <c r="A219" i="17"/>
  <c r="C218" i="17"/>
  <c r="B218" i="17"/>
  <c r="A218" i="17"/>
  <c r="C217" i="17"/>
  <c r="B217" i="17"/>
  <c r="A217" i="17"/>
  <c r="C216" i="17"/>
  <c r="B216" i="17"/>
  <c r="A216" i="17"/>
  <c r="C215" i="17"/>
  <c r="B215" i="17"/>
  <c r="A215" i="17"/>
  <c r="C214" i="17"/>
  <c r="B214" i="17"/>
  <c r="A214" i="17"/>
  <c r="C213" i="17"/>
  <c r="B213" i="17"/>
  <c r="A213" i="17"/>
  <c r="C212" i="17"/>
  <c r="B212" i="17"/>
  <c r="A212" i="17"/>
  <c r="C211" i="17"/>
  <c r="B211" i="17"/>
  <c r="A211" i="17"/>
  <c r="C210" i="17"/>
  <c r="B210" i="17"/>
  <c r="A210" i="17"/>
  <c r="C209" i="17"/>
  <c r="B209" i="17"/>
  <c r="A209" i="17"/>
  <c r="C208" i="17"/>
  <c r="B208" i="17"/>
  <c r="A208" i="17"/>
  <c r="C207" i="17"/>
  <c r="B207" i="17"/>
  <c r="A207" i="17"/>
  <c r="C206" i="17"/>
  <c r="B206" i="17"/>
  <c r="A206" i="17"/>
  <c r="C205" i="17"/>
  <c r="B205" i="17"/>
  <c r="A205" i="17"/>
  <c r="C204" i="17"/>
  <c r="B204" i="17"/>
  <c r="A204" i="17"/>
  <c r="C203" i="17"/>
  <c r="B203" i="17"/>
  <c r="A203" i="17"/>
  <c r="C202" i="17"/>
  <c r="B202" i="17"/>
  <c r="A202" i="17"/>
  <c r="C201" i="17"/>
  <c r="B201" i="17"/>
  <c r="A201" i="17"/>
  <c r="C200" i="17"/>
  <c r="B200" i="17"/>
  <c r="A200" i="17"/>
  <c r="C199" i="17"/>
  <c r="B199" i="17"/>
  <c r="A199" i="17"/>
  <c r="C198" i="17"/>
  <c r="B198" i="17"/>
  <c r="A198" i="17"/>
  <c r="C197" i="17"/>
  <c r="B197" i="17"/>
  <c r="A197" i="17"/>
  <c r="C196" i="17"/>
  <c r="B196" i="17"/>
  <c r="A196" i="17"/>
  <c r="C195" i="17"/>
  <c r="B195" i="17"/>
  <c r="A195" i="17"/>
  <c r="C194" i="17"/>
  <c r="B194" i="17"/>
  <c r="A194" i="17"/>
  <c r="C193" i="17"/>
  <c r="B193" i="17"/>
  <c r="A193" i="17"/>
  <c r="C192" i="17"/>
  <c r="B192" i="17"/>
  <c r="A192" i="17"/>
  <c r="C191" i="17"/>
  <c r="B191" i="17"/>
  <c r="A191" i="17"/>
  <c r="C190" i="17"/>
  <c r="B190" i="17"/>
  <c r="A190" i="17"/>
  <c r="C189" i="17"/>
  <c r="B189" i="17"/>
  <c r="A189" i="17"/>
  <c r="C188" i="17"/>
  <c r="B188" i="17"/>
  <c r="A188" i="17"/>
  <c r="C187" i="17"/>
  <c r="B187" i="17"/>
  <c r="A187" i="17"/>
  <c r="C186" i="17"/>
  <c r="B186" i="17"/>
  <c r="A186" i="17"/>
  <c r="C185" i="17"/>
  <c r="B185" i="17"/>
  <c r="A185" i="17"/>
  <c r="C184" i="17"/>
  <c r="B184" i="17"/>
  <c r="A184" i="17"/>
  <c r="C183" i="17"/>
  <c r="B183" i="17"/>
  <c r="A183" i="17"/>
  <c r="C182" i="17"/>
  <c r="B182" i="17"/>
  <c r="A182" i="17"/>
  <c r="C181" i="17"/>
  <c r="B181" i="17"/>
  <c r="A181" i="17"/>
  <c r="C180" i="17"/>
  <c r="B180" i="17"/>
  <c r="A180" i="17"/>
  <c r="C179" i="17"/>
  <c r="B179" i="17"/>
  <c r="A179" i="17"/>
  <c r="C178" i="17"/>
  <c r="B178" i="17"/>
  <c r="A178" i="17"/>
  <c r="C177" i="17"/>
  <c r="B177" i="17"/>
  <c r="A177" i="17"/>
  <c r="C176" i="17"/>
  <c r="B176" i="17"/>
  <c r="A176" i="17"/>
  <c r="C175" i="17"/>
  <c r="B175" i="17"/>
  <c r="A175" i="17"/>
  <c r="C174" i="17"/>
  <c r="B174" i="17"/>
  <c r="A174" i="17"/>
  <c r="C173" i="17"/>
  <c r="B173" i="17"/>
  <c r="A173" i="17"/>
  <c r="C172" i="17"/>
  <c r="B172" i="17"/>
  <c r="A172" i="17"/>
  <c r="C171" i="17"/>
  <c r="B171" i="17"/>
  <c r="A171" i="17"/>
  <c r="C170" i="17"/>
  <c r="B170" i="17"/>
  <c r="A170" i="17"/>
  <c r="C169" i="17"/>
  <c r="B169" i="17"/>
  <c r="A169" i="17"/>
  <c r="C168" i="17"/>
  <c r="B168" i="17"/>
  <c r="A168" i="17"/>
  <c r="C167" i="17"/>
  <c r="B167" i="17"/>
  <c r="A167" i="17"/>
  <c r="C166" i="17"/>
  <c r="B166" i="17"/>
  <c r="A166" i="17"/>
  <c r="C165" i="17"/>
  <c r="B165" i="17"/>
  <c r="A165" i="17"/>
  <c r="C164" i="17"/>
  <c r="B164" i="17"/>
  <c r="A164" i="17"/>
  <c r="C163" i="17"/>
  <c r="B163" i="17"/>
  <c r="A163" i="17"/>
  <c r="C162" i="17"/>
  <c r="B162" i="17"/>
  <c r="A162" i="17"/>
  <c r="C161" i="17"/>
  <c r="B161" i="17"/>
  <c r="A161" i="17"/>
  <c r="C160" i="17"/>
  <c r="B160" i="17"/>
  <c r="A160" i="17"/>
  <c r="C159" i="17"/>
  <c r="B159" i="17"/>
  <c r="A159" i="17"/>
  <c r="C158" i="17"/>
  <c r="B158" i="17"/>
  <c r="A158" i="17"/>
  <c r="C157" i="17"/>
  <c r="B157" i="17"/>
  <c r="A157" i="17"/>
  <c r="C156" i="17"/>
  <c r="B156" i="17"/>
  <c r="A156" i="17"/>
  <c r="C155" i="17"/>
  <c r="B155" i="17"/>
  <c r="A155" i="17"/>
  <c r="C154" i="17"/>
  <c r="B154" i="17"/>
  <c r="A154" i="17"/>
  <c r="C153" i="17"/>
  <c r="B153" i="17"/>
  <c r="A153" i="17"/>
  <c r="C152" i="17"/>
  <c r="B152" i="17"/>
  <c r="A152" i="17"/>
  <c r="C151" i="17"/>
  <c r="B151" i="17"/>
  <c r="A151" i="17"/>
  <c r="C150" i="17"/>
  <c r="B150" i="17"/>
  <c r="A150" i="17"/>
  <c r="C149" i="17"/>
  <c r="B149" i="17"/>
  <c r="A149" i="17"/>
  <c r="C148" i="17"/>
  <c r="B148" i="17"/>
  <c r="A148" i="17"/>
  <c r="C147" i="17"/>
  <c r="B147" i="17"/>
  <c r="A147" i="17"/>
  <c r="C146" i="17"/>
  <c r="B146" i="17"/>
  <c r="A146" i="17"/>
  <c r="C145" i="17"/>
  <c r="B145" i="17"/>
  <c r="A145" i="17"/>
  <c r="C144" i="17"/>
  <c r="B144" i="17"/>
  <c r="A144" i="17"/>
  <c r="C143" i="17"/>
  <c r="B143" i="17"/>
  <c r="A143" i="17"/>
  <c r="C142" i="17"/>
  <c r="B142" i="17"/>
  <c r="A142" i="17"/>
  <c r="C141" i="17"/>
  <c r="B141" i="17"/>
  <c r="A141" i="17"/>
  <c r="C140" i="17"/>
  <c r="B140" i="17"/>
  <c r="A140" i="17"/>
  <c r="C139" i="17"/>
  <c r="B139" i="17"/>
  <c r="A139" i="17"/>
  <c r="C138" i="17"/>
  <c r="B138" i="17"/>
  <c r="A138" i="17"/>
  <c r="C137" i="17"/>
  <c r="B137" i="17"/>
  <c r="A137" i="17"/>
  <c r="C136" i="17"/>
  <c r="B136" i="17"/>
  <c r="A136" i="17"/>
  <c r="C135" i="17"/>
  <c r="B135" i="17"/>
  <c r="A135" i="17"/>
  <c r="C134" i="17"/>
  <c r="B134" i="17"/>
  <c r="A134" i="17"/>
  <c r="C133" i="17"/>
  <c r="B133" i="17"/>
  <c r="A133" i="17"/>
  <c r="C132" i="17"/>
  <c r="B132" i="17"/>
  <c r="A132" i="17"/>
  <c r="C131" i="17"/>
  <c r="B131" i="17"/>
  <c r="A131" i="17"/>
  <c r="C130" i="17"/>
  <c r="B130" i="17"/>
  <c r="A130" i="17"/>
  <c r="C129" i="17"/>
  <c r="B129" i="17"/>
  <c r="A129" i="17"/>
  <c r="C128" i="17"/>
  <c r="B128" i="17"/>
  <c r="A128" i="17"/>
  <c r="C127" i="17"/>
  <c r="B127" i="17"/>
  <c r="A127" i="17"/>
  <c r="C126" i="17"/>
  <c r="B126" i="17"/>
  <c r="A126" i="17"/>
  <c r="C125" i="17"/>
  <c r="B125" i="17"/>
  <c r="A125" i="17"/>
  <c r="C124" i="17"/>
  <c r="B124" i="17"/>
  <c r="A124" i="17"/>
  <c r="C123" i="17"/>
  <c r="B123" i="17"/>
  <c r="A123" i="17"/>
  <c r="C122" i="17"/>
  <c r="B122" i="17"/>
  <c r="A122" i="17"/>
  <c r="C121" i="17"/>
  <c r="B121" i="17"/>
  <c r="A121" i="17"/>
  <c r="C120" i="17"/>
  <c r="B120" i="17"/>
  <c r="A120" i="17"/>
  <c r="C119" i="17"/>
  <c r="B119" i="17"/>
  <c r="A119" i="17"/>
  <c r="C118" i="17"/>
  <c r="B118" i="17"/>
  <c r="A118" i="17"/>
  <c r="C117" i="17"/>
  <c r="B117" i="17"/>
  <c r="A117" i="17"/>
  <c r="C116" i="17"/>
  <c r="B116" i="17"/>
  <c r="A116" i="17"/>
  <c r="C115" i="17"/>
  <c r="B115" i="17"/>
  <c r="A115" i="17"/>
  <c r="C114" i="17"/>
  <c r="B114" i="17"/>
  <c r="A114" i="17"/>
  <c r="C113" i="17"/>
  <c r="B113" i="17"/>
  <c r="A113" i="17"/>
  <c r="C112" i="17"/>
  <c r="B112" i="17"/>
  <c r="A112" i="17"/>
  <c r="C111" i="17"/>
  <c r="B111" i="17"/>
  <c r="A111" i="17"/>
  <c r="C110" i="17"/>
  <c r="B110" i="17"/>
  <c r="A110" i="17"/>
  <c r="C109" i="17"/>
  <c r="B109" i="17"/>
  <c r="A109" i="17"/>
  <c r="C108" i="17"/>
  <c r="B108" i="17"/>
  <c r="A108" i="17"/>
  <c r="C107" i="17"/>
  <c r="B107" i="17"/>
  <c r="A107" i="17"/>
  <c r="C106" i="17"/>
  <c r="B106" i="17"/>
  <c r="A106" i="17"/>
  <c r="C105" i="17"/>
  <c r="B105" i="17"/>
  <c r="A105" i="17"/>
  <c r="C104" i="17"/>
  <c r="B104" i="17"/>
  <c r="A104" i="17"/>
  <c r="C103" i="17"/>
  <c r="B103" i="17"/>
  <c r="A103" i="17"/>
  <c r="C102" i="17"/>
  <c r="B102" i="17"/>
  <c r="A102" i="17"/>
  <c r="C101" i="17"/>
  <c r="B101" i="17"/>
  <c r="A101" i="17"/>
  <c r="C100" i="17"/>
  <c r="B100" i="17"/>
  <c r="A100" i="17"/>
  <c r="C99" i="17"/>
  <c r="B99" i="17"/>
  <c r="A99" i="17"/>
  <c r="C98" i="17"/>
  <c r="B98" i="17"/>
  <c r="A98" i="17"/>
  <c r="C97" i="17"/>
  <c r="B97" i="17"/>
  <c r="A97" i="17"/>
  <c r="C96" i="17"/>
  <c r="B96" i="17"/>
  <c r="A96" i="17"/>
  <c r="C95" i="17"/>
  <c r="B95" i="17"/>
  <c r="A95" i="17"/>
  <c r="C94" i="17"/>
  <c r="B94" i="17"/>
  <c r="A94" i="17"/>
  <c r="C93" i="17"/>
  <c r="B93" i="17"/>
  <c r="A93" i="17"/>
  <c r="C92" i="17"/>
  <c r="B92" i="17"/>
  <c r="A92" i="17"/>
  <c r="C91" i="17"/>
  <c r="B91" i="17"/>
  <c r="A91" i="17"/>
  <c r="C90" i="17"/>
  <c r="B90" i="17"/>
  <c r="A90" i="17"/>
  <c r="C89" i="17"/>
  <c r="B89" i="17"/>
  <c r="A89" i="17"/>
  <c r="C88" i="17"/>
  <c r="B88" i="17"/>
  <c r="A88" i="17"/>
  <c r="C87" i="17"/>
  <c r="B87" i="17"/>
  <c r="A87" i="17"/>
  <c r="C86" i="17"/>
  <c r="B86" i="17"/>
  <c r="A86" i="17"/>
  <c r="C85" i="17"/>
  <c r="B85" i="17"/>
  <c r="A85" i="17"/>
  <c r="C84" i="17"/>
  <c r="B84" i="17"/>
  <c r="A84" i="17"/>
  <c r="C83" i="17"/>
  <c r="B83" i="17"/>
  <c r="A83" i="17"/>
  <c r="C82" i="17"/>
  <c r="B82" i="17"/>
  <c r="A82" i="17"/>
  <c r="C81" i="17"/>
  <c r="B81" i="17"/>
  <c r="A81" i="17"/>
  <c r="C80" i="17"/>
  <c r="B80" i="17"/>
  <c r="A80" i="17"/>
  <c r="C79" i="17"/>
  <c r="B79" i="17"/>
  <c r="A79" i="17"/>
  <c r="C78" i="17"/>
  <c r="B78" i="17"/>
  <c r="A78" i="17"/>
  <c r="C77" i="17"/>
  <c r="B77" i="17"/>
  <c r="A77" i="17"/>
  <c r="C76" i="17"/>
  <c r="B76" i="17"/>
  <c r="A76" i="17"/>
  <c r="C75" i="17"/>
  <c r="B75" i="17"/>
  <c r="A75" i="17"/>
  <c r="C74" i="17"/>
  <c r="B74" i="17"/>
  <c r="A74" i="17"/>
  <c r="C73" i="17"/>
  <c r="B73" i="17"/>
  <c r="A73" i="17"/>
  <c r="C72" i="17"/>
  <c r="B72" i="17"/>
  <c r="A72" i="17"/>
  <c r="C71" i="17"/>
  <c r="B71" i="17"/>
  <c r="A71" i="17"/>
  <c r="C70" i="17"/>
  <c r="B70" i="17"/>
  <c r="A70" i="17"/>
  <c r="C69" i="17"/>
  <c r="B69" i="17"/>
  <c r="A69" i="17"/>
  <c r="C68" i="17"/>
  <c r="B68" i="17"/>
  <c r="A68" i="17"/>
  <c r="C67" i="17"/>
  <c r="B67" i="17"/>
  <c r="A67" i="17"/>
  <c r="C66" i="17"/>
  <c r="B66" i="17"/>
  <c r="A66" i="17"/>
  <c r="C65" i="17"/>
  <c r="B65" i="17"/>
  <c r="A65" i="17"/>
  <c r="C64" i="17"/>
  <c r="B64" i="17"/>
  <c r="A64" i="17"/>
  <c r="C63" i="17"/>
  <c r="B63" i="17"/>
  <c r="A63" i="17"/>
  <c r="C62" i="17"/>
  <c r="B62" i="17"/>
  <c r="A62" i="17"/>
  <c r="C61" i="17"/>
  <c r="B61" i="17"/>
  <c r="A61" i="17"/>
  <c r="C60" i="17"/>
  <c r="B60" i="17"/>
  <c r="A60" i="17"/>
  <c r="C59" i="17"/>
  <c r="B59" i="17"/>
  <c r="A59" i="17"/>
  <c r="C58" i="17"/>
  <c r="B58" i="17"/>
  <c r="A58" i="17"/>
  <c r="C57" i="17"/>
  <c r="B57" i="17"/>
  <c r="A57" i="17"/>
  <c r="C56" i="17"/>
  <c r="B56" i="17"/>
  <c r="A56" i="17"/>
  <c r="C55" i="17"/>
  <c r="B55" i="17"/>
  <c r="A55" i="17"/>
  <c r="C54" i="17"/>
  <c r="B54" i="17"/>
  <c r="A54" i="17"/>
  <c r="C53" i="17"/>
  <c r="B53" i="17"/>
  <c r="A53" i="17"/>
  <c r="C52" i="17"/>
  <c r="B52" i="17"/>
  <c r="A52" i="17"/>
  <c r="C51" i="17"/>
  <c r="B51" i="17"/>
  <c r="A51" i="17"/>
  <c r="C50" i="17"/>
  <c r="B50" i="17"/>
  <c r="A50" i="17"/>
  <c r="C49" i="17"/>
  <c r="B49" i="17"/>
  <c r="A49" i="17"/>
  <c r="C48" i="17"/>
  <c r="B48" i="17"/>
  <c r="A48" i="17"/>
  <c r="C47" i="17"/>
  <c r="B47" i="17"/>
  <c r="A47" i="17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C41" i="17"/>
  <c r="B41" i="17"/>
  <c r="A41" i="17"/>
  <c r="C40" i="17"/>
  <c r="B40" i="17"/>
  <c r="A40" i="17"/>
  <c r="C39" i="17"/>
  <c r="B39" i="17"/>
  <c r="A39" i="17"/>
  <c r="C38" i="17"/>
  <c r="B38" i="17"/>
  <c r="A38" i="17"/>
  <c r="C37" i="17"/>
  <c r="B37" i="17"/>
  <c r="A37" i="17"/>
  <c r="C36" i="17"/>
  <c r="B36" i="17"/>
  <c r="A36" i="17"/>
  <c r="C35" i="17"/>
  <c r="B35" i="17"/>
  <c r="A35" i="17"/>
  <c r="C34" i="17"/>
  <c r="B34" i="17"/>
  <c r="A34" i="17"/>
  <c r="C33" i="17"/>
  <c r="B33" i="17"/>
  <c r="A33" i="17"/>
  <c r="C32" i="17"/>
  <c r="B32" i="17"/>
  <c r="A32" i="17"/>
  <c r="C31" i="17"/>
  <c r="B31" i="17"/>
  <c r="A31" i="17"/>
  <c r="C30" i="17"/>
  <c r="B30" i="17"/>
  <c r="A30" i="17"/>
  <c r="C29" i="17"/>
  <c r="B29" i="17"/>
  <c r="A29" i="17"/>
  <c r="C28" i="17"/>
  <c r="B28" i="17"/>
  <c r="A28" i="17"/>
  <c r="C27" i="17"/>
  <c r="B27" i="17"/>
  <c r="A27" i="17"/>
  <c r="C26" i="17"/>
  <c r="B26" i="17"/>
  <c r="A26" i="17"/>
  <c r="C25" i="17"/>
  <c r="B25" i="17"/>
  <c r="A25" i="17"/>
  <c r="C24" i="17"/>
  <c r="B24" i="17"/>
  <c r="A24" i="17"/>
  <c r="C23" i="17"/>
  <c r="B23" i="17"/>
  <c r="A23" i="17"/>
  <c r="C22" i="17"/>
  <c r="B22" i="17"/>
  <c r="A22" i="17"/>
  <c r="C21" i="17"/>
  <c r="B21" i="17"/>
  <c r="A21" i="17"/>
  <c r="C20" i="17"/>
  <c r="B20" i="17"/>
  <c r="A20" i="17"/>
  <c r="C19" i="17"/>
  <c r="B19" i="17"/>
  <c r="A19" i="17"/>
  <c r="C18" i="17"/>
  <c r="B18" i="17"/>
  <c r="A18" i="17"/>
  <c r="C17" i="17"/>
  <c r="B17" i="17"/>
  <c r="A17" i="17"/>
  <c r="C16" i="17"/>
  <c r="B16" i="17"/>
  <c r="A16" i="17"/>
  <c r="C15" i="17"/>
  <c r="B15" i="17"/>
  <c r="A15" i="17"/>
  <c r="C14" i="17"/>
  <c r="B14" i="17"/>
  <c r="A14" i="17"/>
  <c r="C13" i="17"/>
  <c r="B13" i="17"/>
  <c r="A13" i="17"/>
  <c r="C12" i="17"/>
  <c r="B12" i="17"/>
  <c r="A12" i="17"/>
  <c r="C11" i="17"/>
  <c r="B11" i="17"/>
  <c r="A11" i="17"/>
  <c r="C10" i="17"/>
  <c r="B10" i="17"/>
  <c r="A10" i="17"/>
  <c r="C9" i="17"/>
  <c r="B9" i="17"/>
  <c r="A9" i="17"/>
  <c r="C8" i="17"/>
  <c r="B8" i="17"/>
  <c r="A8" i="17"/>
  <c r="C7" i="17"/>
  <c r="B7" i="17"/>
  <c r="A7" i="17"/>
  <c r="C6" i="17"/>
  <c r="B6" i="17"/>
  <c r="A6" i="17"/>
  <c r="C5" i="17"/>
  <c r="B5" i="17"/>
  <c r="A5" i="17"/>
  <c r="C4" i="17"/>
  <c r="B4" i="17"/>
  <c r="A4" i="17"/>
  <c r="C3" i="17"/>
  <c r="B3" i="17"/>
  <c r="A3" i="17"/>
  <c r="C2" i="17"/>
  <c r="B2" i="17"/>
  <c r="A2" i="17"/>
  <c r="Q2546" i="16" l="1"/>
  <c r="P2546" i="16"/>
  <c r="O2546" i="16"/>
  <c r="M2546" i="16"/>
  <c r="H2546" i="16"/>
  <c r="G2546" i="16"/>
  <c r="E2546" i="16"/>
  <c r="C2546" i="16"/>
  <c r="B2546" i="16"/>
  <c r="D2546" i="16" s="1"/>
  <c r="Q2545" i="16"/>
  <c r="P2545" i="16"/>
  <c r="O2545" i="16"/>
  <c r="M2545" i="16"/>
  <c r="H2545" i="16"/>
  <c r="G2545" i="16"/>
  <c r="E2545" i="16"/>
  <c r="C2545" i="16"/>
  <c r="B2545" i="16"/>
  <c r="D2545" i="16" s="1"/>
  <c r="Q2544" i="16"/>
  <c r="P2544" i="16"/>
  <c r="O2544" i="16"/>
  <c r="M2544" i="16"/>
  <c r="H2544" i="16"/>
  <c r="G2544" i="16"/>
  <c r="E2544" i="16"/>
  <c r="C2544" i="16"/>
  <c r="B2544" i="16"/>
  <c r="D2544" i="16" s="1"/>
  <c r="Q2543" i="16"/>
  <c r="P2543" i="16"/>
  <c r="O2543" i="16"/>
  <c r="M2543" i="16"/>
  <c r="H2543" i="16"/>
  <c r="G2543" i="16"/>
  <c r="E2543" i="16"/>
  <c r="C2543" i="16"/>
  <c r="B2543" i="16"/>
  <c r="D2543" i="16" s="1"/>
  <c r="Q2542" i="16"/>
  <c r="P2542" i="16"/>
  <c r="O2542" i="16"/>
  <c r="M2542" i="16"/>
  <c r="H2542" i="16"/>
  <c r="G2542" i="16"/>
  <c r="E2542" i="16"/>
  <c r="C2542" i="16"/>
  <c r="B2542" i="16"/>
  <c r="D2542" i="16" s="1"/>
  <c r="Q2541" i="16"/>
  <c r="P2541" i="16"/>
  <c r="O2541" i="16"/>
  <c r="M2541" i="16"/>
  <c r="H2541" i="16"/>
  <c r="G2541" i="16"/>
  <c r="E2541" i="16"/>
  <c r="C2541" i="16"/>
  <c r="B2541" i="16"/>
  <c r="D2541" i="16" s="1"/>
  <c r="Q2540" i="16"/>
  <c r="P2540" i="16"/>
  <c r="O2540" i="16"/>
  <c r="M2540" i="16"/>
  <c r="H2540" i="16"/>
  <c r="G2540" i="16"/>
  <c r="E2540" i="16"/>
  <c r="C2540" i="16"/>
  <c r="B2540" i="16"/>
  <c r="D2540" i="16" s="1"/>
  <c r="Q2539" i="16"/>
  <c r="P2539" i="16"/>
  <c r="O2539" i="16"/>
  <c r="M2539" i="16"/>
  <c r="H2539" i="16"/>
  <c r="G2539" i="16"/>
  <c r="E2539" i="16"/>
  <c r="C2539" i="16"/>
  <c r="B2539" i="16"/>
  <c r="D2539" i="16" s="1"/>
  <c r="Q2538" i="16"/>
  <c r="P2538" i="16"/>
  <c r="O2538" i="16"/>
  <c r="M2538" i="16"/>
  <c r="H2538" i="16"/>
  <c r="G2538" i="16"/>
  <c r="E2538" i="16"/>
  <c r="C2538" i="16"/>
  <c r="B2538" i="16"/>
  <c r="D2538" i="16" s="1"/>
  <c r="Q2537" i="16"/>
  <c r="P2537" i="16"/>
  <c r="O2537" i="16"/>
  <c r="M2537" i="16"/>
  <c r="H2537" i="16"/>
  <c r="G2537" i="16"/>
  <c r="E2537" i="16"/>
  <c r="C2537" i="16"/>
  <c r="B2537" i="16"/>
  <c r="D2537" i="16" s="1"/>
  <c r="Q2536" i="16"/>
  <c r="P2536" i="16"/>
  <c r="O2536" i="16"/>
  <c r="M2536" i="16"/>
  <c r="H2536" i="16"/>
  <c r="G2536" i="16"/>
  <c r="E2536" i="16"/>
  <c r="C2536" i="16"/>
  <c r="B2536" i="16"/>
  <c r="D2536" i="16" s="1"/>
  <c r="Q2535" i="16"/>
  <c r="P2535" i="16"/>
  <c r="O2535" i="16"/>
  <c r="M2535" i="16"/>
  <c r="H2535" i="16"/>
  <c r="G2535" i="16"/>
  <c r="E2535" i="16"/>
  <c r="C2535" i="16"/>
  <c r="B2535" i="16"/>
  <c r="D2535" i="16" s="1"/>
  <c r="Q2534" i="16"/>
  <c r="P2534" i="16"/>
  <c r="O2534" i="16"/>
  <c r="M2534" i="16"/>
  <c r="H2534" i="16"/>
  <c r="G2534" i="16"/>
  <c r="E2534" i="16"/>
  <c r="C2534" i="16"/>
  <c r="B2534" i="16"/>
  <c r="D2534" i="16" s="1"/>
  <c r="Q2533" i="16"/>
  <c r="P2533" i="16"/>
  <c r="O2533" i="16"/>
  <c r="M2533" i="16"/>
  <c r="H2533" i="16"/>
  <c r="G2533" i="16"/>
  <c r="E2533" i="16"/>
  <c r="C2533" i="16"/>
  <c r="B2533" i="16"/>
  <c r="D2533" i="16" s="1"/>
  <c r="Q2532" i="16"/>
  <c r="P2532" i="16"/>
  <c r="O2532" i="16"/>
  <c r="M2532" i="16"/>
  <c r="H2532" i="16"/>
  <c r="G2532" i="16"/>
  <c r="E2532" i="16"/>
  <c r="C2532" i="16"/>
  <c r="B2532" i="16"/>
  <c r="D2532" i="16" s="1"/>
  <c r="Q2531" i="16"/>
  <c r="P2531" i="16"/>
  <c r="O2531" i="16"/>
  <c r="M2531" i="16"/>
  <c r="H2531" i="16"/>
  <c r="G2531" i="16"/>
  <c r="E2531" i="16"/>
  <c r="C2531" i="16"/>
  <c r="B2531" i="16"/>
  <c r="D2531" i="16" s="1"/>
  <c r="Q2530" i="16"/>
  <c r="P2530" i="16"/>
  <c r="O2530" i="16"/>
  <c r="M2530" i="16"/>
  <c r="H2530" i="16"/>
  <c r="G2530" i="16"/>
  <c r="E2530" i="16"/>
  <c r="C2530" i="16"/>
  <c r="B2530" i="16"/>
  <c r="D2530" i="16" s="1"/>
  <c r="Q2529" i="16"/>
  <c r="P2529" i="16"/>
  <c r="O2529" i="16"/>
  <c r="M2529" i="16"/>
  <c r="H2529" i="16"/>
  <c r="G2529" i="16"/>
  <c r="E2529" i="16"/>
  <c r="C2529" i="16"/>
  <c r="B2529" i="16"/>
  <c r="D2529" i="16" s="1"/>
  <c r="Q2528" i="16"/>
  <c r="P2528" i="16"/>
  <c r="O2528" i="16"/>
  <c r="M2528" i="16"/>
  <c r="H2528" i="16"/>
  <c r="G2528" i="16"/>
  <c r="E2528" i="16"/>
  <c r="C2528" i="16"/>
  <c r="B2528" i="16"/>
  <c r="D2528" i="16" s="1"/>
  <c r="Q2527" i="16"/>
  <c r="P2527" i="16"/>
  <c r="O2527" i="16"/>
  <c r="M2527" i="16"/>
  <c r="H2527" i="16"/>
  <c r="G2527" i="16"/>
  <c r="E2527" i="16"/>
  <c r="C2527" i="16"/>
  <c r="B2527" i="16"/>
  <c r="D2527" i="16" s="1"/>
  <c r="Q2526" i="16"/>
  <c r="P2526" i="16"/>
  <c r="O2526" i="16"/>
  <c r="M2526" i="16"/>
  <c r="H2526" i="16"/>
  <c r="G2526" i="16"/>
  <c r="E2526" i="16"/>
  <c r="C2526" i="16"/>
  <c r="B2526" i="16"/>
  <c r="D2526" i="16" s="1"/>
  <c r="Q2525" i="16"/>
  <c r="P2525" i="16"/>
  <c r="O2525" i="16"/>
  <c r="M2525" i="16"/>
  <c r="H2525" i="16"/>
  <c r="G2525" i="16"/>
  <c r="E2525" i="16"/>
  <c r="C2525" i="16"/>
  <c r="B2525" i="16"/>
  <c r="D2525" i="16" s="1"/>
  <c r="Q2524" i="16"/>
  <c r="P2524" i="16"/>
  <c r="O2524" i="16"/>
  <c r="M2524" i="16"/>
  <c r="H2524" i="16"/>
  <c r="G2524" i="16"/>
  <c r="E2524" i="16"/>
  <c r="C2524" i="16"/>
  <c r="B2524" i="16"/>
  <c r="D2524" i="16" s="1"/>
  <c r="Q2523" i="16"/>
  <c r="P2523" i="16"/>
  <c r="O2523" i="16"/>
  <c r="M2523" i="16"/>
  <c r="H2523" i="16"/>
  <c r="G2523" i="16"/>
  <c r="E2523" i="16"/>
  <c r="C2523" i="16"/>
  <c r="B2523" i="16"/>
  <c r="D2523" i="16" s="1"/>
  <c r="Q2522" i="16"/>
  <c r="P2522" i="16"/>
  <c r="O2522" i="16"/>
  <c r="M2522" i="16"/>
  <c r="H2522" i="16"/>
  <c r="G2522" i="16"/>
  <c r="E2522" i="16"/>
  <c r="C2522" i="16"/>
  <c r="B2522" i="16"/>
  <c r="D2522" i="16" s="1"/>
  <c r="Q2521" i="16"/>
  <c r="P2521" i="16"/>
  <c r="O2521" i="16"/>
  <c r="M2521" i="16"/>
  <c r="H2521" i="16"/>
  <c r="G2521" i="16"/>
  <c r="E2521" i="16"/>
  <c r="C2521" i="16"/>
  <c r="B2521" i="16"/>
  <c r="D2521" i="16" s="1"/>
  <c r="Q2520" i="16"/>
  <c r="P2520" i="16"/>
  <c r="O2520" i="16"/>
  <c r="M2520" i="16"/>
  <c r="H2520" i="16"/>
  <c r="G2520" i="16"/>
  <c r="E2520" i="16"/>
  <c r="C2520" i="16"/>
  <c r="B2520" i="16"/>
  <c r="D2520" i="16" s="1"/>
  <c r="Q2519" i="16"/>
  <c r="P2519" i="16"/>
  <c r="O2519" i="16"/>
  <c r="M2519" i="16"/>
  <c r="H2519" i="16"/>
  <c r="G2519" i="16"/>
  <c r="E2519" i="16"/>
  <c r="C2519" i="16"/>
  <c r="B2519" i="16"/>
  <c r="D2519" i="16" s="1"/>
  <c r="Q2518" i="16"/>
  <c r="P2518" i="16"/>
  <c r="O2518" i="16"/>
  <c r="M2518" i="16"/>
  <c r="H2518" i="16"/>
  <c r="G2518" i="16"/>
  <c r="E2518" i="16"/>
  <c r="C2518" i="16"/>
  <c r="B2518" i="16"/>
  <c r="D2518" i="16" s="1"/>
  <c r="Q2517" i="16"/>
  <c r="P2517" i="16"/>
  <c r="O2517" i="16"/>
  <c r="M2517" i="16"/>
  <c r="H2517" i="16"/>
  <c r="G2517" i="16"/>
  <c r="E2517" i="16"/>
  <c r="C2517" i="16"/>
  <c r="B2517" i="16"/>
  <c r="D2517" i="16" s="1"/>
  <c r="Q2516" i="16"/>
  <c r="P2516" i="16"/>
  <c r="O2516" i="16"/>
  <c r="M2516" i="16"/>
  <c r="H2516" i="16"/>
  <c r="G2516" i="16"/>
  <c r="E2516" i="16"/>
  <c r="C2516" i="16"/>
  <c r="B2516" i="16"/>
  <c r="D2516" i="16" s="1"/>
  <c r="Q2515" i="16"/>
  <c r="P2515" i="16"/>
  <c r="O2515" i="16"/>
  <c r="M2515" i="16"/>
  <c r="H2515" i="16"/>
  <c r="G2515" i="16"/>
  <c r="E2515" i="16"/>
  <c r="C2515" i="16"/>
  <c r="B2515" i="16"/>
  <c r="D2515" i="16" s="1"/>
  <c r="Q2514" i="16"/>
  <c r="P2514" i="16"/>
  <c r="O2514" i="16"/>
  <c r="M2514" i="16"/>
  <c r="H2514" i="16"/>
  <c r="G2514" i="16"/>
  <c r="E2514" i="16"/>
  <c r="C2514" i="16"/>
  <c r="B2514" i="16"/>
  <c r="D2514" i="16" s="1"/>
  <c r="Q2513" i="16"/>
  <c r="P2513" i="16"/>
  <c r="O2513" i="16"/>
  <c r="M2513" i="16"/>
  <c r="H2513" i="16"/>
  <c r="G2513" i="16"/>
  <c r="E2513" i="16"/>
  <c r="C2513" i="16"/>
  <c r="B2513" i="16"/>
  <c r="D2513" i="16" s="1"/>
  <c r="Q2512" i="16"/>
  <c r="P2512" i="16"/>
  <c r="O2512" i="16"/>
  <c r="M2512" i="16"/>
  <c r="H2512" i="16"/>
  <c r="G2512" i="16"/>
  <c r="E2512" i="16"/>
  <c r="C2512" i="16"/>
  <c r="B2512" i="16"/>
  <c r="D2512" i="16" s="1"/>
  <c r="Q2511" i="16"/>
  <c r="P2511" i="16"/>
  <c r="O2511" i="16"/>
  <c r="M2511" i="16"/>
  <c r="H2511" i="16"/>
  <c r="G2511" i="16"/>
  <c r="E2511" i="16"/>
  <c r="C2511" i="16"/>
  <c r="B2511" i="16"/>
  <c r="D2511" i="16" s="1"/>
  <c r="Q2510" i="16"/>
  <c r="P2510" i="16"/>
  <c r="O2510" i="16"/>
  <c r="M2510" i="16"/>
  <c r="H2510" i="16"/>
  <c r="G2510" i="16"/>
  <c r="E2510" i="16"/>
  <c r="C2510" i="16"/>
  <c r="B2510" i="16"/>
  <c r="D2510" i="16" s="1"/>
  <c r="Q2509" i="16"/>
  <c r="P2509" i="16"/>
  <c r="O2509" i="16"/>
  <c r="M2509" i="16"/>
  <c r="H2509" i="16"/>
  <c r="G2509" i="16"/>
  <c r="E2509" i="16"/>
  <c r="C2509" i="16"/>
  <c r="B2509" i="16"/>
  <c r="D2509" i="16" s="1"/>
  <c r="Q2508" i="16"/>
  <c r="P2508" i="16"/>
  <c r="O2508" i="16"/>
  <c r="M2508" i="16"/>
  <c r="H2508" i="16"/>
  <c r="G2508" i="16"/>
  <c r="E2508" i="16"/>
  <c r="C2508" i="16"/>
  <c r="B2508" i="16"/>
  <c r="D2508" i="16" s="1"/>
  <c r="Q2507" i="16"/>
  <c r="P2507" i="16"/>
  <c r="O2507" i="16"/>
  <c r="M2507" i="16"/>
  <c r="H2507" i="16"/>
  <c r="G2507" i="16"/>
  <c r="E2507" i="16"/>
  <c r="C2507" i="16"/>
  <c r="B2507" i="16"/>
  <c r="D2507" i="16" s="1"/>
  <c r="Q2506" i="16"/>
  <c r="P2506" i="16"/>
  <c r="O2506" i="16"/>
  <c r="M2506" i="16"/>
  <c r="H2506" i="16"/>
  <c r="G2506" i="16"/>
  <c r="E2506" i="16"/>
  <c r="C2506" i="16"/>
  <c r="B2506" i="16"/>
  <c r="D2506" i="16" s="1"/>
  <c r="Q2505" i="16"/>
  <c r="P2505" i="16"/>
  <c r="O2505" i="16"/>
  <c r="M2505" i="16"/>
  <c r="H2505" i="16"/>
  <c r="G2505" i="16"/>
  <c r="E2505" i="16"/>
  <c r="C2505" i="16"/>
  <c r="B2505" i="16"/>
  <c r="D2505" i="16" s="1"/>
  <c r="Q2504" i="16"/>
  <c r="P2504" i="16"/>
  <c r="O2504" i="16"/>
  <c r="M2504" i="16"/>
  <c r="H2504" i="16"/>
  <c r="G2504" i="16"/>
  <c r="E2504" i="16"/>
  <c r="C2504" i="16"/>
  <c r="B2504" i="16"/>
  <c r="D2504" i="16" s="1"/>
  <c r="Q2503" i="16"/>
  <c r="P2503" i="16"/>
  <c r="O2503" i="16"/>
  <c r="M2503" i="16"/>
  <c r="H2503" i="16"/>
  <c r="G2503" i="16"/>
  <c r="E2503" i="16"/>
  <c r="C2503" i="16"/>
  <c r="B2503" i="16"/>
  <c r="D2503" i="16" s="1"/>
  <c r="Q2502" i="16"/>
  <c r="P2502" i="16"/>
  <c r="O2502" i="16"/>
  <c r="M2502" i="16"/>
  <c r="H2502" i="16"/>
  <c r="G2502" i="16"/>
  <c r="E2502" i="16"/>
  <c r="C2502" i="16"/>
  <c r="B2502" i="16"/>
  <c r="D2502" i="16" s="1"/>
  <c r="Q2501" i="16"/>
  <c r="P2501" i="16"/>
  <c r="O2501" i="16"/>
  <c r="M2501" i="16"/>
  <c r="H2501" i="16"/>
  <c r="G2501" i="16"/>
  <c r="E2501" i="16"/>
  <c r="C2501" i="16"/>
  <c r="B2501" i="16"/>
  <c r="D2501" i="16" s="1"/>
  <c r="Q2500" i="16"/>
  <c r="P2500" i="16"/>
  <c r="O2500" i="16"/>
  <c r="M2500" i="16"/>
  <c r="H2500" i="16"/>
  <c r="G2500" i="16"/>
  <c r="E2500" i="16"/>
  <c r="C2500" i="16"/>
  <c r="B2500" i="16"/>
  <c r="D2500" i="16" s="1"/>
  <c r="Q2499" i="16"/>
  <c r="P2499" i="16"/>
  <c r="O2499" i="16"/>
  <c r="M2499" i="16"/>
  <c r="H2499" i="16"/>
  <c r="G2499" i="16"/>
  <c r="E2499" i="16"/>
  <c r="C2499" i="16"/>
  <c r="B2499" i="16"/>
  <c r="D2499" i="16" s="1"/>
  <c r="Q2498" i="16"/>
  <c r="P2498" i="16"/>
  <c r="O2498" i="16"/>
  <c r="M2498" i="16"/>
  <c r="H2498" i="16"/>
  <c r="G2498" i="16"/>
  <c r="E2498" i="16"/>
  <c r="C2498" i="16"/>
  <c r="B2498" i="16"/>
  <c r="D2498" i="16" s="1"/>
  <c r="Q2497" i="16"/>
  <c r="P2497" i="16"/>
  <c r="O2497" i="16"/>
  <c r="M2497" i="16"/>
  <c r="H2497" i="16"/>
  <c r="G2497" i="16"/>
  <c r="E2497" i="16"/>
  <c r="C2497" i="16"/>
  <c r="B2497" i="16"/>
  <c r="D2497" i="16" s="1"/>
  <c r="Q2496" i="16"/>
  <c r="P2496" i="16"/>
  <c r="O2496" i="16"/>
  <c r="M2496" i="16"/>
  <c r="H2496" i="16"/>
  <c r="G2496" i="16"/>
  <c r="E2496" i="16"/>
  <c r="C2496" i="16"/>
  <c r="B2496" i="16"/>
  <c r="D2496" i="16" s="1"/>
  <c r="Q2495" i="16"/>
  <c r="P2495" i="16"/>
  <c r="O2495" i="16"/>
  <c r="M2495" i="16"/>
  <c r="H2495" i="16"/>
  <c r="G2495" i="16"/>
  <c r="E2495" i="16"/>
  <c r="C2495" i="16"/>
  <c r="B2495" i="16"/>
  <c r="D2495" i="16" s="1"/>
  <c r="Q2494" i="16"/>
  <c r="P2494" i="16"/>
  <c r="O2494" i="16"/>
  <c r="M2494" i="16"/>
  <c r="H2494" i="16"/>
  <c r="G2494" i="16"/>
  <c r="E2494" i="16"/>
  <c r="C2494" i="16"/>
  <c r="B2494" i="16"/>
  <c r="D2494" i="16" s="1"/>
  <c r="Q2493" i="16"/>
  <c r="P2493" i="16"/>
  <c r="O2493" i="16"/>
  <c r="M2493" i="16"/>
  <c r="H2493" i="16"/>
  <c r="G2493" i="16"/>
  <c r="E2493" i="16"/>
  <c r="C2493" i="16"/>
  <c r="B2493" i="16"/>
  <c r="D2493" i="16" s="1"/>
  <c r="Q2492" i="16"/>
  <c r="P2492" i="16"/>
  <c r="O2492" i="16"/>
  <c r="M2492" i="16"/>
  <c r="H2492" i="16"/>
  <c r="G2492" i="16"/>
  <c r="E2492" i="16"/>
  <c r="C2492" i="16"/>
  <c r="B2492" i="16"/>
  <c r="D2492" i="16" s="1"/>
  <c r="Q2491" i="16"/>
  <c r="P2491" i="16"/>
  <c r="O2491" i="16"/>
  <c r="M2491" i="16"/>
  <c r="H2491" i="16"/>
  <c r="G2491" i="16"/>
  <c r="E2491" i="16"/>
  <c r="C2491" i="16"/>
  <c r="B2491" i="16"/>
  <c r="D2491" i="16" s="1"/>
  <c r="Q2490" i="16"/>
  <c r="P2490" i="16"/>
  <c r="O2490" i="16"/>
  <c r="M2490" i="16"/>
  <c r="H2490" i="16"/>
  <c r="G2490" i="16"/>
  <c r="E2490" i="16"/>
  <c r="C2490" i="16"/>
  <c r="B2490" i="16"/>
  <c r="D2490" i="16" s="1"/>
  <c r="Q2489" i="16"/>
  <c r="P2489" i="16"/>
  <c r="O2489" i="16"/>
  <c r="M2489" i="16"/>
  <c r="H2489" i="16"/>
  <c r="G2489" i="16"/>
  <c r="E2489" i="16"/>
  <c r="C2489" i="16"/>
  <c r="B2489" i="16"/>
  <c r="D2489" i="16" s="1"/>
  <c r="Q2488" i="16"/>
  <c r="P2488" i="16"/>
  <c r="O2488" i="16"/>
  <c r="M2488" i="16"/>
  <c r="H2488" i="16"/>
  <c r="G2488" i="16"/>
  <c r="E2488" i="16"/>
  <c r="C2488" i="16"/>
  <c r="B2488" i="16"/>
  <c r="D2488" i="16" s="1"/>
  <c r="Q2487" i="16"/>
  <c r="P2487" i="16"/>
  <c r="O2487" i="16"/>
  <c r="M2487" i="16"/>
  <c r="H2487" i="16"/>
  <c r="G2487" i="16"/>
  <c r="E2487" i="16"/>
  <c r="C2487" i="16"/>
  <c r="B2487" i="16"/>
  <c r="D2487" i="16" s="1"/>
  <c r="Q2486" i="16"/>
  <c r="P2486" i="16"/>
  <c r="O2486" i="16"/>
  <c r="M2486" i="16"/>
  <c r="H2486" i="16"/>
  <c r="G2486" i="16"/>
  <c r="E2486" i="16"/>
  <c r="C2486" i="16"/>
  <c r="B2486" i="16"/>
  <c r="D2486" i="16" s="1"/>
  <c r="Q2485" i="16"/>
  <c r="P2485" i="16"/>
  <c r="O2485" i="16"/>
  <c r="M2485" i="16"/>
  <c r="H2485" i="16"/>
  <c r="G2485" i="16"/>
  <c r="E2485" i="16"/>
  <c r="C2485" i="16"/>
  <c r="B2485" i="16"/>
  <c r="D2485" i="16" s="1"/>
  <c r="Q2484" i="16"/>
  <c r="P2484" i="16"/>
  <c r="O2484" i="16"/>
  <c r="M2484" i="16"/>
  <c r="H2484" i="16"/>
  <c r="G2484" i="16"/>
  <c r="E2484" i="16"/>
  <c r="C2484" i="16"/>
  <c r="B2484" i="16"/>
  <c r="D2484" i="16" s="1"/>
  <c r="Q2483" i="16"/>
  <c r="P2483" i="16"/>
  <c r="O2483" i="16"/>
  <c r="M2483" i="16"/>
  <c r="H2483" i="16"/>
  <c r="G2483" i="16"/>
  <c r="E2483" i="16"/>
  <c r="C2483" i="16"/>
  <c r="B2483" i="16"/>
  <c r="D2483" i="16" s="1"/>
  <c r="Q2482" i="16"/>
  <c r="P2482" i="16"/>
  <c r="O2482" i="16"/>
  <c r="M2482" i="16"/>
  <c r="H2482" i="16"/>
  <c r="G2482" i="16"/>
  <c r="E2482" i="16"/>
  <c r="C2482" i="16"/>
  <c r="B2482" i="16"/>
  <c r="D2482" i="16" s="1"/>
  <c r="Q2481" i="16"/>
  <c r="P2481" i="16"/>
  <c r="O2481" i="16"/>
  <c r="M2481" i="16"/>
  <c r="H2481" i="16"/>
  <c r="G2481" i="16"/>
  <c r="E2481" i="16"/>
  <c r="C2481" i="16"/>
  <c r="B2481" i="16"/>
  <c r="D2481" i="16" s="1"/>
  <c r="Q2480" i="16"/>
  <c r="P2480" i="16"/>
  <c r="O2480" i="16"/>
  <c r="M2480" i="16"/>
  <c r="H2480" i="16"/>
  <c r="G2480" i="16"/>
  <c r="E2480" i="16"/>
  <c r="C2480" i="16"/>
  <c r="B2480" i="16"/>
  <c r="D2480" i="16" s="1"/>
  <c r="Q2479" i="16"/>
  <c r="P2479" i="16"/>
  <c r="O2479" i="16"/>
  <c r="M2479" i="16"/>
  <c r="H2479" i="16"/>
  <c r="G2479" i="16"/>
  <c r="E2479" i="16"/>
  <c r="C2479" i="16"/>
  <c r="B2479" i="16"/>
  <c r="D2479" i="16" s="1"/>
  <c r="Q2478" i="16"/>
  <c r="P2478" i="16"/>
  <c r="O2478" i="16"/>
  <c r="M2478" i="16"/>
  <c r="H2478" i="16"/>
  <c r="G2478" i="16"/>
  <c r="E2478" i="16"/>
  <c r="C2478" i="16"/>
  <c r="B2478" i="16"/>
  <c r="D2478" i="16" s="1"/>
  <c r="Q2477" i="16"/>
  <c r="P2477" i="16"/>
  <c r="O2477" i="16"/>
  <c r="M2477" i="16"/>
  <c r="H2477" i="16"/>
  <c r="G2477" i="16"/>
  <c r="E2477" i="16"/>
  <c r="C2477" i="16"/>
  <c r="B2477" i="16"/>
  <c r="D2477" i="16" s="1"/>
  <c r="Q2476" i="16"/>
  <c r="P2476" i="16"/>
  <c r="O2476" i="16"/>
  <c r="M2476" i="16"/>
  <c r="H2476" i="16"/>
  <c r="G2476" i="16"/>
  <c r="E2476" i="16"/>
  <c r="C2476" i="16"/>
  <c r="B2476" i="16"/>
  <c r="D2476" i="16" s="1"/>
  <c r="Q2475" i="16"/>
  <c r="P2475" i="16"/>
  <c r="O2475" i="16"/>
  <c r="M2475" i="16"/>
  <c r="H2475" i="16"/>
  <c r="G2475" i="16"/>
  <c r="E2475" i="16"/>
  <c r="C2475" i="16"/>
  <c r="B2475" i="16"/>
  <c r="D2475" i="16" s="1"/>
  <c r="Q2474" i="16"/>
  <c r="P2474" i="16"/>
  <c r="O2474" i="16"/>
  <c r="M2474" i="16"/>
  <c r="H2474" i="16"/>
  <c r="G2474" i="16"/>
  <c r="E2474" i="16"/>
  <c r="C2474" i="16"/>
  <c r="B2474" i="16"/>
  <c r="D2474" i="16" s="1"/>
  <c r="Q2473" i="16"/>
  <c r="P2473" i="16"/>
  <c r="O2473" i="16"/>
  <c r="M2473" i="16"/>
  <c r="H2473" i="16"/>
  <c r="G2473" i="16"/>
  <c r="E2473" i="16"/>
  <c r="C2473" i="16"/>
  <c r="B2473" i="16"/>
  <c r="D2473" i="16" s="1"/>
  <c r="Q2472" i="16"/>
  <c r="P2472" i="16"/>
  <c r="O2472" i="16"/>
  <c r="M2472" i="16"/>
  <c r="H2472" i="16"/>
  <c r="G2472" i="16"/>
  <c r="E2472" i="16"/>
  <c r="C2472" i="16"/>
  <c r="B2472" i="16"/>
  <c r="D2472" i="16" s="1"/>
  <c r="Q2471" i="16"/>
  <c r="P2471" i="16"/>
  <c r="O2471" i="16"/>
  <c r="M2471" i="16"/>
  <c r="H2471" i="16"/>
  <c r="G2471" i="16"/>
  <c r="E2471" i="16"/>
  <c r="C2471" i="16"/>
  <c r="B2471" i="16"/>
  <c r="D2471" i="16" s="1"/>
  <c r="Q2470" i="16"/>
  <c r="P2470" i="16"/>
  <c r="O2470" i="16"/>
  <c r="M2470" i="16"/>
  <c r="H2470" i="16"/>
  <c r="G2470" i="16"/>
  <c r="E2470" i="16"/>
  <c r="C2470" i="16"/>
  <c r="B2470" i="16"/>
  <c r="D2470" i="16" s="1"/>
  <c r="Q2469" i="16"/>
  <c r="P2469" i="16"/>
  <c r="O2469" i="16"/>
  <c r="M2469" i="16"/>
  <c r="H2469" i="16"/>
  <c r="G2469" i="16"/>
  <c r="E2469" i="16"/>
  <c r="C2469" i="16"/>
  <c r="B2469" i="16"/>
  <c r="D2469" i="16" s="1"/>
  <c r="Q2468" i="16"/>
  <c r="P2468" i="16"/>
  <c r="O2468" i="16"/>
  <c r="M2468" i="16"/>
  <c r="H2468" i="16"/>
  <c r="G2468" i="16"/>
  <c r="E2468" i="16"/>
  <c r="C2468" i="16"/>
  <c r="B2468" i="16"/>
  <c r="D2468" i="16" s="1"/>
  <c r="Q2467" i="16"/>
  <c r="P2467" i="16"/>
  <c r="O2467" i="16"/>
  <c r="M2467" i="16"/>
  <c r="H2467" i="16"/>
  <c r="G2467" i="16"/>
  <c r="E2467" i="16"/>
  <c r="C2467" i="16"/>
  <c r="B2467" i="16"/>
  <c r="D2467" i="16" s="1"/>
  <c r="Q2466" i="16"/>
  <c r="P2466" i="16"/>
  <c r="O2466" i="16"/>
  <c r="M2466" i="16"/>
  <c r="H2466" i="16"/>
  <c r="G2466" i="16"/>
  <c r="E2466" i="16"/>
  <c r="C2466" i="16"/>
  <c r="B2466" i="16"/>
  <c r="D2466" i="16" s="1"/>
  <c r="Q2465" i="16"/>
  <c r="P2465" i="16"/>
  <c r="O2465" i="16"/>
  <c r="M2465" i="16"/>
  <c r="H2465" i="16"/>
  <c r="G2465" i="16"/>
  <c r="E2465" i="16"/>
  <c r="C2465" i="16"/>
  <c r="B2465" i="16"/>
  <c r="D2465" i="16" s="1"/>
  <c r="Q2464" i="16"/>
  <c r="P2464" i="16"/>
  <c r="O2464" i="16"/>
  <c r="M2464" i="16"/>
  <c r="H2464" i="16"/>
  <c r="G2464" i="16"/>
  <c r="E2464" i="16"/>
  <c r="C2464" i="16"/>
  <c r="B2464" i="16"/>
  <c r="D2464" i="16" s="1"/>
  <c r="Q2463" i="16"/>
  <c r="P2463" i="16"/>
  <c r="O2463" i="16"/>
  <c r="M2463" i="16"/>
  <c r="H2463" i="16"/>
  <c r="G2463" i="16"/>
  <c r="E2463" i="16"/>
  <c r="C2463" i="16"/>
  <c r="B2463" i="16"/>
  <c r="D2463" i="16" s="1"/>
  <c r="Q2462" i="16"/>
  <c r="P2462" i="16"/>
  <c r="O2462" i="16"/>
  <c r="M2462" i="16"/>
  <c r="H2462" i="16"/>
  <c r="G2462" i="16"/>
  <c r="E2462" i="16"/>
  <c r="C2462" i="16"/>
  <c r="B2462" i="16"/>
  <c r="D2462" i="16" s="1"/>
  <c r="Q2461" i="16"/>
  <c r="P2461" i="16"/>
  <c r="O2461" i="16"/>
  <c r="M2461" i="16"/>
  <c r="H2461" i="16"/>
  <c r="G2461" i="16"/>
  <c r="E2461" i="16"/>
  <c r="C2461" i="16"/>
  <c r="B2461" i="16"/>
  <c r="D2461" i="16" s="1"/>
  <c r="Q2460" i="16"/>
  <c r="P2460" i="16"/>
  <c r="O2460" i="16"/>
  <c r="M2460" i="16"/>
  <c r="H2460" i="16"/>
  <c r="G2460" i="16"/>
  <c r="E2460" i="16"/>
  <c r="C2460" i="16"/>
  <c r="B2460" i="16"/>
  <c r="D2460" i="16" s="1"/>
  <c r="Q2459" i="16"/>
  <c r="P2459" i="16"/>
  <c r="O2459" i="16"/>
  <c r="M2459" i="16"/>
  <c r="H2459" i="16"/>
  <c r="G2459" i="16"/>
  <c r="E2459" i="16"/>
  <c r="C2459" i="16"/>
  <c r="B2459" i="16"/>
  <c r="D2459" i="16" s="1"/>
  <c r="Q2458" i="16"/>
  <c r="P2458" i="16"/>
  <c r="O2458" i="16"/>
  <c r="M2458" i="16"/>
  <c r="H2458" i="16"/>
  <c r="G2458" i="16"/>
  <c r="E2458" i="16"/>
  <c r="C2458" i="16"/>
  <c r="B2458" i="16"/>
  <c r="D2458" i="16" s="1"/>
  <c r="Q2457" i="16"/>
  <c r="P2457" i="16"/>
  <c r="O2457" i="16"/>
  <c r="M2457" i="16"/>
  <c r="H2457" i="16"/>
  <c r="G2457" i="16"/>
  <c r="E2457" i="16"/>
  <c r="C2457" i="16"/>
  <c r="B2457" i="16"/>
  <c r="D2457" i="16" s="1"/>
  <c r="Q2456" i="16"/>
  <c r="P2456" i="16"/>
  <c r="O2456" i="16"/>
  <c r="M2456" i="16"/>
  <c r="H2456" i="16"/>
  <c r="G2456" i="16"/>
  <c r="E2456" i="16"/>
  <c r="C2456" i="16"/>
  <c r="B2456" i="16"/>
  <c r="D2456" i="16" s="1"/>
  <c r="Q2455" i="16"/>
  <c r="P2455" i="16"/>
  <c r="O2455" i="16"/>
  <c r="M2455" i="16"/>
  <c r="H2455" i="16"/>
  <c r="G2455" i="16"/>
  <c r="E2455" i="16"/>
  <c r="C2455" i="16"/>
  <c r="B2455" i="16"/>
  <c r="D2455" i="16" s="1"/>
  <c r="Q2454" i="16"/>
  <c r="P2454" i="16"/>
  <c r="O2454" i="16"/>
  <c r="M2454" i="16"/>
  <c r="H2454" i="16"/>
  <c r="G2454" i="16"/>
  <c r="E2454" i="16"/>
  <c r="C2454" i="16"/>
  <c r="B2454" i="16"/>
  <c r="D2454" i="16" s="1"/>
  <c r="Q2453" i="16"/>
  <c r="P2453" i="16"/>
  <c r="O2453" i="16"/>
  <c r="M2453" i="16"/>
  <c r="H2453" i="16"/>
  <c r="G2453" i="16"/>
  <c r="E2453" i="16"/>
  <c r="C2453" i="16"/>
  <c r="B2453" i="16"/>
  <c r="D2453" i="16" s="1"/>
  <c r="Q2452" i="16"/>
  <c r="P2452" i="16"/>
  <c r="O2452" i="16"/>
  <c r="M2452" i="16"/>
  <c r="H2452" i="16"/>
  <c r="G2452" i="16"/>
  <c r="E2452" i="16"/>
  <c r="C2452" i="16"/>
  <c r="B2452" i="16"/>
  <c r="D2452" i="16" s="1"/>
  <c r="Q2451" i="16"/>
  <c r="P2451" i="16"/>
  <c r="O2451" i="16"/>
  <c r="M2451" i="16"/>
  <c r="H2451" i="16"/>
  <c r="G2451" i="16"/>
  <c r="E2451" i="16"/>
  <c r="C2451" i="16"/>
  <c r="B2451" i="16"/>
  <c r="D2451" i="16" s="1"/>
  <c r="Q2450" i="16"/>
  <c r="P2450" i="16"/>
  <c r="O2450" i="16"/>
  <c r="M2450" i="16"/>
  <c r="H2450" i="16"/>
  <c r="G2450" i="16"/>
  <c r="E2450" i="16"/>
  <c r="C2450" i="16"/>
  <c r="B2450" i="16"/>
  <c r="D2450" i="16" s="1"/>
  <c r="Q2449" i="16"/>
  <c r="P2449" i="16"/>
  <c r="O2449" i="16"/>
  <c r="M2449" i="16"/>
  <c r="H2449" i="16"/>
  <c r="G2449" i="16"/>
  <c r="E2449" i="16"/>
  <c r="C2449" i="16"/>
  <c r="B2449" i="16"/>
  <c r="D2449" i="16" s="1"/>
  <c r="Q2448" i="16"/>
  <c r="P2448" i="16"/>
  <c r="O2448" i="16"/>
  <c r="M2448" i="16"/>
  <c r="H2448" i="16"/>
  <c r="G2448" i="16"/>
  <c r="E2448" i="16"/>
  <c r="C2448" i="16"/>
  <c r="B2448" i="16"/>
  <c r="D2448" i="16" s="1"/>
  <c r="Q2447" i="16"/>
  <c r="P2447" i="16"/>
  <c r="O2447" i="16"/>
  <c r="M2447" i="16"/>
  <c r="H2447" i="16"/>
  <c r="G2447" i="16"/>
  <c r="E2447" i="16"/>
  <c r="C2447" i="16"/>
  <c r="B2447" i="16"/>
  <c r="D2447" i="16" s="1"/>
  <c r="Q2446" i="16"/>
  <c r="P2446" i="16"/>
  <c r="O2446" i="16"/>
  <c r="M2446" i="16"/>
  <c r="H2446" i="16"/>
  <c r="G2446" i="16"/>
  <c r="E2446" i="16"/>
  <c r="C2446" i="16"/>
  <c r="B2446" i="16"/>
  <c r="D2446" i="16" s="1"/>
  <c r="Q2445" i="16"/>
  <c r="P2445" i="16"/>
  <c r="O2445" i="16"/>
  <c r="N2445" i="16"/>
  <c r="M2445" i="16"/>
  <c r="H2445" i="16"/>
  <c r="G2445" i="16"/>
  <c r="E2445" i="16"/>
  <c r="C2445" i="16"/>
  <c r="B2445" i="16"/>
  <c r="D2445" i="16" s="1"/>
  <c r="Q2444" i="16"/>
  <c r="P2444" i="16"/>
  <c r="O2444" i="16"/>
  <c r="M2444" i="16"/>
  <c r="H2444" i="16"/>
  <c r="G2444" i="16"/>
  <c r="E2444" i="16"/>
  <c r="C2444" i="16"/>
  <c r="B2444" i="16"/>
  <c r="D2444" i="16" s="1"/>
  <c r="Q2443" i="16"/>
  <c r="P2443" i="16"/>
  <c r="O2443" i="16"/>
  <c r="M2443" i="16"/>
  <c r="H2443" i="16"/>
  <c r="G2443" i="16"/>
  <c r="E2443" i="16"/>
  <c r="C2443" i="16"/>
  <c r="B2443" i="16"/>
  <c r="D2443" i="16" s="1"/>
  <c r="Q2442" i="16"/>
  <c r="P2442" i="16"/>
  <c r="O2442" i="16"/>
  <c r="M2442" i="16"/>
  <c r="H2442" i="16"/>
  <c r="G2442" i="16"/>
  <c r="E2442" i="16"/>
  <c r="C2442" i="16"/>
  <c r="B2442" i="16"/>
  <c r="D2442" i="16" s="1"/>
  <c r="Q2441" i="16"/>
  <c r="P2441" i="16"/>
  <c r="O2441" i="16"/>
  <c r="M2441" i="16"/>
  <c r="H2441" i="16"/>
  <c r="G2441" i="16"/>
  <c r="E2441" i="16"/>
  <c r="C2441" i="16"/>
  <c r="B2441" i="16"/>
  <c r="D2441" i="16" s="1"/>
  <c r="Q2440" i="16"/>
  <c r="P2440" i="16"/>
  <c r="O2440" i="16"/>
  <c r="M2440" i="16"/>
  <c r="H2440" i="16"/>
  <c r="G2440" i="16"/>
  <c r="E2440" i="16"/>
  <c r="C2440" i="16"/>
  <c r="B2440" i="16"/>
  <c r="D2440" i="16" s="1"/>
  <c r="Q2439" i="16"/>
  <c r="P2439" i="16"/>
  <c r="O2439" i="16"/>
  <c r="M2439" i="16"/>
  <c r="H2439" i="16"/>
  <c r="G2439" i="16"/>
  <c r="E2439" i="16"/>
  <c r="C2439" i="16"/>
  <c r="B2439" i="16"/>
  <c r="D2439" i="16" s="1"/>
  <c r="Q2438" i="16"/>
  <c r="P2438" i="16"/>
  <c r="O2438" i="16"/>
  <c r="M2438" i="16"/>
  <c r="H2438" i="16"/>
  <c r="G2438" i="16"/>
  <c r="E2438" i="16"/>
  <c r="C2438" i="16"/>
  <c r="B2438" i="16"/>
  <c r="D2438" i="16" s="1"/>
  <c r="Q2437" i="16"/>
  <c r="P2437" i="16"/>
  <c r="O2437" i="16"/>
  <c r="M2437" i="16"/>
  <c r="H2437" i="16"/>
  <c r="G2437" i="16"/>
  <c r="E2437" i="16"/>
  <c r="C2437" i="16"/>
  <c r="B2437" i="16"/>
  <c r="D2437" i="16" s="1"/>
  <c r="Q2436" i="16"/>
  <c r="P2436" i="16"/>
  <c r="O2436" i="16"/>
  <c r="M2436" i="16"/>
  <c r="H2436" i="16"/>
  <c r="G2436" i="16"/>
  <c r="E2436" i="16"/>
  <c r="C2436" i="16"/>
  <c r="B2436" i="16"/>
  <c r="D2436" i="16" s="1"/>
  <c r="Q2435" i="16"/>
  <c r="P2435" i="16"/>
  <c r="O2435" i="16"/>
  <c r="M2435" i="16"/>
  <c r="H2435" i="16"/>
  <c r="G2435" i="16"/>
  <c r="E2435" i="16"/>
  <c r="C2435" i="16"/>
  <c r="B2435" i="16"/>
  <c r="D2435" i="16" s="1"/>
  <c r="Q2434" i="16"/>
  <c r="P2434" i="16"/>
  <c r="O2434" i="16"/>
  <c r="M2434" i="16"/>
  <c r="H2434" i="16"/>
  <c r="G2434" i="16"/>
  <c r="E2434" i="16"/>
  <c r="C2434" i="16"/>
  <c r="B2434" i="16"/>
  <c r="D2434" i="16" s="1"/>
  <c r="Q2433" i="16"/>
  <c r="P2433" i="16"/>
  <c r="O2433" i="16"/>
  <c r="M2433" i="16"/>
  <c r="H2433" i="16"/>
  <c r="G2433" i="16"/>
  <c r="E2433" i="16"/>
  <c r="C2433" i="16"/>
  <c r="B2433" i="16"/>
  <c r="D2433" i="16" s="1"/>
  <c r="Q2432" i="16"/>
  <c r="P2432" i="16"/>
  <c r="O2432" i="16"/>
  <c r="M2432" i="16"/>
  <c r="H2432" i="16"/>
  <c r="G2432" i="16"/>
  <c r="E2432" i="16"/>
  <c r="C2432" i="16"/>
  <c r="B2432" i="16"/>
  <c r="D2432" i="16" s="1"/>
  <c r="Q2431" i="16"/>
  <c r="P2431" i="16"/>
  <c r="O2431" i="16"/>
  <c r="M2431" i="16"/>
  <c r="H2431" i="16"/>
  <c r="G2431" i="16"/>
  <c r="E2431" i="16"/>
  <c r="C2431" i="16"/>
  <c r="B2431" i="16"/>
  <c r="D2431" i="16" s="1"/>
  <c r="Q2430" i="16"/>
  <c r="P2430" i="16"/>
  <c r="O2430" i="16"/>
  <c r="M2430" i="16"/>
  <c r="H2430" i="16"/>
  <c r="G2430" i="16"/>
  <c r="E2430" i="16"/>
  <c r="C2430" i="16"/>
  <c r="B2430" i="16"/>
  <c r="D2430" i="16" s="1"/>
  <c r="Q2429" i="16"/>
  <c r="P2429" i="16"/>
  <c r="O2429" i="16"/>
  <c r="M2429" i="16"/>
  <c r="H2429" i="16"/>
  <c r="G2429" i="16"/>
  <c r="E2429" i="16"/>
  <c r="C2429" i="16"/>
  <c r="B2429" i="16"/>
  <c r="D2429" i="16" s="1"/>
  <c r="Q2428" i="16"/>
  <c r="P2428" i="16"/>
  <c r="O2428" i="16"/>
  <c r="M2428" i="16"/>
  <c r="H2428" i="16"/>
  <c r="G2428" i="16"/>
  <c r="E2428" i="16"/>
  <c r="C2428" i="16"/>
  <c r="B2428" i="16"/>
  <c r="D2428" i="16" s="1"/>
  <c r="Q2427" i="16"/>
  <c r="P2427" i="16"/>
  <c r="O2427" i="16"/>
  <c r="M2427" i="16"/>
  <c r="H2427" i="16"/>
  <c r="G2427" i="16"/>
  <c r="E2427" i="16"/>
  <c r="C2427" i="16"/>
  <c r="B2427" i="16"/>
  <c r="D2427" i="16" s="1"/>
  <c r="Q2426" i="16"/>
  <c r="P2426" i="16"/>
  <c r="O2426" i="16"/>
  <c r="M2426" i="16"/>
  <c r="H2426" i="16"/>
  <c r="G2426" i="16"/>
  <c r="E2426" i="16"/>
  <c r="C2426" i="16"/>
  <c r="B2426" i="16"/>
  <c r="D2426" i="16" s="1"/>
  <c r="Q2425" i="16"/>
  <c r="P2425" i="16"/>
  <c r="O2425" i="16"/>
  <c r="M2425" i="16"/>
  <c r="H2425" i="16"/>
  <c r="G2425" i="16"/>
  <c r="E2425" i="16"/>
  <c r="C2425" i="16"/>
  <c r="B2425" i="16"/>
  <c r="D2425" i="16" s="1"/>
  <c r="Q2424" i="16"/>
  <c r="P2424" i="16"/>
  <c r="O2424" i="16"/>
  <c r="M2424" i="16"/>
  <c r="H2424" i="16"/>
  <c r="G2424" i="16"/>
  <c r="E2424" i="16"/>
  <c r="C2424" i="16"/>
  <c r="B2424" i="16"/>
  <c r="D2424" i="16" s="1"/>
  <c r="Q2423" i="16"/>
  <c r="P2423" i="16"/>
  <c r="O2423" i="16"/>
  <c r="M2423" i="16"/>
  <c r="H2423" i="16"/>
  <c r="G2423" i="16"/>
  <c r="E2423" i="16"/>
  <c r="C2423" i="16"/>
  <c r="B2423" i="16"/>
  <c r="D2423" i="16" s="1"/>
  <c r="Q2422" i="16"/>
  <c r="P2422" i="16"/>
  <c r="O2422" i="16"/>
  <c r="M2422" i="16"/>
  <c r="H2422" i="16"/>
  <c r="G2422" i="16"/>
  <c r="E2422" i="16"/>
  <c r="C2422" i="16"/>
  <c r="B2422" i="16"/>
  <c r="D2422" i="16" s="1"/>
  <c r="Q2421" i="16"/>
  <c r="P2421" i="16"/>
  <c r="O2421" i="16"/>
  <c r="M2421" i="16"/>
  <c r="H2421" i="16"/>
  <c r="G2421" i="16"/>
  <c r="E2421" i="16"/>
  <c r="C2421" i="16"/>
  <c r="B2421" i="16"/>
  <c r="D2421" i="16" s="1"/>
  <c r="Q2420" i="16"/>
  <c r="P2420" i="16"/>
  <c r="O2420" i="16"/>
  <c r="M2420" i="16"/>
  <c r="H2420" i="16"/>
  <c r="G2420" i="16"/>
  <c r="E2420" i="16"/>
  <c r="C2420" i="16"/>
  <c r="B2420" i="16"/>
  <c r="D2420" i="16" s="1"/>
  <c r="Q2419" i="16"/>
  <c r="P2419" i="16"/>
  <c r="O2419" i="16"/>
  <c r="M2419" i="16"/>
  <c r="H2419" i="16"/>
  <c r="G2419" i="16"/>
  <c r="E2419" i="16"/>
  <c r="C2419" i="16"/>
  <c r="B2419" i="16"/>
  <c r="D2419" i="16" s="1"/>
  <c r="Q2418" i="16"/>
  <c r="P2418" i="16"/>
  <c r="O2418" i="16"/>
  <c r="M2418" i="16"/>
  <c r="H2418" i="16"/>
  <c r="G2418" i="16"/>
  <c r="E2418" i="16"/>
  <c r="C2418" i="16"/>
  <c r="B2418" i="16"/>
  <c r="D2418" i="16" s="1"/>
  <c r="Q2417" i="16"/>
  <c r="P2417" i="16"/>
  <c r="O2417" i="16"/>
  <c r="M2417" i="16"/>
  <c r="H2417" i="16"/>
  <c r="G2417" i="16"/>
  <c r="E2417" i="16"/>
  <c r="C2417" i="16"/>
  <c r="B2417" i="16"/>
  <c r="D2417" i="16" s="1"/>
  <c r="Q2416" i="16"/>
  <c r="P2416" i="16"/>
  <c r="O2416" i="16"/>
  <c r="M2416" i="16"/>
  <c r="H2416" i="16"/>
  <c r="G2416" i="16"/>
  <c r="E2416" i="16"/>
  <c r="C2416" i="16"/>
  <c r="B2416" i="16"/>
  <c r="D2416" i="16" s="1"/>
  <c r="Q2415" i="16"/>
  <c r="P2415" i="16"/>
  <c r="O2415" i="16"/>
  <c r="M2415" i="16"/>
  <c r="H2415" i="16"/>
  <c r="G2415" i="16"/>
  <c r="E2415" i="16"/>
  <c r="C2415" i="16"/>
  <c r="B2415" i="16"/>
  <c r="D2415" i="16" s="1"/>
  <c r="Q2414" i="16"/>
  <c r="P2414" i="16"/>
  <c r="O2414" i="16"/>
  <c r="M2414" i="16"/>
  <c r="H2414" i="16"/>
  <c r="G2414" i="16"/>
  <c r="E2414" i="16"/>
  <c r="C2414" i="16"/>
  <c r="B2414" i="16"/>
  <c r="D2414" i="16" s="1"/>
  <c r="Q2413" i="16"/>
  <c r="P2413" i="16"/>
  <c r="O2413" i="16"/>
  <c r="M2413" i="16"/>
  <c r="H2413" i="16"/>
  <c r="G2413" i="16"/>
  <c r="E2413" i="16"/>
  <c r="C2413" i="16"/>
  <c r="B2413" i="16"/>
  <c r="D2413" i="16" s="1"/>
  <c r="Q2412" i="16"/>
  <c r="P2412" i="16"/>
  <c r="O2412" i="16"/>
  <c r="M2412" i="16"/>
  <c r="H2412" i="16"/>
  <c r="G2412" i="16"/>
  <c r="E2412" i="16"/>
  <c r="C2412" i="16"/>
  <c r="B2412" i="16"/>
  <c r="D2412" i="16" s="1"/>
  <c r="Q2411" i="16"/>
  <c r="P2411" i="16"/>
  <c r="O2411" i="16"/>
  <c r="M2411" i="16"/>
  <c r="H2411" i="16"/>
  <c r="G2411" i="16"/>
  <c r="E2411" i="16"/>
  <c r="C2411" i="16"/>
  <c r="B2411" i="16"/>
  <c r="D2411" i="16" s="1"/>
  <c r="Q2410" i="16"/>
  <c r="P2410" i="16"/>
  <c r="O2410" i="16"/>
  <c r="M2410" i="16"/>
  <c r="H2410" i="16"/>
  <c r="G2410" i="16"/>
  <c r="E2410" i="16"/>
  <c r="C2410" i="16"/>
  <c r="B2410" i="16"/>
  <c r="D2410" i="16" s="1"/>
  <c r="Q2409" i="16"/>
  <c r="P2409" i="16"/>
  <c r="O2409" i="16"/>
  <c r="M2409" i="16"/>
  <c r="H2409" i="16"/>
  <c r="G2409" i="16"/>
  <c r="E2409" i="16"/>
  <c r="C2409" i="16"/>
  <c r="B2409" i="16"/>
  <c r="D2409" i="16" s="1"/>
  <c r="Q2408" i="16"/>
  <c r="P2408" i="16"/>
  <c r="O2408" i="16"/>
  <c r="M2408" i="16"/>
  <c r="H2408" i="16"/>
  <c r="G2408" i="16"/>
  <c r="E2408" i="16"/>
  <c r="C2408" i="16"/>
  <c r="B2408" i="16"/>
  <c r="D2408" i="16" s="1"/>
  <c r="Q2407" i="16"/>
  <c r="P2407" i="16"/>
  <c r="O2407" i="16"/>
  <c r="M2407" i="16"/>
  <c r="H2407" i="16"/>
  <c r="G2407" i="16"/>
  <c r="E2407" i="16"/>
  <c r="C2407" i="16"/>
  <c r="B2407" i="16"/>
  <c r="D2407" i="16" s="1"/>
  <c r="Q2406" i="16"/>
  <c r="P2406" i="16"/>
  <c r="O2406" i="16"/>
  <c r="M2406" i="16"/>
  <c r="H2406" i="16"/>
  <c r="G2406" i="16"/>
  <c r="E2406" i="16"/>
  <c r="C2406" i="16"/>
  <c r="B2406" i="16"/>
  <c r="D2406" i="16" s="1"/>
  <c r="Q2405" i="16"/>
  <c r="P2405" i="16"/>
  <c r="O2405" i="16"/>
  <c r="M2405" i="16"/>
  <c r="H2405" i="16"/>
  <c r="G2405" i="16"/>
  <c r="E2405" i="16"/>
  <c r="C2405" i="16"/>
  <c r="B2405" i="16"/>
  <c r="D2405" i="16" s="1"/>
  <c r="Q2404" i="16"/>
  <c r="P2404" i="16"/>
  <c r="O2404" i="16"/>
  <c r="M2404" i="16"/>
  <c r="H2404" i="16"/>
  <c r="G2404" i="16"/>
  <c r="E2404" i="16"/>
  <c r="C2404" i="16"/>
  <c r="B2404" i="16"/>
  <c r="D2404" i="16" s="1"/>
  <c r="Q2403" i="16"/>
  <c r="P2403" i="16"/>
  <c r="O2403" i="16"/>
  <c r="M2403" i="16"/>
  <c r="H2403" i="16"/>
  <c r="G2403" i="16"/>
  <c r="E2403" i="16"/>
  <c r="C2403" i="16"/>
  <c r="B2403" i="16"/>
  <c r="D2403" i="16" s="1"/>
  <c r="Q2402" i="16"/>
  <c r="P2402" i="16"/>
  <c r="O2402" i="16"/>
  <c r="M2402" i="16"/>
  <c r="H2402" i="16"/>
  <c r="G2402" i="16"/>
  <c r="E2402" i="16"/>
  <c r="C2402" i="16"/>
  <c r="B2402" i="16"/>
  <c r="D2402" i="16" s="1"/>
  <c r="Q2401" i="16"/>
  <c r="P2401" i="16"/>
  <c r="O2401" i="16"/>
  <c r="M2401" i="16"/>
  <c r="H2401" i="16"/>
  <c r="G2401" i="16"/>
  <c r="E2401" i="16"/>
  <c r="C2401" i="16"/>
  <c r="B2401" i="16"/>
  <c r="D2401" i="16" s="1"/>
  <c r="Q2400" i="16"/>
  <c r="P2400" i="16"/>
  <c r="O2400" i="16"/>
  <c r="M2400" i="16"/>
  <c r="H2400" i="16"/>
  <c r="G2400" i="16"/>
  <c r="E2400" i="16"/>
  <c r="C2400" i="16"/>
  <c r="B2400" i="16"/>
  <c r="D2400" i="16" s="1"/>
  <c r="Q2399" i="16"/>
  <c r="P2399" i="16"/>
  <c r="O2399" i="16"/>
  <c r="M2399" i="16"/>
  <c r="H2399" i="16"/>
  <c r="G2399" i="16"/>
  <c r="E2399" i="16"/>
  <c r="C2399" i="16"/>
  <c r="B2399" i="16"/>
  <c r="D2399" i="16" s="1"/>
  <c r="Q2398" i="16"/>
  <c r="P2398" i="16"/>
  <c r="O2398" i="16"/>
  <c r="M2398" i="16"/>
  <c r="H2398" i="16"/>
  <c r="G2398" i="16"/>
  <c r="E2398" i="16"/>
  <c r="C2398" i="16"/>
  <c r="B2398" i="16"/>
  <c r="D2398" i="16" s="1"/>
  <c r="Q2397" i="16"/>
  <c r="P2397" i="16"/>
  <c r="O2397" i="16"/>
  <c r="M2397" i="16"/>
  <c r="H2397" i="16"/>
  <c r="G2397" i="16"/>
  <c r="E2397" i="16"/>
  <c r="C2397" i="16"/>
  <c r="B2397" i="16"/>
  <c r="D2397" i="16" s="1"/>
  <c r="Q2396" i="16"/>
  <c r="P2396" i="16"/>
  <c r="O2396" i="16"/>
  <c r="M2396" i="16"/>
  <c r="H2396" i="16"/>
  <c r="G2396" i="16"/>
  <c r="E2396" i="16"/>
  <c r="C2396" i="16"/>
  <c r="B2396" i="16"/>
  <c r="D2396" i="16" s="1"/>
  <c r="Q2395" i="16"/>
  <c r="P2395" i="16"/>
  <c r="O2395" i="16"/>
  <c r="M2395" i="16"/>
  <c r="H2395" i="16"/>
  <c r="G2395" i="16"/>
  <c r="E2395" i="16"/>
  <c r="C2395" i="16"/>
  <c r="B2395" i="16"/>
  <c r="D2395" i="16" s="1"/>
  <c r="Q2394" i="16"/>
  <c r="P2394" i="16"/>
  <c r="O2394" i="16"/>
  <c r="M2394" i="16"/>
  <c r="H2394" i="16"/>
  <c r="G2394" i="16"/>
  <c r="E2394" i="16"/>
  <c r="C2394" i="16"/>
  <c r="B2394" i="16"/>
  <c r="D2394" i="16" s="1"/>
  <c r="Q2393" i="16"/>
  <c r="P2393" i="16"/>
  <c r="O2393" i="16"/>
  <c r="M2393" i="16"/>
  <c r="H2393" i="16"/>
  <c r="G2393" i="16"/>
  <c r="E2393" i="16"/>
  <c r="C2393" i="16"/>
  <c r="B2393" i="16"/>
  <c r="D2393" i="16" s="1"/>
  <c r="Q2392" i="16"/>
  <c r="P2392" i="16"/>
  <c r="O2392" i="16"/>
  <c r="M2392" i="16"/>
  <c r="H2392" i="16"/>
  <c r="G2392" i="16"/>
  <c r="E2392" i="16"/>
  <c r="C2392" i="16"/>
  <c r="B2392" i="16"/>
  <c r="D2392" i="16" s="1"/>
  <c r="Q2391" i="16"/>
  <c r="P2391" i="16"/>
  <c r="O2391" i="16"/>
  <c r="M2391" i="16"/>
  <c r="H2391" i="16"/>
  <c r="G2391" i="16"/>
  <c r="E2391" i="16"/>
  <c r="C2391" i="16"/>
  <c r="B2391" i="16"/>
  <c r="D2391" i="16" s="1"/>
  <c r="Q2390" i="16"/>
  <c r="P2390" i="16"/>
  <c r="O2390" i="16"/>
  <c r="M2390" i="16"/>
  <c r="H2390" i="16"/>
  <c r="G2390" i="16"/>
  <c r="E2390" i="16"/>
  <c r="C2390" i="16"/>
  <c r="B2390" i="16"/>
  <c r="D2390" i="16" s="1"/>
  <c r="Q2389" i="16"/>
  <c r="P2389" i="16"/>
  <c r="O2389" i="16"/>
  <c r="M2389" i="16"/>
  <c r="H2389" i="16"/>
  <c r="G2389" i="16"/>
  <c r="E2389" i="16"/>
  <c r="C2389" i="16"/>
  <c r="B2389" i="16"/>
  <c r="D2389" i="16" s="1"/>
  <c r="Q2388" i="16"/>
  <c r="P2388" i="16"/>
  <c r="O2388" i="16"/>
  <c r="M2388" i="16"/>
  <c r="H2388" i="16"/>
  <c r="G2388" i="16"/>
  <c r="E2388" i="16"/>
  <c r="C2388" i="16"/>
  <c r="B2388" i="16"/>
  <c r="D2388" i="16" s="1"/>
  <c r="Q2387" i="16"/>
  <c r="P2387" i="16"/>
  <c r="O2387" i="16"/>
  <c r="M2387" i="16"/>
  <c r="H2387" i="16"/>
  <c r="G2387" i="16"/>
  <c r="E2387" i="16"/>
  <c r="C2387" i="16"/>
  <c r="B2387" i="16"/>
  <c r="D2387" i="16" s="1"/>
  <c r="Q2386" i="16"/>
  <c r="P2386" i="16"/>
  <c r="O2386" i="16"/>
  <c r="M2386" i="16"/>
  <c r="H2386" i="16"/>
  <c r="G2386" i="16"/>
  <c r="E2386" i="16"/>
  <c r="C2386" i="16"/>
  <c r="B2386" i="16"/>
  <c r="D2386" i="16" s="1"/>
  <c r="Q2385" i="16"/>
  <c r="P2385" i="16"/>
  <c r="O2385" i="16"/>
  <c r="M2385" i="16"/>
  <c r="H2385" i="16"/>
  <c r="G2385" i="16"/>
  <c r="E2385" i="16"/>
  <c r="C2385" i="16"/>
  <c r="B2385" i="16"/>
  <c r="D2385" i="16" s="1"/>
  <c r="Q2384" i="16"/>
  <c r="P2384" i="16"/>
  <c r="O2384" i="16"/>
  <c r="M2384" i="16"/>
  <c r="H2384" i="16"/>
  <c r="G2384" i="16"/>
  <c r="E2384" i="16"/>
  <c r="C2384" i="16"/>
  <c r="B2384" i="16"/>
  <c r="D2384" i="16" s="1"/>
  <c r="Q2383" i="16"/>
  <c r="P2383" i="16"/>
  <c r="O2383" i="16"/>
  <c r="M2383" i="16"/>
  <c r="H2383" i="16"/>
  <c r="G2383" i="16"/>
  <c r="E2383" i="16"/>
  <c r="C2383" i="16"/>
  <c r="B2383" i="16"/>
  <c r="D2383" i="16" s="1"/>
  <c r="Q2382" i="16"/>
  <c r="P2382" i="16"/>
  <c r="O2382" i="16"/>
  <c r="M2382" i="16"/>
  <c r="H2382" i="16"/>
  <c r="G2382" i="16"/>
  <c r="E2382" i="16"/>
  <c r="C2382" i="16"/>
  <c r="B2382" i="16"/>
  <c r="D2382" i="16" s="1"/>
  <c r="Q2381" i="16"/>
  <c r="P2381" i="16"/>
  <c r="O2381" i="16"/>
  <c r="M2381" i="16"/>
  <c r="H2381" i="16"/>
  <c r="G2381" i="16"/>
  <c r="E2381" i="16"/>
  <c r="C2381" i="16"/>
  <c r="B2381" i="16"/>
  <c r="D2381" i="16" s="1"/>
  <c r="Q2380" i="16"/>
  <c r="P2380" i="16"/>
  <c r="O2380" i="16"/>
  <c r="M2380" i="16"/>
  <c r="H2380" i="16"/>
  <c r="G2380" i="16"/>
  <c r="E2380" i="16"/>
  <c r="C2380" i="16"/>
  <c r="B2380" i="16"/>
  <c r="D2380" i="16" s="1"/>
  <c r="Q2379" i="16"/>
  <c r="P2379" i="16"/>
  <c r="O2379" i="16"/>
  <c r="M2379" i="16"/>
  <c r="H2379" i="16"/>
  <c r="G2379" i="16"/>
  <c r="E2379" i="16"/>
  <c r="C2379" i="16"/>
  <c r="B2379" i="16"/>
  <c r="D2379" i="16" s="1"/>
  <c r="Q2378" i="16"/>
  <c r="P2378" i="16"/>
  <c r="O2378" i="16"/>
  <c r="N2378" i="16"/>
  <c r="M2378" i="16"/>
  <c r="H2378" i="16"/>
  <c r="G2378" i="16"/>
  <c r="E2378" i="16"/>
  <c r="C2378" i="16"/>
  <c r="B2378" i="16"/>
  <c r="D2378" i="16" s="1"/>
  <c r="Q2377" i="16"/>
  <c r="P2377" i="16"/>
  <c r="O2377" i="16"/>
  <c r="M2377" i="16"/>
  <c r="H2377" i="16"/>
  <c r="G2377" i="16"/>
  <c r="E2377" i="16"/>
  <c r="C2377" i="16"/>
  <c r="B2377" i="16"/>
  <c r="D2377" i="16" s="1"/>
  <c r="Q2376" i="16"/>
  <c r="P2376" i="16"/>
  <c r="O2376" i="16"/>
  <c r="M2376" i="16"/>
  <c r="H2376" i="16"/>
  <c r="G2376" i="16"/>
  <c r="E2376" i="16"/>
  <c r="C2376" i="16"/>
  <c r="B2376" i="16"/>
  <c r="D2376" i="16" s="1"/>
  <c r="Q2375" i="16"/>
  <c r="P2375" i="16"/>
  <c r="O2375" i="16"/>
  <c r="M2375" i="16"/>
  <c r="H2375" i="16"/>
  <c r="G2375" i="16"/>
  <c r="E2375" i="16"/>
  <c r="C2375" i="16"/>
  <c r="B2375" i="16"/>
  <c r="D2375" i="16" s="1"/>
  <c r="Q2374" i="16"/>
  <c r="P2374" i="16"/>
  <c r="O2374" i="16"/>
  <c r="M2374" i="16"/>
  <c r="H2374" i="16"/>
  <c r="G2374" i="16"/>
  <c r="E2374" i="16"/>
  <c r="C2374" i="16"/>
  <c r="B2374" i="16"/>
  <c r="D2374" i="16" s="1"/>
  <c r="Q2373" i="16"/>
  <c r="P2373" i="16"/>
  <c r="O2373" i="16"/>
  <c r="M2373" i="16"/>
  <c r="H2373" i="16"/>
  <c r="G2373" i="16"/>
  <c r="E2373" i="16"/>
  <c r="C2373" i="16"/>
  <c r="B2373" i="16"/>
  <c r="D2373" i="16" s="1"/>
  <c r="Q2372" i="16"/>
  <c r="P2372" i="16"/>
  <c r="O2372" i="16"/>
  <c r="M2372" i="16"/>
  <c r="H2372" i="16"/>
  <c r="G2372" i="16"/>
  <c r="E2372" i="16"/>
  <c r="C2372" i="16"/>
  <c r="B2372" i="16"/>
  <c r="D2372" i="16" s="1"/>
  <c r="Q2371" i="16"/>
  <c r="P2371" i="16"/>
  <c r="O2371" i="16"/>
  <c r="M2371" i="16"/>
  <c r="H2371" i="16"/>
  <c r="G2371" i="16"/>
  <c r="E2371" i="16"/>
  <c r="C2371" i="16"/>
  <c r="B2371" i="16"/>
  <c r="D2371" i="16" s="1"/>
  <c r="Q2370" i="16"/>
  <c r="P2370" i="16"/>
  <c r="O2370" i="16"/>
  <c r="M2370" i="16"/>
  <c r="H2370" i="16"/>
  <c r="G2370" i="16"/>
  <c r="E2370" i="16"/>
  <c r="C2370" i="16"/>
  <c r="B2370" i="16"/>
  <c r="D2370" i="16" s="1"/>
  <c r="Q2369" i="16"/>
  <c r="P2369" i="16"/>
  <c r="O2369" i="16"/>
  <c r="M2369" i="16"/>
  <c r="H2369" i="16"/>
  <c r="G2369" i="16"/>
  <c r="E2369" i="16"/>
  <c r="C2369" i="16"/>
  <c r="B2369" i="16"/>
  <c r="D2369" i="16" s="1"/>
  <c r="Q2368" i="16"/>
  <c r="P2368" i="16"/>
  <c r="O2368" i="16"/>
  <c r="N2368" i="16"/>
  <c r="M2368" i="16"/>
  <c r="H2368" i="16"/>
  <c r="G2368" i="16"/>
  <c r="E2368" i="16"/>
  <c r="C2368" i="16"/>
  <c r="B2368" i="16"/>
  <c r="D2368" i="16" s="1"/>
  <c r="Q2367" i="16"/>
  <c r="P2367" i="16"/>
  <c r="O2367" i="16"/>
  <c r="M2367" i="16"/>
  <c r="H2367" i="16"/>
  <c r="G2367" i="16"/>
  <c r="E2367" i="16"/>
  <c r="C2367" i="16"/>
  <c r="B2367" i="16"/>
  <c r="D2367" i="16" s="1"/>
  <c r="Q2366" i="16"/>
  <c r="P2366" i="16"/>
  <c r="O2366" i="16"/>
  <c r="N2366" i="16"/>
  <c r="M2366" i="16"/>
  <c r="H2366" i="16"/>
  <c r="G2366" i="16"/>
  <c r="E2366" i="16"/>
  <c r="C2366" i="16"/>
  <c r="B2366" i="16"/>
  <c r="D2366" i="16" s="1"/>
  <c r="Q2365" i="16"/>
  <c r="P2365" i="16"/>
  <c r="O2365" i="16"/>
  <c r="M2365" i="16"/>
  <c r="H2365" i="16"/>
  <c r="G2365" i="16"/>
  <c r="E2365" i="16"/>
  <c r="C2365" i="16"/>
  <c r="B2365" i="16"/>
  <c r="D2365" i="16" s="1"/>
  <c r="Q2364" i="16"/>
  <c r="P2364" i="16"/>
  <c r="O2364" i="16"/>
  <c r="N2364" i="16"/>
  <c r="M2364" i="16"/>
  <c r="H2364" i="16"/>
  <c r="G2364" i="16"/>
  <c r="E2364" i="16"/>
  <c r="C2364" i="16"/>
  <c r="B2364" i="16"/>
  <c r="D2364" i="16" s="1"/>
  <c r="Q2363" i="16"/>
  <c r="P2363" i="16"/>
  <c r="O2363" i="16"/>
  <c r="M2363" i="16"/>
  <c r="H2363" i="16"/>
  <c r="G2363" i="16"/>
  <c r="E2363" i="16"/>
  <c r="C2363" i="16"/>
  <c r="B2363" i="16"/>
  <c r="D2363" i="16" s="1"/>
  <c r="Q2362" i="16"/>
  <c r="P2362" i="16"/>
  <c r="O2362" i="16"/>
  <c r="N2362" i="16"/>
  <c r="M2362" i="16"/>
  <c r="H2362" i="16"/>
  <c r="G2362" i="16"/>
  <c r="E2362" i="16"/>
  <c r="C2362" i="16"/>
  <c r="B2362" i="16"/>
  <c r="D2362" i="16" s="1"/>
  <c r="Q2361" i="16"/>
  <c r="P2361" i="16"/>
  <c r="O2361" i="16"/>
  <c r="M2361" i="16"/>
  <c r="H2361" i="16"/>
  <c r="G2361" i="16"/>
  <c r="E2361" i="16"/>
  <c r="C2361" i="16"/>
  <c r="B2361" i="16"/>
  <c r="D2361" i="16" s="1"/>
  <c r="Q2360" i="16"/>
  <c r="P2360" i="16"/>
  <c r="O2360" i="16"/>
  <c r="N2360" i="16"/>
  <c r="M2360" i="16"/>
  <c r="H2360" i="16"/>
  <c r="G2360" i="16"/>
  <c r="E2360" i="16"/>
  <c r="C2360" i="16"/>
  <c r="B2360" i="16"/>
  <c r="D2360" i="16" s="1"/>
  <c r="Q2359" i="16"/>
  <c r="P2359" i="16"/>
  <c r="O2359" i="16"/>
  <c r="M2359" i="16"/>
  <c r="H2359" i="16"/>
  <c r="G2359" i="16"/>
  <c r="E2359" i="16"/>
  <c r="C2359" i="16"/>
  <c r="B2359" i="16"/>
  <c r="D2359" i="16" s="1"/>
  <c r="Q2358" i="16"/>
  <c r="P2358" i="16"/>
  <c r="O2358" i="16"/>
  <c r="M2358" i="16"/>
  <c r="H2358" i="16"/>
  <c r="G2358" i="16"/>
  <c r="E2358" i="16"/>
  <c r="C2358" i="16"/>
  <c r="B2358" i="16"/>
  <c r="D2358" i="16" s="1"/>
  <c r="Q2357" i="16"/>
  <c r="P2357" i="16"/>
  <c r="O2357" i="16"/>
  <c r="M2357" i="16"/>
  <c r="H2357" i="16"/>
  <c r="G2357" i="16"/>
  <c r="E2357" i="16"/>
  <c r="C2357" i="16"/>
  <c r="B2357" i="16"/>
  <c r="D2357" i="16" s="1"/>
  <c r="Q2356" i="16"/>
  <c r="P2356" i="16"/>
  <c r="O2356" i="16"/>
  <c r="M2356" i="16"/>
  <c r="H2356" i="16"/>
  <c r="G2356" i="16"/>
  <c r="E2356" i="16"/>
  <c r="C2356" i="16"/>
  <c r="B2356" i="16"/>
  <c r="D2356" i="16" s="1"/>
  <c r="Q2355" i="16"/>
  <c r="P2355" i="16"/>
  <c r="O2355" i="16"/>
  <c r="M2355" i="16"/>
  <c r="H2355" i="16"/>
  <c r="G2355" i="16"/>
  <c r="E2355" i="16"/>
  <c r="C2355" i="16"/>
  <c r="B2355" i="16"/>
  <c r="D2355" i="16" s="1"/>
  <c r="Q2354" i="16"/>
  <c r="P2354" i="16"/>
  <c r="O2354" i="16"/>
  <c r="M2354" i="16"/>
  <c r="H2354" i="16"/>
  <c r="G2354" i="16"/>
  <c r="E2354" i="16"/>
  <c r="C2354" i="16"/>
  <c r="B2354" i="16"/>
  <c r="D2354" i="16" s="1"/>
  <c r="Q2353" i="16"/>
  <c r="P2353" i="16"/>
  <c r="O2353" i="16"/>
  <c r="M2353" i="16"/>
  <c r="H2353" i="16"/>
  <c r="G2353" i="16"/>
  <c r="E2353" i="16"/>
  <c r="C2353" i="16"/>
  <c r="B2353" i="16"/>
  <c r="D2353" i="16" s="1"/>
  <c r="Q2352" i="16"/>
  <c r="P2352" i="16"/>
  <c r="O2352" i="16"/>
  <c r="M2352" i="16"/>
  <c r="H2352" i="16"/>
  <c r="G2352" i="16"/>
  <c r="E2352" i="16"/>
  <c r="C2352" i="16"/>
  <c r="B2352" i="16"/>
  <c r="D2352" i="16" s="1"/>
  <c r="Q2351" i="16"/>
  <c r="P2351" i="16"/>
  <c r="O2351" i="16"/>
  <c r="M2351" i="16"/>
  <c r="H2351" i="16"/>
  <c r="G2351" i="16"/>
  <c r="E2351" i="16"/>
  <c r="C2351" i="16"/>
  <c r="B2351" i="16"/>
  <c r="D2351" i="16" s="1"/>
  <c r="Q2350" i="16"/>
  <c r="P2350" i="16"/>
  <c r="O2350" i="16"/>
  <c r="M2350" i="16"/>
  <c r="H2350" i="16"/>
  <c r="G2350" i="16"/>
  <c r="E2350" i="16"/>
  <c r="C2350" i="16"/>
  <c r="B2350" i="16"/>
  <c r="D2350" i="16" s="1"/>
  <c r="Q2349" i="16"/>
  <c r="P2349" i="16"/>
  <c r="O2349" i="16"/>
  <c r="M2349" i="16"/>
  <c r="H2349" i="16"/>
  <c r="G2349" i="16"/>
  <c r="E2349" i="16"/>
  <c r="C2349" i="16"/>
  <c r="B2349" i="16"/>
  <c r="D2349" i="16" s="1"/>
  <c r="Q2348" i="16"/>
  <c r="P2348" i="16"/>
  <c r="O2348" i="16"/>
  <c r="M2348" i="16"/>
  <c r="H2348" i="16"/>
  <c r="G2348" i="16"/>
  <c r="E2348" i="16"/>
  <c r="C2348" i="16"/>
  <c r="B2348" i="16"/>
  <c r="D2348" i="16" s="1"/>
  <c r="Q2347" i="16"/>
  <c r="P2347" i="16"/>
  <c r="O2347" i="16"/>
  <c r="M2347" i="16"/>
  <c r="H2347" i="16"/>
  <c r="G2347" i="16"/>
  <c r="E2347" i="16"/>
  <c r="C2347" i="16"/>
  <c r="B2347" i="16"/>
  <c r="D2347" i="16" s="1"/>
  <c r="Q2346" i="16"/>
  <c r="P2346" i="16"/>
  <c r="O2346" i="16"/>
  <c r="M2346" i="16"/>
  <c r="H2346" i="16"/>
  <c r="G2346" i="16"/>
  <c r="E2346" i="16"/>
  <c r="C2346" i="16"/>
  <c r="B2346" i="16"/>
  <c r="D2346" i="16" s="1"/>
  <c r="Q2345" i="16"/>
  <c r="P2345" i="16"/>
  <c r="O2345" i="16"/>
  <c r="M2345" i="16"/>
  <c r="H2345" i="16"/>
  <c r="G2345" i="16"/>
  <c r="E2345" i="16"/>
  <c r="C2345" i="16"/>
  <c r="B2345" i="16"/>
  <c r="D2345" i="16" s="1"/>
  <c r="Q2344" i="16"/>
  <c r="P2344" i="16"/>
  <c r="O2344" i="16"/>
  <c r="M2344" i="16"/>
  <c r="H2344" i="16"/>
  <c r="G2344" i="16"/>
  <c r="E2344" i="16"/>
  <c r="C2344" i="16"/>
  <c r="B2344" i="16"/>
  <c r="D2344" i="16" s="1"/>
  <c r="Q2343" i="16"/>
  <c r="P2343" i="16"/>
  <c r="O2343" i="16"/>
  <c r="M2343" i="16"/>
  <c r="H2343" i="16"/>
  <c r="G2343" i="16"/>
  <c r="E2343" i="16"/>
  <c r="C2343" i="16"/>
  <c r="B2343" i="16"/>
  <c r="D2343" i="16" s="1"/>
  <c r="Q2342" i="16"/>
  <c r="P2342" i="16"/>
  <c r="O2342" i="16"/>
  <c r="M2342" i="16"/>
  <c r="H2342" i="16"/>
  <c r="G2342" i="16"/>
  <c r="E2342" i="16"/>
  <c r="C2342" i="16"/>
  <c r="B2342" i="16"/>
  <c r="D2342" i="16" s="1"/>
  <c r="Q2341" i="16"/>
  <c r="P2341" i="16"/>
  <c r="O2341" i="16"/>
  <c r="M2341" i="16"/>
  <c r="H2341" i="16"/>
  <c r="G2341" i="16"/>
  <c r="E2341" i="16"/>
  <c r="C2341" i="16"/>
  <c r="B2341" i="16"/>
  <c r="D2341" i="16" s="1"/>
  <c r="Q2340" i="16"/>
  <c r="P2340" i="16"/>
  <c r="O2340" i="16"/>
  <c r="M2340" i="16"/>
  <c r="H2340" i="16"/>
  <c r="G2340" i="16"/>
  <c r="E2340" i="16"/>
  <c r="C2340" i="16"/>
  <c r="B2340" i="16"/>
  <c r="D2340" i="16" s="1"/>
  <c r="Q2339" i="16"/>
  <c r="P2339" i="16"/>
  <c r="O2339" i="16"/>
  <c r="M2339" i="16"/>
  <c r="H2339" i="16"/>
  <c r="G2339" i="16"/>
  <c r="E2339" i="16"/>
  <c r="C2339" i="16"/>
  <c r="B2339" i="16"/>
  <c r="D2339" i="16" s="1"/>
  <c r="Q2338" i="16"/>
  <c r="P2338" i="16"/>
  <c r="O2338" i="16"/>
  <c r="M2338" i="16"/>
  <c r="H2338" i="16"/>
  <c r="G2338" i="16"/>
  <c r="E2338" i="16"/>
  <c r="C2338" i="16"/>
  <c r="B2338" i="16"/>
  <c r="D2338" i="16" s="1"/>
  <c r="Q2337" i="16"/>
  <c r="P2337" i="16"/>
  <c r="O2337" i="16"/>
  <c r="M2337" i="16"/>
  <c r="H2337" i="16"/>
  <c r="G2337" i="16"/>
  <c r="E2337" i="16"/>
  <c r="C2337" i="16"/>
  <c r="B2337" i="16"/>
  <c r="D2337" i="16" s="1"/>
  <c r="Q2336" i="16"/>
  <c r="P2336" i="16"/>
  <c r="O2336" i="16"/>
  <c r="M2336" i="16"/>
  <c r="H2336" i="16"/>
  <c r="G2336" i="16"/>
  <c r="E2336" i="16"/>
  <c r="C2336" i="16"/>
  <c r="B2336" i="16"/>
  <c r="D2336" i="16" s="1"/>
  <c r="Q2335" i="16"/>
  <c r="P2335" i="16"/>
  <c r="O2335" i="16"/>
  <c r="M2335" i="16"/>
  <c r="H2335" i="16"/>
  <c r="G2335" i="16"/>
  <c r="E2335" i="16"/>
  <c r="C2335" i="16"/>
  <c r="B2335" i="16"/>
  <c r="D2335" i="16" s="1"/>
  <c r="Q2334" i="16"/>
  <c r="P2334" i="16"/>
  <c r="O2334" i="16"/>
  <c r="M2334" i="16"/>
  <c r="H2334" i="16"/>
  <c r="G2334" i="16"/>
  <c r="E2334" i="16"/>
  <c r="C2334" i="16"/>
  <c r="B2334" i="16"/>
  <c r="D2334" i="16" s="1"/>
  <c r="Q2333" i="16"/>
  <c r="P2333" i="16"/>
  <c r="O2333" i="16"/>
  <c r="M2333" i="16"/>
  <c r="H2333" i="16"/>
  <c r="G2333" i="16"/>
  <c r="E2333" i="16"/>
  <c r="C2333" i="16"/>
  <c r="B2333" i="16"/>
  <c r="D2333" i="16" s="1"/>
  <c r="Q2332" i="16"/>
  <c r="P2332" i="16"/>
  <c r="O2332" i="16"/>
  <c r="M2332" i="16"/>
  <c r="H2332" i="16"/>
  <c r="G2332" i="16"/>
  <c r="E2332" i="16"/>
  <c r="C2332" i="16"/>
  <c r="B2332" i="16"/>
  <c r="D2332" i="16" s="1"/>
  <c r="Q2331" i="16"/>
  <c r="P2331" i="16"/>
  <c r="O2331" i="16"/>
  <c r="M2331" i="16"/>
  <c r="H2331" i="16"/>
  <c r="G2331" i="16"/>
  <c r="E2331" i="16"/>
  <c r="C2331" i="16"/>
  <c r="B2331" i="16"/>
  <c r="D2331" i="16" s="1"/>
  <c r="Q2330" i="16"/>
  <c r="P2330" i="16"/>
  <c r="O2330" i="16"/>
  <c r="M2330" i="16"/>
  <c r="H2330" i="16"/>
  <c r="G2330" i="16"/>
  <c r="E2330" i="16"/>
  <c r="C2330" i="16"/>
  <c r="B2330" i="16"/>
  <c r="D2330" i="16" s="1"/>
  <c r="Q2329" i="16"/>
  <c r="P2329" i="16"/>
  <c r="O2329" i="16"/>
  <c r="M2329" i="16"/>
  <c r="H2329" i="16"/>
  <c r="G2329" i="16"/>
  <c r="E2329" i="16"/>
  <c r="C2329" i="16"/>
  <c r="B2329" i="16"/>
  <c r="D2329" i="16" s="1"/>
  <c r="Q2328" i="16"/>
  <c r="P2328" i="16"/>
  <c r="O2328" i="16"/>
  <c r="M2328" i="16"/>
  <c r="H2328" i="16"/>
  <c r="G2328" i="16"/>
  <c r="E2328" i="16"/>
  <c r="C2328" i="16"/>
  <c r="B2328" i="16"/>
  <c r="D2328" i="16" s="1"/>
  <c r="Q2327" i="16"/>
  <c r="P2327" i="16"/>
  <c r="O2327" i="16"/>
  <c r="M2327" i="16"/>
  <c r="H2327" i="16"/>
  <c r="G2327" i="16"/>
  <c r="E2327" i="16"/>
  <c r="C2327" i="16"/>
  <c r="B2327" i="16"/>
  <c r="D2327" i="16" s="1"/>
  <c r="Q2326" i="16"/>
  <c r="P2326" i="16"/>
  <c r="O2326" i="16"/>
  <c r="M2326" i="16"/>
  <c r="H2326" i="16"/>
  <c r="G2326" i="16"/>
  <c r="E2326" i="16"/>
  <c r="C2326" i="16"/>
  <c r="B2326" i="16"/>
  <c r="D2326" i="16" s="1"/>
  <c r="Q2325" i="16"/>
  <c r="P2325" i="16"/>
  <c r="O2325" i="16"/>
  <c r="M2325" i="16"/>
  <c r="H2325" i="16"/>
  <c r="G2325" i="16"/>
  <c r="E2325" i="16"/>
  <c r="C2325" i="16"/>
  <c r="B2325" i="16"/>
  <c r="D2325" i="16" s="1"/>
  <c r="Q2324" i="16"/>
  <c r="P2324" i="16"/>
  <c r="O2324" i="16"/>
  <c r="M2324" i="16"/>
  <c r="H2324" i="16"/>
  <c r="G2324" i="16"/>
  <c r="E2324" i="16"/>
  <c r="C2324" i="16"/>
  <c r="B2324" i="16"/>
  <c r="D2324" i="16" s="1"/>
  <c r="Q2323" i="16"/>
  <c r="P2323" i="16"/>
  <c r="O2323" i="16"/>
  <c r="M2323" i="16"/>
  <c r="H2323" i="16"/>
  <c r="G2323" i="16"/>
  <c r="E2323" i="16"/>
  <c r="C2323" i="16"/>
  <c r="B2323" i="16"/>
  <c r="D2323" i="16" s="1"/>
  <c r="Q2322" i="16"/>
  <c r="P2322" i="16"/>
  <c r="O2322" i="16"/>
  <c r="M2322" i="16"/>
  <c r="H2322" i="16"/>
  <c r="G2322" i="16"/>
  <c r="E2322" i="16"/>
  <c r="C2322" i="16"/>
  <c r="B2322" i="16"/>
  <c r="D2322" i="16" s="1"/>
  <c r="Q2321" i="16"/>
  <c r="P2321" i="16"/>
  <c r="O2321" i="16"/>
  <c r="M2321" i="16"/>
  <c r="H2321" i="16"/>
  <c r="G2321" i="16"/>
  <c r="E2321" i="16"/>
  <c r="C2321" i="16"/>
  <c r="B2321" i="16"/>
  <c r="D2321" i="16" s="1"/>
  <c r="Q2320" i="16"/>
  <c r="P2320" i="16"/>
  <c r="O2320" i="16"/>
  <c r="M2320" i="16"/>
  <c r="H2320" i="16"/>
  <c r="G2320" i="16"/>
  <c r="E2320" i="16"/>
  <c r="C2320" i="16"/>
  <c r="B2320" i="16"/>
  <c r="D2320" i="16" s="1"/>
  <c r="Q2319" i="16"/>
  <c r="P2319" i="16"/>
  <c r="O2319" i="16"/>
  <c r="M2319" i="16"/>
  <c r="H2319" i="16"/>
  <c r="G2319" i="16"/>
  <c r="E2319" i="16"/>
  <c r="C2319" i="16"/>
  <c r="B2319" i="16"/>
  <c r="D2319" i="16" s="1"/>
  <c r="Q2318" i="16"/>
  <c r="P2318" i="16"/>
  <c r="O2318" i="16"/>
  <c r="M2318" i="16"/>
  <c r="H2318" i="16"/>
  <c r="G2318" i="16"/>
  <c r="E2318" i="16"/>
  <c r="C2318" i="16"/>
  <c r="B2318" i="16"/>
  <c r="D2318" i="16" s="1"/>
  <c r="Q2317" i="16"/>
  <c r="P2317" i="16"/>
  <c r="O2317" i="16"/>
  <c r="M2317" i="16"/>
  <c r="H2317" i="16"/>
  <c r="G2317" i="16"/>
  <c r="E2317" i="16"/>
  <c r="C2317" i="16"/>
  <c r="B2317" i="16"/>
  <c r="D2317" i="16" s="1"/>
  <c r="Q2316" i="16"/>
  <c r="P2316" i="16"/>
  <c r="O2316" i="16"/>
  <c r="M2316" i="16"/>
  <c r="H2316" i="16"/>
  <c r="G2316" i="16"/>
  <c r="E2316" i="16"/>
  <c r="C2316" i="16"/>
  <c r="B2316" i="16"/>
  <c r="D2316" i="16" s="1"/>
  <c r="Q2315" i="16"/>
  <c r="P2315" i="16"/>
  <c r="O2315" i="16"/>
  <c r="M2315" i="16"/>
  <c r="H2315" i="16"/>
  <c r="G2315" i="16"/>
  <c r="E2315" i="16"/>
  <c r="C2315" i="16"/>
  <c r="B2315" i="16"/>
  <c r="D2315" i="16" s="1"/>
  <c r="Q2314" i="16"/>
  <c r="P2314" i="16"/>
  <c r="O2314" i="16"/>
  <c r="M2314" i="16"/>
  <c r="H2314" i="16"/>
  <c r="G2314" i="16"/>
  <c r="E2314" i="16"/>
  <c r="C2314" i="16"/>
  <c r="B2314" i="16"/>
  <c r="D2314" i="16" s="1"/>
  <c r="Q2313" i="16"/>
  <c r="P2313" i="16"/>
  <c r="O2313" i="16"/>
  <c r="M2313" i="16"/>
  <c r="H2313" i="16"/>
  <c r="G2313" i="16"/>
  <c r="E2313" i="16"/>
  <c r="C2313" i="16"/>
  <c r="B2313" i="16"/>
  <c r="D2313" i="16" s="1"/>
  <c r="Q2312" i="16"/>
  <c r="P2312" i="16"/>
  <c r="O2312" i="16"/>
  <c r="M2312" i="16"/>
  <c r="H2312" i="16"/>
  <c r="G2312" i="16"/>
  <c r="E2312" i="16"/>
  <c r="C2312" i="16"/>
  <c r="B2312" i="16"/>
  <c r="D2312" i="16" s="1"/>
  <c r="Q2311" i="16"/>
  <c r="P2311" i="16"/>
  <c r="O2311" i="16"/>
  <c r="M2311" i="16"/>
  <c r="H2311" i="16"/>
  <c r="G2311" i="16"/>
  <c r="E2311" i="16"/>
  <c r="C2311" i="16"/>
  <c r="B2311" i="16"/>
  <c r="D2311" i="16" s="1"/>
  <c r="Q2310" i="16"/>
  <c r="P2310" i="16"/>
  <c r="O2310" i="16"/>
  <c r="M2310" i="16"/>
  <c r="H2310" i="16"/>
  <c r="G2310" i="16"/>
  <c r="E2310" i="16"/>
  <c r="C2310" i="16"/>
  <c r="B2310" i="16"/>
  <c r="D2310" i="16" s="1"/>
  <c r="Q2309" i="16"/>
  <c r="P2309" i="16"/>
  <c r="O2309" i="16"/>
  <c r="M2309" i="16"/>
  <c r="H2309" i="16"/>
  <c r="G2309" i="16"/>
  <c r="E2309" i="16"/>
  <c r="C2309" i="16"/>
  <c r="B2309" i="16"/>
  <c r="D2309" i="16" s="1"/>
  <c r="Q2308" i="16"/>
  <c r="P2308" i="16"/>
  <c r="O2308" i="16"/>
  <c r="M2308" i="16"/>
  <c r="H2308" i="16"/>
  <c r="G2308" i="16"/>
  <c r="E2308" i="16"/>
  <c r="C2308" i="16"/>
  <c r="B2308" i="16"/>
  <c r="D2308" i="16" s="1"/>
  <c r="Q2307" i="16"/>
  <c r="P2307" i="16"/>
  <c r="O2307" i="16"/>
  <c r="M2307" i="16"/>
  <c r="H2307" i="16"/>
  <c r="G2307" i="16"/>
  <c r="E2307" i="16"/>
  <c r="C2307" i="16"/>
  <c r="B2307" i="16"/>
  <c r="D2307" i="16" s="1"/>
  <c r="Q2306" i="16"/>
  <c r="P2306" i="16"/>
  <c r="O2306" i="16"/>
  <c r="M2306" i="16"/>
  <c r="H2306" i="16"/>
  <c r="G2306" i="16"/>
  <c r="E2306" i="16"/>
  <c r="C2306" i="16"/>
  <c r="B2306" i="16"/>
  <c r="D2306" i="16" s="1"/>
  <c r="Q2305" i="16"/>
  <c r="P2305" i="16"/>
  <c r="O2305" i="16"/>
  <c r="M2305" i="16"/>
  <c r="H2305" i="16"/>
  <c r="G2305" i="16"/>
  <c r="E2305" i="16"/>
  <c r="C2305" i="16"/>
  <c r="B2305" i="16"/>
  <c r="D2305" i="16" s="1"/>
  <c r="Q2304" i="16"/>
  <c r="P2304" i="16"/>
  <c r="O2304" i="16"/>
  <c r="M2304" i="16"/>
  <c r="H2304" i="16"/>
  <c r="G2304" i="16"/>
  <c r="E2304" i="16"/>
  <c r="C2304" i="16"/>
  <c r="B2304" i="16"/>
  <c r="D2304" i="16" s="1"/>
  <c r="Q2303" i="16"/>
  <c r="P2303" i="16"/>
  <c r="O2303" i="16"/>
  <c r="M2303" i="16"/>
  <c r="H2303" i="16"/>
  <c r="G2303" i="16"/>
  <c r="E2303" i="16"/>
  <c r="C2303" i="16"/>
  <c r="B2303" i="16"/>
  <c r="D2303" i="16" s="1"/>
  <c r="Q2302" i="16"/>
  <c r="P2302" i="16"/>
  <c r="O2302" i="16"/>
  <c r="M2302" i="16"/>
  <c r="H2302" i="16"/>
  <c r="G2302" i="16"/>
  <c r="E2302" i="16"/>
  <c r="C2302" i="16"/>
  <c r="B2302" i="16"/>
  <c r="D2302" i="16" s="1"/>
  <c r="Q2301" i="16"/>
  <c r="P2301" i="16"/>
  <c r="O2301" i="16"/>
  <c r="M2301" i="16"/>
  <c r="H2301" i="16"/>
  <c r="G2301" i="16"/>
  <c r="E2301" i="16"/>
  <c r="C2301" i="16"/>
  <c r="B2301" i="16"/>
  <c r="D2301" i="16" s="1"/>
  <c r="Q2300" i="16"/>
  <c r="P2300" i="16"/>
  <c r="O2300" i="16"/>
  <c r="M2300" i="16"/>
  <c r="H2300" i="16"/>
  <c r="G2300" i="16"/>
  <c r="E2300" i="16"/>
  <c r="C2300" i="16"/>
  <c r="B2300" i="16"/>
  <c r="D2300" i="16" s="1"/>
  <c r="Q2299" i="16"/>
  <c r="P2299" i="16"/>
  <c r="O2299" i="16"/>
  <c r="M2299" i="16"/>
  <c r="H2299" i="16"/>
  <c r="G2299" i="16"/>
  <c r="E2299" i="16"/>
  <c r="C2299" i="16"/>
  <c r="B2299" i="16"/>
  <c r="D2299" i="16" s="1"/>
  <c r="Q2298" i="16"/>
  <c r="P2298" i="16"/>
  <c r="O2298" i="16"/>
  <c r="M2298" i="16"/>
  <c r="H2298" i="16"/>
  <c r="G2298" i="16"/>
  <c r="E2298" i="16"/>
  <c r="C2298" i="16"/>
  <c r="B2298" i="16"/>
  <c r="D2298" i="16" s="1"/>
  <c r="Q2297" i="16"/>
  <c r="P2297" i="16"/>
  <c r="O2297" i="16"/>
  <c r="M2297" i="16"/>
  <c r="H2297" i="16"/>
  <c r="G2297" i="16"/>
  <c r="E2297" i="16"/>
  <c r="C2297" i="16"/>
  <c r="B2297" i="16"/>
  <c r="D2297" i="16" s="1"/>
  <c r="Q2296" i="16"/>
  <c r="P2296" i="16"/>
  <c r="O2296" i="16"/>
  <c r="M2296" i="16"/>
  <c r="H2296" i="16"/>
  <c r="G2296" i="16"/>
  <c r="E2296" i="16"/>
  <c r="C2296" i="16"/>
  <c r="B2296" i="16"/>
  <c r="D2296" i="16" s="1"/>
  <c r="Q2295" i="16"/>
  <c r="P2295" i="16"/>
  <c r="O2295" i="16"/>
  <c r="M2295" i="16"/>
  <c r="H2295" i="16"/>
  <c r="G2295" i="16"/>
  <c r="E2295" i="16"/>
  <c r="C2295" i="16"/>
  <c r="B2295" i="16"/>
  <c r="D2295" i="16" s="1"/>
  <c r="Q2294" i="16"/>
  <c r="P2294" i="16"/>
  <c r="O2294" i="16"/>
  <c r="M2294" i="16"/>
  <c r="H2294" i="16"/>
  <c r="G2294" i="16"/>
  <c r="E2294" i="16"/>
  <c r="C2294" i="16"/>
  <c r="B2294" i="16"/>
  <c r="D2294" i="16" s="1"/>
  <c r="Q2293" i="16"/>
  <c r="P2293" i="16"/>
  <c r="O2293" i="16"/>
  <c r="M2293" i="16"/>
  <c r="H2293" i="16"/>
  <c r="G2293" i="16"/>
  <c r="E2293" i="16"/>
  <c r="C2293" i="16"/>
  <c r="B2293" i="16"/>
  <c r="D2293" i="16" s="1"/>
  <c r="Q2292" i="16"/>
  <c r="P2292" i="16"/>
  <c r="O2292" i="16"/>
  <c r="M2292" i="16"/>
  <c r="H2292" i="16"/>
  <c r="G2292" i="16"/>
  <c r="E2292" i="16"/>
  <c r="C2292" i="16"/>
  <c r="B2292" i="16"/>
  <c r="D2292" i="16" s="1"/>
  <c r="Q2291" i="16"/>
  <c r="P2291" i="16"/>
  <c r="O2291" i="16"/>
  <c r="M2291" i="16"/>
  <c r="H2291" i="16"/>
  <c r="G2291" i="16"/>
  <c r="E2291" i="16"/>
  <c r="C2291" i="16"/>
  <c r="B2291" i="16"/>
  <c r="D2291" i="16" s="1"/>
  <c r="Q2290" i="16"/>
  <c r="P2290" i="16"/>
  <c r="O2290" i="16"/>
  <c r="M2290" i="16"/>
  <c r="H2290" i="16"/>
  <c r="G2290" i="16"/>
  <c r="E2290" i="16"/>
  <c r="C2290" i="16"/>
  <c r="B2290" i="16"/>
  <c r="D2290" i="16" s="1"/>
  <c r="Q2289" i="16"/>
  <c r="P2289" i="16"/>
  <c r="O2289" i="16"/>
  <c r="M2289" i="16"/>
  <c r="H2289" i="16"/>
  <c r="G2289" i="16"/>
  <c r="E2289" i="16"/>
  <c r="C2289" i="16"/>
  <c r="B2289" i="16"/>
  <c r="D2289" i="16" s="1"/>
  <c r="Q2288" i="16"/>
  <c r="P2288" i="16"/>
  <c r="O2288" i="16"/>
  <c r="M2288" i="16"/>
  <c r="H2288" i="16"/>
  <c r="G2288" i="16"/>
  <c r="E2288" i="16"/>
  <c r="C2288" i="16"/>
  <c r="B2288" i="16"/>
  <c r="D2288" i="16" s="1"/>
  <c r="Q2287" i="16"/>
  <c r="P2287" i="16"/>
  <c r="O2287" i="16"/>
  <c r="M2287" i="16"/>
  <c r="H2287" i="16"/>
  <c r="G2287" i="16"/>
  <c r="E2287" i="16"/>
  <c r="C2287" i="16"/>
  <c r="B2287" i="16"/>
  <c r="D2287" i="16" s="1"/>
  <c r="Q2286" i="16"/>
  <c r="P2286" i="16"/>
  <c r="O2286" i="16"/>
  <c r="M2286" i="16"/>
  <c r="H2286" i="16"/>
  <c r="G2286" i="16"/>
  <c r="E2286" i="16"/>
  <c r="C2286" i="16"/>
  <c r="B2286" i="16"/>
  <c r="D2286" i="16" s="1"/>
  <c r="Q2285" i="16"/>
  <c r="P2285" i="16"/>
  <c r="O2285" i="16"/>
  <c r="M2285" i="16"/>
  <c r="H2285" i="16"/>
  <c r="G2285" i="16"/>
  <c r="E2285" i="16"/>
  <c r="C2285" i="16"/>
  <c r="B2285" i="16"/>
  <c r="D2285" i="16" s="1"/>
  <c r="Q2284" i="16"/>
  <c r="P2284" i="16"/>
  <c r="O2284" i="16"/>
  <c r="M2284" i="16"/>
  <c r="H2284" i="16"/>
  <c r="G2284" i="16"/>
  <c r="E2284" i="16"/>
  <c r="C2284" i="16"/>
  <c r="B2284" i="16"/>
  <c r="D2284" i="16" s="1"/>
  <c r="Q2283" i="16"/>
  <c r="P2283" i="16"/>
  <c r="O2283" i="16"/>
  <c r="M2283" i="16"/>
  <c r="H2283" i="16"/>
  <c r="G2283" i="16"/>
  <c r="E2283" i="16"/>
  <c r="C2283" i="16"/>
  <c r="B2283" i="16"/>
  <c r="D2283" i="16" s="1"/>
  <c r="Q2282" i="16"/>
  <c r="P2282" i="16"/>
  <c r="O2282" i="16"/>
  <c r="M2282" i="16"/>
  <c r="H2282" i="16"/>
  <c r="G2282" i="16"/>
  <c r="E2282" i="16"/>
  <c r="C2282" i="16"/>
  <c r="B2282" i="16"/>
  <c r="D2282" i="16" s="1"/>
  <c r="Q2281" i="16"/>
  <c r="P2281" i="16"/>
  <c r="O2281" i="16"/>
  <c r="M2281" i="16"/>
  <c r="H2281" i="16"/>
  <c r="G2281" i="16"/>
  <c r="E2281" i="16"/>
  <c r="C2281" i="16"/>
  <c r="B2281" i="16"/>
  <c r="D2281" i="16" s="1"/>
  <c r="Q2280" i="16"/>
  <c r="P2280" i="16"/>
  <c r="O2280" i="16"/>
  <c r="M2280" i="16"/>
  <c r="H2280" i="16"/>
  <c r="G2280" i="16"/>
  <c r="E2280" i="16"/>
  <c r="C2280" i="16"/>
  <c r="B2280" i="16"/>
  <c r="D2280" i="16" s="1"/>
  <c r="Q2279" i="16"/>
  <c r="P2279" i="16"/>
  <c r="O2279" i="16"/>
  <c r="M2279" i="16"/>
  <c r="H2279" i="16"/>
  <c r="G2279" i="16"/>
  <c r="E2279" i="16"/>
  <c r="C2279" i="16"/>
  <c r="B2279" i="16"/>
  <c r="D2279" i="16" s="1"/>
  <c r="Q2278" i="16"/>
  <c r="P2278" i="16"/>
  <c r="O2278" i="16"/>
  <c r="M2278" i="16"/>
  <c r="H2278" i="16"/>
  <c r="G2278" i="16"/>
  <c r="E2278" i="16"/>
  <c r="C2278" i="16"/>
  <c r="B2278" i="16"/>
  <c r="D2278" i="16" s="1"/>
  <c r="Q2277" i="16"/>
  <c r="P2277" i="16"/>
  <c r="O2277" i="16"/>
  <c r="M2277" i="16"/>
  <c r="H2277" i="16"/>
  <c r="G2277" i="16"/>
  <c r="E2277" i="16"/>
  <c r="D2277" i="16"/>
  <c r="C2277" i="16"/>
  <c r="B2277" i="16"/>
  <c r="Q2276" i="16"/>
  <c r="P2276" i="16"/>
  <c r="O2276" i="16"/>
  <c r="M2276" i="16"/>
  <c r="H2276" i="16"/>
  <c r="G2276" i="16"/>
  <c r="E2276" i="16"/>
  <c r="C2276" i="16"/>
  <c r="B2276" i="16"/>
  <c r="D2276" i="16" s="1"/>
  <c r="Q2275" i="16"/>
  <c r="P2275" i="16"/>
  <c r="O2275" i="16"/>
  <c r="M2275" i="16"/>
  <c r="H2275" i="16"/>
  <c r="G2275" i="16"/>
  <c r="E2275" i="16"/>
  <c r="C2275" i="16"/>
  <c r="B2275" i="16"/>
  <c r="D2275" i="16" s="1"/>
  <c r="Q2274" i="16"/>
  <c r="P2274" i="16"/>
  <c r="O2274" i="16"/>
  <c r="M2274" i="16"/>
  <c r="H2274" i="16"/>
  <c r="G2274" i="16"/>
  <c r="E2274" i="16"/>
  <c r="D2274" i="16"/>
  <c r="C2274" i="16"/>
  <c r="B2274" i="16"/>
  <c r="Q2273" i="16"/>
  <c r="P2273" i="16"/>
  <c r="O2273" i="16"/>
  <c r="M2273" i="16"/>
  <c r="H2273" i="16"/>
  <c r="G2273" i="16"/>
  <c r="E2273" i="16"/>
  <c r="C2273" i="16"/>
  <c r="B2273" i="16"/>
  <c r="D2273" i="16" s="1"/>
  <c r="Q2272" i="16"/>
  <c r="P2272" i="16"/>
  <c r="O2272" i="16"/>
  <c r="M2272" i="16"/>
  <c r="H2272" i="16"/>
  <c r="G2272" i="16"/>
  <c r="E2272" i="16"/>
  <c r="C2272" i="16"/>
  <c r="B2272" i="16"/>
  <c r="D2272" i="16" s="1"/>
  <c r="Q2271" i="16"/>
  <c r="P2271" i="16"/>
  <c r="O2271" i="16"/>
  <c r="M2271" i="16"/>
  <c r="H2271" i="16"/>
  <c r="G2271" i="16"/>
  <c r="E2271" i="16"/>
  <c r="C2271" i="16"/>
  <c r="B2271" i="16"/>
  <c r="D2271" i="16" s="1"/>
  <c r="Q2270" i="16"/>
  <c r="P2270" i="16"/>
  <c r="O2270" i="16"/>
  <c r="M2270" i="16"/>
  <c r="H2270" i="16"/>
  <c r="G2270" i="16"/>
  <c r="E2270" i="16"/>
  <c r="C2270" i="16"/>
  <c r="B2270" i="16"/>
  <c r="D2270" i="16" s="1"/>
  <c r="Q2269" i="16"/>
  <c r="P2269" i="16"/>
  <c r="O2269" i="16"/>
  <c r="M2269" i="16"/>
  <c r="H2269" i="16"/>
  <c r="G2269" i="16"/>
  <c r="E2269" i="16"/>
  <c r="C2269" i="16"/>
  <c r="B2269" i="16"/>
  <c r="D2269" i="16" s="1"/>
  <c r="Q2268" i="16"/>
  <c r="P2268" i="16"/>
  <c r="O2268" i="16"/>
  <c r="M2268" i="16"/>
  <c r="H2268" i="16"/>
  <c r="G2268" i="16"/>
  <c r="E2268" i="16"/>
  <c r="C2268" i="16"/>
  <c r="B2268" i="16"/>
  <c r="D2268" i="16" s="1"/>
  <c r="Q2267" i="16"/>
  <c r="P2267" i="16"/>
  <c r="O2267" i="16"/>
  <c r="M2267" i="16"/>
  <c r="H2267" i="16"/>
  <c r="G2267" i="16"/>
  <c r="E2267" i="16"/>
  <c r="C2267" i="16"/>
  <c r="B2267" i="16"/>
  <c r="D2267" i="16" s="1"/>
  <c r="Q2266" i="16"/>
  <c r="P2266" i="16"/>
  <c r="O2266" i="16"/>
  <c r="M2266" i="16"/>
  <c r="H2266" i="16"/>
  <c r="G2266" i="16"/>
  <c r="E2266" i="16"/>
  <c r="C2266" i="16"/>
  <c r="B2266" i="16"/>
  <c r="D2266" i="16" s="1"/>
  <c r="Q2265" i="16"/>
  <c r="P2265" i="16"/>
  <c r="O2265" i="16"/>
  <c r="M2265" i="16"/>
  <c r="H2265" i="16"/>
  <c r="G2265" i="16"/>
  <c r="E2265" i="16"/>
  <c r="C2265" i="16"/>
  <c r="B2265" i="16"/>
  <c r="D2265" i="16" s="1"/>
  <c r="Q2264" i="16"/>
  <c r="P2264" i="16"/>
  <c r="O2264" i="16"/>
  <c r="M2264" i="16"/>
  <c r="H2264" i="16"/>
  <c r="G2264" i="16"/>
  <c r="E2264" i="16"/>
  <c r="C2264" i="16"/>
  <c r="B2264" i="16"/>
  <c r="D2264" i="16" s="1"/>
  <c r="Q2263" i="16"/>
  <c r="P2263" i="16"/>
  <c r="O2263" i="16"/>
  <c r="M2263" i="16"/>
  <c r="H2263" i="16"/>
  <c r="G2263" i="16"/>
  <c r="E2263" i="16"/>
  <c r="C2263" i="16"/>
  <c r="B2263" i="16"/>
  <c r="D2263" i="16" s="1"/>
  <c r="Q2262" i="16"/>
  <c r="P2262" i="16"/>
  <c r="O2262" i="16"/>
  <c r="M2262" i="16"/>
  <c r="H2262" i="16"/>
  <c r="G2262" i="16"/>
  <c r="E2262" i="16"/>
  <c r="C2262" i="16"/>
  <c r="B2262" i="16"/>
  <c r="D2262" i="16" s="1"/>
  <c r="Q2261" i="16"/>
  <c r="P2261" i="16"/>
  <c r="O2261" i="16"/>
  <c r="M2261" i="16"/>
  <c r="H2261" i="16"/>
  <c r="G2261" i="16"/>
  <c r="E2261" i="16"/>
  <c r="C2261" i="16"/>
  <c r="B2261" i="16"/>
  <c r="D2261" i="16" s="1"/>
  <c r="Q2260" i="16"/>
  <c r="P2260" i="16"/>
  <c r="O2260" i="16"/>
  <c r="M2260" i="16"/>
  <c r="H2260" i="16"/>
  <c r="G2260" i="16"/>
  <c r="E2260" i="16"/>
  <c r="C2260" i="16"/>
  <c r="B2260" i="16"/>
  <c r="D2260" i="16" s="1"/>
  <c r="Q2259" i="16"/>
  <c r="P2259" i="16"/>
  <c r="O2259" i="16"/>
  <c r="M2259" i="16"/>
  <c r="H2259" i="16"/>
  <c r="G2259" i="16"/>
  <c r="E2259" i="16"/>
  <c r="C2259" i="16"/>
  <c r="B2259" i="16"/>
  <c r="D2259" i="16" s="1"/>
  <c r="Q2258" i="16"/>
  <c r="P2258" i="16"/>
  <c r="O2258" i="16"/>
  <c r="M2258" i="16"/>
  <c r="H2258" i="16"/>
  <c r="G2258" i="16"/>
  <c r="E2258" i="16"/>
  <c r="C2258" i="16"/>
  <c r="B2258" i="16"/>
  <c r="D2258" i="16" s="1"/>
  <c r="Q2257" i="16"/>
  <c r="P2257" i="16"/>
  <c r="O2257" i="16"/>
  <c r="M2257" i="16"/>
  <c r="H2257" i="16"/>
  <c r="G2257" i="16"/>
  <c r="E2257" i="16"/>
  <c r="C2257" i="16"/>
  <c r="B2257" i="16"/>
  <c r="D2257" i="16" s="1"/>
  <c r="Q2256" i="16"/>
  <c r="P2256" i="16"/>
  <c r="O2256" i="16"/>
  <c r="M2256" i="16"/>
  <c r="H2256" i="16"/>
  <c r="G2256" i="16"/>
  <c r="E2256" i="16"/>
  <c r="C2256" i="16"/>
  <c r="B2256" i="16"/>
  <c r="D2256" i="16" s="1"/>
  <c r="Q2255" i="16"/>
  <c r="P2255" i="16"/>
  <c r="O2255" i="16"/>
  <c r="M2255" i="16"/>
  <c r="H2255" i="16"/>
  <c r="G2255" i="16"/>
  <c r="E2255" i="16"/>
  <c r="C2255" i="16"/>
  <c r="B2255" i="16"/>
  <c r="D2255" i="16" s="1"/>
  <c r="Q2254" i="16"/>
  <c r="P2254" i="16"/>
  <c r="O2254" i="16"/>
  <c r="M2254" i="16"/>
  <c r="H2254" i="16"/>
  <c r="G2254" i="16"/>
  <c r="E2254" i="16"/>
  <c r="C2254" i="16"/>
  <c r="B2254" i="16"/>
  <c r="D2254" i="16" s="1"/>
  <c r="Q2253" i="16"/>
  <c r="P2253" i="16"/>
  <c r="O2253" i="16"/>
  <c r="M2253" i="16"/>
  <c r="H2253" i="16"/>
  <c r="G2253" i="16"/>
  <c r="E2253" i="16"/>
  <c r="C2253" i="16"/>
  <c r="B2253" i="16"/>
  <c r="D2253" i="16" s="1"/>
  <c r="Q2252" i="16"/>
  <c r="P2252" i="16"/>
  <c r="O2252" i="16"/>
  <c r="M2252" i="16"/>
  <c r="H2252" i="16"/>
  <c r="G2252" i="16"/>
  <c r="E2252" i="16"/>
  <c r="C2252" i="16"/>
  <c r="B2252" i="16"/>
  <c r="D2252" i="16" s="1"/>
  <c r="Q2251" i="16"/>
  <c r="P2251" i="16"/>
  <c r="O2251" i="16"/>
  <c r="M2251" i="16"/>
  <c r="H2251" i="16"/>
  <c r="G2251" i="16"/>
  <c r="E2251" i="16"/>
  <c r="C2251" i="16"/>
  <c r="B2251" i="16"/>
  <c r="D2251" i="16" s="1"/>
  <c r="Q2250" i="16"/>
  <c r="P2250" i="16"/>
  <c r="O2250" i="16"/>
  <c r="M2250" i="16"/>
  <c r="H2250" i="16"/>
  <c r="G2250" i="16"/>
  <c r="E2250" i="16"/>
  <c r="C2250" i="16"/>
  <c r="B2250" i="16"/>
  <c r="D2250" i="16" s="1"/>
  <c r="Q2249" i="16"/>
  <c r="P2249" i="16"/>
  <c r="O2249" i="16"/>
  <c r="M2249" i="16"/>
  <c r="H2249" i="16"/>
  <c r="G2249" i="16"/>
  <c r="E2249" i="16"/>
  <c r="C2249" i="16"/>
  <c r="B2249" i="16"/>
  <c r="D2249" i="16" s="1"/>
  <c r="Q2248" i="16"/>
  <c r="P2248" i="16"/>
  <c r="O2248" i="16"/>
  <c r="M2248" i="16"/>
  <c r="H2248" i="16"/>
  <c r="G2248" i="16"/>
  <c r="E2248" i="16"/>
  <c r="C2248" i="16"/>
  <c r="B2248" i="16"/>
  <c r="D2248" i="16" s="1"/>
  <c r="Q2247" i="16"/>
  <c r="P2247" i="16"/>
  <c r="O2247" i="16"/>
  <c r="M2247" i="16"/>
  <c r="H2247" i="16"/>
  <c r="G2247" i="16"/>
  <c r="E2247" i="16"/>
  <c r="C2247" i="16"/>
  <c r="B2247" i="16"/>
  <c r="D2247" i="16" s="1"/>
  <c r="Q2246" i="16"/>
  <c r="P2246" i="16"/>
  <c r="O2246" i="16"/>
  <c r="M2246" i="16"/>
  <c r="H2246" i="16"/>
  <c r="G2246" i="16"/>
  <c r="E2246" i="16"/>
  <c r="C2246" i="16"/>
  <c r="B2246" i="16"/>
  <c r="D2246" i="16" s="1"/>
  <c r="Q2245" i="16"/>
  <c r="P2245" i="16"/>
  <c r="O2245" i="16"/>
  <c r="M2245" i="16"/>
  <c r="H2245" i="16"/>
  <c r="G2245" i="16"/>
  <c r="E2245" i="16"/>
  <c r="C2245" i="16"/>
  <c r="B2245" i="16"/>
  <c r="D2245" i="16" s="1"/>
  <c r="Q2244" i="16"/>
  <c r="P2244" i="16"/>
  <c r="O2244" i="16"/>
  <c r="M2244" i="16"/>
  <c r="H2244" i="16"/>
  <c r="G2244" i="16"/>
  <c r="E2244" i="16"/>
  <c r="C2244" i="16"/>
  <c r="B2244" i="16"/>
  <c r="D2244" i="16" s="1"/>
  <c r="Q2243" i="16"/>
  <c r="P2243" i="16"/>
  <c r="O2243" i="16"/>
  <c r="M2243" i="16"/>
  <c r="H2243" i="16"/>
  <c r="G2243" i="16"/>
  <c r="E2243" i="16"/>
  <c r="C2243" i="16"/>
  <c r="B2243" i="16"/>
  <c r="D2243" i="16" s="1"/>
  <c r="Q2242" i="16"/>
  <c r="P2242" i="16"/>
  <c r="O2242" i="16"/>
  <c r="M2242" i="16"/>
  <c r="H2242" i="16"/>
  <c r="G2242" i="16"/>
  <c r="E2242" i="16"/>
  <c r="C2242" i="16"/>
  <c r="B2242" i="16"/>
  <c r="D2242" i="16" s="1"/>
  <c r="Q2241" i="16"/>
  <c r="P2241" i="16"/>
  <c r="O2241" i="16"/>
  <c r="M2241" i="16"/>
  <c r="H2241" i="16"/>
  <c r="G2241" i="16"/>
  <c r="E2241" i="16"/>
  <c r="C2241" i="16"/>
  <c r="B2241" i="16"/>
  <c r="D2241" i="16" s="1"/>
  <c r="Q2240" i="16"/>
  <c r="P2240" i="16"/>
  <c r="O2240" i="16"/>
  <c r="M2240" i="16"/>
  <c r="H2240" i="16"/>
  <c r="G2240" i="16"/>
  <c r="E2240" i="16"/>
  <c r="C2240" i="16"/>
  <c r="B2240" i="16"/>
  <c r="D2240" i="16" s="1"/>
  <c r="Q2239" i="16"/>
  <c r="P2239" i="16"/>
  <c r="O2239" i="16"/>
  <c r="M2239" i="16"/>
  <c r="H2239" i="16"/>
  <c r="G2239" i="16"/>
  <c r="E2239" i="16"/>
  <c r="C2239" i="16"/>
  <c r="B2239" i="16"/>
  <c r="D2239" i="16" s="1"/>
  <c r="Q2238" i="16"/>
  <c r="P2238" i="16"/>
  <c r="O2238" i="16"/>
  <c r="M2238" i="16"/>
  <c r="H2238" i="16"/>
  <c r="G2238" i="16"/>
  <c r="E2238" i="16"/>
  <c r="C2238" i="16"/>
  <c r="B2238" i="16"/>
  <c r="D2238" i="16" s="1"/>
  <c r="Q2237" i="16"/>
  <c r="P2237" i="16"/>
  <c r="O2237" i="16"/>
  <c r="M2237" i="16"/>
  <c r="H2237" i="16"/>
  <c r="G2237" i="16"/>
  <c r="E2237" i="16"/>
  <c r="C2237" i="16"/>
  <c r="B2237" i="16"/>
  <c r="D2237" i="16" s="1"/>
  <c r="Q2236" i="16"/>
  <c r="P2236" i="16"/>
  <c r="O2236" i="16"/>
  <c r="M2236" i="16"/>
  <c r="H2236" i="16"/>
  <c r="G2236" i="16"/>
  <c r="E2236" i="16"/>
  <c r="C2236" i="16"/>
  <c r="B2236" i="16"/>
  <c r="D2236" i="16" s="1"/>
  <c r="Q2235" i="16"/>
  <c r="P2235" i="16"/>
  <c r="O2235" i="16"/>
  <c r="M2235" i="16"/>
  <c r="H2235" i="16"/>
  <c r="G2235" i="16"/>
  <c r="E2235" i="16"/>
  <c r="C2235" i="16"/>
  <c r="B2235" i="16"/>
  <c r="D2235" i="16" s="1"/>
  <c r="Q2234" i="16"/>
  <c r="P2234" i="16"/>
  <c r="O2234" i="16"/>
  <c r="M2234" i="16"/>
  <c r="H2234" i="16"/>
  <c r="G2234" i="16"/>
  <c r="E2234" i="16"/>
  <c r="C2234" i="16"/>
  <c r="B2234" i="16"/>
  <c r="D2234" i="16" s="1"/>
  <c r="Q2233" i="16"/>
  <c r="P2233" i="16"/>
  <c r="O2233" i="16"/>
  <c r="M2233" i="16"/>
  <c r="H2233" i="16"/>
  <c r="G2233" i="16"/>
  <c r="E2233" i="16"/>
  <c r="C2233" i="16"/>
  <c r="B2233" i="16"/>
  <c r="D2233" i="16" s="1"/>
  <c r="Q2232" i="16"/>
  <c r="P2232" i="16"/>
  <c r="O2232" i="16"/>
  <c r="M2232" i="16"/>
  <c r="H2232" i="16"/>
  <c r="G2232" i="16"/>
  <c r="E2232" i="16"/>
  <c r="C2232" i="16"/>
  <c r="B2232" i="16"/>
  <c r="D2232" i="16" s="1"/>
  <c r="Q2231" i="16"/>
  <c r="P2231" i="16"/>
  <c r="O2231" i="16"/>
  <c r="M2231" i="16"/>
  <c r="H2231" i="16"/>
  <c r="G2231" i="16"/>
  <c r="E2231" i="16"/>
  <c r="C2231" i="16"/>
  <c r="B2231" i="16"/>
  <c r="D2231" i="16" s="1"/>
  <c r="Q2230" i="16"/>
  <c r="P2230" i="16"/>
  <c r="O2230" i="16"/>
  <c r="M2230" i="16"/>
  <c r="H2230" i="16"/>
  <c r="G2230" i="16"/>
  <c r="E2230" i="16"/>
  <c r="C2230" i="16"/>
  <c r="B2230" i="16"/>
  <c r="D2230" i="16" s="1"/>
  <c r="Q2229" i="16"/>
  <c r="P2229" i="16"/>
  <c r="O2229" i="16"/>
  <c r="M2229" i="16"/>
  <c r="H2229" i="16"/>
  <c r="G2229" i="16"/>
  <c r="E2229" i="16"/>
  <c r="C2229" i="16"/>
  <c r="B2229" i="16"/>
  <c r="D2229" i="16" s="1"/>
  <c r="Q2228" i="16"/>
  <c r="P2228" i="16"/>
  <c r="O2228" i="16"/>
  <c r="M2228" i="16"/>
  <c r="H2228" i="16"/>
  <c r="G2228" i="16"/>
  <c r="E2228" i="16"/>
  <c r="C2228" i="16"/>
  <c r="B2228" i="16"/>
  <c r="D2228" i="16" s="1"/>
  <c r="Q2227" i="16"/>
  <c r="P2227" i="16"/>
  <c r="O2227" i="16"/>
  <c r="M2227" i="16"/>
  <c r="H2227" i="16"/>
  <c r="G2227" i="16"/>
  <c r="E2227" i="16"/>
  <c r="C2227" i="16"/>
  <c r="B2227" i="16"/>
  <c r="D2227" i="16" s="1"/>
  <c r="Q2226" i="16"/>
  <c r="P2226" i="16"/>
  <c r="O2226" i="16"/>
  <c r="M2226" i="16"/>
  <c r="H2226" i="16"/>
  <c r="G2226" i="16"/>
  <c r="E2226" i="16"/>
  <c r="C2226" i="16"/>
  <c r="B2226" i="16"/>
  <c r="D2226" i="16" s="1"/>
  <c r="Q2225" i="16"/>
  <c r="P2225" i="16"/>
  <c r="O2225" i="16"/>
  <c r="M2225" i="16"/>
  <c r="H2225" i="16"/>
  <c r="G2225" i="16"/>
  <c r="E2225" i="16"/>
  <c r="C2225" i="16"/>
  <c r="B2225" i="16"/>
  <c r="D2225" i="16" s="1"/>
  <c r="Q2224" i="16"/>
  <c r="P2224" i="16"/>
  <c r="O2224" i="16"/>
  <c r="M2224" i="16"/>
  <c r="H2224" i="16"/>
  <c r="G2224" i="16"/>
  <c r="E2224" i="16"/>
  <c r="C2224" i="16"/>
  <c r="B2224" i="16"/>
  <c r="D2224" i="16" s="1"/>
  <c r="Q2223" i="16"/>
  <c r="P2223" i="16"/>
  <c r="O2223" i="16"/>
  <c r="M2223" i="16"/>
  <c r="H2223" i="16"/>
  <c r="G2223" i="16"/>
  <c r="E2223" i="16"/>
  <c r="C2223" i="16"/>
  <c r="B2223" i="16"/>
  <c r="D2223" i="16" s="1"/>
  <c r="Q2222" i="16"/>
  <c r="P2222" i="16"/>
  <c r="O2222" i="16"/>
  <c r="M2222" i="16"/>
  <c r="H2222" i="16"/>
  <c r="G2222" i="16"/>
  <c r="E2222" i="16"/>
  <c r="C2222" i="16"/>
  <c r="B2222" i="16"/>
  <c r="D2222" i="16" s="1"/>
  <c r="Q2221" i="16"/>
  <c r="P2221" i="16"/>
  <c r="O2221" i="16"/>
  <c r="M2221" i="16"/>
  <c r="H2221" i="16"/>
  <c r="G2221" i="16"/>
  <c r="E2221" i="16"/>
  <c r="C2221" i="16"/>
  <c r="B2221" i="16"/>
  <c r="D2221" i="16" s="1"/>
  <c r="Q2220" i="16"/>
  <c r="P2220" i="16"/>
  <c r="O2220" i="16"/>
  <c r="M2220" i="16"/>
  <c r="H2220" i="16"/>
  <c r="G2220" i="16"/>
  <c r="E2220" i="16"/>
  <c r="C2220" i="16"/>
  <c r="B2220" i="16"/>
  <c r="D2220" i="16" s="1"/>
  <c r="Q2219" i="16"/>
  <c r="P2219" i="16"/>
  <c r="O2219" i="16"/>
  <c r="M2219" i="16"/>
  <c r="H2219" i="16"/>
  <c r="G2219" i="16"/>
  <c r="E2219" i="16"/>
  <c r="C2219" i="16"/>
  <c r="B2219" i="16"/>
  <c r="D2219" i="16" s="1"/>
  <c r="Q2218" i="16"/>
  <c r="P2218" i="16"/>
  <c r="O2218" i="16"/>
  <c r="M2218" i="16"/>
  <c r="H2218" i="16"/>
  <c r="G2218" i="16"/>
  <c r="E2218" i="16"/>
  <c r="C2218" i="16"/>
  <c r="B2218" i="16"/>
  <c r="D2218" i="16" s="1"/>
  <c r="Q2217" i="16"/>
  <c r="P2217" i="16"/>
  <c r="O2217" i="16"/>
  <c r="M2217" i="16"/>
  <c r="H2217" i="16"/>
  <c r="G2217" i="16"/>
  <c r="E2217" i="16"/>
  <c r="C2217" i="16"/>
  <c r="B2217" i="16"/>
  <c r="D2217" i="16" s="1"/>
  <c r="Q2216" i="16"/>
  <c r="P2216" i="16"/>
  <c r="O2216" i="16"/>
  <c r="M2216" i="16"/>
  <c r="H2216" i="16"/>
  <c r="G2216" i="16"/>
  <c r="E2216" i="16"/>
  <c r="C2216" i="16"/>
  <c r="B2216" i="16"/>
  <c r="D2216" i="16" s="1"/>
  <c r="Q2215" i="16"/>
  <c r="P2215" i="16"/>
  <c r="O2215" i="16"/>
  <c r="M2215" i="16"/>
  <c r="H2215" i="16"/>
  <c r="G2215" i="16"/>
  <c r="E2215" i="16"/>
  <c r="C2215" i="16"/>
  <c r="B2215" i="16"/>
  <c r="D2215" i="16" s="1"/>
  <c r="Q2214" i="16"/>
  <c r="P2214" i="16"/>
  <c r="O2214" i="16"/>
  <c r="M2214" i="16"/>
  <c r="H2214" i="16"/>
  <c r="G2214" i="16"/>
  <c r="E2214" i="16"/>
  <c r="C2214" i="16"/>
  <c r="B2214" i="16"/>
  <c r="D2214" i="16" s="1"/>
  <c r="Q2213" i="16"/>
  <c r="P2213" i="16"/>
  <c r="O2213" i="16"/>
  <c r="M2213" i="16"/>
  <c r="H2213" i="16"/>
  <c r="G2213" i="16"/>
  <c r="E2213" i="16"/>
  <c r="C2213" i="16"/>
  <c r="B2213" i="16"/>
  <c r="D2213" i="16" s="1"/>
  <c r="Q2212" i="16"/>
  <c r="P2212" i="16"/>
  <c r="O2212" i="16"/>
  <c r="M2212" i="16"/>
  <c r="H2212" i="16"/>
  <c r="G2212" i="16"/>
  <c r="E2212" i="16"/>
  <c r="C2212" i="16"/>
  <c r="B2212" i="16"/>
  <c r="D2212" i="16" s="1"/>
  <c r="Q2211" i="16"/>
  <c r="P2211" i="16"/>
  <c r="O2211" i="16"/>
  <c r="M2211" i="16"/>
  <c r="H2211" i="16"/>
  <c r="G2211" i="16"/>
  <c r="E2211" i="16"/>
  <c r="C2211" i="16"/>
  <c r="B2211" i="16"/>
  <c r="D2211" i="16" s="1"/>
  <c r="Q2210" i="16"/>
  <c r="P2210" i="16"/>
  <c r="O2210" i="16"/>
  <c r="M2210" i="16"/>
  <c r="H2210" i="16"/>
  <c r="G2210" i="16"/>
  <c r="E2210" i="16"/>
  <c r="C2210" i="16"/>
  <c r="B2210" i="16"/>
  <c r="D2210" i="16" s="1"/>
  <c r="Q2209" i="16"/>
  <c r="P2209" i="16"/>
  <c r="O2209" i="16"/>
  <c r="M2209" i="16"/>
  <c r="H2209" i="16"/>
  <c r="G2209" i="16"/>
  <c r="E2209" i="16"/>
  <c r="C2209" i="16"/>
  <c r="B2209" i="16"/>
  <c r="D2209" i="16" s="1"/>
  <c r="Q2208" i="16"/>
  <c r="P2208" i="16"/>
  <c r="O2208" i="16"/>
  <c r="M2208" i="16"/>
  <c r="H2208" i="16"/>
  <c r="G2208" i="16"/>
  <c r="E2208" i="16"/>
  <c r="C2208" i="16"/>
  <c r="B2208" i="16"/>
  <c r="D2208" i="16" s="1"/>
  <c r="Q2207" i="16"/>
  <c r="P2207" i="16"/>
  <c r="O2207" i="16"/>
  <c r="M2207" i="16"/>
  <c r="H2207" i="16"/>
  <c r="G2207" i="16"/>
  <c r="E2207" i="16"/>
  <c r="C2207" i="16"/>
  <c r="B2207" i="16"/>
  <c r="D2207" i="16" s="1"/>
  <c r="Q2206" i="16"/>
  <c r="P2206" i="16"/>
  <c r="O2206" i="16"/>
  <c r="M2206" i="16"/>
  <c r="H2206" i="16"/>
  <c r="G2206" i="16"/>
  <c r="E2206" i="16"/>
  <c r="C2206" i="16"/>
  <c r="B2206" i="16"/>
  <c r="D2206" i="16" s="1"/>
  <c r="Q2205" i="16"/>
  <c r="P2205" i="16"/>
  <c r="O2205" i="16"/>
  <c r="M2205" i="16"/>
  <c r="H2205" i="16"/>
  <c r="G2205" i="16"/>
  <c r="E2205" i="16"/>
  <c r="C2205" i="16"/>
  <c r="B2205" i="16"/>
  <c r="D2205" i="16" s="1"/>
  <c r="Q2204" i="16"/>
  <c r="P2204" i="16"/>
  <c r="O2204" i="16"/>
  <c r="M2204" i="16"/>
  <c r="H2204" i="16"/>
  <c r="G2204" i="16"/>
  <c r="E2204" i="16"/>
  <c r="C2204" i="16"/>
  <c r="B2204" i="16"/>
  <c r="D2204" i="16" s="1"/>
  <c r="Q2203" i="16"/>
  <c r="P2203" i="16"/>
  <c r="O2203" i="16"/>
  <c r="M2203" i="16"/>
  <c r="H2203" i="16"/>
  <c r="G2203" i="16"/>
  <c r="E2203" i="16"/>
  <c r="C2203" i="16"/>
  <c r="B2203" i="16"/>
  <c r="D2203" i="16" s="1"/>
  <c r="Q2202" i="16"/>
  <c r="P2202" i="16"/>
  <c r="O2202" i="16"/>
  <c r="M2202" i="16"/>
  <c r="H2202" i="16"/>
  <c r="G2202" i="16"/>
  <c r="E2202" i="16"/>
  <c r="C2202" i="16"/>
  <c r="B2202" i="16"/>
  <c r="D2202" i="16" s="1"/>
  <c r="Q2201" i="16"/>
  <c r="P2201" i="16"/>
  <c r="O2201" i="16"/>
  <c r="M2201" i="16"/>
  <c r="H2201" i="16"/>
  <c r="G2201" i="16"/>
  <c r="E2201" i="16"/>
  <c r="C2201" i="16"/>
  <c r="B2201" i="16"/>
  <c r="D2201" i="16" s="1"/>
  <c r="Q2200" i="16"/>
  <c r="P2200" i="16"/>
  <c r="O2200" i="16"/>
  <c r="M2200" i="16"/>
  <c r="H2200" i="16"/>
  <c r="G2200" i="16"/>
  <c r="E2200" i="16"/>
  <c r="C2200" i="16"/>
  <c r="B2200" i="16"/>
  <c r="D2200" i="16" s="1"/>
  <c r="Q2199" i="16"/>
  <c r="P2199" i="16"/>
  <c r="O2199" i="16"/>
  <c r="M2199" i="16"/>
  <c r="H2199" i="16"/>
  <c r="G2199" i="16"/>
  <c r="E2199" i="16"/>
  <c r="C2199" i="16"/>
  <c r="B2199" i="16"/>
  <c r="D2199" i="16" s="1"/>
  <c r="Q2198" i="16"/>
  <c r="P2198" i="16"/>
  <c r="O2198" i="16"/>
  <c r="M2198" i="16"/>
  <c r="H2198" i="16"/>
  <c r="G2198" i="16"/>
  <c r="E2198" i="16"/>
  <c r="C2198" i="16"/>
  <c r="B2198" i="16"/>
  <c r="D2198" i="16" s="1"/>
  <c r="Q2197" i="16"/>
  <c r="P2197" i="16"/>
  <c r="O2197" i="16"/>
  <c r="M2197" i="16"/>
  <c r="H2197" i="16"/>
  <c r="G2197" i="16"/>
  <c r="E2197" i="16"/>
  <c r="C2197" i="16"/>
  <c r="B2197" i="16"/>
  <c r="D2197" i="16" s="1"/>
  <c r="Q2196" i="16"/>
  <c r="P2196" i="16"/>
  <c r="O2196" i="16"/>
  <c r="M2196" i="16"/>
  <c r="H2196" i="16"/>
  <c r="G2196" i="16"/>
  <c r="E2196" i="16"/>
  <c r="C2196" i="16"/>
  <c r="B2196" i="16"/>
  <c r="D2196" i="16" s="1"/>
  <c r="Q2195" i="16"/>
  <c r="P2195" i="16"/>
  <c r="O2195" i="16"/>
  <c r="M2195" i="16"/>
  <c r="H2195" i="16"/>
  <c r="G2195" i="16"/>
  <c r="E2195" i="16"/>
  <c r="C2195" i="16"/>
  <c r="B2195" i="16"/>
  <c r="D2195" i="16" s="1"/>
  <c r="Q2194" i="16"/>
  <c r="P2194" i="16"/>
  <c r="O2194" i="16"/>
  <c r="M2194" i="16"/>
  <c r="H2194" i="16"/>
  <c r="G2194" i="16"/>
  <c r="E2194" i="16"/>
  <c r="C2194" i="16"/>
  <c r="B2194" i="16"/>
  <c r="D2194" i="16" s="1"/>
  <c r="Q2193" i="16"/>
  <c r="P2193" i="16"/>
  <c r="O2193" i="16"/>
  <c r="M2193" i="16"/>
  <c r="H2193" i="16"/>
  <c r="G2193" i="16"/>
  <c r="E2193" i="16"/>
  <c r="C2193" i="16"/>
  <c r="B2193" i="16"/>
  <c r="D2193" i="16" s="1"/>
  <c r="Q2192" i="16"/>
  <c r="P2192" i="16"/>
  <c r="O2192" i="16"/>
  <c r="M2192" i="16"/>
  <c r="H2192" i="16"/>
  <c r="G2192" i="16"/>
  <c r="E2192" i="16"/>
  <c r="C2192" i="16"/>
  <c r="B2192" i="16"/>
  <c r="D2192" i="16" s="1"/>
  <c r="Q2191" i="16"/>
  <c r="P2191" i="16"/>
  <c r="O2191" i="16"/>
  <c r="M2191" i="16"/>
  <c r="H2191" i="16"/>
  <c r="G2191" i="16"/>
  <c r="E2191" i="16"/>
  <c r="C2191" i="16"/>
  <c r="B2191" i="16"/>
  <c r="D2191" i="16" s="1"/>
  <c r="Q2190" i="16"/>
  <c r="P2190" i="16"/>
  <c r="O2190" i="16"/>
  <c r="M2190" i="16"/>
  <c r="H2190" i="16"/>
  <c r="G2190" i="16"/>
  <c r="E2190" i="16"/>
  <c r="C2190" i="16"/>
  <c r="B2190" i="16"/>
  <c r="D2190" i="16" s="1"/>
  <c r="Q2189" i="16"/>
  <c r="P2189" i="16"/>
  <c r="O2189" i="16"/>
  <c r="M2189" i="16"/>
  <c r="H2189" i="16"/>
  <c r="G2189" i="16"/>
  <c r="E2189" i="16"/>
  <c r="C2189" i="16"/>
  <c r="B2189" i="16"/>
  <c r="D2189" i="16" s="1"/>
  <c r="Q2188" i="16"/>
  <c r="P2188" i="16"/>
  <c r="O2188" i="16"/>
  <c r="M2188" i="16"/>
  <c r="H2188" i="16"/>
  <c r="G2188" i="16"/>
  <c r="E2188" i="16"/>
  <c r="C2188" i="16"/>
  <c r="B2188" i="16"/>
  <c r="D2188" i="16" s="1"/>
  <c r="Q2187" i="16"/>
  <c r="P2187" i="16"/>
  <c r="O2187" i="16"/>
  <c r="M2187" i="16"/>
  <c r="H2187" i="16"/>
  <c r="G2187" i="16"/>
  <c r="E2187" i="16"/>
  <c r="C2187" i="16"/>
  <c r="B2187" i="16"/>
  <c r="D2187" i="16" s="1"/>
  <c r="Q2186" i="16"/>
  <c r="P2186" i="16"/>
  <c r="O2186" i="16"/>
  <c r="M2186" i="16"/>
  <c r="H2186" i="16"/>
  <c r="G2186" i="16"/>
  <c r="E2186" i="16"/>
  <c r="C2186" i="16"/>
  <c r="B2186" i="16"/>
  <c r="D2186" i="16" s="1"/>
  <c r="Q2185" i="16"/>
  <c r="P2185" i="16"/>
  <c r="O2185" i="16"/>
  <c r="M2185" i="16"/>
  <c r="H2185" i="16"/>
  <c r="G2185" i="16"/>
  <c r="E2185" i="16"/>
  <c r="C2185" i="16"/>
  <c r="B2185" i="16"/>
  <c r="D2185" i="16" s="1"/>
  <c r="Q2184" i="16"/>
  <c r="P2184" i="16"/>
  <c r="O2184" i="16"/>
  <c r="M2184" i="16"/>
  <c r="H2184" i="16"/>
  <c r="G2184" i="16"/>
  <c r="E2184" i="16"/>
  <c r="C2184" i="16"/>
  <c r="B2184" i="16"/>
  <c r="D2184" i="16" s="1"/>
  <c r="Q2183" i="16"/>
  <c r="P2183" i="16"/>
  <c r="O2183" i="16"/>
  <c r="M2183" i="16"/>
  <c r="H2183" i="16"/>
  <c r="G2183" i="16"/>
  <c r="E2183" i="16"/>
  <c r="C2183" i="16"/>
  <c r="B2183" i="16"/>
  <c r="D2183" i="16" s="1"/>
  <c r="Q2182" i="16"/>
  <c r="P2182" i="16"/>
  <c r="O2182" i="16"/>
  <c r="M2182" i="16"/>
  <c r="H2182" i="16"/>
  <c r="G2182" i="16"/>
  <c r="E2182" i="16"/>
  <c r="C2182" i="16"/>
  <c r="B2182" i="16"/>
  <c r="D2182" i="16" s="1"/>
  <c r="Q2181" i="16"/>
  <c r="P2181" i="16"/>
  <c r="O2181" i="16"/>
  <c r="M2181" i="16"/>
  <c r="H2181" i="16"/>
  <c r="G2181" i="16"/>
  <c r="E2181" i="16"/>
  <c r="C2181" i="16"/>
  <c r="B2181" i="16"/>
  <c r="D2181" i="16" s="1"/>
  <c r="Q2180" i="16"/>
  <c r="P2180" i="16"/>
  <c r="O2180" i="16"/>
  <c r="M2180" i="16"/>
  <c r="H2180" i="16"/>
  <c r="G2180" i="16"/>
  <c r="E2180" i="16"/>
  <c r="C2180" i="16"/>
  <c r="B2180" i="16"/>
  <c r="D2180" i="16" s="1"/>
  <c r="Q2179" i="16"/>
  <c r="P2179" i="16"/>
  <c r="O2179" i="16"/>
  <c r="M2179" i="16"/>
  <c r="H2179" i="16"/>
  <c r="G2179" i="16"/>
  <c r="E2179" i="16"/>
  <c r="C2179" i="16"/>
  <c r="B2179" i="16"/>
  <c r="D2179" i="16" s="1"/>
  <c r="Q2178" i="16"/>
  <c r="P2178" i="16"/>
  <c r="O2178" i="16"/>
  <c r="M2178" i="16"/>
  <c r="H2178" i="16"/>
  <c r="G2178" i="16"/>
  <c r="E2178" i="16"/>
  <c r="C2178" i="16"/>
  <c r="B2178" i="16"/>
  <c r="D2178" i="16" s="1"/>
  <c r="Q2177" i="16"/>
  <c r="P2177" i="16"/>
  <c r="O2177" i="16"/>
  <c r="M2177" i="16"/>
  <c r="H2177" i="16"/>
  <c r="G2177" i="16"/>
  <c r="E2177" i="16"/>
  <c r="C2177" i="16"/>
  <c r="B2177" i="16"/>
  <c r="D2177" i="16" s="1"/>
  <c r="Q2176" i="16"/>
  <c r="P2176" i="16"/>
  <c r="O2176" i="16"/>
  <c r="M2176" i="16"/>
  <c r="H2176" i="16"/>
  <c r="G2176" i="16"/>
  <c r="E2176" i="16"/>
  <c r="C2176" i="16"/>
  <c r="B2176" i="16"/>
  <c r="D2176" i="16" s="1"/>
  <c r="Q2175" i="16"/>
  <c r="P2175" i="16"/>
  <c r="O2175" i="16"/>
  <c r="M2175" i="16"/>
  <c r="H2175" i="16"/>
  <c r="G2175" i="16"/>
  <c r="E2175" i="16"/>
  <c r="C2175" i="16"/>
  <c r="B2175" i="16"/>
  <c r="D2175" i="16" s="1"/>
  <c r="Q2174" i="16"/>
  <c r="P2174" i="16"/>
  <c r="O2174" i="16"/>
  <c r="M2174" i="16"/>
  <c r="H2174" i="16"/>
  <c r="G2174" i="16"/>
  <c r="E2174" i="16"/>
  <c r="C2174" i="16"/>
  <c r="B2174" i="16"/>
  <c r="D2174" i="16" s="1"/>
  <c r="Q2173" i="16"/>
  <c r="P2173" i="16"/>
  <c r="O2173" i="16"/>
  <c r="M2173" i="16"/>
  <c r="H2173" i="16"/>
  <c r="G2173" i="16"/>
  <c r="E2173" i="16"/>
  <c r="C2173" i="16"/>
  <c r="B2173" i="16"/>
  <c r="D2173" i="16" s="1"/>
  <c r="Q2172" i="16"/>
  <c r="P2172" i="16"/>
  <c r="O2172" i="16"/>
  <c r="M2172" i="16"/>
  <c r="H2172" i="16"/>
  <c r="G2172" i="16"/>
  <c r="E2172" i="16"/>
  <c r="C2172" i="16"/>
  <c r="B2172" i="16"/>
  <c r="D2172" i="16" s="1"/>
  <c r="Q2171" i="16"/>
  <c r="P2171" i="16"/>
  <c r="O2171" i="16"/>
  <c r="M2171" i="16"/>
  <c r="H2171" i="16"/>
  <c r="G2171" i="16"/>
  <c r="E2171" i="16"/>
  <c r="C2171" i="16"/>
  <c r="B2171" i="16"/>
  <c r="D2171" i="16" s="1"/>
  <c r="Q2170" i="16"/>
  <c r="P2170" i="16"/>
  <c r="O2170" i="16"/>
  <c r="M2170" i="16"/>
  <c r="H2170" i="16"/>
  <c r="G2170" i="16"/>
  <c r="E2170" i="16"/>
  <c r="C2170" i="16"/>
  <c r="B2170" i="16"/>
  <c r="D2170" i="16" s="1"/>
  <c r="Q2169" i="16"/>
  <c r="P2169" i="16"/>
  <c r="O2169" i="16"/>
  <c r="M2169" i="16"/>
  <c r="H2169" i="16"/>
  <c r="G2169" i="16"/>
  <c r="E2169" i="16"/>
  <c r="C2169" i="16"/>
  <c r="B2169" i="16"/>
  <c r="D2169" i="16" s="1"/>
  <c r="Q2168" i="16"/>
  <c r="P2168" i="16"/>
  <c r="O2168" i="16"/>
  <c r="M2168" i="16"/>
  <c r="H2168" i="16"/>
  <c r="G2168" i="16"/>
  <c r="E2168" i="16"/>
  <c r="C2168" i="16"/>
  <c r="B2168" i="16"/>
  <c r="D2168" i="16" s="1"/>
  <c r="Q2167" i="16"/>
  <c r="P2167" i="16"/>
  <c r="O2167" i="16"/>
  <c r="M2167" i="16"/>
  <c r="H2167" i="16"/>
  <c r="G2167" i="16"/>
  <c r="E2167" i="16"/>
  <c r="C2167" i="16"/>
  <c r="B2167" i="16"/>
  <c r="D2167" i="16" s="1"/>
  <c r="Q2166" i="16"/>
  <c r="P2166" i="16"/>
  <c r="O2166" i="16"/>
  <c r="M2166" i="16"/>
  <c r="H2166" i="16"/>
  <c r="G2166" i="16"/>
  <c r="E2166" i="16"/>
  <c r="C2166" i="16"/>
  <c r="B2166" i="16"/>
  <c r="D2166" i="16" s="1"/>
  <c r="Q2165" i="16"/>
  <c r="P2165" i="16"/>
  <c r="O2165" i="16"/>
  <c r="M2165" i="16"/>
  <c r="H2165" i="16"/>
  <c r="G2165" i="16"/>
  <c r="E2165" i="16"/>
  <c r="C2165" i="16"/>
  <c r="B2165" i="16"/>
  <c r="D2165" i="16" s="1"/>
  <c r="Q2164" i="16"/>
  <c r="P2164" i="16"/>
  <c r="O2164" i="16"/>
  <c r="M2164" i="16"/>
  <c r="H2164" i="16"/>
  <c r="G2164" i="16"/>
  <c r="E2164" i="16"/>
  <c r="C2164" i="16"/>
  <c r="B2164" i="16"/>
  <c r="D2164" i="16" s="1"/>
  <c r="Q2163" i="16"/>
  <c r="P2163" i="16"/>
  <c r="O2163" i="16"/>
  <c r="M2163" i="16"/>
  <c r="H2163" i="16"/>
  <c r="G2163" i="16"/>
  <c r="E2163" i="16"/>
  <c r="C2163" i="16"/>
  <c r="B2163" i="16"/>
  <c r="D2163" i="16" s="1"/>
  <c r="Q2162" i="16"/>
  <c r="P2162" i="16"/>
  <c r="O2162" i="16"/>
  <c r="M2162" i="16"/>
  <c r="H2162" i="16"/>
  <c r="G2162" i="16"/>
  <c r="E2162" i="16"/>
  <c r="C2162" i="16"/>
  <c r="B2162" i="16"/>
  <c r="D2162" i="16" s="1"/>
  <c r="Q2161" i="16"/>
  <c r="P2161" i="16"/>
  <c r="O2161" i="16"/>
  <c r="M2161" i="16"/>
  <c r="H2161" i="16"/>
  <c r="G2161" i="16"/>
  <c r="E2161" i="16"/>
  <c r="C2161" i="16"/>
  <c r="B2161" i="16"/>
  <c r="D2161" i="16" s="1"/>
  <c r="Q2160" i="16"/>
  <c r="P2160" i="16"/>
  <c r="O2160" i="16"/>
  <c r="M2160" i="16"/>
  <c r="H2160" i="16"/>
  <c r="G2160" i="16"/>
  <c r="E2160" i="16"/>
  <c r="C2160" i="16"/>
  <c r="B2160" i="16"/>
  <c r="D2160" i="16" s="1"/>
  <c r="Q2159" i="16"/>
  <c r="P2159" i="16"/>
  <c r="O2159" i="16"/>
  <c r="M2159" i="16"/>
  <c r="H2159" i="16"/>
  <c r="G2159" i="16"/>
  <c r="E2159" i="16"/>
  <c r="C2159" i="16"/>
  <c r="B2159" i="16"/>
  <c r="D2159" i="16" s="1"/>
  <c r="Q2158" i="16"/>
  <c r="P2158" i="16"/>
  <c r="O2158" i="16"/>
  <c r="M2158" i="16"/>
  <c r="H2158" i="16"/>
  <c r="G2158" i="16"/>
  <c r="E2158" i="16"/>
  <c r="C2158" i="16"/>
  <c r="B2158" i="16"/>
  <c r="D2158" i="16" s="1"/>
  <c r="Q2157" i="16"/>
  <c r="P2157" i="16"/>
  <c r="O2157" i="16"/>
  <c r="M2157" i="16"/>
  <c r="H2157" i="16"/>
  <c r="G2157" i="16"/>
  <c r="E2157" i="16"/>
  <c r="C2157" i="16"/>
  <c r="B2157" i="16"/>
  <c r="D2157" i="16" s="1"/>
  <c r="Q2156" i="16"/>
  <c r="P2156" i="16"/>
  <c r="O2156" i="16"/>
  <c r="M2156" i="16"/>
  <c r="H2156" i="16"/>
  <c r="G2156" i="16"/>
  <c r="E2156" i="16"/>
  <c r="C2156" i="16"/>
  <c r="B2156" i="16"/>
  <c r="D2156" i="16" s="1"/>
  <c r="Q2155" i="16"/>
  <c r="P2155" i="16"/>
  <c r="O2155" i="16"/>
  <c r="M2155" i="16"/>
  <c r="H2155" i="16"/>
  <c r="G2155" i="16"/>
  <c r="E2155" i="16"/>
  <c r="C2155" i="16"/>
  <c r="B2155" i="16"/>
  <c r="D2155" i="16" s="1"/>
  <c r="Q2154" i="16"/>
  <c r="P2154" i="16"/>
  <c r="O2154" i="16"/>
  <c r="M2154" i="16"/>
  <c r="H2154" i="16"/>
  <c r="G2154" i="16"/>
  <c r="E2154" i="16"/>
  <c r="C2154" i="16"/>
  <c r="B2154" i="16"/>
  <c r="D2154" i="16" s="1"/>
  <c r="Q2153" i="16"/>
  <c r="P2153" i="16"/>
  <c r="O2153" i="16"/>
  <c r="M2153" i="16"/>
  <c r="H2153" i="16"/>
  <c r="G2153" i="16"/>
  <c r="E2153" i="16"/>
  <c r="C2153" i="16"/>
  <c r="B2153" i="16"/>
  <c r="D2153" i="16" s="1"/>
  <c r="Q2152" i="16"/>
  <c r="P2152" i="16"/>
  <c r="O2152" i="16"/>
  <c r="M2152" i="16"/>
  <c r="H2152" i="16"/>
  <c r="G2152" i="16"/>
  <c r="E2152" i="16"/>
  <c r="C2152" i="16"/>
  <c r="B2152" i="16"/>
  <c r="D2152" i="16" s="1"/>
  <c r="Q2151" i="16"/>
  <c r="P2151" i="16"/>
  <c r="O2151" i="16"/>
  <c r="M2151" i="16"/>
  <c r="H2151" i="16"/>
  <c r="G2151" i="16"/>
  <c r="E2151" i="16"/>
  <c r="C2151" i="16"/>
  <c r="B2151" i="16"/>
  <c r="D2151" i="16" s="1"/>
  <c r="Q2150" i="16"/>
  <c r="P2150" i="16"/>
  <c r="O2150" i="16"/>
  <c r="M2150" i="16"/>
  <c r="H2150" i="16"/>
  <c r="G2150" i="16"/>
  <c r="E2150" i="16"/>
  <c r="C2150" i="16"/>
  <c r="B2150" i="16"/>
  <c r="D2150" i="16" s="1"/>
  <c r="Q2149" i="16"/>
  <c r="P2149" i="16"/>
  <c r="O2149" i="16"/>
  <c r="M2149" i="16"/>
  <c r="H2149" i="16"/>
  <c r="G2149" i="16"/>
  <c r="E2149" i="16"/>
  <c r="C2149" i="16"/>
  <c r="B2149" i="16"/>
  <c r="D2149" i="16" s="1"/>
  <c r="Q2148" i="16"/>
  <c r="P2148" i="16"/>
  <c r="O2148" i="16"/>
  <c r="M2148" i="16"/>
  <c r="H2148" i="16"/>
  <c r="G2148" i="16"/>
  <c r="E2148" i="16"/>
  <c r="C2148" i="16"/>
  <c r="B2148" i="16"/>
  <c r="D2148" i="16" s="1"/>
  <c r="Q2147" i="16"/>
  <c r="P2147" i="16"/>
  <c r="O2147" i="16"/>
  <c r="M2147" i="16"/>
  <c r="H2147" i="16"/>
  <c r="G2147" i="16"/>
  <c r="E2147" i="16"/>
  <c r="C2147" i="16"/>
  <c r="B2147" i="16"/>
  <c r="D2147" i="16" s="1"/>
  <c r="Q2146" i="16"/>
  <c r="P2146" i="16"/>
  <c r="O2146" i="16"/>
  <c r="M2146" i="16"/>
  <c r="H2146" i="16"/>
  <c r="G2146" i="16"/>
  <c r="E2146" i="16"/>
  <c r="C2146" i="16"/>
  <c r="B2146" i="16"/>
  <c r="D2146" i="16" s="1"/>
  <c r="Q2145" i="16"/>
  <c r="P2145" i="16"/>
  <c r="O2145" i="16"/>
  <c r="M2145" i="16"/>
  <c r="H2145" i="16"/>
  <c r="G2145" i="16"/>
  <c r="E2145" i="16"/>
  <c r="C2145" i="16"/>
  <c r="B2145" i="16"/>
  <c r="D2145" i="16" s="1"/>
  <c r="Q2144" i="16"/>
  <c r="P2144" i="16"/>
  <c r="O2144" i="16"/>
  <c r="M2144" i="16"/>
  <c r="H2144" i="16"/>
  <c r="G2144" i="16"/>
  <c r="E2144" i="16"/>
  <c r="C2144" i="16"/>
  <c r="B2144" i="16"/>
  <c r="D2144" i="16" s="1"/>
  <c r="Q2143" i="16"/>
  <c r="P2143" i="16"/>
  <c r="O2143" i="16"/>
  <c r="M2143" i="16"/>
  <c r="H2143" i="16"/>
  <c r="G2143" i="16"/>
  <c r="E2143" i="16"/>
  <c r="C2143" i="16"/>
  <c r="B2143" i="16"/>
  <c r="D2143" i="16" s="1"/>
  <c r="Q2142" i="16"/>
  <c r="P2142" i="16"/>
  <c r="O2142" i="16"/>
  <c r="M2142" i="16"/>
  <c r="H2142" i="16"/>
  <c r="G2142" i="16"/>
  <c r="E2142" i="16"/>
  <c r="C2142" i="16"/>
  <c r="B2142" i="16"/>
  <c r="D2142" i="16" s="1"/>
  <c r="Q2141" i="16"/>
  <c r="P2141" i="16"/>
  <c r="O2141" i="16"/>
  <c r="M2141" i="16"/>
  <c r="H2141" i="16"/>
  <c r="G2141" i="16"/>
  <c r="E2141" i="16"/>
  <c r="C2141" i="16"/>
  <c r="B2141" i="16"/>
  <c r="D2141" i="16" s="1"/>
  <c r="Q2140" i="16"/>
  <c r="P2140" i="16"/>
  <c r="O2140" i="16"/>
  <c r="M2140" i="16"/>
  <c r="H2140" i="16"/>
  <c r="G2140" i="16"/>
  <c r="E2140" i="16"/>
  <c r="C2140" i="16"/>
  <c r="B2140" i="16"/>
  <c r="D2140" i="16" s="1"/>
  <c r="Q2139" i="16"/>
  <c r="P2139" i="16"/>
  <c r="O2139" i="16"/>
  <c r="M2139" i="16"/>
  <c r="H2139" i="16"/>
  <c r="G2139" i="16"/>
  <c r="E2139" i="16"/>
  <c r="C2139" i="16"/>
  <c r="B2139" i="16"/>
  <c r="D2139" i="16" s="1"/>
  <c r="Q2138" i="16"/>
  <c r="P2138" i="16"/>
  <c r="O2138" i="16"/>
  <c r="M2138" i="16"/>
  <c r="H2138" i="16"/>
  <c r="G2138" i="16"/>
  <c r="E2138" i="16"/>
  <c r="C2138" i="16"/>
  <c r="B2138" i="16"/>
  <c r="D2138" i="16" s="1"/>
  <c r="Q2137" i="16"/>
  <c r="P2137" i="16"/>
  <c r="O2137" i="16"/>
  <c r="M2137" i="16"/>
  <c r="H2137" i="16"/>
  <c r="G2137" i="16"/>
  <c r="E2137" i="16"/>
  <c r="C2137" i="16"/>
  <c r="B2137" i="16"/>
  <c r="D2137" i="16" s="1"/>
  <c r="Q2136" i="16"/>
  <c r="P2136" i="16"/>
  <c r="O2136" i="16"/>
  <c r="M2136" i="16"/>
  <c r="H2136" i="16"/>
  <c r="G2136" i="16"/>
  <c r="E2136" i="16"/>
  <c r="C2136" i="16"/>
  <c r="B2136" i="16"/>
  <c r="D2136" i="16" s="1"/>
  <c r="Q2135" i="16"/>
  <c r="P2135" i="16"/>
  <c r="O2135" i="16"/>
  <c r="M2135" i="16"/>
  <c r="H2135" i="16"/>
  <c r="G2135" i="16"/>
  <c r="E2135" i="16"/>
  <c r="C2135" i="16"/>
  <c r="B2135" i="16"/>
  <c r="D2135" i="16" s="1"/>
  <c r="Q2134" i="16"/>
  <c r="P2134" i="16"/>
  <c r="O2134" i="16"/>
  <c r="M2134" i="16"/>
  <c r="H2134" i="16"/>
  <c r="G2134" i="16"/>
  <c r="E2134" i="16"/>
  <c r="C2134" i="16"/>
  <c r="B2134" i="16"/>
  <c r="D2134" i="16" s="1"/>
  <c r="Q2133" i="16"/>
  <c r="P2133" i="16"/>
  <c r="O2133" i="16"/>
  <c r="M2133" i="16"/>
  <c r="H2133" i="16"/>
  <c r="G2133" i="16"/>
  <c r="E2133" i="16"/>
  <c r="C2133" i="16"/>
  <c r="B2133" i="16"/>
  <c r="D2133" i="16" s="1"/>
  <c r="Q2132" i="16"/>
  <c r="P2132" i="16"/>
  <c r="O2132" i="16"/>
  <c r="M2132" i="16"/>
  <c r="H2132" i="16"/>
  <c r="G2132" i="16"/>
  <c r="E2132" i="16"/>
  <c r="C2132" i="16"/>
  <c r="B2132" i="16"/>
  <c r="D2132" i="16" s="1"/>
  <c r="Q2131" i="16"/>
  <c r="P2131" i="16"/>
  <c r="O2131" i="16"/>
  <c r="M2131" i="16"/>
  <c r="H2131" i="16"/>
  <c r="G2131" i="16"/>
  <c r="E2131" i="16"/>
  <c r="C2131" i="16"/>
  <c r="B2131" i="16"/>
  <c r="D2131" i="16" s="1"/>
  <c r="Q2130" i="16"/>
  <c r="P2130" i="16"/>
  <c r="O2130" i="16"/>
  <c r="M2130" i="16"/>
  <c r="H2130" i="16"/>
  <c r="G2130" i="16"/>
  <c r="E2130" i="16"/>
  <c r="C2130" i="16"/>
  <c r="B2130" i="16"/>
  <c r="D2130" i="16" s="1"/>
  <c r="Q2129" i="16"/>
  <c r="P2129" i="16"/>
  <c r="O2129" i="16"/>
  <c r="M2129" i="16"/>
  <c r="H2129" i="16"/>
  <c r="G2129" i="16"/>
  <c r="E2129" i="16"/>
  <c r="C2129" i="16"/>
  <c r="B2129" i="16"/>
  <c r="D2129" i="16" s="1"/>
  <c r="Q2128" i="16"/>
  <c r="P2128" i="16"/>
  <c r="O2128" i="16"/>
  <c r="M2128" i="16"/>
  <c r="H2128" i="16"/>
  <c r="G2128" i="16"/>
  <c r="E2128" i="16"/>
  <c r="C2128" i="16"/>
  <c r="B2128" i="16"/>
  <c r="D2128" i="16" s="1"/>
  <c r="Q2127" i="16"/>
  <c r="P2127" i="16"/>
  <c r="O2127" i="16"/>
  <c r="M2127" i="16"/>
  <c r="H2127" i="16"/>
  <c r="G2127" i="16"/>
  <c r="E2127" i="16"/>
  <c r="C2127" i="16"/>
  <c r="B2127" i="16"/>
  <c r="D2127" i="16" s="1"/>
  <c r="Q2126" i="16"/>
  <c r="P2126" i="16"/>
  <c r="O2126" i="16"/>
  <c r="M2126" i="16"/>
  <c r="H2126" i="16"/>
  <c r="G2126" i="16"/>
  <c r="E2126" i="16"/>
  <c r="C2126" i="16"/>
  <c r="B2126" i="16"/>
  <c r="D2126" i="16" s="1"/>
  <c r="Q2125" i="16"/>
  <c r="P2125" i="16"/>
  <c r="O2125" i="16"/>
  <c r="M2125" i="16"/>
  <c r="H2125" i="16"/>
  <c r="G2125" i="16"/>
  <c r="E2125" i="16"/>
  <c r="C2125" i="16"/>
  <c r="B2125" i="16"/>
  <c r="D2125" i="16" s="1"/>
  <c r="Q2124" i="16"/>
  <c r="P2124" i="16"/>
  <c r="O2124" i="16"/>
  <c r="M2124" i="16"/>
  <c r="H2124" i="16"/>
  <c r="G2124" i="16"/>
  <c r="E2124" i="16"/>
  <c r="C2124" i="16"/>
  <c r="B2124" i="16"/>
  <c r="D2124" i="16" s="1"/>
  <c r="Q2123" i="16"/>
  <c r="P2123" i="16"/>
  <c r="O2123" i="16"/>
  <c r="M2123" i="16"/>
  <c r="H2123" i="16"/>
  <c r="G2123" i="16"/>
  <c r="E2123" i="16"/>
  <c r="C2123" i="16"/>
  <c r="B2123" i="16"/>
  <c r="D2123" i="16" s="1"/>
  <c r="Q2122" i="16"/>
  <c r="P2122" i="16"/>
  <c r="O2122" i="16"/>
  <c r="M2122" i="16"/>
  <c r="H2122" i="16"/>
  <c r="G2122" i="16"/>
  <c r="E2122" i="16"/>
  <c r="C2122" i="16"/>
  <c r="B2122" i="16"/>
  <c r="D2122" i="16" s="1"/>
  <c r="Q2121" i="16"/>
  <c r="P2121" i="16"/>
  <c r="O2121" i="16"/>
  <c r="M2121" i="16"/>
  <c r="H2121" i="16"/>
  <c r="G2121" i="16"/>
  <c r="E2121" i="16"/>
  <c r="C2121" i="16"/>
  <c r="B2121" i="16"/>
  <c r="D2121" i="16" s="1"/>
  <c r="Q2120" i="16"/>
  <c r="P2120" i="16"/>
  <c r="O2120" i="16"/>
  <c r="M2120" i="16"/>
  <c r="H2120" i="16"/>
  <c r="G2120" i="16"/>
  <c r="E2120" i="16"/>
  <c r="C2120" i="16"/>
  <c r="B2120" i="16"/>
  <c r="D2120" i="16" s="1"/>
  <c r="Q2119" i="16"/>
  <c r="P2119" i="16"/>
  <c r="O2119" i="16"/>
  <c r="M2119" i="16"/>
  <c r="H2119" i="16"/>
  <c r="G2119" i="16"/>
  <c r="E2119" i="16"/>
  <c r="C2119" i="16"/>
  <c r="B2119" i="16"/>
  <c r="D2119" i="16" s="1"/>
  <c r="Q2118" i="16"/>
  <c r="P2118" i="16"/>
  <c r="O2118" i="16"/>
  <c r="M2118" i="16"/>
  <c r="H2118" i="16"/>
  <c r="G2118" i="16"/>
  <c r="E2118" i="16"/>
  <c r="C2118" i="16"/>
  <c r="B2118" i="16"/>
  <c r="D2118" i="16" s="1"/>
  <c r="Q2117" i="16"/>
  <c r="P2117" i="16"/>
  <c r="O2117" i="16"/>
  <c r="M2117" i="16"/>
  <c r="H2117" i="16"/>
  <c r="G2117" i="16"/>
  <c r="E2117" i="16"/>
  <c r="C2117" i="16"/>
  <c r="B2117" i="16"/>
  <c r="D2117" i="16" s="1"/>
  <c r="Q2116" i="16"/>
  <c r="P2116" i="16"/>
  <c r="O2116" i="16"/>
  <c r="M2116" i="16"/>
  <c r="H2116" i="16"/>
  <c r="G2116" i="16"/>
  <c r="E2116" i="16"/>
  <c r="C2116" i="16"/>
  <c r="B2116" i="16"/>
  <c r="D2116" i="16" s="1"/>
  <c r="Q2115" i="16"/>
  <c r="P2115" i="16"/>
  <c r="O2115" i="16"/>
  <c r="M2115" i="16"/>
  <c r="H2115" i="16"/>
  <c r="G2115" i="16"/>
  <c r="E2115" i="16"/>
  <c r="C2115" i="16"/>
  <c r="B2115" i="16"/>
  <c r="D2115" i="16" s="1"/>
  <c r="Q2114" i="16"/>
  <c r="P2114" i="16"/>
  <c r="O2114" i="16"/>
  <c r="M2114" i="16"/>
  <c r="H2114" i="16"/>
  <c r="G2114" i="16"/>
  <c r="E2114" i="16"/>
  <c r="C2114" i="16"/>
  <c r="B2114" i="16"/>
  <c r="D2114" i="16" s="1"/>
  <c r="Q2113" i="16"/>
  <c r="P2113" i="16"/>
  <c r="O2113" i="16"/>
  <c r="M2113" i="16"/>
  <c r="H2113" i="16"/>
  <c r="G2113" i="16"/>
  <c r="E2113" i="16"/>
  <c r="C2113" i="16"/>
  <c r="B2113" i="16"/>
  <c r="D2113" i="16" s="1"/>
  <c r="Q2112" i="16"/>
  <c r="P2112" i="16"/>
  <c r="O2112" i="16"/>
  <c r="M2112" i="16"/>
  <c r="H2112" i="16"/>
  <c r="G2112" i="16"/>
  <c r="E2112" i="16"/>
  <c r="C2112" i="16"/>
  <c r="B2112" i="16"/>
  <c r="D2112" i="16" s="1"/>
  <c r="Q2111" i="16"/>
  <c r="P2111" i="16"/>
  <c r="O2111" i="16"/>
  <c r="M2111" i="16"/>
  <c r="H2111" i="16"/>
  <c r="G2111" i="16"/>
  <c r="E2111" i="16"/>
  <c r="C2111" i="16"/>
  <c r="B2111" i="16"/>
  <c r="D2111" i="16" s="1"/>
  <c r="Q2110" i="16"/>
  <c r="P2110" i="16"/>
  <c r="O2110" i="16"/>
  <c r="M2110" i="16"/>
  <c r="H2110" i="16"/>
  <c r="G2110" i="16"/>
  <c r="E2110" i="16"/>
  <c r="C2110" i="16"/>
  <c r="B2110" i="16"/>
  <c r="D2110" i="16" s="1"/>
  <c r="Q2109" i="16"/>
  <c r="P2109" i="16"/>
  <c r="O2109" i="16"/>
  <c r="M2109" i="16"/>
  <c r="H2109" i="16"/>
  <c r="G2109" i="16"/>
  <c r="E2109" i="16"/>
  <c r="C2109" i="16"/>
  <c r="B2109" i="16"/>
  <c r="D2109" i="16" s="1"/>
  <c r="Q2108" i="16"/>
  <c r="P2108" i="16"/>
  <c r="O2108" i="16"/>
  <c r="M2108" i="16"/>
  <c r="H2108" i="16"/>
  <c r="G2108" i="16"/>
  <c r="E2108" i="16"/>
  <c r="C2108" i="16"/>
  <c r="B2108" i="16"/>
  <c r="D2108" i="16" s="1"/>
  <c r="Q2107" i="16"/>
  <c r="P2107" i="16"/>
  <c r="O2107" i="16"/>
  <c r="M2107" i="16"/>
  <c r="H2107" i="16"/>
  <c r="G2107" i="16"/>
  <c r="E2107" i="16"/>
  <c r="C2107" i="16"/>
  <c r="B2107" i="16"/>
  <c r="D2107" i="16" s="1"/>
  <c r="Q2106" i="16"/>
  <c r="P2106" i="16"/>
  <c r="O2106" i="16"/>
  <c r="M2106" i="16"/>
  <c r="H2106" i="16"/>
  <c r="G2106" i="16"/>
  <c r="E2106" i="16"/>
  <c r="C2106" i="16"/>
  <c r="B2106" i="16"/>
  <c r="D2106" i="16" s="1"/>
  <c r="Q2105" i="16"/>
  <c r="P2105" i="16"/>
  <c r="O2105" i="16"/>
  <c r="M2105" i="16"/>
  <c r="H2105" i="16"/>
  <c r="G2105" i="16"/>
  <c r="E2105" i="16"/>
  <c r="C2105" i="16"/>
  <c r="B2105" i="16"/>
  <c r="D2105" i="16" s="1"/>
  <c r="Q2104" i="16"/>
  <c r="P2104" i="16"/>
  <c r="O2104" i="16"/>
  <c r="M2104" i="16"/>
  <c r="H2104" i="16"/>
  <c r="G2104" i="16"/>
  <c r="E2104" i="16"/>
  <c r="C2104" i="16"/>
  <c r="B2104" i="16"/>
  <c r="D2104" i="16" s="1"/>
  <c r="Q2103" i="16"/>
  <c r="P2103" i="16"/>
  <c r="O2103" i="16"/>
  <c r="M2103" i="16"/>
  <c r="H2103" i="16"/>
  <c r="G2103" i="16"/>
  <c r="E2103" i="16"/>
  <c r="C2103" i="16"/>
  <c r="B2103" i="16"/>
  <c r="D2103" i="16" s="1"/>
  <c r="Q2102" i="16"/>
  <c r="P2102" i="16"/>
  <c r="O2102" i="16"/>
  <c r="M2102" i="16"/>
  <c r="H2102" i="16"/>
  <c r="G2102" i="16"/>
  <c r="E2102" i="16"/>
  <c r="C2102" i="16"/>
  <c r="B2102" i="16"/>
  <c r="D2102" i="16" s="1"/>
  <c r="Q2101" i="16"/>
  <c r="P2101" i="16"/>
  <c r="O2101" i="16"/>
  <c r="M2101" i="16"/>
  <c r="H2101" i="16"/>
  <c r="G2101" i="16"/>
  <c r="E2101" i="16"/>
  <c r="C2101" i="16"/>
  <c r="B2101" i="16"/>
  <c r="D2101" i="16" s="1"/>
  <c r="Q2100" i="16"/>
  <c r="P2100" i="16"/>
  <c r="O2100" i="16"/>
  <c r="M2100" i="16"/>
  <c r="H2100" i="16"/>
  <c r="G2100" i="16"/>
  <c r="E2100" i="16"/>
  <c r="C2100" i="16"/>
  <c r="B2100" i="16"/>
  <c r="D2100" i="16" s="1"/>
  <c r="Q2099" i="16"/>
  <c r="P2099" i="16"/>
  <c r="O2099" i="16"/>
  <c r="M2099" i="16"/>
  <c r="H2099" i="16"/>
  <c r="G2099" i="16"/>
  <c r="E2099" i="16"/>
  <c r="C2099" i="16"/>
  <c r="B2099" i="16"/>
  <c r="D2099" i="16" s="1"/>
  <c r="Q2098" i="16"/>
  <c r="P2098" i="16"/>
  <c r="O2098" i="16"/>
  <c r="M2098" i="16"/>
  <c r="H2098" i="16"/>
  <c r="G2098" i="16"/>
  <c r="E2098" i="16"/>
  <c r="C2098" i="16"/>
  <c r="B2098" i="16"/>
  <c r="D2098" i="16" s="1"/>
  <c r="Q2097" i="16"/>
  <c r="P2097" i="16"/>
  <c r="O2097" i="16"/>
  <c r="M2097" i="16"/>
  <c r="H2097" i="16"/>
  <c r="G2097" i="16"/>
  <c r="E2097" i="16"/>
  <c r="C2097" i="16"/>
  <c r="B2097" i="16"/>
  <c r="D2097" i="16" s="1"/>
  <c r="Q2096" i="16"/>
  <c r="P2096" i="16"/>
  <c r="O2096" i="16"/>
  <c r="M2096" i="16"/>
  <c r="H2096" i="16"/>
  <c r="G2096" i="16"/>
  <c r="E2096" i="16"/>
  <c r="C2096" i="16"/>
  <c r="B2096" i="16"/>
  <c r="D2096" i="16" s="1"/>
  <c r="Q2095" i="16"/>
  <c r="P2095" i="16"/>
  <c r="O2095" i="16"/>
  <c r="M2095" i="16"/>
  <c r="H2095" i="16"/>
  <c r="G2095" i="16"/>
  <c r="E2095" i="16"/>
  <c r="C2095" i="16"/>
  <c r="B2095" i="16"/>
  <c r="D2095" i="16" s="1"/>
  <c r="Q2094" i="16"/>
  <c r="P2094" i="16"/>
  <c r="O2094" i="16"/>
  <c r="M2094" i="16"/>
  <c r="H2094" i="16"/>
  <c r="G2094" i="16"/>
  <c r="E2094" i="16"/>
  <c r="C2094" i="16"/>
  <c r="B2094" i="16"/>
  <c r="D2094" i="16" s="1"/>
  <c r="Q2093" i="16"/>
  <c r="P2093" i="16"/>
  <c r="O2093" i="16"/>
  <c r="M2093" i="16"/>
  <c r="H2093" i="16"/>
  <c r="G2093" i="16"/>
  <c r="E2093" i="16"/>
  <c r="C2093" i="16"/>
  <c r="B2093" i="16"/>
  <c r="D2093" i="16" s="1"/>
  <c r="Q2092" i="16"/>
  <c r="P2092" i="16"/>
  <c r="O2092" i="16"/>
  <c r="M2092" i="16"/>
  <c r="H2092" i="16"/>
  <c r="G2092" i="16"/>
  <c r="E2092" i="16"/>
  <c r="C2092" i="16"/>
  <c r="B2092" i="16"/>
  <c r="D2092" i="16" s="1"/>
  <c r="Q2091" i="16"/>
  <c r="P2091" i="16"/>
  <c r="O2091" i="16"/>
  <c r="M2091" i="16"/>
  <c r="H2091" i="16"/>
  <c r="G2091" i="16"/>
  <c r="E2091" i="16"/>
  <c r="C2091" i="16"/>
  <c r="B2091" i="16"/>
  <c r="D2091" i="16" s="1"/>
  <c r="Q2090" i="16"/>
  <c r="P2090" i="16"/>
  <c r="O2090" i="16"/>
  <c r="M2090" i="16"/>
  <c r="H2090" i="16"/>
  <c r="G2090" i="16"/>
  <c r="E2090" i="16"/>
  <c r="C2090" i="16"/>
  <c r="B2090" i="16"/>
  <c r="D2090" i="16" s="1"/>
  <c r="Q2089" i="16"/>
  <c r="P2089" i="16"/>
  <c r="O2089" i="16"/>
  <c r="M2089" i="16"/>
  <c r="H2089" i="16"/>
  <c r="G2089" i="16"/>
  <c r="E2089" i="16"/>
  <c r="C2089" i="16"/>
  <c r="B2089" i="16"/>
  <c r="D2089" i="16" s="1"/>
  <c r="Q2088" i="16"/>
  <c r="P2088" i="16"/>
  <c r="O2088" i="16"/>
  <c r="M2088" i="16"/>
  <c r="H2088" i="16"/>
  <c r="G2088" i="16"/>
  <c r="E2088" i="16"/>
  <c r="C2088" i="16"/>
  <c r="B2088" i="16"/>
  <c r="D2088" i="16" s="1"/>
  <c r="Q2087" i="16"/>
  <c r="P2087" i="16"/>
  <c r="O2087" i="16"/>
  <c r="M2087" i="16"/>
  <c r="H2087" i="16"/>
  <c r="G2087" i="16"/>
  <c r="E2087" i="16"/>
  <c r="C2087" i="16"/>
  <c r="B2087" i="16"/>
  <c r="D2087" i="16" s="1"/>
  <c r="Q2086" i="16"/>
  <c r="P2086" i="16"/>
  <c r="O2086" i="16"/>
  <c r="M2086" i="16"/>
  <c r="H2086" i="16"/>
  <c r="G2086" i="16"/>
  <c r="E2086" i="16"/>
  <c r="C2086" i="16"/>
  <c r="B2086" i="16"/>
  <c r="D2086" i="16" s="1"/>
  <c r="Q2085" i="16"/>
  <c r="P2085" i="16"/>
  <c r="O2085" i="16"/>
  <c r="M2085" i="16"/>
  <c r="H2085" i="16"/>
  <c r="G2085" i="16"/>
  <c r="E2085" i="16"/>
  <c r="C2085" i="16"/>
  <c r="B2085" i="16"/>
  <c r="D2085" i="16" s="1"/>
  <c r="Q2084" i="16"/>
  <c r="P2084" i="16"/>
  <c r="O2084" i="16"/>
  <c r="M2084" i="16"/>
  <c r="H2084" i="16"/>
  <c r="G2084" i="16"/>
  <c r="E2084" i="16"/>
  <c r="C2084" i="16"/>
  <c r="B2084" i="16"/>
  <c r="D2084" i="16" s="1"/>
  <c r="Q2083" i="16"/>
  <c r="P2083" i="16"/>
  <c r="O2083" i="16"/>
  <c r="M2083" i="16"/>
  <c r="H2083" i="16"/>
  <c r="G2083" i="16"/>
  <c r="E2083" i="16"/>
  <c r="C2083" i="16"/>
  <c r="B2083" i="16"/>
  <c r="D2083" i="16" s="1"/>
  <c r="Q2082" i="16"/>
  <c r="P2082" i="16"/>
  <c r="O2082" i="16"/>
  <c r="M2082" i="16"/>
  <c r="H2082" i="16"/>
  <c r="G2082" i="16"/>
  <c r="E2082" i="16"/>
  <c r="C2082" i="16"/>
  <c r="B2082" i="16"/>
  <c r="D2082" i="16" s="1"/>
  <c r="Q2081" i="16"/>
  <c r="P2081" i="16"/>
  <c r="O2081" i="16"/>
  <c r="M2081" i="16"/>
  <c r="H2081" i="16"/>
  <c r="G2081" i="16"/>
  <c r="E2081" i="16"/>
  <c r="C2081" i="16"/>
  <c r="B2081" i="16"/>
  <c r="D2081" i="16" s="1"/>
  <c r="Q2080" i="16"/>
  <c r="P2080" i="16"/>
  <c r="O2080" i="16"/>
  <c r="M2080" i="16"/>
  <c r="H2080" i="16"/>
  <c r="G2080" i="16"/>
  <c r="E2080" i="16"/>
  <c r="C2080" i="16"/>
  <c r="B2080" i="16"/>
  <c r="D2080" i="16" s="1"/>
  <c r="Q2079" i="16"/>
  <c r="P2079" i="16"/>
  <c r="O2079" i="16"/>
  <c r="M2079" i="16"/>
  <c r="H2079" i="16"/>
  <c r="G2079" i="16"/>
  <c r="E2079" i="16"/>
  <c r="C2079" i="16"/>
  <c r="B2079" i="16"/>
  <c r="D2079" i="16" s="1"/>
  <c r="Q2078" i="16"/>
  <c r="P2078" i="16"/>
  <c r="O2078" i="16"/>
  <c r="M2078" i="16"/>
  <c r="H2078" i="16"/>
  <c r="G2078" i="16"/>
  <c r="E2078" i="16"/>
  <c r="C2078" i="16"/>
  <c r="B2078" i="16"/>
  <c r="D2078" i="16" s="1"/>
  <c r="Q2077" i="16"/>
  <c r="P2077" i="16"/>
  <c r="O2077" i="16"/>
  <c r="M2077" i="16"/>
  <c r="H2077" i="16"/>
  <c r="G2077" i="16"/>
  <c r="E2077" i="16"/>
  <c r="C2077" i="16"/>
  <c r="B2077" i="16"/>
  <c r="D2077" i="16" s="1"/>
  <c r="Q2076" i="16"/>
  <c r="P2076" i="16"/>
  <c r="O2076" i="16"/>
  <c r="M2076" i="16"/>
  <c r="H2076" i="16"/>
  <c r="G2076" i="16"/>
  <c r="E2076" i="16"/>
  <c r="C2076" i="16"/>
  <c r="B2076" i="16"/>
  <c r="D2076" i="16" s="1"/>
  <c r="Q2075" i="16"/>
  <c r="P2075" i="16"/>
  <c r="O2075" i="16"/>
  <c r="M2075" i="16"/>
  <c r="H2075" i="16"/>
  <c r="G2075" i="16"/>
  <c r="E2075" i="16"/>
  <c r="C2075" i="16"/>
  <c r="B2075" i="16"/>
  <c r="D2075" i="16" s="1"/>
  <c r="Q2074" i="16"/>
  <c r="P2074" i="16"/>
  <c r="O2074" i="16"/>
  <c r="M2074" i="16"/>
  <c r="H2074" i="16"/>
  <c r="G2074" i="16"/>
  <c r="E2074" i="16"/>
  <c r="C2074" i="16"/>
  <c r="B2074" i="16"/>
  <c r="D2074" i="16" s="1"/>
  <c r="Q2073" i="16"/>
  <c r="P2073" i="16"/>
  <c r="O2073" i="16"/>
  <c r="M2073" i="16"/>
  <c r="H2073" i="16"/>
  <c r="G2073" i="16"/>
  <c r="E2073" i="16"/>
  <c r="C2073" i="16"/>
  <c r="B2073" i="16"/>
  <c r="D2073" i="16" s="1"/>
  <c r="Q2072" i="16"/>
  <c r="P2072" i="16"/>
  <c r="O2072" i="16"/>
  <c r="M2072" i="16"/>
  <c r="H2072" i="16"/>
  <c r="G2072" i="16"/>
  <c r="E2072" i="16"/>
  <c r="C2072" i="16"/>
  <c r="B2072" i="16"/>
  <c r="D2072" i="16" s="1"/>
  <c r="Q2071" i="16"/>
  <c r="P2071" i="16"/>
  <c r="O2071" i="16"/>
  <c r="M2071" i="16"/>
  <c r="H2071" i="16"/>
  <c r="G2071" i="16"/>
  <c r="E2071" i="16"/>
  <c r="C2071" i="16"/>
  <c r="B2071" i="16"/>
  <c r="D2071" i="16" s="1"/>
  <c r="Q2070" i="16"/>
  <c r="P2070" i="16"/>
  <c r="O2070" i="16"/>
  <c r="M2070" i="16"/>
  <c r="H2070" i="16"/>
  <c r="G2070" i="16"/>
  <c r="E2070" i="16"/>
  <c r="C2070" i="16"/>
  <c r="B2070" i="16"/>
  <c r="D2070" i="16" s="1"/>
  <c r="Q2069" i="16"/>
  <c r="P2069" i="16"/>
  <c r="O2069" i="16"/>
  <c r="M2069" i="16"/>
  <c r="H2069" i="16"/>
  <c r="G2069" i="16"/>
  <c r="E2069" i="16"/>
  <c r="C2069" i="16"/>
  <c r="B2069" i="16"/>
  <c r="D2069" i="16" s="1"/>
  <c r="Q2068" i="16"/>
  <c r="P2068" i="16"/>
  <c r="O2068" i="16"/>
  <c r="M2068" i="16"/>
  <c r="H2068" i="16"/>
  <c r="G2068" i="16"/>
  <c r="E2068" i="16"/>
  <c r="C2068" i="16"/>
  <c r="B2068" i="16"/>
  <c r="D2068" i="16" s="1"/>
  <c r="Q2067" i="16"/>
  <c r="P2067" i="16"/>
  <c r="O2067" i="16"/>
  <c r="M2067" i="16"/>
  <c r="H2067" i="16"/>
  <c r="G2067" i="16"/>
  <c r="E2067" i="16"/>
  <c r="C2067" i="16"/>
  <c r="B2067" i="16"/>
  <c r="D2067" i="16" s="1"/>
  <c r="Q2066" i="16"/>
  <c r="P2066" i="16"/>
  <c r="O2066" i="16"/>
  <c r="M2066" i="16"/>
  <c r="H2066" i="16"/>
  <c r="G2066" i="16"/>
  <c r="E2066" i="16"/>
  <c r="C2066" i="16"/>
  <c r="B2066" i="16"/>
  <c r="D2066" i="16" s="1"/>
  <c r="Q2065" i="16"/>
  <c r="P2065" i="16"/>
  <c r="O2065" i="16"/>
  <c r="M2065" i="16"/>
  <c r="H2065" i="16"/>
  <c r="G2065" i="16"/>
  <c r="E2065" i="16"/>
  <c r="C2065" i="16"/>
  <c r="B2065" i="16"/>
  <c r="D2065" i="16" s="1"/>
  <c r="Q2064" i="16"/>
  <c r="P2064" i="16"/>
  <c r="O2064" i="16"/>
  <c r="M2064" i="16"/>
  <c r="H2064" i="16"/>
  <c r="G2064" i="16"/>
  <c r="E2064" i="16"/>
  <c r="C2064" i="16"/>
  <c r="B2064" i="16"/>
  <c r="D2064" i="16" s="1"/>
  <c r="Q2063" i="16"/>
  <c r="P2063" i="16"/>
  <c r="O2063" i="16"/>
  <c r="M2063" i="16"/>
  <c r="H2063" i="16"/>
  <c r="G2063" i="16"/>
  <c r="E2063" i="16"/>
  <c r="C2063" i="16"/>
  <c r="B2063" i="16"/>
  <c r="D2063" i="16" s="1"/>
  <c r="Q2062" i="16"/>
  <c r="P2062" i="16"/>
  <c r="O2062" i="16"/>
  <c r="M2062" i="16"/>
  <c r="H2062" i="16"/>
  <c r="G2062" i="16"/>
  <c r="E2062" i="16"/>
  <c r="C2062" i="16"/>
  <c r="B2062" i="16"/>
  <c r="D2062" i="16" s="1"/>
  <c r="Q2061" i="16"/>
  <c r="P2061" i="16"/>
  <c r="O2061" i="16"/>
  <c r="M2061" i="16"/>
  <c r="H2061" i="16"/>
  <c r="G2061" i="16"/>
  <c r="E2061" i="16"/>
  <c r="C2061" i="16"/>
  <c r="B2061" i="16"/>
  <c r="D2061" i="16" s="1"/>
  <c r="Q2060" i="16"/>
  <c r="P2060" i="16"/>
  <c r="O2060" i="16"/>
  <c r="M2060" i="16"/>
  <c r="H2060" i="16"/>
  <c r="G2060" i="16"/>
  <c r="E2060" i="16"/>
  <c r="C2060" i="16"/>
  <c r="B2060" i="16"/>
  <c r="D2060" i="16" s="1"/>
  <c r="Q2059" i="16"/>
  <c r="P2059" i="16"/>
  <c r="O2059" i="16"/>
  <c r="M2059" i="16"/>
  <c r="H2059" i="16"/>
  <c r="G2059" i="16"/>
  <c r="E2059" i="16"/>
  <c r="C2059" i="16"/>
  <c r="B2059" i="16"/>
  <c r="D2059" i="16" s="1"/>
  <c r="Q2058" i="16"/>
  <c r="P2058" i="16"/>
  <c r="O2058" i="16"/>
  <c r="M2058" i="16"/>
  <c r="H2058" i="16"/>
  <c r="G2058" i="16"/>
  <c r="E2058" i="16"/>
  <c r="C2058" i="16"/>
  <c r="B2058" i="16"/>
  <c r="D2058" i="16" s="1"/>
  <c r="Q2057" i="16"/>
  <c r="P2057" i="16"/>
  <c r="O2057" i="16"/>
  <c r="M2057" i="16"/>
  <c r="H2057" i="16"/>
  <c r="G2057" i="16"/>
  <c r="E2057" i="16"/>
  <c r="C2057" i="16"/>
  <c r="B2057" i="16"/>
  <c r="D2057" i="16" s="1"/>
  <c r="Q2056" i="16"/>
  <c r="P2056" i="16"/>
  <c r="O2056" i="16"/>
  <c r="M2056" i="16"/>
  <c r="H2056" i="16"/>
  <c r="G2056" i="16"/>
  <c r="E2056" i="16"/>
  <c r="C2056" i="16"/>
  <c r="B2056" i="16"/>
  <c r="D2056" i="16" s="1"/>
  <c r="Q2055" i="16"/>
  <c r="P2055" i="16"/>
  <c r="O2055" i="16"/>
  <c r="M2055" i="16"/>
  <c r="H2055" i="16"/>
  <c r="G2055" i="16"/>
  <c r="E2055" i="16"/>
  <c r="C2055" i="16"/>
  <c r="B2055" i="16"/>
  <c r="D2055" i="16" s="1"/>
  <c r="Q2054" i="16"/>
  <c r="P2054" i="16"/>
  <c r="O2054" i="16"/>
  <c r="M2054" i="16"/>
  <c r="H2054" i="16"/>
  <c r="G2054" i="16"/>
  <c r="E2054" i="16"/>
  <c r="C2054" i="16"/>
  <c r="B2054" i="16"/>
  <c r="D2054" i="16" s="1"/>
  <c r="Q2053" i="16"/>
  <c r="P2053" i="16"/>
  <c r="O2053" i="16"/>
  <c r="M2053" i="16"/>
  <c r="H2053" i="16"/>
  <c r="G2053" i="16"/>
  <c r="E2053" i="16"/>
  <c r="C2053" i="16"/>
  <c r="B2053" i="16"/>
  <c r="D2053" i="16" s="1"/>
  <c r="Q2052" i="16"/>
  <c r="P2052" i="16"/>
  <c r="O2052" i="16"/>
  <c r="M2052" i="16"/>
  <c r="H2052" i="16"/>
  <c r="G2052" i="16"/>
  <c r="E2052" i="16"/>
  <c r="C2052" i="16"/>
  <c r="B2052" i="16"/>
  <c r="D2052" i="16" s="1"/>
  <c r="Q2051" i="16"/>
  <c r="P2051" i="16"/>
  <c r="O2051" i="16"/>
  <c r="M2051" i="16"/>
  <c r="H2051" i="16"/>
  <c r="G2051" i="16"/>
  <c r="E2051" i="16"/>
  <c r="C2051" i="16"/>
  <c r="B2051" i="16"/>
  <c r="D2051" i="16" s="1"/>
  <c r="Q2050" i="16"/>
  <c r="P2050" i="16"/>
  <c r="O2050" i="16"/>
  <c r="M2050" i="16"/>
  <c r="H2050" i="16"/>
  <c r="G2050" i="16"/>
  <c r="E2050" i="16"/>
  <c r="C2050" i="16"/>
  <c r="B2050" i="16"/>
  <c r="D2050" i="16" s="1"/>
  <c r="Q2049" i="16"/>
  <c r="P2049" i="16"/>
  <c r="O2049" i="16"/>
  <c r="M2049" i="16"/>
  <c r="H2049" i="16"/>
  <c r="G2049" i="16"/>
  <c r="E2049" i="16"/>
  <c r="C2049" i="16"/>
  <c r="B2049" i="16"/>
  <c r="D2049" i="16" s="1"/>
  <c r="Q2048" i="16"/>
  <c r="P2048" i="16"/>
  <c r="O2048" i="16"/>
  <c r="M2048" i="16"/>
  <c r="H2048" i="16"/>
  <c r="G2048" i="16"/>
  <c r="E2048" i="16"/>
  <c r="C2048" i="16"/>
  <c r="B2048" i="16"/>
  <c r="D2048" i="16" s="1"/>
  <c r="Q2047" i="16"/>
  <c r="P2047" i="16"/>
  <c r="O2047" i="16"/>
  <c r="M2047" i="16"/>
  <c r="H2047" i="16"/>
  <c r="G2047" i="16"/>
  <c r="E2047" i="16"/>
  <c r="C2047" i="16"/>
  <c r="B2047" i="16"/>
  <c r="D2047" i="16" s="1"/>
  <c r="Q2046" i="16"/>
  <c r="P2046" i="16"/>
  <c r="O2046" i="16"/>
  <c r="M2046" i="16"/>
  <c r="H2046" i="16"/>
  <c r="G2046" i="16"/>
  <c r="E2046" i="16"/>
  <c r="C2046" i="16"/>
  <c r="B2046" i="16"/>
  <c r="D2046" i="16" s="1"/>
  <c r="Q2045" i="16"/>
  <c r="P2045" i="16"/>
  <c r="O2045" i="16"/>
  <c r="M2045" i="16"/>
  <c r="H2045" i="16"/>
  <c r="G2045" i="16"/>
  <c r="E2045" i="16"/>
  <c r="C2045" i="16"/>
  <c r="B2045" i="16"/>
  <c r="D2045" i="16" s="1"/>
  <c r="Q2044" i="16"/>
  <c r="P2044" i="16"/>
  <c r="O2044" i="16"/>
  <c r="M2044" i="16"/>
  <c r="H2044" i="16"/>
  <c r="G2044" i="16"/>
  <c r="E2044" i="16"/>
  <c r="C2044" i="16"/>
  <c r="B2044" i="16"/>
  <c r="D2044" i="16" s="1"/>
  <c r="Q2043" i="16"/>
  <c r="P2043" i="16"/>
  <c r="O2043" i="16"/>
  <c r="M2043" i="16"/>
  <c r="H2043" i="16"/>
  <c r="G2043" i="16"/>
  <c r="E2043" i="16"/>
  <c r="C2043" i="16"/>
  <c r="B2043" i="16"/>
  <c r="D2043" i="16" s="1"/>
  <c r="Q2042" i="16"/>
  <c r="P2042" i="16"/>
  <c r="O2042" i="16"/>
  <c r="M2042" i="16"/>
  <c r="H2042" i="16"/>
  <c r="G2042" i="16"/>
  <c r="E2042" i="16"/>
  <c r="C2042" i="16"/>
  <c r="B2042" i="16"/>
  <c r="D2042" i="16" s="1"/>
  <c r="Q2041" i="16"/>
  <c r="P2041" i="16"/>
  <c r="O2041" i="16"/>
  <c r="M2041" i="16"/>
  <c r="H2041" i="16"/>
  <c r="G2041" i="16"/>
  <c r="E2041" i="16"/>
  <c r="C2041" i="16"/>
  <c r="B2041" i="16"/>
  <c r="D2041" i="16" s="1"/>
  <c r="Q2040" i="16"/>
  <c r="P2040" i="16"/>
  <c r="O2040" i="16"/>
  <c r="M2040" i="16"/>
  <c r="H2040" i="16"/>
  <c r="G2040" i="16"/>
  <c r="E2040" i="16"/>
  <c r="C2040" i="16"/>
  <c r="B2040" i="16"/>
  <c r="D2040" i="16" s="1"/>
  <c r="Q2039" i="16"/>
  <c r="P2039" i="16"/>
  <c r="O2039" i="16"/>
  <c r="M2039" i="16"/>
  <c r="H2039" i="16"/>
  <c r="G2039" i="16"/>
  <c r="E2039" i="16"/>
  <c r="C2039" i="16"/>
  <c r="B2039" i="16"/>
  <c r="D2039" i="16" s="1"/>
  <c r="Q2038" i="16"/>
  <c r="P2038" i="16"/>
  <c r="O2038" i="16"/>
  <c r="M2038" i="16"/>
  <c r="H2038" i="16"/>
  <c r="G2038" i="16"/>
  <c r="E2038" i="16"/>
  <c r="C2038" i="16"/>
  <c r="B2038" i="16"/>
  <c r="D2038" i="16" s="1"/>
  <c r="Q2037" i="16"/>
  <c r="P2037" i="16"/>
  <c r="O2037" i="16"/>
  <c r="M2037" i="16"/>
  <c r="H2037" i="16"/>
  <c r="G2037" i="16"/>
  <c r="E2037" i="16"/>
  <c r="C2037" i="16"/>
  <c r="B2037" i="16"/>
  <c r="D2037" i="16" s="1"/>
  <c r="Q2036" i="16"/>
  <c r="P2036" i="16"/>
  <c r="O2036" i="16"/>
  <c r="M2036" i="16"/>
  <c r="H2036" i="16"/>
  <c r="G2036" i="16"/>
  <c r="E2036" i="16"/>
  <c r="C2036" i="16"/>
  <c r="B2036" i="16"/>
  <c r="D2036" i="16" s="1"/>
  <c r="Q2035" i="16"/>
  <c r="P2035" i="16"/>
  <c r="O2035" i="16"/>
  <c r="M2035" i="16"/>
  <c r="H2035" i="16"/>
  <c r="G2035" i="16"/>
  <c r="E2035" i="16"/>
  <c r="C2035" i="16"/>
  <c r="B2035" i="16"/>
  <c r="D2035" i="16" s="1"/>
  <c r="Q2034" i="16"/>
  <c r="P2034" i="16"/>
  <c r="O2034" i="16"/>
  <c r="M2034" i="16"/>
  <c r="H2034" i="16"/>
  <c r="G2034" i="16"/>
  <c r="E2034" i="16"/>
  <c r="C2034" i="16"/>
  <c r="B2034" i="16"/>
  <c r="D2034" i="16" s="1"/>
  <c r="Q2033" i="16"/>
  <c r="P2033" i="16"/>
  <c r="O2033" i="16"/>
  <c r="M2033" i="16"/>
  <c r="H2033" i="16"/>
  <c r="G2033" i="16"/>
  <c r="E2033" i="16"/>
  <c r="C2033" i="16"/>
  <c r="B2033" i="16"/>
  <c r="D2033" i="16" s="1"/>
  <c r="Q2032" i="16"/>
  <c r="P2032" i="16"/>
  <c r="O2032" i="16"/>
  <c r="M2032" i="16"/>
  <c r="H2032" i="16"/>
  <c r="G2032" i="16"/>
  <c r="E2032" i="16"/>
  <c r="C2032" i="16"/>
  <c r="B2032" i="16"/>
  <c r="D2032" i="16" s="1"/>
  <c r="Q2031" i="16"/>
  <c r="P2031" i="16"/>
  <c r="O2031" i="16"/>
  <c r="M2031" i="16"/>
  <c r="H2031" i="16"/>
  <c r="G2031" i="16"/>
  <c r="E2031" i="16"/>
  <c r="C2031" i="16"/>
  <c r="B2031" i="16"/>
  <c r="D2031" i="16" s="1"/>
  <c r="Q2030" i="16"/>
  <c r="P2030" i="16"/>
  <c r="O2030" i="16"/>
  <c r="M2030" i="16"/>
  <c r="H2030" i="16"/>
  <c r="G2030" i="16"/>
  <c r="E2030" i="16"/>
  <c r="C2030" i="16"/>
  <c r="B2030" i="16"/>
  <c r="D2030" i="16" s="1"/>
  <c r="Q2029" i="16"/>
  <c r="P2029" i="16"/>
  <c r="O2029" i="16"/>
  <c r="M2029" i="16"/>
  <c r="H2029" i="16"/>
  <c r="G2029" i="16"/>
  <c r="E2029" i="16"/>
  <c r="C2029" i="16"/>
  <c r="B2029" i="16"/>
  <c r="D2029" i="16" s="1"/>
  <c r="Q2028" i="16"/>
  <c r="P2028" i="16"/>
  <c r="O2028" i="16"/>
  <c r="M2028" i="16"/>
  <c r="H2028" i="16"/>
  <c r="G2028" i="16"/>
  <c r="E2028" i="16"/>
  <c r="C2028" i="16"/>
  <c r="B2028" i="16"/>
  <c r="D2028" i="16" s="1"/>
  <c r="Q2027" i="16"/>
  <c r="P2027" i="16"/>
  <c r="O2027" i="16"/>
  <c r="M2027" i="16"/>
  <c r="H2027" i="16"/>
  <c r="G2027" i="16"/>
  <c r="E2027" i="16"/>
  <c r="C2027" i="16"/>
  <c r="B2027" i="16"/>
  <c r="D2027" i="16" s="1"/>
  <c r="Q2026" i="16"/>
  <c r="P2026" i="16"/>
  <c r="O2026" i="16"/>
  <c r="M2026" i="16"/>
  <c r="H2026" i="16"/>
  <c r="G2026" i="16"/>
  <c r="E2026" i="16"/>
  <c r="C2026" i="16"/>
  <c r="B2026" i="16"/>
  <c r="D2026" i="16" s="1"/>
  <c r="Q2025" i="16"/>
  <c r="P2025" i="16"/>
  <c r="O2025" i="16"/>
  <c r="M2025" i="16"/>
  <c r="H2025" i="16"/>
  <c r="G2025" i="16"/>
  <c r="E2025" i="16"/>
  <c r="C2025" i="16"/>
  <c r="B2025" i="16"/>
  <c r="D2025" i="16" s="1"/>
  <c r="Q2024" i="16"/>
  <c r="P2024" i="16"/>
  <c r="O2024" i="16"/>
  <c r="M2024" i="16"/>
  <c r="H2024" i="16"/>
  <c r="G2024" i="16"/>
  <c r="E2024" i="16"/>
  <c r="C2024" i="16"/>
  <c r="B2024" i="16"/>
  <c r="D2024" i="16" s="1"/>
  <c r="Q2023" i="16"/>
  <c r="P2023" i="16"/>
  <c r="O2023" i="16"/>
  <c r="M2023" i="16"/>
  <c r="H2023" i="16"/>
  <c r="G2023" i="16"/>
  <c r="E2023" i="16"/>
  <c r="C2023" i="16"/>
  <c r="B2023" i="16"/>
  <c r="D2023" i="16" s="1"/>
  <c r="Q2022" i="16"/>
  <c r="P2022" i="16"/>
  <c r="O2022" i="16"/>
  <c r="M2022" i="16"/>
  <c r="H2022" i="16"/>
  <c r="G2022" i="16"/>
  <c r="E2022" i="16"/>
  <c r="C2022" i="16"/>
  <c r="B2022" i="16"/>
  <c r="D2022" i="16" s="1"/>
  <c r="Q2021" i="16"/>
  <c r="P2021" i="16"/>
  <c r="O2021" i="16"/>
  <c r="M2021" i="16"/>
  <c r="H2021" i="16"/>
  <c r="G2021" i="16"/>
  <c r="E2021" i="16"/>
  <c r="C2021" i="16"/>
  <c r="B2021" i="16"/>
  <c r="D2021" i="16" s="1"/>
  <c r="Q2020" i="16"/>
  <c r="P2020" i="16"/>
  <c r="O2020" i="16"/>
  <c r="M2020" i="16"/>
  <c r="H2020" i="16"/>
  <c r="G2020" i="16"/>
  <c r="E2020" i="16"/>
  <c r="C2020" i="16"/>
  <c r="B2020" i="16"/>
  <c r="D2020" i="16" s="1"/>
  <c r="Q2019" i="16"/>
  <c r="P2019" i="16"/>
  <c r="O2019" i="16"/>
  <c r="M2019" i="16"/>
  <c r="H2019" i="16"/>
  <c r="G2019" i="16"/>
  <c r="E2019" i="16"/>
  <c r="C2019" i="16"/>
  <c r="B2019" i="16"/>
  <c r="D2019" i="16" s="1"/>
  <c r="Q2018" i="16"/>
  <c r="P2018" i="16"/>
  <c r="O2018" i="16"/>
  <c r="M2018" i="16"/>
  <c r="H2018" i="16"/>
  <c r="G2018" i="16"/>
  <c r="E2018" i="16"/>
  <c r="C2018" i="16"/>
  <c r="B2018" i="16"/>
  <c r="D2018" i="16" s="1"/>
  <c r="Q2017" i="16"/>
  <c r="P2017" i="16"/>
  <c r="O2017" i="16"/>
  <c r="M2017" i="16"/>
  <c r="H2017" i="16"/>
  <c r="G2017" i="16"/>
  <c r="E2017" i="16"/>
  <c r="C2017" i="16"/>
  <c r="B2017" i="16"/>
  <c r="D2017" i="16" s="1"/>
  <c r="Q2016" i="16"/>
  <c r="P2016" i="16"/>
  <c r="O2016" i="16"/>
  <c r="M2016" i="16"/>
  <c r="H2016" i="16"/>
  <c r="G2016" i="16"/>
  <c r="E2016" i="16"/>
  <c r="C2016" i="16"/>
  <c r="B2016" i="16"/>
  <c r="D2016" i="16" s="1"/>
  <c r="Q2015" i="16"/>
  <c r="P2015" i="16"/>
  <c r="O2015" i="16"/>
  <c r="M2015" i="16"/>
  <c r="H2015" i="16"/>
  <c r="G2015" i="16"/>
  <c r="E2015" i="16"/>
  <c r="C2015" i="16"/>
  <c r="B2015" i="16"/>
  <c r="D2015" i="16" s="1"/>
  <c r="Q2014" i="16"/>
  <c r="P2014" i="16"/>
  <c r="O2014" i="16"/>
  <c r="M2014" i="16"/>
  <c r="H2014" i="16"/>
  <c r="G2014" i="16"/>
  <c r="E2014" i="16"/>
  <c r="C2014" i="16"/>
  <c r="B2014" i="16"/>
  <c r="D2014" i="16" s="1"/>
  <c r="Q2013" i="16"/>
  <c r="P2013" i="16"/>
  <c r="O2013" i="16"/>
  <c r="M2013" i="16"/>
  <c r="H2013" i="16"/>
  <c r="G2013" i="16"/>
  <c r="E2013" i="16"/>
  <c r="C2013" i="16"/>
  <c r="B2013" i="16"/>
  <c r="D2013" i="16" s="1"/>
  <c r="Q2012" i="16"/>
  <c r="P2012" i="16"/>
  <c r="O2012" i="16"/>
  <c r="M2012" i="16"/>
  <c r="H2012" i="16"/>
  <c r="G2012" i="16"/>
  <c r="E2012" i="16"/>
  <c r="C2012" i="16"/>
  <c r="B2012" i="16"/>
  <c r="D2012" i="16" s="1"/>
  <c r="Q2011" i="16"/>
  <c r="P2011" i="16"/>
  <c r="O2011" i="16"/>
  <c r="M2011" i="16"/>
  <c r="H2011" i="16"/>
  <c r="G2011" i="16"/>
  <c r="E2011" i="16"/>
  <c r="C2011" i="16"/>
  <c r="B2011" i="16"/>
  <c r="D2011" i="16" s="1"/>
  <c r="Q2010" i="16"/>
  <c r="P2010" i="16"/>
  <c r="O2010" i="16"/>
  <c r="M2010" i="16"/>
  <c r="H2010" i="16"/>
  <c r="G2010" i="16"/>
  <c r="E2010" i="16"/>
  <c r="C2010" i="16"/>
  <c r="B2010" i="16"/>
  <c r="D2010" i="16" s="1"/>
  <c r="Q2009" i="16"/>
  <c r="P2009" i="16"/>
  <c r="O2009" i="16"/>
  <c r="M2009" i="16"/>
  <c r="H2009" i="16"/>
  <c r="G2009" i="16"/>
  <c r="E2009" i="16"/>
  <c r="C2009" i="16"/>
  <c r="B2009" i="16"/>
  <c r="D2009" i="16" s="1"/>
  <c r="Q2008" i="16"/>
  <c r="P2008" i="16"/>
  <c r="O2008" i="16"/>
  <c r="M2008" i="16"/>
  <c r="H2008" i="16"/>
  <c r="G2008" i="16"/>
  <c r="E2008" i="16"/>
  <c r="C2008" i="16"/>
  <c r="B2008" i="16"/>
  <c r="D2008" i="16" s="1"/>
  <c r="Q2007" i="16"/>
  <c r="P2007" i="16"/>
  <c r="O2007" i="16"/>
  <c r="M2007" i="16"/>
  <c r="H2007" i="16"/>
  <c r="G2007" i="16"/>
  <c r="E2007" i="16"/>
  <c r="C2007" i="16"/>
  <c r="B2007" i="16"/>
  <c r="D2007" i="16" s="1"/>
  <c r="Q2006" i="16"/>
  <c r="P2006" i="16"/>
  <c r="O2006" i="16"/>
  <c r="M2006" i="16"/>
  <c r="H2006" i="16"/>
  <c r="G2006" i="16"/>
  <c r="E2006" i="16"/>
  <c r="C2006" i="16"/>
  <c r="B2006" i="16"/>
  <c r="D2006" i="16" s="1"/>
  <c r="Q2005" i="16"/>
  <c r="P2005" i="16"/>
  <c r="O2005" i="16"/>
  <c r="M2005" i="16"/>
  <c r="H2005" i="16"/>
  <c r="G2005" i="16"/>
  <c r="E2005" i="16"/>
  <c r="C2005" i="16"/>
  <c r="B2005" i="16"/>
  <c r="D2005" i="16" s="1"/>
  <c r="Q2004" i="16"/>
  <c r="P2004" i="16"/>
  <c r="O2004" i="16"/>
  <c r="M2004" i="16"/>
  <c r="H2004" i="16"/>
  <c r="G2004" i="16"/>
  <c r="E2004" i="16"/>
  <c r="C2004" i="16"/>
  <c r="B2004" i="16"/>
  <c r="D2004" i="16" s="1"/>
  <c r="Q2003" i="16"/>
  <c r="P2003" i="16"/>
  <c r="O2003" i="16"/>
  <c r="M2003" i="16"/>
  <c r="H2003" i="16"/>
  <c r="G2003" i="16"/>
  <c r="E2003" i="16"/>
  <c r="C2003" i="16"/>
  <c r="B2003" i="16"/>
  <c r="D2003" i="16" s="1"/>
  <c r="Q2002" i="16"/>
  <c r="P2002" i="16"/>
  <c r="O2002" i="16"/>
  <c r="M2002" i="16"/>
  <c r="H2002" i="16"/>
  <c r="G2002" i="16"/>
  <c r="E2002" i="16"/>
  <c r="C2002" i="16"/>
  <c r="B2002" i="16"/>
  <c r="D2002" i="16" s="1"/>
  <c r="Q2001" i="16"/>
  <c r="P2001" i="16"/>
  <c r="O2001" i="16"/>
  <c r="M2001" i="16"/>
  <c r="H2001" i="16"/>
  <c r="G2001" i="16"/>
  <c r="E2001" i="16"/>
  <c r="C2001" i="16"/>
  <c r="B2001" i="16"/>
  <c r="D2001" i="16" s="1"/>
  <c r="Q2000" i="16"/>
  <c r="P2000" i="16"/>
  <c r="O2000" i="16"/>
  <c r="M2000" i="16"/>
  <c r="H2000" i="16"/>
  <c r="G2000" i="16"/>
  <c r="E2000" i="16"/>
  <c r="C2000" i="16"/>
  <c r="B2000" i="16"/>
  <c r="D2000" i="16" s="1"/>
  <c r="Q1999" i="16"/>
  <c r="P1999" i="16"/>
  <c r="O1999" i="16"/>
  <c r="M1999" i="16"/>
  <c r="H1999" i="16"/>
  <c r="G1999" i="16"/>
  <c r="E1999" i="16"/>
  <c r="C1999" i="16"/>
  <c r="B1999" i="16"/>
  <c r="D1999" i="16" s="1"/>
  <c r="Q1998" i="16"/>
  <c r="P1998" i="16"/>
  <c r="O1998" i="16"/>
  <c r="M1998" i="16"/>
  <c r="H1998" i="16"/>
  <c r="G1998" i="16"/>
  <c r="E1998" i="16"/>
  <c r="C1998" i="16"/>
  <c r="B1998" i="16"/>
  <c r="D1998" i="16" s="1"/>
  <c r="Q1997" i="16"/>
  <c r="P1997" i="16"/>
  <c r="O1997" i="16"/>
  <c r="M1997" i="16"/>
  <c r="H1997" i="16"/>
  <c r="G1997" i="16"/>
  <c r="E1997" i="16"/>
  <c r="C1997" i="16"/>
  <c r="B1997" i="16"/>
  <c r="D1997" i="16" s="1"/>
  <c r="Q1996" i="16"/>
  <c r="P1996" i="16"/>
  <c r="O1996" i="16"/>
  <c r="M1996" i="16"/>
  <c r="H1996" i="16"/>
  <c r="G1996" i="16"/>
  <c r="E1996" i="16"/>
  <c r="C1996" i="16"/>
  <c r="B1996" i="16"/>
  <c r="D1996" i="16" s="1"/>
  <c r="Q1995" i="16"/>
  <c r="P1995" i="16"/>
  <c r="O1995" i="16"/>
  <c r="M1995" i="16"/>
  <c r="H1995" i="16"/>
  <c r="G1995" i="16"/>
  <c r="E1995" i="16"/>
  <c r="C1995" i="16"/>
  <c r="B1995" i="16"/>
  <c r="D1995" i="16" s="1"/>
  <c r="Q1994" i="16"/>
  <c r="P1994" i="16"/>
  <c r="O1994" i="16"/>
  <c r="M1994" i="16"/>
  <c r="H1994" i="16"/>
  <c r="G1994" i="16"/>
  <c r="E1994" i="16"/>
  <c r="C1994" i="16"/>
  <c r="B1994" i="16"/>
  <c r="D1994" i="16" s="1"/>
  <c r="Q1993" i="16"/>
  <c r="P1993" i="16"/>
  <c r="O1993" i="16"/>
  <c r="M1993" i="16"/>
  <c r="H1993" i="16"/>
  <c r="G1993" i="16"/>
  <c r="E1993" i="16"/>
  <c r="C1993" i="16"/>
  <c r="B1993" i="16"/>
  <c r="D1993" i="16" s="1"/>
  <c r="Q1992" i="16"/>
  <c r="P1992" i="16"/>
  <c r="O1992" i="16"/>
  <c r="M1992" i="16"/>
  <c r="H1992" i="16"/>
  <c r="G1992" i="16"/>
  <c r="E1992" i="16"/>
  <c r="C1992" i="16"/>
  <c r="B1992" i="16"/>
  <c r="D1992" i="16" s="1"/>
  <c r="Q1991" i="16"/>
  <c r="P1991" i="16"/>
  <c r="O1991" i="16"/>
  <c r="M1991" i="16"/>
  <c r="H1991" i="16"/>
  <c r="G1991" i="16"/>
  <c r="E1991" i="16"/>
  <c r="C1991" i="16"/>
  <c r="B1991" i="16"/>
  <c r="D1991" i="16" s="1"/>
  <c r="Q1990" i="16"/>
  <c r="P1990" i="16"/>
  <c r="O1990" i="16"/>
  <c r="M1990" i="16"/>
  <c r="H1990" i="16"/>
  <c r="G1990" i="16"/>
  <c r="E1990" i="16"/>
  <c r="C1990" i="16"/>
  <c r="B1990" i="16"/>
  <c r="D1990" i="16" s="1"/>
  <c r="Q1989" i="16"/>
  <c r="P1989" i="16"/>
  <c r="O1989" i="16"/>
  <c r="M1989" i="16"/>
  <c r="H1989" i="16"/>
  <c r="G1989" i="16"/>
  <c r="E1989" i="16"/>
  <c r="C1989" i="16"/>
  <c r="B1989" i="16"/>
  <c r="D1989" i="16" s="1"/>
  <c r="Q1988" i="16"/>
  <c r="P1988" i="16"/>
  <c r="O1988" i="16"/>
  <c r="M1988" i="16"/>
  <c r="H1988" i="16"/>
  <c r="G1988" i="16"/>
  <c r="E1988" i="16"/>
  <c r="C1988" i="16"/>
  <c r="B1988" i="16"/>
  <c r="D1988" i="16" s="1"/>
  <c r="Q1987" i="16"/>
  <c r="P1987" i="16"/>
  <c r="O1987" i="16"/>
  <c r="M1987" i="16"/>
  <c r="H1987" i="16"/>
  <c r="G1987" i="16"/>
  <c r="E1987" i="16"/>
  <c r="C1987" i="16"/>
  <c r="B1987" i="16"/>
  <c r="D1987" i="16" s="1"/>
  <c r="Q1986" i="16"/>
  <c r="P1986" i="16"/>
  <c r="O1986" i="16"/>
  <c r="M1986" i="16"/>
  <c r="H1986" i="16"/>
  <c r="G1986" i="16"/>
  <c r="E1986" i="16"/>
  <c r="C1986" i="16"/>
  <c r="B1986" i="16"/>
  <c r="D1986" i="16" s="1"/>
  <c r="Q1985" i="16"/>
  <c r="P1985" i="16"/>
  <c r="O1985" i="16"/>
  <c r="M1985" i="16"/>
  <c r="H1985" i="16"/>
  <c r="G1985" i="16"/>
  <c r="E1985" i="16"/>
  <c r="C1985" i="16"/>
  <c r="B1985" i="16"/>
  <c r="D1985" i="16" s="1"/>
  <c r="Q1984" i="16"/>
  <c r="P1984" i="16"/>
  <c r="O1984" i="16"/>
  <c r="M1984" i="16"/>
  <c r="H1984" i="16"/>
  <c r="G1984" i="16"/>
  <c r="E1984" i="16"/>
  <c r="C1984" i="16"/>
  <c r="B1984" i="16"/>
  <c r="D1984" i="16" s="1"/>
  <c r="Q1983" i="16"/>
  <c r="P1983" i="16"/>
  <c r="O1983" i="16"/>
  <c r="M1983" i="16"/>
  <c r="H1983" i="16"/>
  <c r="G1983" i="16"/>
  <c r="E1983" i="16"/>
  <c r="C1983" i="16"/>
  <c r="B1983" i="16"/>
  <c r="D1983" i="16" s="1"/>
  <c r="Q1982" i="16"/>
  <c r="P1982" i="16"/>
  <c r="O1982" i="16"/>
  <c r="M1982" i="16"/>
  <c r="H1982" i="16"/>
  <c r="G1982" i="16"/>
  <c r="E1982" i="16"/>
  <c r="C1982" i="16"/>
  <c r="B1982" i="16"/>
  <c r="D1982" i="16" s="1"/>
  <c r="Q1981" i="16"/>
  <c r="P1981" i="16"/>
  <c r="O1981" i="16"/>
  <c r="M1981" i="16"/>
  <c r="H1981" i="16"/>
  <c r="G1981" i="16"/>
  <c r="E1981" i="16"/>
  <c r="C1981" i="16"/>
  <c r="B1981" i="16"/>
  <c r="D1981" i="16" s="1"/>
  <c r="Q1980" i="16"/>
  <c r="P1980" i="16"/>
  <c r="O1980" i="16"/>
  <c r="M1980" i="16"/>
  <c r="H1980" i="16"/>
  <c r="G1980" i="16"/>
  <c r="E1980" i="16"/>
  <c r="C1980" i="16"/>
  <c r="B1980" i="16"/>
  <c r="D1980" i="16" s="1"/>
  <c r="Q1979" i="16"/>
  <c r="P1979" i="16"/>
  <c r="O1979" i="16"/>
  <c r="M1979" i="16"/>
  <c r="H1979" i="16"/>
  <c r="G1979" i="16"/>
  <c r="E1979" i="16"/>
  <c r="C1979" i="16"/>
  <c r="B1979" i="16"/>
  <c r="D1979" i="16" s="1"/>
  <c r="Q1978" i="16"/>
  <c r="P1978" i="16"/>
  <c r="O1978" i="16"/>
  <c r="M1978" i="16"/>
  <c r="H1978" i="16"/>
  <c r="G1978" i="16"/>
  <c r="E1978" i="16"/>
  <c r="C1978" i="16"/>
  <c r="B1978" i="16"/>
  <c r="D1978" i="16" s="1"/>
  <c r="Q1977" i="16"/>
  <c r="P1977" i="16"/>
  <c r="O1977" i="16"/>
  <c r="M1977" i="16"/>
  <c r="H1977" i="16"/>
  <c r="G1977" i="16"/>
  <c r="E1977" i="16"/>
  <c r="C1977" i="16"/>
  <c r="B1977" i="16"/>
  <c r="D1977" i="16" s="1"/>
  <c r="Q1976" i="16"/>
  <c r="P1976" i="16"/>
  <c r="O1976" i="16"/>
  <c r="M1976" i="16"/>
  <c r="H1976" i="16"/>
  <c r="G1976" i="16"/>
  <c r="E1976" i="16"/>
  <c r="C1976" i="16"/>
  <c r="B1976" i="16"/>
  <c r="D1976" i="16" s="1"/>
  <c r="Q1975" i="16"/>
  <c r="P1975" i="16"/>
  <c r="O1975" i="16"/>
  <c r="M1975" i="16"/>
  <c r="H1975" i="16"/>
  <c r="G1975" i="16"/>
  <c r="E1975" i="16"/>
  <c r="C1975" i="16"/>
  <c r="B1975" i="16"/>
  <c r="D1975" i="16" s="1"/>
  <c r="Q1974" i="16"/>
  <c r="P1974" i="16"/>
  <c r="O1974" i="16"/>
  <c r="M1974" i="16"/>
  <c r="H1974" i="16"/>
  <c r="G1974" i="16"/>
  <c r="E1974" i="16"/>
  <c r="C1974" i="16"/>
  <c r="B1974" i="16"/>
  <c r="D1974" i="16" s="1"/>
  <c r="Q1973" i="16"/>
  <c r="P1973" i="16"/>
  <c r="O1973" i="16"/>
  <c r="M1973" i="16"/>
  <c r="H1973" i="16"/>
  <c r="G1973" i="16"/>
  <c r="E1973" i="16"/>
  <c r="C1973" i="16"/>
  <c r="B1973" i="16"/>
  <c r="D1973" i="16" s="1"/>
  <c r="Q1972" i="16"/>
  <c r="P1972" i="16"/>
  <c r="O1972" i="16"/>
  <c r="M1972" i="16"/>
  <c r="H1972" i="16"/>
  <c r="G1972" i="16"/>
  <c r="E1972" i="16"/>
  <c r="C1972" i="16"/>
  <c r="B1972" i="16"/>
  <c r="D1972" i="16" s="1"/>
  <c r="Q1971" i="16"/>
  <c r="P1971" i="16"/>
  <c r="O1971" i="16"/>
  <c r="M1971" i="16"/>
  <c r="H1971" i="16"/>
  <c r="G1971" i="16"/>
  <c r="E1971" i="16"/>
  <c r="C1971" i="16"/>
  <c r="B1971" i="16"/>
  <c r="D1971" i="16" s="1"/>
  <c r="Q1970" i="16"/>
  <c r="P1970" i="16"/>
  <c r="O1970" i="16"/>
  <c r="M1970" i="16"/>
  <c r="H1970" i="16"/>
  <c r="G1970" i="16"/>
  <c r="E1970" i="16"/>
  <c r="C1970" i="16"/>
  <c r="B1970" i="16"/>
  <c r="D1970" i="16" s="1"/>
  <c r="Q1969" i="16"/>
  <c r="P1969" i="16"/>
  <c r="O1969" i="16"/>
  <c r="M1969" i="16"/>
  <c r="H1969" i="16"/>
  <c r="G1969" i="16"/>
  <c r="E1969" i="16"/>
  <c r="C1969" i="16"/>
  <c r="B1969" i="16"/>
  <c r="D1969" i="16" s="1"/>
  <c r="Q1968" i="16"/>
  <c r="P1968" i="16"/>
  <c r="O1968" i="16"/>
  <c r="M1968" i="16"/>
  <c r="H1968" i="16"/>
  <c r="G1968" i="16"/>
  <c r="E1968" i="16"/>
  <c r="C1968" i="16"/>
  <c r="B1968" i="16"/>
  <c r="D1968" i="16" s="1"/>
  <c r="Q1967" i="16"/>
  <c r="P1967" i="16"/>
  <c r="O1967" i="16"/>
  <c r="M1967" i="16"/>
  <c r="H1967" i="16"/>
  <c r="G1967" i="16"/>
  <c r="E1967" i="16"/>
  <c r="C1967" i="16"/>
  <c r="B1967" i="16"/>
  <c r="D1967" i="16" s="1"/>
  <c r="Q1966" i="16"/>
  <c r="P1966" i="16"/>
  <c r="O1966" i="16"/>
  <c r="M1966" i="16"/>
  <c r="H1966" i="16"/>
  <c r="G1966" i="16"/>
  <c r="E1966" i="16"/>
  <c r="C1966" i="16"/>
  <c r="B1966" i="16"/>
  <c r="D1966" i="16" s="1"/>
  <c r="Q1965" i="16"/>
  <c r="P1965" i="16"/>
  <c r="O1965" i="16"/>
  <c r="M1965" i="16"/>
  <c r="H1965" i="16"/>
  <c r="G1965" i="16"/>
  <c r="E1965" i="16"/>
  <c r="C1965" i="16"/>
  <c r="B1965" i="16"/>
  <c r="D1965" i="16" s="1"/>
  <c r="Q1964" i="16"/>
  <c r="P1964" i="16"/>
  <c r="O1964" i="16"/>
  <c r="M1964" i="16"/>
  <c r="H1964" i="16"/>
  <c r="G1964" i="16"/>
  <c r="E1964" i="16"/>
  <c r="C1964" i="16"/>
  <c r="B1964" i="16"/>
  <c r="D1964" i="16" s="1"/>
  <c r="Q1963" i="16"/>
  <c r="P1963" i="16"/>
  <c r="O1963" i="16"/>
  <c r="M1963" i="16"/>
  <c r="H1963" i="16"/>
  <c r="G1963" i="16"/>
  <c r="E1963" i="16"/>
  <c r="C1963" i="16"/>
  <c r="B1963" i="16"/>
  <c r="D1963" i="16" s="1"/>
  <c r="Q1962" i="16"/>
  <c r="P1962" i="16"/>
  <c r="O1962" i="16"/>
  <c r="M1962" i="16"/>
  <c r="H1962" i="16"/>
  <c r="G1962" i="16"/>
  <c r="E1962" i="16"/>
  <c r="C1962" i="16"/>
  <c r="B1962" i="16"/>
  <c r="D1962" i="16" s="1"/>
  <c r="Q1961" i="16"/>
  <c r="P1961" i="16"/>
  <c r="O1961" i="16"/>
  <c r="M1961" i="16"/>
  <c r="H1961" i="16"/>
  <c r="G1961" i="16"/>
  <c r="E1961" i="16"/>
  <c r="C1961" i="16"/>
  <c r="B1961" i="16"/>
  <c r="D1961" i="16" s="1"/>
  <c r="Q1960" i="16"/>
  <c r="P1960" i="16"/>
  <c r="O1960" i="16"/>
  <c r="M1960" i="16"/>
  <c r="H1960" i="16"/>
  <c r="G1960" i="16"/>
  <c r="E1960" i="16"/>
  <c r="C1960" i="16"/>
  <c r="B1960" i="16"/>
  <c r="D1960" i="16" s="1"/>
  <c r="Q1959" i="16"/>
  <c r="P1959" i="16"/>
  <c r="O1959" i="16"/>
  <c r="M1959" i="16"/>
  <c r="H1959" i="16"/>
  <c r="G1959" i="16"/>
  <c r="E1959" i="16"/>
  <c r="C1959" i="16"/>
  <c r="B1959" i="16"/>
  <c r="D1959" i="16" s="1"/>
  <c r="Q1958" i="16"/>
  <c r="P1958" i="16"/>
  <c r="O1958" i="16"/>
  <c r="M1958" i="16"/>
  <c r="H1958" i="16"/>
  <c r="G1958" i="16"/>
  <c r="E1958" i="16"/>
  <c r="C1958" i="16"/>
  <c r="B1958" i="16"/>
  <c r="D1958" i="16" s="1"/>
  <c r="Q1957" i="16"/>
  <c r="P1957" i="16"/>
  <c r="O1957" i="16"/>
  <c r="M1957" i="16"/>
  <c r="H1957" i="16"/>
  <c r="G1957" i="16"/>
  <c r="E1957" i="16"/>
  <c r="C1957" i="16"/>
  <c r="B1957" i="16"/>
  <c r="D1957" i="16" s="1"/>
  <c r="Q1956" i="16"/>
  <c r="P1956" i="16"/>
  <c r="O1956" i="16"/>
  <c r="M1956" i="16"/>
  <c r="H1956" i="16"/>
  <c r="G1956" i="16"/>
  <c r="E1956" i="16"/>
  <c r="C1956" i="16"/>
  <c r="B1956" i="16"/>
  <c r="D1956" i="16" s="1"/>
  <c r="Q1955" i="16"/>
  <c r="P1955" i="16"/>
  <c r="O1955" i="16"/>
  <c r="M1955" i="16"/>
  <c r="H1955" i="16"/>
  <c r="G1955" i="16"/>
  <c r="E1955" i="16"/>
  <c r="C1955" i="16"/>
  <c r="B1955" i="16"/>
  <c r="D1955" i="16" s="1"/>
  <c r="Q1954" i="16"/>
  <c r="P1954" i="16"/>
  <c r="O1954" i="16"/>
  <c r="M1954" i="16"/>
  <c r="H1954" i="16"/>
  <c r="G1954" i="16"/>
  <c r="E1954" i="16"/>
  <c r="C1954" i="16"/>
  <c r="B1954" i="16"/>
  <c r="D1954" i="16" s="1"/>
  <c r="Q1953" i="16"/>
  <c r="P1953" i="16"/>
  <c r="O1953" i="16"/>
  <c r="M1953" i="16"/>
  <c r="H1953" i="16"/>
  <c r="G1953" i="16"/>
  <c r="E1953" i="16"/>
  <c r="C1953" i="16"/>
  <c r="B1953" i="16"/>
  <c r="D1953" i="16" s="1"/>
  <c r="Q1952" i="16"/>
  <c r="P1952" i="16"/>
  <c r="O1952" i="16"/>
  <c r="M1952" i="16"/>
  <c r="H1952" i="16"/>
  <c r="G1952" i="16"/>
  <c r="E1952" i="16"/>
  <c r="C1952" i="16"/>
  <c r="B1952" i="16"/>
  <c r="D1952" i="16" s="1"/>
  <c r="Q1951" i="16"/>
  <c r="P1951" i="16"/>
  <c r="O1951" i="16"/>
  <c r="M1951" i="16"/>
  <c r="H1951" i="16"/>
  <c r="G1951" i="16"/>
  <c r="E1951" i="16"/>
  <c r="C1951" i="16"/>
  <c r="B1951" i="16"/>
  <c r="D1951" i="16" s="1"/>
  <c r="Q1950" i="16"/>
  <c r="P1950" i="16"/>
  <c r="O1950" i="16"/>
  <c r="M1950" i="16"/>
  <c r="H1950" i="16"/>
  <c r="G1950" i="16"/>
  <c r="E1950" i="16"/>
  <c r="C1950" i="16"/>
  <c r="B1950" i="16"/>
  <c r="D1950" i="16" s="1"/>
  <c r="Q1949" i="16"/>
  <c r="P1949" i="16"/>
  <c r="O1949" i="16"/>
  <c r="M1949" i="16"/>
  <c r="H1949" i="16"/>
  <c r="G1949" i="16"/>
  <c r="E1949" i="16"/>
  <c r="C1949" i="16"/>
  <c r="B1949" i="16"/>
  <c r="D1949" i="16" s="1"/>
  <c r="Q1948" i="16"/>
  <c r="P1948" i="16"/>
  <c r="O1948" i="16"/>
  <c r="M1948" i="16"/>
  <c r="H1948" i="16"/>
  <c r="G1948" i="16"/>
  <c r="E1948" i="16"/>
  <c r="C1948" i="16"/>
  <c r="B1948" i="16"/>
  <c r="D1948" i="16" s="1"/>
  <c r="Q1947" i="16"/>
  <c r="P1947" i="16"/>
  <c r="O1947" i="16"/>
  <c r="M1947" i="16"/>
  <c r="H1947" i="16"/>
  <c r="G1947" i="16"/>
  <c r="E1947" i="16"/>
  <c r="C1947" i="16"/>
  <c r="B1947" i="16"/>
  <c r="D1947" i="16" s="1"/>
  <c r="Q1946" i="16"/>
  <c r="P1946" i="16"/>
  <c r="O1946" i="16"/>
  <c r="M1946" i="16"/>
  <c r="H1946" i="16"/>
  <c r="G1946" i="16"/>
  <c r="E1946" i="16"/>
  <c r="C1946" i="16"/>
  <c r="B1946" i="16"/>
  <c r="D1946" i="16" s="1"/>
  <c r="Q1945" i="16"/>
  <c r="P1945" i="16"/>
  <c r="O1945" i="16"/>
  <c r="M1945" i="16"/>
  <c r="H1945" i="16"/>
  <c r="G1945" i="16"/>
  <c r="E1945" i="16"/>
  <c r="C1945" i="16"/>
  <c r="B1945" i="16"/>
  <c r="D1945" i="16" s="1"/>
  <c r="Q1944" i="16"/>
  <c r="P1944" i="16"/>
  <c r="O1944" i="16"/>
  <c r="M1944" i="16"/>
  <c r="H1944" i="16"/>
  <c r="G1944" i="16"/>
  <c r="E1944" i="16"/>
  <c r="C1944" i="16"/>
  <c r="B1944" i="16"/>
  <c r="D1944" i="16" s="1"/>
  <c r="Q1943" i="16"/>
  <c r="P1943" i="16"/>
  <c r="O1943" i="16"/>
  <c r="M1943" i="16"/>
  <c r="H1943" i="16"/>
  <c r="G1943" i="16"/>
  <c r="E1943" i="16"/>
  <c r="C1943" i="16"/>
  <c r="B1943" i="16"/>
  <c r="D1943" i="16" s="1"/>
  <c r="Q1942" i="16"/>
  <c r="P1942" i="16"/>
  <c r="O1942" i="16"/>
  <c r="M1942" i="16"/>
  <c r="H1942" i="16"/>
  <c r="G1942" i="16"/>
  <c r="E1942" i="16"/>
  <c r="C1942" i="16"/>
  <c r="B1942" i="16"/>
  <c r="D1942" i="16" s="1"/>
  <c r="Q1941" i="16"/>
  <c r="P1941" i="16"/>
  <c r="O1941" i="16"/>
  <c r="M1941" i="16"/>
  <c r="H1941" i="16"/>
  <c r="G1941" i="16"/>
  <c r="E1941" i="16"/>
  <c r="C1941" i="16"/>
  <c r="B1941" i="16"/>
  <c r="D1941" i="16" s="1"/>
  <c r="Q1940" i="16"/>
  <c r="P1940" i="16"/>
  <c r="O1940" i="16"/>
  <c r="M1940" i="16"/>
  <c r="H1940" i="16"/>
  <c r="G1940" i="16"/>
  <c r="E1940" i="16"/>
  <c r="C1940" i="16"/>
  <c r="B1940" i="16"/>
  <c r="D1940" i="16" s="1"/>
  <c r="Q1939" i="16"/>
  <c r="P1939" i="16"/>
  <c r="O1939" i="16"/>
  <c r="M1939" i="16"/>
  <c r="H1939" i="16"/>
  <c r="G1939" i="16"/>
  <c r="E1939" i="16"/>
  <c r="C1939" i="16"/>
  <c r="B1939" i="16"/>
  <c r="D1939" i="16" s="1"/>
  <c r="Q1938" i="16"/>
  <c r="P1938" i="16"/>
  <c r="O1938" i="16"/>
  <c r="M1938" i="16"/>
  <c r="H1938" i="16"/>
  <c r="G1938" i="16"/>
  <c r="E1938" i="16"/>
  <c r="C1938" i="16"/>
  <c r="B1938" i="16"/>
  <c r="D1938" i="16" s="1"/>
  <c r="Q1937" i="16"/>
  <c r="P1937" i="16"/>
  <c r="O1937" i="16"/>
  <c r="M1937" i="16"/>
  <c r="H1937" i="16"/>
  <c r="G1937" i="16"/>
  <c r="E1937" i="16"/>
  <c r="C1937" i="16"/>
  <c r="B1937" i="16"/>
  <c r="D1937" i="16" s="1"/>
  <c r="Q1936" i="16"/>
  <c r="P1936" i="16"/>
  <c r="O1936" i="16"/>
  <c r="M1936" i="16"/>
  <c r="H1936" i="16"/>
  <c r="G1936" i="16"/>
  <c r="E1936" i="16"/>
  <c r="C1936" i="16"/>
  <c r="B1936" i="16"/>
  <c r="D1936" i="16" s="1"/>
  <c r="Q1935" i="16"/>
  <c r="P1935" i="16"/>
  <c r="O1935" i="16"/>
  <c r="M1935" i="16"/>
  <c r="H1935" i="16"/>
  <c r="G1935" i="16"/>
  <c r="E1935" i="16"/>
  <c r="C1935" i="16"/>
  <c r="B1935" i="16"/>
  <c r="D1935" i="16" s="1"/>
  <c r="Q1934" i="16"/>
  <c r="P1934" i="16"/>
  <c r="O1934" i="16"/>
  <c r="M1934" i="16"/>
  <c r="H1934" i="16"/>
  <c r="G1934" i="16"/>
  <c r="E1934" i="16"/>
  <c r="C1934" i="16"/>
  <c r="B1934" i="16"/>
  <c r="D1934" i="16" s="1"/>
  <c r="Q1933" i="16"/>
  <c r="P1933" i="16"/>
  <c r="O1933" i="16"/>
  <c r="M1933" i="16"/>
  <c r="H1933" i="16"/>
  <c r="G1933" i="16"/>
  <c r="E1933" i="16"/>
  <c r="C1933" i="16"/>
  <c r="B1933" i="16"/>
  <c r="D1933" i="16" s="1"/>
  <c r="Q1932" i="16"/>
  <c r="P1932" i="16"/>
  <c r="O1932" i="16"/>
  <c r="M1932" i="16"/>
  <c r="H1932" i="16"/>
  <c r="G1932" i="16"/>
  <c r="E1932" i="16"/>
  <c r="C1932" i="16"/>
  <c r="B1932" i="16"/>
  <c r="D1932" i="16" s="1"/>
  <c r="Q1931" i="16"/>
  <c r="P1931" i="16"/>
  <c r="O1931" i="16"/>
  <c r="M1931" i="16"/>
  <c r="H1931" i="16"/>
  <c r="G1931" i="16"/>
  <c r="E1931" i="16"/>
  <c r="C1931" i="16"/>
  <c r="B1931" i="16"/>
  <c r="D1931" i="16" s="1"/>
  <c r="Q1930" i="16"/>
  <c r="P1930" i="16"/>
  <c r="O1930" i="16"/>
  <c r="M1930" i="16"/>
  <c r="H1930" i="16"/>
  <c r="G1930" i="16"/>
  <c r="E1930" i="16"/>
  <c r="C1930" i="16"/>
  <c r="B1930" i="16"/>
  <c r="D1930" i="16" s="1"/>
  <c r="Q1929" i="16"/>
  <c r="P1929" i="16"/>
  <c r="O1929" i="16"/>
  <c r="M1929" i="16"/>
  <c r="H1929" i="16"/>
  <c r="G1929" i="16"/>
  <c r="E1929" i="16"/>
  <c r="C1929" i="16"/>
  <c r="B1929" i="16"/>
  <c r="D1929" i="16" s="1"/>
  <c r="Q1928" i="16"/>
  <c r="P1928" i="16"/>
  <c r="O1928" i="16"/>
  <c r="M1928" i="16"/>
  <c r="H1928" i="16"/>
  <c r="G1928" i="16"/>
  <c r="E1928" i="16"/>
  <c r="C1928" i="16"/>
  <c r="B1928" i="16"/>
  <c r="D1928" i="16" s="1"/>
  <c r="Q1927" i="16"/>
  <c r="P1927" i="16"/>
  <c r="O1927" i="16"/>
  <c r="M1927" i="16"/>
  <c r="H1927" i="16"/>
  <c r="G1927" i="16"/>
  <c r="E1927" i="16"/>
  <c r="C1927" i="16"/>
  <c r="B1927" i="16"/>
  <c r="D1927" i="16" s="1"/>
  <c r="Q1926" i="16"/>
  <c r="P1926" i="16"/>
  <c r="O1926" i="16"/>
  <c r="M1926" i="16"/>
  <c r="H1926" i="16"/>
  <c r="G1926" i="16"/>
  <c r="E1926" i="16"/>
  <c r="C1926" i="16"/>
  <c r="B1926" i="16"/>
  <c r="D1926" i="16" s="1"/>
  <c r="Q1925" i="16"/>
  <c r="P1925" i="16"/>
  <c r="O1925" i="16"/>
  <c r="M1925" i="16"/>
  <c r="H1925" i="16"/>
  <c r="G1925" i="16"/>
  <c r="E1925" i="16"/>
  <c r="C1925" i="16"/>
  <c r="B1925" i="16"/>
  <c r="D1925" i="16" s="1"/>
  <c r="Q1924" i="16"/>
  <c r="P1924" i="16"/>
  <c r="O1924" i="16"/>
  <c r="M1924" i="16"/>
  <c r="H1924" i="16"/>
  <c r="G1924" i="16"/>
  <c r="E1924" i="16"/>
  <c r="C1924" i="16"/>
  <c r="B1924" i="16"/>
  <c r="D1924" i="16" s="1"/>
  <c r="Q1923" i="16"/>
  <c r="P1923" i="16"/>
  <c r="O1923" i="16"/>
  <c r="M1923" i="16"/>
  <c r="H1923" i="16"/>
  <c r="G1923" i="16"/>
  <c r="E1923" i="16"/>
  <c r="C1923" i="16"/>
  <c r="B1923" i="16"/>
  <c r="D1923" i="16" s="1"/>
  <c r="Q1922" i="16"/>
  <c r="P1922" i="16"/>
  <c r="O1922" i="16"/>
  <c r="M1922" i="16"/>
  <c r="H1922" i="16"/>
  <c r="G1922" i="16"/>
  <c r="E1922" i="16"/>
  <c r="C1922" i="16"/>
  <c r="B1922" i="16"/>
  <c r="D1922" i="16" s="1"/>
  <c r="Q1921" i="16"/>
  <c r="P1921" i="16"/>
  <c r="O1921" i="16"/>
  <c r="M1921" i="16"/>
  <c r="H1921" i="16"/>
  <c r="G1921" i="16"/>
  <c r="E1921" i="16"/>
  <c r="C1921" i="16"/>
  <c r="B1921" i="16"/>
  <c r="D1921" i="16" s="1"/>
  <c r="Q1920" i="16"/>
  <c r="P1920" i="16"/>
  <c r="O1920" i="16"/>
  <c r="M1920" i="16"/>
  <c r="H1920" i="16"/>
  <c r="G1920" i="16"/>
  <c r="E1920" i="16"/>
  <c r="C1920" i="16"/>
  <c r="B1920" i="16"/>
  <c r="D1920" i="16" s="1"/>
  <c r="Q1919" i="16"/>
  <c r="P1919" i="16"/>
  <c r="O1919" i="16"/>
  <c r="M1919" i="16"/>
  <c r="H1919" i="16"/>
  <c r="G1919" i="16"/>
  <c r="E1919" i="16"/>
  <c r="C1919" i="16"/>
  <c r="B1919" i="16"/>
  <c r="D1919" i="16" s="1"/>
  <c r="Q1918" i="16"/>
  <c r="P1918" i="16"/>
  <c r="O1918" i="16"/>
  <c r="M1918" i="16"/>
  <c r="H1918" i="16"/>
  <c r="G1918" i="16"/>
  <c r="E1918" i="16"/>
  <c r="C1918" i="16"/>
  <c r="B1918" i="16"/>
  <c r="D1918" i="16" s="1"/>
  <c r="Q1917" i="16"/>
  <c r="P1917" i="16"/>
  <c r="O1917" i="16"/>
  <c r="M1917" i="16"/>
  <c r="H1917" i="16"/>
  <c r="G1917" i="16"/>
  <c r="E1917" i="16"/>
  <c r="C1917" i="16"/>
  <c r="B1917" i="16"/>
  <c r="D1917" i="16" s="1"/>
  <c r="Q1916" i="16"/>
  <c r="P1916" i="16"/>
  <c r="O1916" i="16"/>
  <c r="M1916" i="16"/>
  <c r="H1916" i="16"/>
  <c r="G1916" i="16"/>
  <c r="E1916" i="16"/>
  <c r="C1916" i="16"/>
  <c r="B1916" i="16"/>
  <c r="D1916" i="16" s="1"/>
  <c r="Q1915" i="16"/>
  <c r="P1915" i="16"/>
  <c r="O1915" i="16"/>
  <c r="M1915" i="16"/>
  <c r="H1915" i="16"/>
  <c r="G1915" i="16"/>
  <c r="E1915" i="16"/>
  <c r="C1915" i="16"/>
  <c r="B1915" i="16"/>
  <c r="D1915" i="16" s="1"/>
  <c r="Q1914" i="16"/>
  <c r="P1914" i="16"/>
  <c r="O1914" i="16"/>
  <c r="M1914" i="16"/>
  <c r="H1914" i="16"/>
  <c r="G1914" i="16"/>
  <c r="E1914" i="16"/>
  <c r="C1914" i="16"/>
  <c r="B1914" i="16"/>
  <c r="D1914" i="16" s="1"/>
  <c r="Q1913" i="16"/>
  <c r="P1913" i="16"/>
  <c r="O1913" i="16"/>
  <c r="M1913" i="16"/>
  <c r="H1913" i="16"/>
  <c r="G1913" i="16"/>
  <c r="E1913" i="16"/>
  <c r="C1913" i="16"/>
  <c r="B1913" i="16"/>
  <c r="D1913" i="16" s="1"/>
  <c r="Q1912" i="16"/>
  <c r="P1912" i="16"/>
  <c r="O1912" i="16"/>
  <c r="M1912" i="16"/>
  <c r="H1912" i="16"/>
  <c r="G1912" i="16"/>
  <c r="E1912" i="16"/>
  <c r="C1912" i="16"/>
  <c r="B1912" i="16"/>
  <c r="D1912" i="16" s="1"/>
  <c r="Q1911" i="16"/>
  <c r="P1911" i="16"/>
  <c r="O1911" i="16"/>
  <c r="M1911" i="16"/>
  <c r="H1911" i="16"/>
  <c r="G1911" i="16"/>
  <c r="E1911" i="16"/>
  <c r="C1911" i="16"/>
  <c r="B1911" i="16"/>
  <c r="D1911" i="16" s="1"/>
  <c r="Q1910" i="16"/>
  <c r="P1910" i="16"/>
  <c r="O1910" i="16"/>
  <c r="M1910" i="16"/>
  <c r="H1910" i="16"/>
  <c r="G1910" i="16"/>
  <c r="E1910" i="16"/>
  <c r="C1910" i="16"/>
  <c r="B1910" i="16"/>
  <c r="D1910" i="16" s="1"/>
  <c r="Q1909" i="16"/>
  <c r="P1909" i="16"/>
  <c r="O1909" i="16"/>
  <c r="M1909" i="16"/>
  <c r="H1909" i="16"/>
  <c r="G1909" i="16"/>
  <c r="E1909" i="16"/>
  <c r="C1909" i="16"/>
  <c r="B1909" i="16"/>
  <c r="D1909" i="16" s="1"/>
  <c r="Q1908" i="16"/>
  <c r="P1908" i="16"/>
  <c r="O1908" i="16"/>
  <c r="M1908" i="16"/>
  <c r="H1908" i="16"/>
  <c r="G1908" i="16"/>
  <c r="E1908" i="16"/>
  <c r="C1908" i="16"/>
  <c r="B1908" i="16"/>
  <c r="D1908" i="16" s="1"/>
  <c r="Q1907" i="16"/>
  <c r="P1907" i="16"/>
  <c r="O1907" i="16"/>
  <c r="M1907" i="16"/>
  <c r="H1907" i="16"/>
  <c r="G1907" i="16"/>
  <c r="E1907" i="16"/>
  <c r="C1907" i="16"/>
  <c r="B1907" i="16"/>
  <c r="D1907" i="16" s="1"/>
  <c r="Q1906" i="16"/>
  <c r="P1906" i="16"/>
  <c r="O1906" i="16"/>
  <c r="M1906" i="16"/>
  <c r="H1906" i="16"/>
  <c r="G1906" i="16"/>
  <c r="E1906" i="16"/>
  <c r="C1906" i="16"/>
  <c r="B1906" i="16"/>
  <c r="D1906" i="16" s="1"/>
  <c r="Q1905" i="16"/>
  <c r="P1905" i="16"/>
  <c r="O1905" i="16"/>
  <c r="M1905" i="16"/>
  <c r="H1905" i="16"/>
  <c r="G1905" i="16"/>
  <c r="E1905" i="16"/>
  <c r="C1905" i="16"/>
  <c r="B1905" i="16"/>
  <c r="D1905" i="16" s="1"/>
  <c r="Q1904" i="16"/>
  <c r="P1904" i="16"/>
  <c r="O1904" i="16"/>
  <c r="M1904" i="16"/>
  <c r="H1904" i="16"/>
  <c r="G1904" i="16"/>
  <c r="E1904" i="16"/>
  <c r="C1904" i="16"/>
  <c r="B1904" i="16"/>
  <c r="D1904" i="16" s="1"/>
  <c r="Q1903" i="16"/>
  <c r="P1903" i="16"/>
  <c r="O1903" i="16"/>
  <c r="M1903" i="16"/>
  <c r="H1903" i="16"/>
  <c r="G1903" i="16"/>
  <c r="E1903" i="16"/>
  <c r="C1903" i="16"/>
  <c r="B1903" i="16"/>
  <c r="D1903" i="16" s="1"/>
  <c r="Q1902" i="16"/>
  <c r="P1902" i="16"/>
  <c r="O1902" i="16"/>
  <c r="M1902" i="16"/>
  <c r="H1902" i="16"/>
  <c r="G1902" i="16"/>
  <c r="E1902" i="16"/>
  <c r="C1902" i="16"/>
  <c r="B1902" i="16"/>
  <c r="D1902" i="16" s="1"/>
  <c r="Q1901" i="16"/>
  <c r="P1901" i="16"/>
  <c r="O1901" i="16"/>
  <c r="M1901" i="16"/>
  <c r="H1901" i="16"/>
  <c r="G1901" i="16"/>
  <c r="E1901" i="16"/>
  <c r="C1901" i="16"/>
  <c r="B1901" i="16"/>
  <c r="D1901" i="16" s="1"/>
  <c r="Q1900" i="16"/>
  <c r="P1900" i="16"/>
  <c r="O1900" i="16"/>
  <c r="M1900" i="16"/>
  <c r="H1900" i="16"/>
  <c r="G1900" i="16"/>
  <c r="E1900" i="16"/>
  <c r="C1900" i="16"/>
  <c r="B1900" i="16"/>
  <c r="D1900" i="16" s="1"/>
  <c r="Q1899" i="16"/>
  <c r="P1899" i="16"/>
  <c r="O1899" i="16"/>
  <c r="M1899" i="16"/>
  <c r="H1899" i="16"/>
  <c r="G1899" i="16"/>
  <c r="E1899" i="16"/>
  <c r="C1899" i="16"/>
  <c r="B1899" i="16"/>
  <c r="D1899" i="16" s="1"/>
  <c r="Q1898" i="16"/>
  <c r="P1898" i="16"/>
  <c r="O1898" i="16"/>
  <c r="M1898" i="16"/>
  <c r="H1898" i="16"/>
  <c r="G1898" i="16"/>
  <c r="E1898" i="16"/>
  <c r="C1898" i="16"/>
  <c r="B1898" i="16"/>
  <c r="D1898" i="16" s="1"/>
  <c r="Q1897" i="16"/>
  <c r="P1897" i="16"/>
  <c r="O1897" i="16"/>
  <c r="M1897" i="16"/>
  <c r="H1897" i="16"/>
  <c r="G1897" i="16"/>
  <c r="E1897" i="16"/>
  <c r="C1897" i="16"/>
  <c r="B1897" i="16"/>
  <c r="D1897" i="16" s="1"/>
  <c r="Q1896" i="16"/>
  <c r="P1896" i="16"/>
  <c r="O1896" i="16"/>
  <c r="M1896" i="16"/>
  <c r="H1896" i="16"/>
  <c r="G1896" i="16"/>
  <c r="E1896" i="16"/>
  <c r="C1896" i="16"/>
  <c r="B1896" i="16"/>
  <c r="D1896" i="16" s="1"/>
  <c r="Q1895" i="16"/>
  <c r="P1895" i="16"/>
  <c r="O1895" i="16"/>
  <c r="M1895" i="16"/>
  <c r="H1895" i="16"/>
  <c r="G1895" i="16"/>
  <c r="E1895" i="16"/>
  <c r="C1895" i="16"/>
  <c r="B1895" i="16"/>
  <c r="D1895" i="16" s="1"/>
  <c r="Q1894" i="16"/>
  <c r="P1894" i="16"/>
  <c r="O1894" i="16"/>
  <c r="M1894" i="16"/>
  <c r="H1894" i="16"/>
  <c r="G1894" i="16"/>
  <c r="E1894" i="16"/>
  <c r="C1894" i="16"/>
  <c r="B1894" i="16"/>
  <c r="D1894" i="16" s="1"/>
  <c r="Q1893" i="16"/>
  <c r="P1893" i="16"/>
  <c r="O1893" i="16"/>
  <c r="M1893" i="16"/>
  <c r="H1893" i="16"/>
  <c r="G1893" i="16"/>
  <c r="E1893" i="16"/>
  <c r="C1893" i="16"/>
  <c r="B1893" i="16"/>
  <c r="D1893" i="16" s="1"/>
  <c r="Q1892" i="16"/>
  <c r="P1892" i="16"/>
  <c r="O1892" i="16"/>
  <c r="M1892" i="16"/>
  <c r="H1892" i="16"/>
  <c r="G1892" i="16"/>
  <c r="E1892" i="16"/>
  <c r="C1892" i="16"/>
  <c r="B1892" i="16"/>
  <c r="D1892" i="16" s="1"/>
  <c r="Q1891" i="16"/>
  <c r="P1891" i="16"/>
  <c r="O1891" i="16"/>
  <c r="M1891" i="16"/>
  <c r="H1891" i="16"/>
  <c r="G1891" i="16"/>
  <c r="E1891" i="16"/>
  <c r="C1891" i="16"/>
  <c r="B1891" i="16"/>
  <c r="D1891" i="16" s="1"/>
  <c r="Q1890" i="16"/>
  <c r="P1890" i="16"/>
  <c r="O1890" i="16"/>
  <c r="M1890" i="16"/>
  <c r="H1890" i="16"/>
  <c r="G1890" i="16"/>
  <c r="E1890" i="16"/>
  <c r="C1890" i="16"/>
  <c r="B1890" i="16"/>
  <c r="D1890" i="16" s="1"/>
  <c r="Q1889" i="16"/>
  <c r="P1889" i="16"/>
  <c r="O1889" i="16"/>
  <c r="M1889" i="16"/>
  <c r="H1889" i="16"/>
  <c r="G1889" i="16"/>
  <c r="E1889" i="16"/>
  <c r="C1889" i="16"/>
  <c r="B1889" i="16"/>
  <c r="D1889" i="16" s="1"/>
  <c r="Q1888" i="16"/>
  <c r="P1888" i="16"/>
  <c r="O1888" i="16"/>
  <c r="M1888" i="16"/>
  <c r="H1888" i="16"/>
  <c r="G1888" i="16"/>
  <c r="E1888" i="16"/>
  <c r="C1888" i="16"/>
  <c r="B1888" i="16"/>
  <c r="D1888" i="16" s="1"/>
  <c r="Q1887" i="16"/>
  <c r="P1887" i="16"/>
  <c r="O1887" i="16"/>
  <c r="M1887" i="16"/>
  <c r="H1887" i="16"/>
  <c r="G1887" i="16"/>
  <c r="E1887" i="16"/>
  <c r="C1887" i="16"/>
  <c r="B1887" i="16"/>
  <c r="D1887" i="16" s="1"/>
  <c r="Q1886" i="16"/>
  <c r="P1886" i="16"/>
  <c r="O1886" i="16"/>
  <c r="M1886" i="16"/>
  <c r="H1886" i="16"/>
  <c r="G1886" i="16"/>
  <c r="E1886" i="16"/>
  <c r="C1886" i="16"/>
  <c r="B1886" i="16"/>
  <c r="D1886" i="16" s="1"/>
  <c r="Q1885" i="16"/>
  <c r="P1885" i="16"/>
  <c r="O1885" i="16"/>
  <c r="M1885" i="16"/>
  <c r="H1885" i="16"/>
  <c r="G1885" i="16"/>
  <c r="E1885" i="16"/>
  <c r="C1885" i="16"/>
  <c r="B1885" i="16"/>
  <c r="D1885" i="16" s="1"/>
  <c r="Q1884" i="16"/>
  <c r="P1884" i="16"/>
  <c r="O1884" i="16"/>
  <c r="M1884" i="16"/>
  <c r="H1884" i="16"/>
  <c r="G1884" i="16"/>
  <c r="E1884" i="16"/>
  <c r="C1884" i="16"/>
  <c r="B1884" i="16"/>
  <c r="D1884" i="16" s="1"/>
  <c r="Q1883" i="16"/>
  <c r="P1883" i="16"/>
  <c r="O1883" i="16"/>
  <c r="M1883" i="16"/>
  <c r="H1883" i="16"/>
  <c r="G1883" i="16"/>
  <c r="E1883" i="16"/>
  <c r="C1883" i="16"/>
  <c r="B1883" i="16"/>
  <c r="D1883" i="16" s="1"/>
  <c r="Q1882" i="16"/>
  <c r="P1882" i="16"/>
  <c r="O1882" i="16"/>
  <c r="M1882" i="16"/>
  <c r="H1882" i="16"/>
  <c r="G1882" i="16"/>
  <c r="E1882" i="16"/>
  <c r="C1882" i="16"/>
  <c r="B1882" i="16"/>
  <c r="D1882" i="16" s="1"/>
  <c r="Q1881" i="16"/>
  <c r="P1881" i="16"/>
  <c r="O1881" i="16"/>
  <c r="M1881" i="16"/>
  <c r="H1881" i="16"/>
  <c r="G1881" i="16"/>
  <c r="E1881" i="16"/>
  <c r="C1881" i="16"/>
  <c r="B1881" i="16"/>
  <c r="D1881" i="16" s="1"/>
  <c r="Q1880" i="16"/>
  <c r="P1880" i="16"/>
  <c r="O1880" i="16"/>
  <c r="M1880" i="16"/>
  <c r="H1880" i="16"/>
  <c r="G1880" i="16"/>
  <c r="E1880" i="16"/>
  <c r="C1880" i="16"/>
  <c r="B1880" i="16"/>
  <c r="D1880" i="16" s="1"/>
  <c r="Q1879" i="16"/>
  <c r="P1879" i="16"/>
  <c r="O1879" i="16"/>
  <c r="M1879" i="16"/>
  <c r="H1879" i="16"/>
  <c r="G1879" i="16"/>
  <c r="E1879" i="16"/>
  <c r="C1879" i="16"/>
  <c r="B1879" i="16"/>
  <c r="D1879" i="16" s="1"/>
  <c r="Q1878" i="16"/>
  <c r="P1878" i="16"/>
  <c r="O1878" i="16"/>
  <c r="M1878" i="16"/>
  <c r="H1878" i="16"/>
  <c r="G1878" i="16"/>
  <c r="E1878" i="16"/>
  <c r="C1878" i="16"/>
  <c r="B1878" i="16"/>
  <c r="D1878" i="16" s="1"/>
  <c r="Q1877" i="16"/>
  <c r="P1877" i="16"/>
  <c r="O1877" i="16"/>
  <c r="M1877" i="16"/>
  <c r="H1877" i="16"/>
  <c r="G1877" i="16"/>
  <c r="E1877" i="16"/>
  <c r="C1877" i="16"/>
  <c r="B1877" i="16"/>
  <c r="D1877" i="16" s="1"/>
  <c r="Q1876" i="16"/>
  <c r="P1876" i="16"/>
  <c r="O1876" i="16"/>
  <c r="M1876" i="16"/>
  <c r="H1876" i="16"/>
  <c r="G1876" i="16"/>
  <c r="E1876" i="16"/>
  <c r="C1876" i="16"/>
  <c r="B1876" i="16"/>
  <c r="D1876" i="16" s="1"/>
  <c r="Q1875" i="16"/>
  <c r="P1875" i="16"/>
  <c r="O1875" i="16"/>
  <c r="M1875" i="16"/>
  <c r="H1875" i="16"/>
  <c r="G1875" i="16"/>
  <c r="E1875" i="16"/>
  <c r="C1875" i="16"/>
  <c r="B1875" i="16"/>
  <c r="D1875" i="16" s="1"/>
  <c r="Q1874" i="16"/>
  <c r="P1874" i="16"/>
  <c r="O1874" i="16"/>
  <c r="M1874" i="16"/>
  <c r="H1874" i="16"/>
  <c r="G1874" i="16"/>
  <c r="E1874" i="16"/>
  <c r="C1874" i="16"/>
  <c r="B1874" i="16"/>
  <c r="D1874" i="16" s="1"/>
  <c r="Q1873" i="16"/>
  <c r="P1873" i="16"/>
  <c r="O1873" i="16"/>
  <c r="M1873" i="16"/>
  <c r="H1873" i="16"/>
  <c r="G1873" i="16"/>
  <c r="E1873" i="16"/>
  <c r="C1873" i="16"/>
  <c r="B1873" i="16"/>
  <c r="D1873" i="16" s="1"/>
  <c r="Q1872" i="16"/>
  <c r="P1872" i="16"/>
  <c r="O1872" i="16"/>
  <c r="M1872" i="16"/>
  <c r="H1872" i="16"/>
  <c r="G1872" i="16"/>
  <c r="E1872" i="16"/>
  <c r="C1872" i="16"/>
  <c r="B1872" i="16"/>
  <c r="D1872" i="16" s="1"/>
  <c r="Q1871" i="16"/>
  <c r="P1871" i="16"/>
  <c r="O1871" i="16"/>
  <c r="M1871" i="16"/>
  <c r="H1871" i="16"/>
  <c r="G1871" i="16"/>
  <c r="E1871" i="16"/>
  <c r="C1871" i="16"/>
  <c r="B1871" i="16"/>
  <c r="D1871" i="16" s="1"/>
  <c r="Q1870" i="16"/>
  <c r="P1870" i="16"/>
  <c r="O1870" i="16"/>
  <c r="M1870" i="16"/>
  <c r="H1870" i="16"/>
  <c r="G1870" i="16"/>
  <c r="E1870" i="16"/>
  <c r="C1870" i="16"/>
  <c r="B1870" i="16"/>
  <c r="D1870" i="16" s="1"/>
  <c r="Q1869" i="16"/>
  <c r="P1869" i="16"/>
  <c r="O1869" i="16"/>
  <c r="M1869" i="16"/>
  <c r="H1869" i="16"/>
  <c r="G1869" i="16"/>
  <c r="E1869" i="16"/>
  <c r="C1869" i="16"/>
  <c r="B1869" i="16"/>
  <c r="D1869" i="16" s="1"/>
  <c r="Q1868" i="16"/>
  <c r="P1868" i="16"/>
  <c r="O1868" i="16"/>
  <c r="M1868" i="16"/>
  <c r="H1868" i="16"/>
  <c r="G1868" i="16"/>
  <c r="E1868" i="16"/>
  <c r="C1868" i="16"/>
  <c r="B1868" i="16"/>
  <c r="D1868" i="16" s="1"/>
  <c r="Q1867" i="16"/>
  <c r="P1867" i="16"/>
  <c r="O1867" i="16"/>
  <c r="M1867" i="16"/>
  <c r="H1867" i="16"/>
  <c r="G1867" i="16"/>
  <c r="E1867" i="16"/>
  <c r="C1867" i="16"/>
  <c r="B1867" i="16"/>
  <c r="D1867" i="16" s="1"/>
  <c r="Q1866" i="16"/>
  <c r="P1866" i="16"/>
  <c r="O1866" i="16"/>
  <c r="M1866" i="16"/>
  <c r="H1866" i="16"/>
  <c r="G1866" i="16"/>
  <c r="E1866" i="16"/>
  <c r="C1866" i="16"/>
  <c r="B1866" i="16"/>
  <c r="D1866" i="16" s="1"/>
  <c r="Q1865" i="16"/>
  <c r="P1865" i="16"/>
  <c r="O1865" i="16"/>
  <c r="M1865" i="16"/>
  <c r="H1865" i="16"/>
  <c r="G1865" i="16"/>
  <c r="E1865" i="16"/>
  <c r="C1865" i="16"/>
  <c r="B1865" i="16"/>
  <c r="D1865" i="16" s="1"/>
  <c r="Q1864" i="16"/>
  <c r="P1864" i="16"/>
  <c r="O1864" i="16"/>
  <c r="M1864" i="16"/>
  <c r="H1864" i="16"/>
  <c r="G1864" i="16"/>
  <c r="E1864" i="16"/>
  <c r="C1864" i="16"/>
  <c r="B1864" i="16"/>
  <c r="D1864" i="16" s="1"/>
  <c r="Q1863" i="16"/>
  <c r="P1863" i="16"/>
  <c r="O1863" i="16"/>
  <c r="M1863" i="16"/>
  <c r="H1863" i="16"/>
  <c r="G1863" i="16"/>
  <c r="E1863" i="16"/>
  <c r="C1863" i="16"/>
  <c r="B1863" i="16"/>
  <c r="D1863" i="16" s="1"/>
  <c r="Q1862" i="16"/>
  <c r="P1862" i="16"/>
  <c r="O1862" i="16"/>
  <c r="M1862" i="16"/>
  <c r="H1862" i="16"/>
  <c r="G1862" i="16"/>
  <c r="E1862" i="16"/>
  <c r="C1862" i="16"/>
  <c r="B1862" i="16"/>
  <c r="D1862" i="16" s="1"/>
  <c r="Q1861" i="16"/>
  <c r="P1861" i="16"/>
  <c r="O1861" i="16"/>
  <c r="M1861" i="16"/>
  <c r="H1861" i="16"/>
  <c r="G1861" i="16"/>
  <c r="E1861" i="16"/>
  <c r="C1861" i="16"/>
  <c r="B1861" i="16"/>
  <c r="D1861" i="16" s="1"/>
  <c r="Q1860" i="16"/>
  <c r="P1860" i="16"/>
  <c r="O1860" i="16"/>
  <c r="M1860" i="16"/>
  <c r="H1860" i="16"/>
  <c r="G1860" i="16"/>
  <c r="E1860" i="16"/>
  <c r="C1860" i="16"/>
  <c r="B1860" i="16"/>
  <c r="D1860" i="16" s="1"/>
  <c r="Q1859" i="16"/>
  <c r="P1859" i="16"/>
  <c r="O1859" i="16"/>
  <c r="M1859" i="16"/>
  <c r="H1859" i="16"/>
  <c r="G1859" i="16"/>
  <c r="E1859" i="16"/>
  <c r="C1859" i="16"/>
  <c r="B1859" i="16"/>
  <c r="D1859" i="16" s="1"/>
  <c r="Q1858" i="16"/>
  <c r="P1858" i="16"/>
  <c r="O1858" i="16"/>
  <c r="M1858" i="16"/>
  <c r="H1858" i="16"/>
  <c r="G1858" i="16"/>
  <c r="E1858" i="16"/>
  <c r="C1858" i="16"/>
  <c r="B1858" i="16"/>
  <c r="D1858" i="16" s="1"/>
  <c r="Q1857" i="16"/>
  <c r="P1857" i="16"/>
  <c r="O1857" i="16"/>
  <c r="M1857" i="16"/>
  <c r="H1857" i="16"/>
  <c r="G1857" i="16"/>
  <c r="E1857" i="16"/>
  <c r="C1857" i="16"/>
  <c r="B1857" i="16"/>
  <c r="D1857" i="16" s="1"/>
  <c r="Q1856" i="16"/>
  <c r="P1856" i="16"/>
  <c r="O1856" i="16"/>
  <c r="M1856" i="16"/>
  <c r="H1856" i="16"/>
  <c r="G1856" i="16"/>
  <c r="E1856" i="16"/>
  <c r="C1856" i="16"/>
  <c r="B1856" i="16"/>
  <c r="D1856" i="16" s="1"/>
  <c r="Q1855" i="16"/>
  <c r="P1855" i="16"/>
  <c r="O1855" i="16"/>
  <c r="M1855" i="16"/>
  <c r="H1855" i="16"/>
  <c r="G1855" i="16"/>
  <c r="E1855" i="16"/>
  <c r="C1855" i="16"/>
  <c r="B1855" i="16"/>
  <c r="D1855" i="16" s="1"/>
  <c r="Q1854" i="16"/>
  <c r="P1854" i="16"/>
  <c r="O1854" i="16"/>
  <c r="M1854" i="16"/>
  <c r="H1854" i="16"/>
  <c r="G1854" i="16"/>
  <c r="E1854" i="16"/>
  <c r="C1854" i="16"/>
  <c r="B1854" i="16"/>
  <c r="D1854" i="16" s="1"/>
  <c r="Q1853" i="16"/>
  <c r="P1853" i="16"/>
  <c r="O1853" i="16"/>
  <c r="M1853" i="16"/>
  <c r="H1853" i="16"/>
  <c r="G1853" i="16"/>
  <c r="E1853" i="16"/>
  <c r="C1853" i="16"/>
  <c r="B1853" i="16"/>
  <c r="D1853" i="16" s="1"/>
  <c r="Q1852" i="16"/>
  <c r="P1852" i="16"/>
  <c r="O1852" i="16"/>
  <c r="M1852" i="16"/>
  <c r="H1852" i="16"/>
  <c r="G1852" i="16"/>
  <c r="E1852" i="16"/>
  <c r="C1852" i="16"/>
  <c r="B1852" i="16"/>
  <c r="D1852" i="16" s="1"/>
  <c r="Q1851" i="16"/>
  <c r="P1851" i="16"/>
  <c r="O1851" i="16"/>
  <c r="M1851" i="16"/>
  <c r="H1851" i="16"/>
  <c r="G1851" i="16"/>
  <c r="E1851" i="16"/>
  <c r="C1851" i="16"/>
  <c r="B1851" i="16"/>
  <c r="D1851" i="16" s="1"/>
  <c r="Q1850" i="16"/>
  <c r="P1850" i="16"/>
  <c r="O1850" i="16"/>
  <c r="M1850" i="16"/>
  <c r="H1850" i="16"/>
  <c r="G1850" i="16"/>
  <c r="E1850" i="16"/>
  <c r="C1850" i="16"/>
  <c r="B1850" i="16"/>
  <c r="D1850" i="16" s="1"/>
  <c r="Q1849" i="16"/>
  <c r="P1849" i="16"/>
  <c r="O1849" i="16"/>
  <c r="M1849" i="16"/>
  <c r="H1849" i="16"/>
  <c r="G1849" i="16"/>
  <c r="E1849" i="16"/>
  <c r="C1849" i="16"/>
  <c r="B1849" i="16"/>
  <c r="D1849" i="16" s="1"/>
  <c r="Q1848" i="16"/>
  <c r="P1848" i="16"/>
  <c r="O1848" i="16"/>
  <c r="M1848" i="16"/>
  <c r="H1848" i="16"/>
  <c r="G1848" i="16"/>
  <c r="E1848" i="16"/>
  <c r="C1848" i="16"/>
  <c r="B1848" i="16"/>
  <c r="D1848" i="16" s="1"/>
  <c r="Q1847" i="16"/>
  <c r="P1847" i="16"/>
  <c r="O1847" i="16"/>
  <c r="M1847" i="16"/>
  <c r="H1847" i="16"/>
  <c r="G1847" i="16"/>
  <c r="E1847" i="16"/>
  <c r="C1847" i="16"/>
  <c r="B1847" i="16"/>
  <c r="D1847" i="16" s="1"/>
  <c r="Q1846" i="16"/>
  <c r="P1846" i="16"/>
  <c r="O1846" i="16"/>
  <c r="M1846" i="16"/>
  <c r="H1846" i="16"/>
  <c r="G1846" i="16"/>
  <c r="E1846" i="16"/>
  <c r="C1846" i="16"/>
  <c r="B1846" i="16"/>
  <c r="D1846" i="16" s="1"/>
  <c r="Q1845" i="16"/>
  <c r="P1845" i="16"/>
  <c r="O1845" i="16"/>
  <c r="M1845" i="16"/>
  <c r="H1845" i="16"/>
  <c r="G1845" i="16"/>
  <c r="E1845" i="16"/>
  <c r="C1845" i="16"/>
  <c r="B1845" i="16"/>
  <c r="D1845" i="16" s="1"/>
  <c r="Q1844" i="16"/>
  <c r="P1844" i="16"/>
  <c r="O1844" i="16"/>
  <c r="M1844" i="16"/>
  <c r="H1844" i="16"/>
  <c r="G1844" i="16"/>
  <c r="E1844" i="16"/>
  <c r="C1844" i="16"/>
  <c r="B1844" i="16"/>
  <c r="D1844" i="16" s="1"/>
  <c r="Q1843" i="16"/>
  <c r="P1843" i="16"/>
  <c r="O1843" i="16"/>
  <c r="M1843" i="16"/>
  <c r="H1843" i="16"/>
  <c r="G1843" i="16"/>
  <c r="E1843" i="16"/>
  <c r="C1843" i="16"/>
  <c r="B1843" i="16"/>
  <c r="D1843" i="16" s="1"/>
  <c r="Q1842" i="16"/>
  <c r="P1842" i="16"/>
  <c r="O1842" i="16"/>
  <c r="M1842" i="16"/>
  <c r="H1842" i="16"/>
  <c r="G1842" i="16"/>
  <c r="E1842" i="16"/>
  <c r="C1842" i="16"/>
  <c r="B1842" i="16"/>
  <c r="D1842" i="16" s="1"/>
  <c r="Q1841" i="16"/>
  <c r="P1841" i="16"/>
  <c r="O1841" i="16"/>
  <c r="M1841" i="16"/>
  <c r="H1841" i="16"/>
  <c r="G1841" i="16"/>
  <c r="E1841" i="16"/>
  <c r="C1841" i="16"/>
  <c r="B1841" i="16"/>
  <c r="D1841" i="16" s="1"/>
  <c r="Q1840" i="16"/>
  <c r="P1840" i="16"/>
  <c r="O1840" i="16"/>
  <c r="M1840" i="16"/>
  <c r="H1840" i="16"/>
  <c r="G1840" i="16"/>
  <c r="E1840" i="16"/>
  <c r="C1840" i="16"/>
  <c r="B1840" i="16"/>
  <c r="D1840" i="16" s="1"/>
  <c r="Q1839" i="16"/>
  <c r="P1839" i="16"/>
  <c r="O1839" i="16"/>
  <c r="M1839" i="16"/>
  <c r="H1839" i="16"/>
  <c r="G1839" i="16"/>
  <c r="E1839" i="16"/>
  <c r="C1839" i="16"/>
  <c r="B1839" i="16"/>
  <c r="D1839" i="16" s="1"/>
  <c r="Q1838" i="16"/>
  <c r="P1838" i="16"/>
  <c r="O1838" i="16"/>
  <c r="M1838" i="16"/>
  <c r="H1838" i="16"/>
  <c r="G1838" i="16"/>
  <c r="E1838" i="16"/>
  <c r="C1838" i="16"/>
  <c r="B1838" i="16"/>
  <c r="D1838" i="16" s="1"/>
  <c r="Q1837" i="16"/>
  <c r="P1837" i="16"/>
  <c r="O1837" i="16"/>
  <c r="M1837" i="16"/>
  <c r="H1837" i="16"/>
  <c r="G1837" i="16"/>
  <c r="E1837" i="16"/>
  <c r="C1837" i="16"/>
  <c r="B1837" i="16"/>
  <c r="D1837" i="16" s="1"/>
  <c r="Q1836" i="16"/>
  <c r="P1836" i="16"/>
  <c r="O1836" i="16"/>
  <c r="M1836" i="16"/>
  <c r="H1836" i="16"/>
  <c r="G1836" i="16"/>
  <c r="E1836" i="16"/>
  <c r="C1836" i="16"/>
  <c r="B1836" i="16"/>
  <c r="D1836" i="16" s="1"/>
  <c r="Q1835" i="16"/>
  <c r="P1835" i="16"/>
  <c r="O1835" i="16"/>
  <c r="M1835" i="16"/>
  <c r="H1835" i="16"/>
  <c r="G1835" i="16"/>
  <c r="E1835" i="16"/>
  <c r="C1835" i="16"/>
  <c r="B1835" i="16"/>
  <c r="D1835" i="16" s="1"/>
  <c r="Q1834" i="16"/>
  <c r="P1834" i="16"/>
  <c r="O1834" i="16"/>
  <c r="M1834" i="16"/>
  <c r="H1834" i="16"/>
  <c r="G1834" i="16"/>
  <c r="E1834" i="16"/>
  <c r="C1834" i="16"/>
  <c r="B1834" i="16"/>
  <c r="D1834" i="16" s="1"/>
  <c r="Q1833" i="16"/>
  <c r="P1833" i="16"/>
  <c r="O1833" i="16"/>
  <c r="M1833" i="16"/>
  <c r="H1833" i="16"/>
  <c r="G1833" i="16"/>
  <c r="E1833" i="16"/>
  <c r="C1833" i="16"/>
  <c r="B1833" i="16"/>
  <c r="D1833" i="16" s="1"/>
  <c r="Q1832" i="16"/>
  <c r="P1832" i="16"/>
  <c r="O1832" i="16"/>
  <c r="M1832" i="16"/>
  <c r="H1832" i="16"/>
  <c r="G1832" i="16"/>
  <c r="E1832" i="16"/>
  <c r="C1832" i="16"/>
  <c r="B1832" i="16"/>
  <c r="D1832" i="16" s="1"/>
  <c r="Q1831" i="16"/>
  <c r="P1831" i="16"/>
  <c r="O1831" i="16"/>
  <c r="M1831" i="16"/>
  <c r="H1831" i="16"/>
  <c r="G1831" i="16"/>
  <c r="E1831" i="16"/>
  <c r="C1831" i="16"/>
  <c r="B1831" i="16"/>
  <c r="D1831" i="16" s="1"/>
  <c r="Q1830" i="16"/>
  <c r="P1830" i="16"/>
  <c r="O1830" i="16"/>
  <c r="M1830" i="16"/>
  <c r="H1830" i="16"/>
  <c r="G1830" i="16"/>
  <c r="E1830" i="16"/>
  <c r="C1830" i="16"/>
  <c r="B1830" i="16"/>
  <c r="D1830" i="16" s="1"/>
  <c r="Q1829" i="16"/>
  <c r="P1829" i="16"/>
  <c r="O1829" i="16"/>
  <c r="M1829" i="16"/>
  <c r="H1829" i="16"/>
  <c r="G1829" i="16"/>
  <c r="E1829" i="16"/>
  <c r="C1829" i="16"/>
  <c r="B1829" i="16"/>
  <c r="D1829" i="16" s="1"/>
  <c r="Q1828" i="16"/>
  <c r="P1828" i="16"/>
  <c r="O1828" i="16"/>
  <c r="M1828" i="16"/>
  <c r="H1828" i="16"/>
  <c r="G1828" i="16"/>
  <c r="E1828" i="16"/>
  <c r="C1828" i="16"/>
  <c r="B1828" i="16"/>
  <c r="D1828" i="16" s="1"/>
  <c r="Q1827" i="16"/>
  <c r="P1827" i="16"/>
  <c r="O1827" i="16"/>
  <c r="M1827" i="16"/>
  <c r="H1827" i="16"/>
  <c r="G1827" i="16"/>
  <c r="E1827" i="16"/>
  <c r="C1827" i="16"/>
  <c r="B1827" i="16"/>
  <c r="D1827" i="16" s="1"/>
  <c r="Q1826" i="16"/>
  <c r="P1826" i="16"/>
  <c r="O1826" i="16"/>
  <c r="M1826" i="16"/>
  <c r="H1826" i="16"/>
  <c r="G1826" i="16"/>
  <c r="E1826" i="16"/>
  <c r="C1826" i="16"/>
  <c r="B1826" i="16"/>
  <c r="D1826" i="16" s="1"/>
  <c r="Q1825" i="16"/>
  <c r="P1825" i="16"/>
  <c r="O1825" i="16"/>
  <c r="M1825" i="16"/>
  <c r="H1825" i="16"/>
  <c r="G1825" i="16"/>
  <c r="E1825" i="16"/>
  <c r="C1825" i="16"/>
  <c r="B1825" i="16"/>
  <c r="D1825" i="16" s="1"/>
  <c r="Q1824" i="16"/>
  <c r="P1824" i="16"/>
  <c r="O1824" i="16"/>
  <c r="M1824" i="16"/>
  <c r="H1824" i="16"/>
  <c r="G1824" i="16"/>
  <c r="E1824" i="16"/>
  <c r="C1824" i="16"/>
  <c r="B1824" i="16"/>
  <c r="D1824" i="16" s="1"/>
  <c r="Q1823" i="16"/>
  <c r="P1823" i="16"/>
  <c r="O1823" i="16"/>
  <c r="M1823" i="16"/>
  <c r="H1823" i="16"/>
  <c r="G1823" i="16"/>
  <c r="E1823" i="16"/>
  <c r="C1823" i="16"/>
  <c r="B1823" i="16"/>
  <c r="D1823" i="16" s="1"/>
  <c r="Q1822" i="16"/>
  <c r="P1822" i="16"/>
  <c r="O1822" i="16"/>
  <c r="M1822" i="16"/>
  <c r="H1822" i="16"/>
  <c r="G1822" i="16"/>
  <c r="E1822" i="16"/>
  <c r="C1822" i="16"/>
  <c r="B1822" i="16"/>
  <c r="D1822" i="16" s="1"/>
  <c r="Q1821" i="16"/>
  <c r="P1821" i="16"/>
  <c r="O1821" i="16"/>
  <c r="M1821" i="16"/>
  <c r="H1821" i="16"/>
  <c r="G1821" i="16"/>
  <c r="E1821" i="16"/>
  <c r="C1821" i="16"/>
  <c r="B1821" i="16"/>
  <c r="D1821" i="16" s="1"/>
  <c r="Q1820" i="16"/>
  <c r="P1820" i="16"/>
  <c r="O1820" i="16"/>
  <c r="M1820" i="16"/>
  <c r="H1820" i="16"/>
  <c r="G1820" i="16"/>
  <c r="E1820" i="16"/>
  <c r="C1820" i="16"/>
  <c r="B1820" i="16"/>
  <c r="D1820" i="16" s="1"/>
  <c r="Q1819" i="16"/>
  <c r="P1819" i="16"/>
  <c r="O1819" i="16"/>
  <c r="M1819" i="16"/>
  <c r="H1819" i="16"/>
  <c r="G1819" i="16"/>
  <c r="E1819" i="16"/>
  <c r="C1819" i="16"/>
  <c r="B1819" i="16"/>
  <c r="D1819" i="16" s="1"/>
  <c r="Q1818" i="16"/>
  <c r="P1818" i="16"/>
  <c r="O1818" i="16"/>
  <c r="M1818" i="16"/>
  <c r="H1818" i="16"/>
  <c r="G1818" i="16"/>
  <c r="E1818" i="16"/>
  <c r="C1818" i="16"/>
  <c r="B1818" i="16"/>
  <c r="D1818" i="16" s="1"/>
  <c r="Q1817" i="16"/>
  <c r="P1817" i="16"/>
  <c r="O1817" i="16"/>
  <c r="M1817" i="16"/>
  <c r="H1817" i="16"/>
  <c r="G1817" i="16"/>
  <c r="E1817" i="16"/>
  <c r="C1817" i="16"/>
  <c r="B1817" i="16"/>
  <c r="D1817" i="16" s="1"/>
  <c r="Q1816" i="16"/>
  <c r="P1816" i="16"/>
  <c r="O1816" i="16"/>
  <c r="M1816" i="16"/>
  <c r="H1816" i="16"/>
  <c r="G1816" i="16"/>
  <c r="E1816" i="16"/>
  <c r="C1816" i="16"/>
  <c r="B1816" i="16"/>
  <c r="D1816" i="16" s="1"/>
  <c r="Q1815" i="16"/>
  <c r="P1815" i="16"/>
  <c r="O1815" i="16"/>
  <c r="M1815" i="16"/>
  <c r="H1815" i="16"/>
  <c r="G1815" i="16"/>
  <c r="E1815" i="16"/>
  <c r="C1815" i="16"/>
  <c r="B1815" i="16"/>
  <c r="D1815" i="16" s="1"/>
  <c r="Q1814" i="16"/>
  <c r="P1814" i="16"/>
  <c r="O1814" i="16"/>
  <c r="M1814" i="16"/>
  <c r="H1814" i="16"/>
  <c r="G1814" i="16"/>
  <c r="E1814" i="16"/>
  <c r="C1814" i="16"/>
  <c r="B1814" i="16"/>
  <c r="D1814" i="16" s="1"/>
  <c r="Q1813" i="16"/>
  <c r="P1813" i="16"/>
  <c r="O1813" i="16"/>
  <c r="M1813" i="16"/>
  <c r="H1813" i="16"/>
  <c r="G1813" i="16"/>
  <c r="E1813" i="16"/>
  <c r="C1813" i="16"/>
  <c r="B1813" i="16"/>
  <c r="D1813" i="16" s="1"/>
  <c r="Q1812" i="16"/>
  <c r="P1812" i="16"/>
  <c r="O1812" i="16"/>
  <c r="M1812" i="16"/>
  <c r="H1812" i="16"/>
  <c r="G1812" i="16"/>
  <c r="E1812" i="16"/>
  <c r="C1812" i="16"/>
  <c r="B1812" i="16"/>
  <c r="D1812" i="16" s="1"/>
  <c r="Q1811" i="16"/>
  <c r="P1811" i="16"/>
  <c r="O1811" i="16"/>
  <c r="M1811" i="16"/>
  <c r="H1811" i="16"/>
  <c r="G1811" i="16"/>
  <c r="E1811" i="16"/>
  <c r="C1811" i="16"/>
  <c r="B1811" i="16"/>
  <c r="D1811" i="16" s="1"/>
  <c r="Q1810" i="16"/>
  <c r="P1810" i="16"/>
  <c r="O1810" i="16"/>
  <c r="M1810" i="16"/>
  <c r="H1810" i="16"/>
  <c r="G1810" i="16"/>
  <c r="E1810" i="16"/>
  <c r="C1810" i="16"/>
  <c r="B1810" i="16"/>
  <c r="D1810" i="16" s="1"/>
  <c r="Q1809" i="16"/>
  <c r="P1809" i="16"/>
  <c r="O1809" i="16"/>
  <c r="M1809" i="16"/>
  <c r="H1809" i="16"/>
  <c r="G1809" i="16"/>
  <c r="E1809" i="16"/>
  <c r="C1809" i="16"/>
  <c r="B1809" i="16"/>
  <c r="D1809" i="16" s="1"/>
  <c r="Q1808" i="16"/>
  <c r="P1808" i="16"/>
  <c r="O1808" i="16"/>
  <c r="M1808" i="16"/>
  <c r="H1808" i="16"/>
  <c r="G1808" i="16"/>
  <c r="E1808" i="16"/>
  <c r="C1808" i="16"/>
  <c r="B1808" i="16"/>
  <c r="D1808" i="16" s="1"/>
  <c r="Q1807" i="16"/>
  <c r="P1807" i="16"/>
  <c r="O1807" i="16"/>
  <c r="M1807" i="16"/>
  <c r="H1807" i="16"/>
  <c r="G1807" i="16"/>
  <c r="E1807" i="16"/>
  <c r="C1807" i="16"/>
  <c r="B1807" i="16"/>
  <c r="D1807" i="16" s="1"/>
  <c r="Q1806" i="16"/>
  <c r="P1806" i="16"/>
  <c r="O1806" i="16"/>
  <c r="M1806" i="16"/>
  <c r="H1806" i="16"/>
  <c r="G1806" i="16"/>
  <c r="E1806" i="16"/>
  <c r="C1806" i="16"/>
  <c r="B1806" i="16"/>
  <c r="D1806" i="16" s="1"/>
  <c r="Q1805" i="16"/>
  <c r="P1805" i="16"/>
  <c r="O1805" i="16"/>
  <c r="M1805" i="16"/>
  <c r="H1805" i="16"/>
  <c r="G1805" i="16"/>
  <c r="E1805" i="16"/>
  <c r="C1805" i="16"/>
  <c r="B1805" i="16"/>
  <c r="D1805" i="16" s="1"/>
  <c r="Q1804" i="16"/>
  <c r="P1804" i="16"/>
  <c r="O1804" i="16"/>
  <c r="M1804" i="16"/>
  <c r="H1804" i="16"/>
  <c r="G1804" i="16"/>
  <c r="E1804" i="16"/>
  <c r="C1804" i="16"/>
  <c r="B1804" i="16"/>
  <c r="D1804" i="16" s="1"/>
  <c r="Q1803" i="16"/>
  <c r="P1803" i="16"/>
  <c r="O1803" i="16"/>
  <c r="M1803" i="16"/>
  <c r="H1803" i="16"/>
  <c r="G1803" i="16"/>
  <c r="E1803" i="16"/>
  <c r="C1803" i="16"/>
  <c r="B1803" i="16"/>
  <c r="D1803" i="16" s="1"/>
  <c r="Q1802" i="16"/>
  <c r="P1802" i="16"/>
  <c r="O1802" i="16"/>
  <c r="M1802" i="16"/>
  <c r="H1802" i="16"/>
  <c r="G1802" i="16"/>
  <c r="E1802" i="16"/>
  <c r="C1802" i="16"/>
  <c r="B1802" i="16"/>
  <c r="D1802" i="16" s="1"/>
  <c r="Q1801" i="16"/>
  <c r="P1801" i="16"/>
  <c r="O1801" i="16"/>
  <c r="M1801" i="16"/>
  <c r="H1801" i="16"/>
  <c r="G1801" i="16"/>
  <c r="E1801" i="16"/>
  <c r="C1801" i="16"/>
  <c r="B1801" i="16"/>
  <c r="D1801" i="16" s="1"/>
  <c r="Q1800" i="16"/>
  <c r="P1800" i="16"/>
  <c r="O1800" i="16"/>
  <c r="M1800" i="16"/>
  <c r="H1800" i="16"/>
  <c r="G1800" i="16"/>
  <c r="E1800" i="16"/>
  <c r="C1800" i="16"/>
  <c r="B1800" i="16"/>
  <c r="D1800" i="16" s="1"/>
  <c r="Q1799" i="16"/>
  <c r="P1799" i="16"/>
  <c r="O1799" i="16"/>
  <c r="M1799" i="16"/>
  <c r="H1799" i="16"/>
  <c r="G1799" i="16"/>
  <c r="E1799" i="16"/>
  <c r="C1799" i="16"/>
  <c r="B1799" i="16"/>
  <c r="D1799" i="16" s="1"/>
  <c r="Q1798" i="16"/>
  <c r="P1798" i="16"/>
  <c r="O1798" i="16"/>
  <c r="M1798" i="16"/>
  <c r="H1798" i="16"/>
  <c r="G1798" i="16"/>
  <c r="E1798" i="16"/>
  <c r="C1798" i="16"/>
  <c r="B1798" i="16"/>
  <c r="D1798" i="16" s="1"/>
  <c r="Q1797" i="16"/>
  <c r="P1797" i="16"/>
  <c r="O1797" i="16"/>
  <c r="M1797" i="16"/>
  <c r="H1797" i="16"/>
  <c r="G1797" i="16"/>
  <c r="E1797" i="16"/>
  <c r="C1797" i="16"/>
  <c r="B1797" i="16"/>
  <c r="D1797" i="16" s="1"/>
  <c r="Q1796" i="16"/>
  <c r="P1796" i="16"/>
  <c r="O1796" i="16"/>
  <c r="M1796" i="16"/>
  <c r="H1796" i="16"/>
  <c r="G1796" i="16"/>
  <c r="E1796" i="16"/>
  <c r="C1796" i="16"/>
  <c r="B1796" i="16"/>
  <c r="D1796" i="16" s="1"/>
  <c r="Q1795" i="16"/>
  <c r="P1795" i="16"/>
  <c r="O1795" i="16"/>
  <c r="M1795" i="16"/>
  <c r="H1795" i="16"/>
  <c r="G1795" i="16"/>
  <c r="E1795" i="16"/>
  <c r="C1795" i="16"/>
  <c r="B1795" i="16"/>
  <c r="D1795" i="16" s="1"/>
  <c r="Q1794" i="16"/>
  <c r="P1794" i="16"/>
  <c r="O1794" i="16"/>
  <c r="M1794" i="16"/>
  <c r="H1794" i="16"/>
  <c r="G1794" i="16"/>
  <c r="E1794" i="16"/>
  <c r="C1794" i="16"/>
  <c r="B1794" i="16"/>
  <c r="D1794" i="16" s="1"/>
  <c r="Q1793" i="16"/>
  <c r="P1793" i="16"/>
  <c r="O1793" i="16"/>
  <c r="M1793" i="16"/>
  <c r="H1793" i="16"/>
  <c r="G1793" i="16"/>
  <c r="E1793" i="16"/>
  <c r="C1793" i="16"/>
  <c r="B1793" i="16"/>
  <c r="D1793" i="16" s="1"/>
  <c r="Q1792" i="16"/>
  <c r="P1792" i="16"/>
  <c r="O1792" i="16"/>
  <c r="M1792" i="16"/>
  <c r="H1792" i="16"/>
  <c r="G1792" i="16"/>
  <c r="E1792" i="16"/>
  <c r="C1792" i="16"/>
  <c r="B1792" i="16"/>
  <c r="D1792" i="16" s="1"/>
  <c r="Q1791" i="16"/>
  <c r="P1791" i="16"/>
  <c r="O1791" i="16"/>
  <c r="M1791" i="16"/>
  <c r="H1791" i="16"/>
  <c r="G1791" i="16"/>
  <c r="E1791" i="16"/>
  <c r="C1791" i="16"/>
  <c r="B1791" i="16"/>
  <c r="D1791" i="16" s="1"/>
  <c r="Q1790" i="16"/>
  <c r="P1790" i="16"/>
  <c r="O1790" i="16"/>
  <c r="M1790" i="16"/>
  <c r="H1790" i="16"/>
  <c r="G1790" i="16"/>
  <c r="E1790" i="16"/>
  <c r="C1790" i="16"/>
  <c r="B1790" i="16"/>
  <c r="D1790" i="16" s="1"/>
  <c r="Q1789" i="16"/>
  <c r="P1789" i="16"/>
  <c r="O1789" i="16"/>
  <c r="M1789" i="16"/>
  <c r="H1789" i="16"/>
  <c r="G1789" i="16"/>
  <c r="E1789" i="16"/>
  <c r="C1789" i="16"/>
  <c r="B1789" i="16"/>
  <c r="D1789" i="16" s="1"/>
  <c r="Q1788" i="16"/>
  <c r="P1788" i="16"/>
  <c r="O1788" i="16"/>
  <c r="M1788" i="16"/>
  <c r="H1788" i="16"/>
  <c r="G1788" i="16"/>
  <c r="E1788" i="16"/>
  <c r="C1788" i="16"/>
  <c r="B1788" i="16"/>
  <c r="D1788" i="16" s="1"/>
  <c r="Q1787" i="16"/>
  <c r="P1787" i="16"/>
  <c r="O1787" i="16"/>
  <c r="M1787" i="16"/>
  <c r="H1787" i="16"/>
  <c r="G1787" i="16"/>
  <c r="E1787" i="16"/>
  <c r="C1787" i="16"/>
  <c r="B1787" i="16"/>
  <c r="D1787" i="16" s="1"/>
  <c r="Q1786" i="16"/>
  <c r="P1786" i="16"/>
  <c r="O1786" i="16"/>
  <c r="M1786" i="16"/>
  <c r="H1786" i="16"/>
  <c r="G1786" i="16"/>
  <c r="E1786" i="16"/>
  <c r="C1786" i="16"/>
  <c r="B1786" i="16"/>
  <c r="D1786" i="16" s="1"/>
  <c r="Q1785" i="16"/>
  <c r="P1785" i="16"/>
  <c r="O1785" i="16"/>
  <c r="M1785" i="16"/>
  <c r="H1785" i="16"/>
  <c r="G1785" i="16"/>
  <c r="E1785" i="16"/>
  <c r="C1785" i="16"/>
  <c r="B1785" i="16"/>
  <c r="D1785" i="16" s="1"/>
  <c r="Q1784" i="16"/>
  <c r="P1784" i="16"/>
  <c r="O1784" i="16"/>
  <c r="M1784" i="16"/>
  <c r="H1784" i="16"/>
  <c r="G1784" i="16"/>
  <c r="E1784" i="16"/>
  <c r="C1784" i="16"/>
  <c r="B1784" i="16"/>
  <c r="D1784" i="16" s="1"/>
  <c r="Q1783" i="16"/>
  <c r="P1783" i="16"/>
  <c r="O1783" i="16"/>
  <c r="M1783" i="16"/>
  <c r="H1783" i="16"/>
  <c r="G1783" i="16"/>
  <c r="E1783" i="16"/>
  <c r="C1783" i="16"/>
  <c r="B1783" i="16"/>
  <c r="D1783" i="16" s="1"/>
  <c r="Q1782" i="16"/>
  <c r="P1782" i="16"/>
  <c r="O1782" i="16"/>
  <c r="M1782" i="16"/>
  <c r="H1782" i="16"/>
  <c r="G1782" i="16"/>
  <c r="E1782" i="16"/>
  <c r="C1782" i="16"/>
  <c r="B1782" i="16"/>
  <c r="D1782" i="16" s="1"/>
  <c r="Q1781" i="16"/>
  <c r="P1781" i="16"/>
  <c r="O1781" i="16"/>
  <c r="M1781" i="16"/>
  <c r="H1781" i="16"/>
  <c r="G1781" i="16"/>
  <c r="E1781" i="16"/>
  <c r="C1781" i="16"/>
  <c r="B1781" i="16"/>
  <c r="D1781" i="16" s="1"/>
  <c r="Q1780" i="16"/>
  <c r="P1780" i="16"/>
  <c r="O1780" i="16"/>
  <c r="M1780" i="16"/>
  <c r="H1780" i="16"/>
  <c r="G1780" i="16"/>
  <c r="E1780" i="16"/>
  <c r="C1780" i="16"/>
  <c r="B1780" i="16"/>
  <c r="D1780" i="16" s="1"/>
  <c r="Q1779" i="16"/>
  <c r="P1779" i="16"/>
  <c r="O1779" i="16"/>
  <c r="M1779" i="16"/>
  <c r="H1779" i="16"/>
  <c r="G1779" i="16"/>
  <c r="E1779" i="16"/>
  <c r="C1779" i="16"/>
  <c r="B1779" i="16"/>
  <c r="D1779" i="16" s="1"/>
  <c r="Q1778" i="16"/>
  <c r="P1778" i="16"/>
  <c r="O1778" i="16"/>
  <c r="M1778" i="16"/>
  <c r="H1778" i="16"/>
  <c r="G1778" i="16"/>
  <c r="E1778" i="16"/>
  <c r="C1778" i="16"/>
  <c r="B1778" i="16"/>
  <c r="D1778" i="16" s="1"/>
  <c r="Q1777" i="16"/>
  <c r="P1777" i="16"/>
  <c r="O1777" i="16"/>
  <c r="M1777" i="16"/>
  <c r="H1777" i="16"/>
  <c r="G1777" i="16"/>
  <c r="E1777" i="16"/>
  <c r="C1777" i="16"/>
  <c r="B1777" i="16"/>
  <c r="D1777" i="16" s="1"/>
  <c r="Q1776" i="16"/>
  <c r="P1776" i="16"/>
  <c r="O1776" i="16"/>
  <c r="M1776" i="16"/>
  <c r="H1776" i="16"/>
  <c r="G1776" i="16"/>
  <c r="E1776" i="16"/>
  <c r="C1776" i="16"/>
  <c r="B1776" i="16"/>
  <c r="D1776" i="16" s="1"/>
  <c r="Q1775" i="16"/>
  <c r="P1775" i="16"/>
  <c r="O1775" i="16"/>
  <c r="M1775" i="16"/>
  <c r="H1775" i="16"/>
  <c r="G1775" i="16"/>
  <c r="E1775" i="16"/>
  <c r="C1775" i="16"/>
  <c r="B1775" i="16"/>
  <c r="D1775" i="16" s="1"/>
  <c r="Q1774" i="16"/>
  <c r="P1774" i="16"/>
  <c r="O1774" i="16"/>
  <c r="M1774" i="16"/>
  <c r="H1774" i="16"/>
  <c r="G1774" i="16"/>
  <c r="E1774" i="16"/>
  <c r="C1774" i="16"/>
  <c r="B1774" i="16"/>
  <c r="D1774" i="16" s="1"/>
  <c r="Q1773" i="16"/>
  <c r="P1773" i="16"/>
  <c r="O1773" i="16"/>
  <c r="M1773" i="16"/>
  <c r="H1773" i="16"/>
  <c r="G1773" i="16"/>
  <c r="E1773" i="16"/>
  <c r="C1773" i="16"/>
  <c r="B1773" i="16"/>
  <c r="D1773" i="16" s="1"/>
  <c r="Q1772" i="16"/>
  <c r="P1772" i="16"/>
  <c r="O1772" i="16"/>
  <c r="M1772" i="16"/>
  <c r="H1772" i="16"/>
  <c r="G1772" i="16"/>
  <c r="E1772" i="16"/>
  <c r="C1772" i="16"/>
  <c r="B1772" i="16"/>
  <c r="D1772" i="16" s="1"/>
  <c r="Q1771" i="16"/>
  <c r="P1771" i="16"/>
  <c r="O1771" i="16"/>
  <c r="M1771" i="16"/>
  <c r="H1771" i="16"/>
  <c r="G1771" i="16"/>
  <c r="E1771" i="16"/>
  <c r="C1771" i="16"/>
  <c r="B1771" i="16"/>
  <c r="D1771" i="16" s="1"/>
  <c r="Q1770" i="16"/>
  <c r="P1770" i="16"/>
  <c r="O1770" i="16"/>
  <c r="M1770" i="16"/>
  <c r="H1770" i="16"/>
  <c r="G1770" i="16"/>
  <c r="E1770" i="16"/>
  <c r="C1770" i="16"/>
  <c r="B1770" i="16"/>
  <c r="D1770" i="16" s="1"/>
  <c r="Q1769" i="16"/>
  <c r="P1769" i="16"/>
  <c r="O1769" i="16"/>
  <c r="M1769" i="16"/>
  <c r="H1769" i="16"/>
  <c r="G1769" i="16"/>
  <c r="E1769" i="16"/>
  <c r="C1769" i="16"/>
  <c r="B1769" i="16"/>
  <c r="D1769" i="16" s="1"/>
  <c r="Q1768" i="16"/>
  <c r="P1768" i="16"/>
  <c r="O1768" i="16"/>
  <c r="M1768" i="16"/>
  <c r="H1768" i="16"/>
  <c r="G1768" i="16"/>
  <c r="E1768" i="16"/>
  <c r="C1768" i="16"/>
  <c r="B1768" i="16"/>
  <c r="D1768" i="16" s="1"/>
  <c r="Q1767" i="16"/>
  <c r="P1767" i="16"/>
  <c r="O1767" i="16"/>
  <c r="M1767" i="16"/>
  <c r="H1767" i="16"/>
  <c r="G1767" i="16"/>
  <c r="E1767" i="16"/>
  <c r="C1767" i="16"/>
  <c r="B1767" i="16"/>
  <c r="D1767" i="16" s="1"/>
  <c r="Q1766" i="16"/>
  <c r="P1766" i="16"/>
  <c r="O1766" i="16"/>
  <c r="M1766" i="16"/>
  <c r="H1766" i="16"/>
  <c r="G1766" i="16"/>
  <c r="E1766" i="16"/>
  <c r="C1766" i="16"/>
  <c r="B1766" i="16"/>
  <c r="D1766" i="16" s="1"/>
  <c r="Q1765" i="16"/>
  <c r="P1765" i="16"/>
  <c r="O1765" i="16"/>
  <c r="M1765" i="16"/>
  <c r="H1765" i="16"/>
  <c r="G1765" i="16"/>
  <c r="E1765" i="16"/>
  <c r="C1765" i="16"/>
  <c r="B1765" i="16"/>
  <c r="D1765" i="16" s="1"/>
  <c r="Q1764" i="16"/>
  <c r="P1764" i="16"/>
  <c r="O1764" i="16"/>
  <c r="M1764" i="16"/>
  <c r="H1764" i="16"/>
  <c r="G1764" i="16"/>
  <c r="E1764" i="16"/>
  <c r="C1764" i="16"/>
  <c r="B1764" i="16"/>
  <c r="D1764" i="16" s="1"/>
  <c r="Q1763" i="16"/>
  <c r="P1763" i="16"/>
  <c r="O1763" i="16"/>
  <c r="M1763" i="16"/>
  <c r="H1763" i="16"/>
  <c r="G1763" i="16"/>
  <c r="E1763" i="16"/>
  <c r="C1763" i="16"/>
  <c r="B1763" i="16"/>
  <c r="D1763" i="16" s="1"/>
  <c r="Q1762" i="16"/>
  <c r="P1762" i="16"/>
  <c r="O1762" i="16"/>
  <c r="M1762" i="16"/>
  <c r="H1762" i="16"/>
  <c r="G1762" i="16"/>
  <c r="E1762" i="16"/>
  <c r="C1762" i="16"/>
  <c r="B1762" i="16"/>
  <c r="D1762" i="16" s="1"/>
  <c r="Q1761" i="16"/>
  <c r="P1761" i="16"/>
  <c r="O1761" i="16"/>
  <c r="M1761" i="16"/>
  <c r="H1761" i="16"/>
  <c r="G1761" i="16"/>
  <c r="E1761" i="16"/>
  <c r="C1761" i="16"/>
  <c r="B1761" i="16"/>
  <c r="D1761" i="16" s="1"/>
  <c r="Q1760" i="16"/>
  <c r="P1760" i="16"/>
  <c r="O1760" i="16"/>
  <c r="M1760" i="16"/>
  <c r="H1760" i="16"/>
  <c r="G1760" i="16"/>
  <c r="E1760" i="16"/>
  <c r="C1760" i="16"/>
  <c r="B1760" i="16"/>
  <c r="D1760" i="16" s="1"/>
  <c r="Q1759" i="16"/>
  <c r="P1759" i="16"/>
  <c r="O1759" i="16"/>
  <c r="M1759" i="16"/>
  <c r="H1759" i="16"/>
  <c r="G1759" i="16"/>
  <c r="E1759" i="16"/>
  <c r="C1759" i="16"/>
  <c r="B1759" i="16"/>
  <c r="D1759" i="16" s="1"/>
  <c r="Q1758" i="16"/>
  <c r="P1758" i="16"/>
  <c r="O1758" i="16"/>
  <c r="M1758" i="16"/>
  <c r="H1758" i="16"/>
  <c r="G1758" i="16"/>
  <c r="E1758" i="16"/>
  <c r="C1758" i="16"/>
  <c r="B1758" i="16"/>
  <c r="D1758" i="16" s="1"/>
  <c r="Q1757" i="16"/>
  <c r="P1757" i="16"/>
  <c r="O1757" i="16"/>
  <c r="M1757" i="16"/>
  <c r="H1757" i="16"/>
  <c r="G1757" i="16"/>
  <c r="E1757" i="16"/>
  <c r="C1757" i="16"/>
  <c r="B1757" i="16"/>
  <c r="D1757" i="16" s="1"/>
  <c r="Q1756" i="16"/>
  <c r="P1756" i="16"/>
  <c r="O1756" i="16"/>
  <c r="M1756" i="16"/>
  <c r="H1756" i="16"/>
  <c r="G1756" i="16"/>
  <c r="E1756" i="16"/>
  <c r="C1756" i="16"/>
  <c r="B1756" i="16"/>
  <c r="D1756" i="16" s="1"/>
  <c r="Q1755" i="16"/>
  <c r="P1755" i="16"/>
  <c r="O1755" i="16"/>
  <c r="M1755" i="16"/>
  <c r="H1755" i="16"/>
  <c r="G1755" i="16"/>
  <c r="E1755" i="16"/>
  <c r="C1755" i="16"/>
  <c r="B1755" i="16"/>
  <c r="D1755" i="16" s="1"/>
  <c r="Q1754" i="16"/>
  <c r="P1754" i="16"/>
  <c r="O1754" i="16"/>
  <c r="M1754" i="16"/>
  <c r="H1754" i="16"/>
  <c r="G1754" i="16"/>
  <c r="E1754" i="16"/>
  <c r="C1754" i="16"/>
  <c r="B1754" i="16"/>
  <c r="D1754" i="16" s="1"/>
  <c r="Q1753" i="16"/>
  <c r="P1753" i="16"/>
  <c r="O1753" i="16"/>
  <c r="M1753" i="16"/>
  <c r="H1753" i="16"/>
  <c r="G1753" i="16"/>
  <c r="E1753" i="16"/>
  <c r="C1753" i="16"/>
  <c r="B1753" i="16"/>
  <c r="D1753" i="16" s="1"/>
  <c r="Q1752" i="16"/>
  <c r="P1752" i="16"/>
  <c r="O1752" i="16"/>
  <c r="M1752" i="16"/>
  <c r="H1752" i="16"/>
  <c r="G1752" i="16"/>
  <c r="E1752" i="16"/>
  <c r="C1752" i="16"/>
  <c r="B1752" i="16"/>
  <c r="D1752" i="16" s="1"/>
  <c r="Q1751" i="16"/>
  <c r="P1751" i="16"/>
  <c r="O1751" i="16"/>
  <c r="M1751" i="16"/>
  <c r="H1751" i="16"/>
  <c r="G1751" i="16"/>
  <c r="E1751" i="16"/>
  <c r="C1751" i="16"/>
  <c r="B1751" i="16"/>
  <c r="D1751" i="16" s="1"/>
  <c r="Q1750" i="16"/>
  <c r="P1750" i="16"/>
  <c r="O1750" i="16"/>
  <c r="M1750" i="16"/>
  <c r="H1750" i="16"/>
  <c r="G1750" i="16"/>
  <c r="E1750" i="16"/>
  <c r="C1750" i="16"/>
  <c r="B1750" i="16"/>
  <c r="D1750" i="16" s="1"/>
  <c r="Q1749" i="16"/>
  <c r="P1749" i="16"/>
  <c r="O1749" i="16"/>
  <c r="M1749" i="16"/>
  <c r="H1749" i="16"/>
  <c r="G1749" i="16"/>
  <c r="E1749" i="16"/>
  <c r="C1749" i="16"/>
  <c r="B1749" i="16"/>
  <c r="D1749" i="16" s="1"/>
  <c r="Q1748" i="16"/>
  <c r="P1748" i="16"/>
  <c r="O1748" i="16"/>
  <c r="M1748" i="16"/>
  <c r="H1748" i="16"/>
  <c r="G1748" i="16"/>
  <c r="E1748" i="16"/>
  <c r="C1748" i="16"/>
  <c r="B1748" i="16"/>
  <c r="D1748" i="16" s="1"/>
  <c r="Q1747" i="16"/>
  <c r="P1747" i="16"/>
  <c r="O1747" i="16"/>
  <c r="M1747" i="16"/>
  <c r="H1747" i="16"/>
  <c r="G1747" i="16"/>
  <c r="E1747" i="16"/>
  <c r="C1747" i="16"/>
  <c r="B1747" i="16"/>
  <c r="D1747" i="16" s="1"/>
  <c r="Q1746" i="16"/>
  <c r="P1746" i="16"/>
  <c r="O1746" i="16"/>
  <c r="M1746" i="16"/>
  <c r="H1746" i="16"/>
  <c r="G1746" i="16"/>
  <c r="E1746" i="16"/>
  <c r="C1746" i="16"/>
  <c r="B1746" i="16"/>
  <c r="D1746" i="16" s="1"/>
  <c r="Q1745" i="16"/>
  <c r="P1745" i="16"/>
  <c r="O1745" i="16"/>
  <c r="M1745" i="16"/>
  <c r="H1745" i="16"/>
  <c r="G1745" i="16"/>
  <c r="E1745" i="16"/>
  <c r="C1745" i="16"/>
  <c r="B1745" i="16"/>
  <c r="D1745" i="16" s="1"/>
  <c r="Q1744" i="16"/>
  <c r="P1744" i="16"/>
  <c r="O1744" i="16"/>
  <c r="M1744" i="16"/>
  <c r="H1744" i="16"/>
  <c r="G1744" i="16"/>
  <c r="E1744" i="16"/>
  <c r="C1744" i="16"/>
  <c r="B1744" i="16"/>
  <c r="D1744" i="16" s="1"/>
  <c r="Q1743" i="16"/>
  <c r="P1743" i="16"/>
  <c r="O1743" i="16"/>
  <c r="M1743" i="16"/>
  <c r="H1743" i="16"/>
  <c r="G1743" i="16"/>
  <c r="E1743" i="16"/>
  <c r="C1743" i="16"/>
  <c r="B1743" i="16"/>
  <c r="D1743" i="16" s="1"/>
  <c r="Q1742" i="16"/>
  <c r="P1742" i="16"/>
  <c r="O1742" i="16"/>
  <c r="M1742" i="16"/>
  <c r="H1742" i="16"/>
  <c r="G1742" i="16"/>
  <c r="E1742" i="16"/>
  <c r="C1742" i="16"/>
  <c r="B1742" i="16"/>
  <c r="D1742" i="16" s="1"/>
  <c r="Q1741" i="16"/>
  <c r="P1741" i="16"/>
  <c r="O1741" i="16"/>
  <c r="M1741" i="16"/>
  <c r="H1741" i="16"/>
  <c r="G1741" i="16"/>
  <c r="E1741" i="16"/>
  <c r="C1741" i="16"/>
  <c r="B1741" i="16"/>
  <c r="D1741" i="16" s="1"/>
  <c r="Q1740" i="16"/>
  <c r="P1740" i="16"/>
  <c r="O1740" i="16"/>
  <c r="M1740" i="16"/>
  <c r="H1740" i="16"/>
  <c r="G1740" i="16"/>
  <c r="E1740" i="16"/>
  <c r="C1740" i="16"/>
  <c r="B1740" i="16"/>
  <c r="D1740" i="16" s="1"/>
  <c r="Q1739" i="16"/>
  <c r="P1739" i="16"/>
  <c r="O1739" i="16"/>
  <c r="M1739" i="16"/>
  <c r="H1739" i="16"/>
  <c r="G1739" i="16"/>
  <c r="E1739" i="16"/>
  <c r="C1739" i="16"/>
  <c r="B1739" i="16"/>
  <c r="D1739" i="16" s="1"/>
  <c r="Q1738" i="16"/>
  <c r="P1738" i="16"/>
  <c r="O1738" i="16"/>
  <c r="M1738" i="16"/>
  <c r="H1738" i="16"/>
  <c r="G1738" i="16"/>
  <c r="E1738" i="16"/>
  <c r="C1738" i="16"/>
  <c r="B1738" i="16"/>
  <c r="D1738" i="16" s="1"/>
  <c r="Q1737" i="16"/>
  <c r="P1737" i="16"/>
  <c r="O1737" i="16"/>
  <c r="M1737" i="16"/>
  <c r="H1737" i="16"/>
  <c r="G1737" i="16"/>
  <c r="E1737" i="16"/>
  <c r="C1737" i="16"/>
  <c r="B1737" i="16"/>
  <c r="D1737" i="16" s="1"/>
  <c r="Q1736" i="16"/>
  <c r="P1736" i="16"/>
  <c r="O1736" i="16"/>
  <c r="M1736" i="16"/>
  <c r="H1736" i="16"/>
  <c r="G1736" i="16"/>
  <c r="E1736" i="16"/>
  <c r="C1736" i="16"/>
  <c r="B1736" i="16"/>
  <c r="D1736" i="16" s="1"/>
  <c r="Q1735" i="16"/>
  <c r="P1735" i="16"/>
  <c r="O1735" i="16"/>
  <c r="M1735" i="16"/>
  <c r="H1735" i="16"/>
  <c r="G1735" i="16"/>
  <c r="E1735" i="16"/>
  <c r="C1735" i="16"/>
  <c r="B1735" i="16"/>
  <c r="D1735" i="16" s="1"/>
  <c r="Q1734" i="16"/>
  <c r="P1734" i="16"/>
  <c r="O1734" i="16"/>
  <c r="M1734" i="16"/>
  <c r="H1734" i="16"/>
  <c r="G1734" i="16"/>
  <c r="E1734" i="16"/>
  <c r="C1734" i="16"/>
  <c r="B1734" i="16"/>
  <c r="D1734" i="16" s="1"/>
  <c r="Q1733" i="16"/>
  <c r="P1733" i="16"/>
  <c r="O1733" i="16"/>
  <c r="M1733" i="16"/>
  <c r="H1733" i="16"/>
  <c r="G1733" i="16"/>
  <c r="E1733" i="16"/>
  <c r="C1733" i="16"/>
  <c r="B1733" i="16"/>
  <c r="D1733" i="16" s="1"/>
  <c r="Q1732" i="16"/>
  <c r="P1732" i="16"/>
  <c r="O1732" i="16"/>
  <c r="M1732" i="16"/>
  <c r="H1732" i="16"/>
  <c r="G1732" i="16"/>
  <c r="E1732" i="16"/>
  <c r="C1732" i="16"/>
  <c r="B1732" i="16"/>
  <c r="D1732" i="16" s="1"/>
  <c r="Q1731" i="16"/>
  <c r="P1731" i="16"/>
  <c r="O1731" i="16"/>
  <c r="M1731" i="16"/>
  <c r="H1731" i="16"/>
  <c r="G1731" i="16"/>
  <c r="E1731" i="16"/>
  <c r="C1731" i="16"/>
  <c r="B1731" i="16"/>
  <c r="D1731" i="16" s="1"/>
  <c r="Q1730" i="16"/>
  <c r="P1730" i="16"/>
  <c r="O1730" i="16"/>
  <c r="M1730" i="16"/>
  <c r="H1730" i="16"/>
  <c r="G1730" i="16"/>
  <c r="E1730" i="16"/>
  <c r="C1730" i="16"/>
  <c r="B1730" i="16"/>
  <c r="D1730" i="16" s="1"/>
  <c r="Q1729" i="16"/>
  <c r="P1729" i="16"/>
  <c r="O1729" i="16"/>
  <c r="M1729" i="16"/>
  <c r="H1729" i="16"/>
  <c r="G1729" i="16"/>
  <c r="E1729" i="16"/>
  <c r="C1729" i="16"/>
  <c r="B1729" i="16"/>
  <c r="D1729" i="16" s="1"/>
  <c r="Q1728" i="16"/>
  <c r="P1728" i="16"/>
  <c r="O1728" i="16"/>
  <c r="M1728" i="16"/>
  <c r="H1728" i="16"/>
  <c r="G1728" i="16"/>
  <c r="E1728" i="16"/>
  <c r="C1728" i="16"/>
  <c r="B1728" i="16"/>
  <c r="D1728" i="16" s="1"/>
  <c r="Q1727" i="16"/>
  <c r="P1727" i="16"/>
  <c r="O1727" i="16"/>
  <c r="M1727" i="16"/>
  <c r="H1727" i="16"/>
  <c r="G1727" i="16"/>
  <c r="E1727" i="16"/>
  <c r="C1727" i="16"/>
  <c r="B1727" i="16"/>
  <c r="D1727" i="16" s="1"/>
  <c r="Q1726" i="16"/>
  <c r="P1726" i="16"/>
  <c r="O1726" i="16"/>
  <c r="M1726" i="16"/>
  <c r="H1726" i="16"/>
  <c r="G1726" i="16"/>
  <c r="E1726" i="16"/>
  <c r="C1726" i="16"/>
  <c r="B1726" i="16"/>
  <c r="D1726" i="16" s="1"/>
  <c r="Q1725" i="16"/>
  <c r="P1725" i="16"/>
  <c r="O1725" i="16"/>
  <c r="M1725" i="16"/>
  <c r="H1725" i="16"/>
  <c r="G1725" i="16"/>
  <c r="E1725" i="16"/>
  <c r="C1725" i="16"/>
  <c r="B1725" i="16"/>
  <c r="D1725" i="16" s="1"/>
  <c r="Q1724" i="16"/>
  <c r="P1724" i="16"/>
  <c r="O1724" i="16"/>
  <c r="M1724" i="16"/>
  <c r="H1724" i="16"/>
  <c r="G1724" i="16"/>
  <c r="E1724" i="16"/>
  <c r="C1724" i="16"/>
  <c r="B1724" i="16"/>
  <c r="D1724" i="16" s="1"/>
  <c r="Q1723" i="16"/>
  <c r="P1723" i="16"/>
  <c r="O1723" i="16"/>
  <c r="M1723" i="16"/>
  <c r="H1723" i="16"/>
  <c r="G1723" i="16"/>
  <c r="E1723" i="16"/>
  <c r="C1723" i="16"/>
  <c r="B1723" i="16"/>
  <c r="D1723" i="16" s="1"/>
  <c r="Q1722" i="16"/>
  <c r="P1722" i="16"/>
  <c r="O1722" i="16"/>
  <c r="M1722" i="16"/>
  <c r="H1722" i="16"/>
  <c r="G1722" i="16"/>
  <c r="E1722" i="16"/>
  <c r="C1722" i="16"/>
  <c r="B1722" i="16"/>
  <c r="D1722" i="16" s="1"/>
  <c r="Q1721" i="16"/>
  <c r="P1721" i="16"/>
  <c r="O1721" i="16"/>
  <c r="M1721" i="16"/>
  <c r="H1721" i="16"/>
  <c r="G1721" i="16"/>
  <c r="E1721" i="16"/>
  <c r="C1721" i="16"/>
  <c r="B1721" i="16"/>
  <c r="D1721" i="16" s="1"/>
  <c r="Q1720" i="16"/>
  <c r="P1720" i="16"/>
  <c r="O1720" i="16"/>
  <c r="M1720" i="16"/>
  <c r="H1720" i="16"/>
  <c r="G1720" i="16"/>
  <c r="E1720" i="16"/>
  <c r="C1720" i="16"/>
  <c r="B1720" i="16"/>
  <c r="D1720" i="16" s="1"/>
  <c r="Q1719" i="16"/>
  <c r="P1719" i="16"/>
  <c r="O1719" i="16"/>
  <c r="M1719" i="16"/>
  <c r="H1719" i="16"/>
  <c r="G1719" i="16"/>
  <c r="E1719" i="16"/>
  <c r="C1719" i="16"/>
  <c r="B1719" i="16"/>
  <c r="D1719" i="16" s="1"/>
  <c r="Q1718" i="16"/>
  <c r="P1718" i="16"/>
  <c r="O1718" i="16"/>
  <c r="M1718" i="16"/>
  <c r="H1718" i="16"/>
  <c r="G1718" i="16"/>
  <c r="E1718" i="16"/>
  <c r="C1718" i="16"/>
  <c r="B1718" i="16"/>
  <c r="D1718" i="16" s="1"/>
  <c r="Q1717" i="16"/>
  <c r="P1717" i="16"/>
  <c r="O1717" i="16"/>
  <c r="M1717" i="16"/>
  <c r="H1717" i="16"/>
  <c r="G1717" i="16"/>
  <c r="E1717" i="16"/>
  <c r="C1717" i="16"/>
  <c r="B1717" i="16"/>
  <c r="D1717" i="16" s="1"/>
  <c r="Q1716" i="16"/>
  <c r="P1716" i="16"/>
  <c r="O1716" i="16"/>
  <c r="M1716" i="16"/>
  <c r="H1716" i="16"/>
  <c r="G1716" i="16"/>
  <c r="E1716" i="16"/>
  <c r="C1716" i="16"/>
  <c r="B1716" i="16"/>
  <c r="D1716" i="16" s="1"/>
  <c r="Q1715" i="16"/>
  <c r="P1715" i="16"/>
  <c r="O1715" i="16"/>
  <c r="M1715" i="16"/>
  <c r="H1715" i="16"/>
  <c r="G1715" i="16"/>
  <c r="E1715" i="16"/>
  <c r="C1715" i="16"/>
  <c r="B1715" i="16"/>
  <c r="D1715" i="16" s="1"/>
  <c r="Q1714" i="16"/>
  <c r="P1714" i="16"/>
  <c r="O1714" i="16"/>
  <c r="M1714" i="16"/>
  <c r="H1714" i="16"/>
  <c r="G1714" i="16"/>
  <c r="E1714" i="16"/>
  <c r="C1714" i="16"/>
  <c r="B1714" i="16"/>
  <c r="D1714" i="16" s="1"/>
  <c r="Q1713" i="16"/>
  <c r="P1713" i="16"/>
  <c r="O1713" i="16"/>
  <c r="M1713" i="16"/>
  <c r="H1713" i="16"/>
  <c r="G1713" i="16"/>
  <c r="E1713" i="16"/>
  <c r="C1713" i="16"/>
  <c r="B1713" i="16"/>
  <c r="D1713" i="16" s="1"/>
  <c r="Q1712" i="16"/>
  <c r="P1712" i="16"/>
  <c r="O1712" i="16"/>
  <c r="M1712" i="16"/>
  <c r="H1712" i="16"/>
  <c r="G1712" i="16"/>
  <c r="E1712" i="16"/>
  <c r="C1712" i="16"/>
  <c r="B1712" i="16"/>
  <c r="D1712" i="16" s="1"/>
  <c r="Q1711" i="16"/>
  <c r="P1711" i="16"/>
  <c r="O1711" i="16"/>
  <c r="M1711" i="16"/>
  <c r="H1711" i="16"/>
  <c r="G1711" i="16"/>
  <c r="E1711" i="16"/>
  <c r="C1711" i="16"/>
  <c r="B1711" i="16"/>
  <c r="D1711" i="16" s="1"/>
  <c r="Q1710" i="16"/>
  <c r="P1710" i="16"/>
  <c r="O1710" i="16"/>
  <c r="M1710" i="16"/>
  <c r="H1710" i="16"/>
  <c r="G1710" i="16"/>
  <c r="E1710" i="16"/>
  <c r="C1710" i="16"/>
  <c r="B1710" i="16"/>
  <c r="D1710" i="16" s="1"/>
  <c r="Q1709" i="16"/>
  <c r="P1709" i="16"/>
  <c r="O1709" i="16"/>
  <c r="M1709" i="16"/>
  <c r="H1709" i="16"/>
  <c r="G1709" i="16"/>
  <c r="E1709" i="16"/>
  <c r="C1709" i="16"/>
  <c r="B1709" i="16"/>
  <c r="D1709" i="16" s="1"/>
  <c r="Q1708" i="16"/>
  <c r="P1708" i="16"/>
  <c r="O1708" i="16"/>
  <c r="M1708" i="16"/>
  <c r="H1708" i="16"/>
  <c r="G1708" i="16"/>
  <c r="E1708" i="16"/>
  <c r="C1708" i="16"/>
  <c r="B1708" i="16"/>
  <c r="D1708" i="16" s="1"/>
  <c r="Q1707" i="16"/>
  <c r="P1707" i="16"/>
  <c r="O1707" i="16"/>
  <c r="M1707" i="16"/>
  <c r="H1707" i="16"/>
  <c r="G1707" i="16"/>
  <c r="E1707" i="16"/>
  <c r="C1707" i="16"/>
  <c r="B1707" i="16"/>
  <c r="D1707" i="16" s="1"/>
  <c r="Q1706" i="16"/>
  <c r="P1706" i="16"/>
  <c r="O1706" i="16"/>
  <c r="M1706" i="16"/>
  <c r="H1706" i="16"/>
  <c r="G1706" i="16"/>
  <c r="E1706" i="16"/>
  <c r="D1706" i="16"/>
  <c r="C1706" i="16"/>
  <c r="B1706" i="16"/>
  <c r="Q1705" i="16"/>
  <c r="P1705" i="16"/>
  <c r="O1705" i="16"/>
  <c r="M1705" i="16"/>
  <c r="H1705" i="16"/>
  <c r="G1705" i="16"/>
  <c r="E1705" i="16"/>
  <c r="C1705" i="16"/>
  <c r="B1705" i="16"/>
  <c r="D1705" i="16" s="1"/>
  <c r="Q1704" i="16"/>
  <c r="P1704" i="16"/>
  <c r="O1704" i="16"/>
  <c r="M1704" i="16"/>
  <c r="H1704" i="16"/>
  <c r="G1704" i="16"/>
  <c r="E1704" i="16"/>
  <c r="C1704" i="16"/>
  <c r="B1704" i="16"/>
  <c r="D1704" i="16" s="1"/>
  <c r="Q1703" i="16"/>
  <c r="P1703" i="16"/>
  <c r="O1703" i="16"/>
  <c r="M1703" i="16"/>
  <c r="H1703" i="16"/>
  <c r="G1703" i="16"/>
  <c r="E1703" i="16"/>
  <c r="C1703" i="16"/>
  <c r="B1703" i="16"/>
  <c r="D1703" i="16" s="1"/>
  <c r="Q1702" i="16"/>
  <c r="P1702" i="16"/>
  <c r="O1702" i="16"/>
  <c r="M1702" i="16"/>
  <c r="H1702" i="16"/>
  <c r="G1702" i="16"/>
  <c r="E1702" i="16"/>
  <c r="C1702" i="16"/>
  <c r="B1702" i="16"/>
  <c r="D1702" i="16" s="1"/>
  <c r="Q1701" i="16"/>
  <c r="P1701" i="16"/>
  <c r="O1701" i="16"/>
  <c r="M1701" i="16"/>
  <c r="H1701" i="16"/>
  <c r="G1701" i="16"/>
  <c r="E1701" i="16"/>
  <c r="C1701" i="16"/>
  <c r="B1701" i="16"/>
  <c r="D1701" i="16" s="1"/>
  <c r="Q1700" i="16"/>
  <c r="P1700" i="16"/>
  <c r="O1700" i="16"/>
  <c r="M1700" i="16"/>
  <c r="H1700" i="16"/>
  <c r="G1700" i="16"/>
  <c r="E1700" i="16"/>
  <c r="C1700" i="16"/>
  <c r="B1700" i="16"/>
  <c r="D1700" i="16" s="1"/>
  <c r="Q1699" i="16"/>
  <c r="P1699" i="16"/>
  <c r="O1699" i="16"/>
  <c r="M1699" i="16"/>
  <c r="H1699" i="16"/>
  <c r="G1699" i="16"/>
  <c r="E1699" i="16"/>
  <c r="C1699" i="16"/>
  <c r="B1699" i="16"/>
  <c r="D1699" i="16" s="1"/>
  <c r="Q1698" i="16"/>
  <c r="P1698" i="16"/>
  <c r="O1698" i="16"/>
  <c r="M1698" i="16"/>
  <c r="H1698" i="16"/>
  <c r="G1698" i="16"/>
  <c r="E1698" i="16"/>
  <c r="C1698" i="16"/>
  <c r="B1698" i="16"/>
  <c r="D1698" i="16" s="1"/>
  <c r="Q1697" i="16"/>
  <c r="P1697" i="16"/>
  <c r="O1697" i="16"/>
  <c r="M1697" i="16"/>
  <c r="H1697" i="16"/>
  <c r="G1697" i="16"/>
  <c r="E1697" i="16"/>
  <c r="C1697" i="16"/>
  <c r="B1697" i="16"/>
  <c r="D1697" i="16" s="1"/>
  <c r="Q1696" i="16"/>
  <c r="P1696" i="16"/>
  <c r="O1696" i="16"/>
  <c r="M1696" i="16"/>
  <c r="H1696" i="16"/>
  <c r="G1696" i="16"/>
  <c r="E1696" i="16"/>
  <c r="C1696" i="16"/>
  <c r="B1696" i="16"/>
  <c r="D1696" i="16" s="1"/>
  <c r="Q1695" i="16"/>
  <c r="P1695" i="16"/>
  <c r="O1695" i="16"/>
  <c r="M1695" i="16"/>
  <c r="H1695" i="16"/>
  <c r="G1695" i="16"/>
  <c r="E1695" i="16"/>
  <c r="C1695" i="16"/>
  <c r="B1695" i="16"/>
  <c r="D1695" i="16" s="1"/>
  <c r="Q1694" i="16"/>
  <c r="P1694" i="16"/>
  <c r="O1694" i="16"/>
  <c r="M1694" i="16"/>
  <c r="H1694" i="16"/>
  <c r="G1694" i="16"/>
  <c r="E1694" i="16"/>
  <c r="C1694" i="16"/>
  <c r="B1694" i="16"/>
  <c r="D1694" i="16" s="1"/>
  <c r="Q1693" i="16"/>
  <c r="P1693" i="16"/>
  <c r="O1693" i="16"/>
  <c r="M1693" i="16"/>
  <c r="H1693" i="16"/>
  <c r="G1693" i="16"/>
  <c r="E1693" i="16"/>
  <c r="C1693" i="16"/>
  <c r="B1693" i="16"/>
  <c r="D1693" i="16" s="1"/>
  <c r="Q1692" i="16"/>
  <c r="P1692" i="16"/>
  <c r="O1692" i="16"/>
  <c r="M1692" i="16"/>
  <c r="H1692" i="16"/>
  <c r="G1692" i="16"/>
  <c r="E1692" i="16"/>
  <c r="C1692" i="16"/>
  <c r="B1692" i="16"/>
  <c r="D1692" i="16" s="1"/>
  <c r="Q1691" i="16"/>
  <c r="P1691" i="16"/>
  <c r="O1691" i="16"/>
  <c r="M1691" i="16"/>
  <c r="H1691" i="16"/>
  <c r="G1691" i="16"/>
  <c r="E1691" i="16"/>
  <c r="C1691" i="16"/>
  <c r="B1691" i="16"/>
  <c r="D1691" i="16" s="1"/>
  <c r="Q1690" i="16"/>
  <c r="P1690" i="16"/>
  <c r="O1690" i="16"/>
  <c r="M1690" i="16"/>
  <c r="H1690" i="16"/>
  <c r="G1690" i="16"/>
  <c r="E1690" i="16"/>
  <c r="C1690" i="16"/>
  <c r="B1690" i="16"/>
  <c r="D1690" i="16" s="1"/>
  <c r="Q1689" i="16"/>
  <c r="P1689" i="16"/>
  <c r="O1689" i="16"/>
  <c r="M1689" i="16"/>
  <c r="H1689" i="16"/>
  <c r="G1689" i="16"/>
  <c r="E1689" i="16"/>
  <c r="C1689" i="16"/>
  <c r="B1689" i="16"/>
  <c r="D1689" i="16" s="1"/>
  <c r="Q1688" i="16"/>
  <c r="P1688" i="16"/>
  <c r="O1688" i="16"/>
  <c r="M1688" i="16"/>
  <c r="H1688" i="16"/>
  <c r="G1688" i="16"/>
  <c r="E1688" i="16"/>
  <c r="C1688" i="16"/>
  <c r="B1688" i="16"/>
  <c r="D1688" i="16" s="1"/>
  <c r="Q1687" i="16"/>
  <c r="P1687" i="16"/>
  <c r="O1687" i="16"/>
  <c r="M1687" i="16"/>
  <c r="H1687" i="16"/>
  <c r="G1687" i="16"/>
  <c r="E1687" i="16"/>
  <c r="C1687" i="16"/>
  <c r="B1687" i="16"/>
  <c r="D1687" i="16" s="1"/>
  <c r="Q1686" i="16"/>
  <c r="P1686" i="16"/>
  <c r="O1686" i="16"/>
  <c r="M1686" i="16"/>
  <c r="H1686" i="16"/>
  <c r="G1686" i="16"/>
  <c r="E1686" i="16"/>
  <c r="C1686" i="16"/>
  <c r="B1686" i="16"/>
  <c r="D1686" i="16" s="1"/>
  <c r="Q1685" i="16"/>
  <c r="P1685" i="16"/>
  <c r="O1685" i="16"/>
  <c r="M1685" i="16"/>
  <c r="H1685" i="16"/>
  <c r="G1685" i="16"/>
  <c r="E1685" i="16"/>
  <c r="C1685" i="16"/>
  <c r="B1685" i="16"/>
  <c r="D1685" i="16" s="1"/>
  <c r="Q1684" i="16"/>
  <c r="P1684" i="16"/>
  <c r="O1684" i="16"/>
  <c r="M1684" i="16"/>
  <c r="H1684" i="16"/>
  <c r="G1684" i="16"/>
  <c r="E1684" i="16"/>
  <c r="C1684" i="16"/>
  <c r="B1684" i="16"/>
  <c r="D1684" i="16" s="1"/>
  <c r="Q1683" i="16"/>
  <c r="P1683" i="16"/>
  <c r="O1683" i="16"/>
  <c r="M1683" i="16"/>
  <c r="H1683" i="16"/>
  <c r="G1683" i="16"/>
  <c r="E1683" i="16"/>
  <c r="C1683" i="16"/>
  <c r="B1683" i="16"/>
  <c r="D1683" i="16" s="1"/>
  <c r="Q1682" i="16"/>
  <c r="P1682" i="16"/>
  <c r="O1682" i="16"/>
  <c r="M1682" i="16"/>
  <c r="H1682" i="16"/>
  <c r="G1682" i="16"/>
  <c r="E1682" i="16"/>
  <c r="C1682" i="16"/>
  <c r="B1682" i="16"/>
  <c r="D1682" i="16" s="1"/>
  <c r="Q1681" i="16"/>
  <c r="P1681" i="16"/>
  <c r="O1681" i="16"/>
  <c r="M1681" i="16"/>
  <c r="H1681" i="16"/>
  <c r="G1681" i="16"/>
  <c r="E1681" i="16"/>
  <c r="C1681" i="16"/>
  <c r="B1681" i="16"/>
  <c r="D1681" i="16" s="1"/>
  <c r="Q1680" i="16"/>
  <c r="P1680" i="16"/>
  <c r="O1680" i="16"/>
  <c r="M1680" i="16"/>
  <c r="H1680" i="16"/>
  <c r="G1680" i="16"/>
  <c r="E1680" i="16"/>
  <c r="C1680" i="16"/>
  <c r="B1680" i="16"/>
  <c r="D1680" i="16" s="1"/>
  <c r="Q1679" i="16"/>
  <c r="P1679" i="16"/>
  <c r="O1679" i="16"/>
  <c r="M1679" i="16"/>
  <c r="H1679" i="16"/>
  <c r="G1679" i="16"/>
  <c r="E1679" i="16"/>
  <c r="C1679" i="16"/>
  <c r="B1679" i="16"/>
  <c r="D1679" i="16" s="1"/>
  <c r="Q1678" i="16"/>
  <c r="P1678" i="16"/>
  <c r="O1678" i="16"/>
  <c r="M1678" i="16"/>
  <c r="H1678" i="16"/>
  <c r="G1678" i="16"/>
  <c r="E1678" i="16"/>
  <c r="C1678" i="16"/>
  <c r="B1678" i="16"/>
  <c r="D1678" i="16" s="1"/>
  <c r="Q1677" i="16"/>
  <c r="P1677" i="16"/>
  <c r="O1677" i="16"/>
  <c r="M1677" i="16"/>
  <c r="H1677" i="16"/>
  <c r="G1677" i="16"/>
  <c r="E1677" i="16"/>
  <c r="C1677" i="16"/>
  <c r="B1677" i="16"/>
  <c r="D1677" i="16" s="1"/>
  <c r="Q1676" i="16"/>
  <c r="P1676" i="16"/>
  <c r="O1676" i="16"/>
  <c r="M1676" i="16"/>
  <c r="H1676" i="16"/>
  <c r="G1676" i="16"/>
  <c r="E1676" i="16"/>
  <c r="C1676" i="16"/>
  <c r="B1676" i="16"/>
  <c r="D1676" i="16" s="1"/>
  <c r="Q1675" i="16"/>
  <c r="P1675" i="16"/>
  <c r="O1675" i="16"/>
  <c r="M1675" i="16"/>
  <c r="H1675" i="16"/>
  <c r="G1675" i="16"/>
  <c r="E1675" i="16"/>
  <c r="C1675" i="16"/>
  <c r="B1675" i="16"/>
  <c r="D1675" i="16" s="1"/>
  <c r="Q1674" i="16"/>
  <c r="P1674" i="16"/>
  <c r="O1674" i="16"/>
  <c r="M1674" i="16"/>
  <c r="H1674" i="16"/>
  <c r="G1674" i="16"/>
  <c r="E1674" i="16"/>
  <c r="C1674" i="16"/>
  <c r="B1674" i="16"/>
  <c r="D1674" i="16" s="1"/>
  <c r="Q1673" i="16"/>
  <c r="P1673" i="16"/>
  <c r="O1673" i="16"/>
  <c r="M1673" i="16"/>
  <c r="H1673" i="16"/>
  <c r="G1673" i="16"/>
  <c r="E1673" i="16"/>
  <c r="C1673" i="16"/>
  <c r="B1673" i="16"/>
  <c r="D1673" i="16" s="1"/>
  <c r="Q1672" i="16"/>
  <c r="P1672" i="16"/>
  <c r="O1672" i="16"/>
  <c r="M1672" i="16"/>
  <c r="H1672" i="16"/>
  <c r="G1672" i="16"/>
  <c r="E1672" i="16"/>
  <c r="C1672" i="16"/>
  <c r="B1672" i="16"/>
  <c r="D1672" i="16" s="1"/>
  <c r="Q1671" i="16"/>
  <c r="P1671" i="16"/>
  <c r="O1671" i="16"/>
  <c r="M1671" i="16"/>
  <c r="H1671" i="16"/>
  <c r="G1671" i="16"/>
  <c r="E1671" i="16"/>
  <c r="C1671" i="16"/>
  <c r="B1671" i="16"/>
  <c r="D1671" i="16" s="1"/>
  <c r="Q1670" i="16"/>
  <c r="P1670" i="16"/>
  <c r="O1670" i="16"/>
  <c r="M1670" i="16"/>
  <c r="H1670" i="16"/>
  <c r="G1670" i="16"/>
  <c r="E1670" i="16"/>
  <c r="C1670" i="16"/>
  <c r="B1670" i="16"/>
  <c r="D1670" i="16" s="1"/>
  <c r="Q1669" i="16"/>
  <c r="P1669" i="16"/>
  <c r="O1669" i="16"/>
  <c r="M1669" i="16"/>
  <c r="H1669" i="16"/>
  <c r="G1669" i="16"/>
  <c r="E1669" i="16"/>
  <c r="C1669" i="16"/>
  <c r="B1669" i="16"/>
  <c r="D1669" i="16" s="1"/>
  <c r="Q1668" i="16"/>
  <c r="P1668" i="16"/>
  <c r="O1668" i="16"/>
  <c r="M1668" i="16"/>
  <c r="H1668" i="16"/>
  <c r="G1668" i="16"/>
  <c r="E1668" i="16"/>
  <c r="C1668" i="16"/>
  <c r="B1668" i="16"/>
  <c r="D1668" i="16" s="1"/>
  <c r="Q1667" i="16"/>
  <c r="P1667" i="16"/>
  <c r="O1667" i="16"/>
  <c r="M1667" i="16"/>
  <c r="H1667" i="16"/>
  <c r="G1667" i="16"/>
  <c r="E1667" i="16"/>
  <c r="C1667" i="16"/>
  <c r="B1667" i="16"/>
  <c r="D1667" i="16" s="1"/>
  <c r="Q1666" i="16"/>
  <c r="P1666" i="16"/>
  <c r="O1666" i="16"/>
  <c r="M1666" i="16"/>
  <c r="H1666" i="16"/>
  <c r="G1666" i="16"/>
  <c r="E1666" i="16"/>
  <c r="C1666" i="16"/>
  <c r="B1666" i="16"/>
  <c r="D1666" i="16" s="1"/>
  <c r="Q1665" i="16"/>
  <c r="P1665" i="16"/>
  <c r="O1665" i="16"/>
  <c r="M1665" i="16"/>
  <c r="H1665" i="16"/>
  <c r="G1665" i="16"/>
  <c r="E1665" i="16"/>
  <c r="C1665" i="16"/>
  <c r="B1665" i="16"/>
  <c r="D1665" i="16" s="1"/>
  <c r="Q1664" i="16"/>
  <c r="P1664" i="16"/>
  <c r="O1664" i="16"/>
  <c r="M1664" i="16"/>
  <c r="H1664" i="16"/>
  <c r="G1664" i="16"/>
  <c r="E1664" i="16"/>
  <c r="C1664" i="16"/>
  <c r="B1664" i="16"/>
  <c r="D1664" i="16" s="1"/>
  <c r="Q1663" i="16"/>
  <c r="P1663" i="16"/>
  <c r="O1663" i="16"/>
  <c r="M1663" i="16"/>
  <c r="H1663" i="16"/>
  <c r="G1663" i="16"/>
  <c r="E1663" i="16"/>
  <c r="C1663" i="16"/>
  <c r="B1663" i="16"/>
  <c r="D1663" i="16" s="1"/>
  <c r="Q1662" i="16"/>
  <c r="P1662" i="16"/>
  <c r="O1662" i="16"/>
  <c r="M1662" i="16"/>
  <c r="H1662" i="16"/>
  <c r="G1662" i="16"/>
  <c r="E1662" i="16"/>
  <c r="C1662" i="16"/>
  <c r="B1662" i="16"/>
  <c r="D1662" i="16" s="1"/>
  <c r="Q1661" i="16"/>
  <c r="P1661" i="16"/>
  <c r="O1661" i="16"/>
  <c r="M1661" i="16"/>
  <c r="H1661" i="16"/>
  <c r="G1661" i="16"/>
  <c r="E1661" i="16"/>
  <c r="C1661" i="16"/>
  <c r="B1661" i="16"/>
  <c r="D1661" i="16" s="1"/>
  <c r="Q1660" i="16"/>
  <c r="P1660" i="16"/>
  <c r="O1660" i="16"/>
  <c r="M1660" i="16"/>
  <c r="H1660" i="16"/>
  <c r="G1660" i="16"/>
  <c r="E1660" i="16"/>
  <c r="C1660" i="16"/>
  <c r="B1660" i="16"/>
  <c r="D1660" i="16" s="1"/>
  <c r="Q1659" i="16"/>
  <c r="P1659" i="16"/>
  <c r="O1659" i="16"/>
  <c r="M1659" i="16"/>
  <c r="H1659" i="16"/>
  <c r="G1659" i="16"/>
  <c r="E1659" i="16"/>
  <c r="C1659" i="16"/>
  <c r="B1659" i="16"/>
  <c r="D1659" i="16" s="1"/>
  <c r="Q1658" i="16"/>
  <c r="P1658" i="16"/>
  <c r="O1658" i="16"/>
  <c r="M1658" i="16"/>
  <c r="H1658" i="16"/>
  <c r="G1658" i="16"/>
  <c r="E1658" i="16"/>
  <c r="C1658" i="16"/>
  <c r="B1658" i="16"/>
  <c r="D1658" i="16" s="1"/>
  <c r="Q1657" i="16"/>
  <c r="P1657" i="16"/>
  <c r="O1657" i="16"/>
  <c r="M1657" i="16"/>
  <c r="H1657" i="16"/>
  <c r="G1657" i="16"/>
  <c r="E1657" i="16"/>
  <c r="C1657" i="16"/>
  <c r="B1657" i="16"/>
  <c r="D1657" i="16" s="1"/>
  <c r="Q1656" i="16"/>
  <c r="P1656" i="16"/>
  <c r="O1656" i="16"/>
  <c r="M1656" i="16"/>
  <c r="H1656" i="16"/>
  <c r="G1656" i="16"/>
  <c r="E1656" i="16"/>
  <c r="C1656" i="16"/>
  <c r="B1656" i="16"/>
  <c r="D1656" i="16" s="1"/>
  <c r="Q1655" i="16"/>
  <c r="P1655" i="16"/>
  <c r="O1655" i="16"/>
  <c r="M1655" i="16"/>
  <c r="H1655" i="16"/>
  <c r="G1655" i="16"/>
  <c r="E1655" i="16"/>
  <c r="C1655" i="16"/>
  <c r="B1655" i="16"/>
  <c r="D1655" i="16" s="1"/>
  <c r="Q1654" i="16"/>
  <c r="P1654" i="16"/>
  <c r="O1654" i="16"/>
  <c r="M1654" i="16"/>
  <c r="H1654" i="16"/>
  <c r="G1654" i="16"/>
  <c r="E1654" i="16"/>
  <c r="C1654" i="16"/>
  <c r="B1654" i="16"/>
  <c r="D1654" i="16" s="1"/>
  <c r="Q1653" i="16"/>
  <c r="P1653" i="16"/>
  <c r="O1653" i="16"/>
  <c r="M1653" i="16"/>
  <c r="H1653" i="16"/>
  <c r="G1653" i="16"/>
  <c r="E1653" i="16"/>
  <c r="C1653" i="16"/>
  <c r="B1653" i="16"/>
  <c r="D1653" i="16" s="1"/>
  <c r="Q1652" i="16"/>
  <c r="P1652" i="16"/>
  <c r="O1652" i="16"/>
  <c r="M1652" i="16"/>
  <c r="H1652" i="16"/>
  <c r="G1652" i="16"/>
  <c r="E1652" i="16"/>
  <c r="C1652" i="16"/>
  <c r="B1652" i="16"/>
  <c r="D1652" i="16" s="1"/>
  <c r="Q1651" i="16"/>
  <c r="P1651" i="16"/>
  <c r="O1651" i="16"/>
  <c r="M1651" i="16"/>
  <c r="H1651" i="16"/>
  <c r="G1651" i="16"/>
  <c r="E1651" i="16"/>
  <c r="C1651" i="16"/>
  <c r="B1651" i="16"/>
  <c r="D1651" i="16" s="1"/>
  <c r="Q1650" i="16"/>
  <c r="P1650" i="16"/>
  <c r="O1650" i="16"/>
  <c r="M1650" i="16"/>
  <c r="H1650" i="16"/>
  <c r="G1650" i="16"/>
  <c r="E1650" i="16"/>
  <c r="C1650" i="16"/>
  <c r="B1650" i="16"/>
  <c r="D1650" i="16" s="1"/>
  <c r="Q1649" i="16"/>
  <c r="P1649" i="16"/>
  <c r="O1649" i="16"/>
  <c r="M1649" i="16"/>
  <c r="H1649" i="16"/>
  <c r="G1649" i="16"/>
  <c r="E1649" i="16"/>
  <c r="C1649" i="16"/>
  <c r="B1649" i="16"/>
  <c r="D1649" i="16" s="1"/>
  <c r="Q1648" i="16"/>
  <c r="P1648" i="16"/>
  <c r="O1648" i="16"/>
  <c r="M1648" i="16"/>
  <c r="H1648" i="16"/>
  <c r="G1648" i="16"/>
  <c r="E1648" i="16"/>
  <c r="C1648" i="16"/>
  <c r="B1648" i="16"/>
  <c r="D1648" i="16" s="1"/>
  <c r="Q1647" i="16"/>
  <c r="P1647" i="16"/>
  <c r="O1647" i="16"/>
  <c r="M1647" i="16"/>
  <c r="H1647" i="16"/>
  <c r="G1647" i="16"/>
  <c r="E1647" i="16"/>
  <c r="C1647" i="16"/>
  <c r="B1647" i="16"/>
  <c r="D1647" i="16" s="1"/>
  <c r="Q1646" i="16"/>
  <c r="P1646" i="16"/>
  <c r="O1646" i="16"/>
  <c r="M1646" i="16"/>
  <c r="H1646" i="16"/>
  <c r="G1646" i="16"/>
  <c r="E1646" i="16"/>
  <c r="C1646" i="16"/>
  <c r="B1646" i="16"/>
  <c r="D1646" i="16" s="1"/>
  <c r="Q1645" i="16"/>
  <c r="P1645" i="16"/>
  <c r="O1645" i="16"/>
  <c r="M1645" i="16"/>
  <c r="H1645" i="16"/>
  <c r="G1645" i="16"/>
  <c r="E1645" i="16"/>
  <c r="C1645" i="16"/>
  <c r="B1645" i="16"/>
  <c r="D1645" i="16" s="1"/>
  <c r="Q1644" i="16"/>
  <c r="P1644" i="16"/>
  <c r="O1644" i="16"/>
  <c r="M1644" i="16"/>
  <c r="H1644" i="16"/>
  <c r="G1644" i="16"/>
  <c r="E1644" i="16"/>
  <c r="C1644" i="16"/>
  <c r="B1644" i="16"/>
  <c r="D1644" i="16" s="1"/>
  <c r="Q1643" i="16"/>
  <c r="P1643" i="16"/>
  <c r="O1643" i="16"/>
  <c r="M1643" i="16"/>
  <c r="H1643" i="16"/>
  <c r="G1643" i="16"/>
  <c r="E1643" i="16"/>
  <c r="C1643" i="16"/>
  <c r="B1643" i="16"/>
  <c r="D1643" i="16" s="1"/>
  <c r="Q1642" i="16"/>
  <c r="P1642" i="16"/>
  <c r="O1642" i="16"/>
  <c r="M1642" i="16"/>
  <c r="H1642" i="16"/>
  <c r="G1642" i="16"/>
  <c r="E1642" i="16"/>
  <c r="C1642" i="16"/>
  <c r="B1642" i="16"/>
  <c r="D1642" i="16" s="1"/>
  <c r="Q1641" i="16"/>
  <c r="P1641" i="16"/>
  <c r="O1641" i="16"/>
  <c r="M1641" i="16"/>
  <c r="H1641" i="16"/>
  <c r="G1641" i="16"/>
  <c r="E1641" i="16"/>
  <c r="C1641" i="16"/>
  <c r="B1641" i="16"/>
  <c r="D1641" i="16" s="1"/>
  <c r="Q1640" i="16"/>
  <c r="P1640" i="16"/>
  <c r="O1640" i="16"/>
  <c r="M1640" i="16"/>
  <c r="H1640" i="16"/>
  <c r="G1640" i="16"/>
  <c r="E1640" i="16"/>
  <c r="C1640" i="16"/>
  <c r="B1640" i="16"/>
  <c r="D1640" i="16" s="1"/>
  <c r="Q1639" i="16"/>
  <c r="P1639" i="16"/>
  <c r="O1639" i="16"/>
  <c r="M1639" i="16"/>
  <c r="H1639" i="16"/>
  <c r="G1639" i="16"/>
  <c r="E1639" i="16"/>
  <c r="C1639" i="16"/>
  <c r="B1639" i="16"/>
  <c r="D1639" i="16" s="1"/>
  <c r="Q1638" i="16"/>
  <c r="P1638" i="16"/>
  <c r="O1638" i="16"/>
  <c r="M1638" i="16"/>
  <c r="H1638" i="16"/>
  <c r="G1638" i="16"/>
  <c r="E1638" i="16"/>
  <c r="C1638" i="16"/>
  <c r="B1638" i="16"/>
  <c r="D1638" i="16" s="1"/>
  <c r="Q1637" i="16"/>
  <c r="P1637" i="16"/>
  <c r="O1637" i="16"/>
  <c r="M1637" i="16"/>
  <c r="H1637" i="16"/>
  <c r="G1637" i="16"/>
  <c r="E1637" i="16"/>
  <c r="C1637" i="16"/>
  <c r="B1637" i="16"/>
  <c r="D1637" i="16" s="1"/>
  <c r="Q1636" i="16"/>
  <c r="P1636" i="16"/>
  <c r="O1636" i="16"/>
  <c r="M1636" i="16"/>
  <c r="H1636" i="16"/>
  <c r="G1636" i="16"/>
  <c r="E1636" i="16"/>
  <c r="C1636" i="16"/>
  <c r="B1636" i="16"/>
  <c r="D1636" i="16" s="1"/>
  <c r="Q1635" i="16"/>
  <c r="P1635" i="16"/>
  <c r="O1635" i="16"/>
  <c r="M1635" i="16"/>
  <c r="H1635" i="16"/>
  <c r="G1635" i="16"/>
  <c r="E1635" i="16"/>
  <c r="C1635" i="16"/>
  <c r="B1635" i="16"/>
  <c r="D1635" i="16" s="1"/>
  <c r="Q1634" i="16"/>
  <c r="P1634" i="16"/>
  <c r="O1634" i="16"/>
  <c r="M1634" i="16"/>
  <c r="H1634" i="16"/>
  <c r="G1634" i="16"/>
  <c r="E1634" i="16"/>
  <c r="C1634" i="16"/>
  <c r="B1634" i="16"/>
  <c r="D1634" i="16" s="1"/>
  <c r="Q1633" i="16"/>
  <c r="P1633" i="16"/>
  <c r="O1633" i="16"/>
  <c r="M1633" i="16"/>
  <c r="H1633" i="16"/>
  <c r="G1633" i="16"/>
  <c r="E1633" i="16"/>
  <c r="C1633" i="16"/>
  <c r="B1633" i="16"/>
  <c r="D1633" i="16" s="1"/>
  <c r="Q1632" i="16"/>
  <c r="P1632" i="16"/>
  <c r="O1632" i="16"/>
  <c r="M1632" i="16"/>
  <c r="H1632" i="16"/>
  <c r="G1632" i="16"/>
  <c r="E1632" i="16"/>
  <c r="C1632" i="16"/>
  <c r="B1632" i="16"/>
  <c r="D1632" i="16" s="1"/>
  <c r="Q1631" i="16"/>
  <c r="P1631" i="16"/>
  <c r="O1631" i="16"/>
  <c r="M1631" i="16"/>
  <c r="H1631" i="16"/>
  <c r="G1631" i="16"/>
  <c r="E1631" i="16"/>
  <c r="C1631" i="16"/>
  <c r="B1631" i="16"/>
  <c r="D1631" i="16" s="1"/>
  <c r="Q1630" i="16"/>
  <c r="P1630" i="16"/>
  <c r="O1630" i="16"/>
  <c r="M1630" i="16"/>
  <c r="H1630" i="16"/>
  <c r="G1630" i="16"/>
  <c r="E1630" i="16"/>
  <c r="C1630" i="16"/>
  <c r="B1630" i="16"/>
  <c r="D1630" i="16" s="1"/>
  <c r="Q1629" i="16"/>
  <c r="P1629" i="16"/>
  <c r="O1629" i="16"/>
  <c r="M1629" i="16"/>
  <c r="H1629" i="16"/>
  <c r="G1629" i="16"/>
  <c r="E1629" i="16"/>
  <c r="C1629" i="16"/>
  <c r="B1629" i="16"/>
  <c r="D1629" i="16" s="1"/>
  <c r="Q1628" i="16"/>
  <c r="P1628" i="16"/>
  <c r="O1628" i="16"/>
  <c r="M1628" i="16"/>
  <c r="H1628" i="16"/>
  <c r="G1628" i="16"/>
  <c r="E1628" i="16"/>
  <c r="C1628" i="16"/>
  <c r="B1628" i="16"/>
  <c r="D1628" i="16" s="1"/>
  <c r="Q1627" i="16"/>
  <c r="P1627" i="16"/>
  <c r="O1627" i="16"/>
  <c r="M1627" i="16"/>
  <c r="H1627" i="16"/>
  <c r="G1627" i="16"/>
  <c r="E1627" i="16"/>
  <c r="C1627" i="16"/>
  <c r="B1627" i="16"/>
  <c r="D1627" i="16" s="1"/>
  <c r="Q1626" i="16"/>
  <c r="P1626" i="16"/>
  <c r="O1626" i="16"/>
  <c r="M1626" i="16"/>
  <c r="H1626" i="16"/>
  <c r="G1626" i="16"/>
  <c r="E1626" i="16"/>
  <c r="C1626" i="16"/>
  <c r="B1626" i="16"/>
  <c r="D1626" i="16" s="1"/>
  <c r="Q1625" i="16"/>
  <c r="P1625" i="16"/>
  <c r="O1625" i="16"/>
  <c r="M1625" i="16"/>
  <c r="H1625" i="16"/>
  <c r="G1625" i="16"/>
  <c r="E1625" i="16"/>
  <c r="C1625" i="16"/>
  <c r="B1625" i="16"/>
  <c r="D1625" i="16" s="1"/>
  <c r="Q1624" i="16"/>
  <c r="P1624" i="16"/>
  <c r="O1624" i="16"/>
  <c r="M1624" i="16"/>
  <c r="H1624" i="16"/>
  <c r="G1624" i="16"/>
  <c r="E1624" i="16"/>
  <c r="C1624" i="16"/>
  <c r="B1624" i="16"/>
  <c r="D1624" i="16" s="1"/>
  <c r="Q1623" i="16"/>
  <c r="P1623" i="16"/>
  <c r="O1623" i="16"/>
  <c r="M1623" i="16"/>
  <c r="H1623" i="16"/>
  <c r="G1623" i="16"/>
  <c r="E1623" i="16"/>
  <c r="C1623" i="16"/>
  <c r="B1623" i="16"/>
  <c r="D1623" i="16" s="1"/>
  <c r="Q1622" i="16"/>
  <c r="P1622" i="16"/>
  <c r="O1622" i="16"/>
  <c r="M1622" i="16"/>
  <c r="H1622" i="16"/>
  <c r="G1622" i="16"/>
  <c r="E1622" i="16"/>
  <c r="C1622" i="16"/>
  <c r="B1622" i="16"/>
  <c r="D1622" i="16" s="1"/>
  <c r="Q1621" i="16"/>
  <c r="P1621" i="16"/>
  <c r="O1621" i="16"/>
  <c r="M1621" i="16"/>
  <c r="H1621" i="16"/>
  <c r="G1621" i="16"/>
  <c r="E1621" i="16"/>
  <c r="C1621" i="16"/>
  <c r="B1621" i="16"/>
  <c r="D1621" i="16" s="1"/>
  <c r="Q1620" i="16"/>
  <c r="P1620" i="16"/>
  <c r="O1620" i="16"/>
  <c r="M1620" i="16"/>
  <c r="H1620" i="16"/>
  <c r="G1620" i="16"/>
  <c r="E1620" i="16"/>
  <c r="C1620" i="16"/>
  <c r="B1620" i="16"/>
  <c r="D1620" i="16" s="1"/>
  <c r="Q1619" i="16"/>
  <c r="P1619" i="16"/>
  <c r="O1619" i="16"/>
  <c r="M1619" i="16"/>
  <c r="H1619" i="16"/>
  <c r="G1619" i="16"/>
  <c r="E1619" i="16"/>
  <c r="C1619" i="16"/>
  <c r="B1619" i="16"/>
  <c r="D1619" i="16" s="1"/>
  <c r="Q1618" i="16"/>
  <c r="P1618" i="16"/>
  <c r="O1618" i="16"/>
  <c r="M1618" i="16"/>
  <c r="H1618" i="16"/>
  <c r="G1618" i="16"/>
  <c r="E1618" i="16"/>
  <c r="C1618" i="16"/>
  <c r="B1618" i="16"/>
  <c r="D1618" i="16" s="1"/>
  <c r="Q1617" i="16"/>
  <c r="P1617" i="16"/>
  <c r="O1617" i="16"/>
  <c r="M1617" i="16"/>
  <c r="H1617" i="16"/>
  <c r="G1617" i="16"/>
  <c r="E1617" i="16"/>
  <c r="C1617" i="16"/>
  <c r="B1617" i="16"/>
  <c r="D1617" i="16" s="1"/>
  <c r="Q1616" i="16"/>
  <c r="P1616" i="16"/>
  <c r="O1616" i="16"/>
  <c r="M1616" i="16"/>
  <c r="H1616" i="16"/>
  <c r="G1616" i="16"/>
  <c r="E1616" i="16"/>
  <c r="C1616" i="16"/>
  <c r="B1616" i="16"/>
  <c r="D1616" i="16" s="1"/>
  <c r="Q1615" i="16"/>
  <c r="P1615" i="16"/>
  <c r="O1615" i="16"/>
  <c r="M1615" i="16"/>
  <c r="H1615" i="16"/>
  <c r="G1615" i="16"/>
  <c r="E1615" i="16"/>
  <c r="C1615" i="16"/>
  <c r="B1615" i="16"/>
  <c r="D1615" i="16" s="1"/>
  <c r="Q1614" i="16"/>
  <c r="P1614" i="16"/>
  <c r="O1614" i="16"/>
  <c r="M1614" i="16"/>
  <c r="H1614" i="16"/>
  <c r="G1614" i="16"/>
  <c r="E1614" i="16"/>
  <c r="C1614" i="16"/>
  <c r="B1614" i="16"/>
  <c r="D1614" i="16" s="1"/>
  <c r="Q1613" i="16"/>
  <c r="P1613" i="16"/>
  <c r="O1613" i="16"/>
  <c r="M1613" i="16"/>
  <c r="H1613" i="16"/>
  <c r="G1613" i="16"/>
  <c r="E1613" i="16"/>
  <c r="C1613" i="16"/>
  <c r="B1613" i="16"/>
  <c r="D1613" i="16" s="1"/>
  <c r="Q1612" i="16"/>
  <c r="P1612" i="16"/>
  <c r="O1612" i="16"/>
  <c r="M1612" i="16"/>
  <c r="H1612" i="16"/>
  <c r="G1612" i="16"/>
  <c r="E1612" i="16"/>
  <c r="C1612" i="16"/>
  <c r="B1612" i="16"/>
  <c r="D1612" i="16" s="1"/>
  <c r="Q1611" i="16"/>
  <c r="P1611" i="16"/>
  <c r="O1611" i="16"/>
  <c r="M1611" i="16"/>
  <c r="H1611" i="16"/>
  <c r="G1611" i="16"/>
  <c r="E1611" i="16"/>
  <c r="C1611" i="16"/>
  <c r="B1611" i="16"/>
  <c r="D1611" i="16" s="1"/>
  <c r="Q1610" i="16"/>
  <c r="P1610" i="16"/>
  <c r="O1610" i="16"/>
  <c r="M1610" i="16"/>
  <c r="H1610" i="16"/>
  <c r="G1610" i="16"/>
  <c r="E1610" i="16"/>
  <c r="C1610" i="16"/>
  <c r="B1610" i="16"/>
  <c r="D1610" i="16" s="1"/>
  <c r="Q1609" i="16"/>
  <c r="P1609" i="16"/>
  <c r="O1609" i="16"/>
  <c r="M1609" i="16"/>
  <c r="H1609" i="16"/>
  <c r="G1609" i="16"/>
  <c r="E1609" i="16"/>
  <c r="C1609" i="16"/>
  <c r="B1609" i="16"/>
  <c r="D1609" i="16" s="1"/>
  <c r="Q1608" i="16"/>
  <c r="P1608" i="16"/>
  <c r="O1608" i="16"/>
  <c r="M1608" i="16"/>
  <c r="H1608" i="16"/>
  <c r="G1608" i="16"/>
  <c r="E1608" i="16"/>
  <c r="C1608" i="16"/>
  <c r="B1608" i="16"/>
  <c r="D1608" i="16" s="1"/>
  <c r="Q1607" i="16"/>
  <c r="P1607" i="16"/>
  <c r="O1607" i="16"/>
  <c r="M1607" i="16"/>
  <c r="H1607" i="16"/>
  <c r="G1607" i="16"/>
  <c r="E1607" i="16"/>
  <c r="C1607" i="16"/>
  <c r="B1607" i="16"/>
  <c r="D1607" i="16" s="1"/>
  <c r="Q1606" i="16"/>
  <c r="P1606" i="16"/>
  <c r="O1606" i="16"/>
  <c r="M1606" i="16"/>
  <c r="H1606" i="16"/>
  <c r="G1606" i="16"/>
  <c r="E1606" i="16"/>
  <c r="C1606" i="16"/>
  <c r="B1606" i="16"/>
  <c r="D1606" i="16" s="1"/>
  <c r="Q1605" i="16"/>
  <c r="P1605" i="16"/>
  <c r="O1605" i="16"/>
  <c r="M1605" i="16"/>
  <c r="H1605" i="16"/>
  <c r="G1605" i="16"/>
  <c r="E1605" i="16"/>
  <c r="C1605" i="16"/>
  <c r="B1605" i="16"/>
  <c r="D1605" i="16" s="1"/>
  <c r="Q1604" i="16"/>
  <c r="P1604" i="16"/>
  <c r="O1604" i="16"/>
  <c r="M1604" i="16"/>
  <c r="H1604" i="16"/>
  <c r="G1604" i="16"/>
  <c r="E1604" i="16"/>
  <c r="C1604" i="16"/>
  <c r="B1604" i="16"/>
  <c r="D1604" i="16" s="1"/>
  <c r="Q1603" i="16"/>
  <c r="P1603" i="16"/>
  <c r="O1603" i="16"/>
  <c r="M1603" i="16"/>
  <c r="H1603" i="16"/>
  <c r="G1603" i="16"/>
  <c r="E1603" i="16"/>
  <c r="C1603" i="16"/>
  <c r="B1603" i="16"/>
  <c r="D1603" i="16" s="1"/>
  <c r="Q1602" i="16"/>
  <c r="P1602" i="16"/>
  <c r="O1602" i="16"/>
  <c r="M1602" i="16"/>
  <c r="H1602" i="16"/>
  <c r="G1602" i="16"/>
  <c r="E1602" i="16"/>
  <c r="C1602" i="16"/>
  <c r="B1602" i="16"/>
  <c r="D1602" i="16" s="1"/>
  <c r="Q1601" i="16"/>
  <c r="P1601" i="16"/>
  <c r="O1601" i="16"/>
  <c r="M1601" i="16"/>
  <c r="H1601" i="16"/>
  <c r="G1601" i="16"/>
  <c r="E1601" i="16"/>
  <c r="C1601" i="16"/>
  <c r="B1601" i="16"/>
  <c r="D1601" i="16" s="1"/>
  <c r="Q1600" i="16"/>
  <c r="P1600" i="16"/>
  <c r="O1600" i="16"/>
  <c r="M1600" i="16"/>
  <c r="H1600" i="16"/>
  <c r="G1600" i="16"/>
  <c r="E1600" i="16"/>
  <c r="C1600" i="16"/>
  <c r="B1600" i="16"/>
  <c r="D1600" i="16" s="1"/>
  <c r="Q1599" i="16"/>
  <c r="P1599" i="16"/>
  <c r="O1599" i="16"/>
  <c r="M1599" i="16"/>
  <c r="H1599" i="16"/>
  <c r="G1599" i="16"/>
  <c r="E1599" i="16"/>
  <c r="C1599" i="16"/>
  <c r="B1599" i="16"/>
  <c r="D1599" i="16" s="1"/>
  <c r="Q1598" i="16"/>
  <c r="P1598" i="16"/>
  <c r="O1598" i="16"/>
  <c r="M1598" i="16"/>
  <c r="H1598" i="16"/>
  <c r="G1598" i="16"/>
  <c r="E1598" i="16"/>
  <c r="C1598" i="16"/>
  <c r="B1598" i="16"/>
  <c r="D1598" i="16" s="1"/>
  <c r="Q1597" i="16"/>
  <c r="P1597" i="16"/>
  <c r="O1597" i="16"/>
  <c r="M1597" i="16"/>
  <c r="H1597" i="16"/>
  <c r="G1597" i="16"/>
  <c r="E1597" i="16"/>
  <c r="C1597" i="16"/>
  <c r="B1597" i="16"/>
  <c r="D1597" i="16" s="1"/>
  <c r="Q1596" i="16"/>
  <c r="P1596" i="16"/>
  <c r="O1596" i="16"/>
  <c r="M1596" i="16"/>
  <c r="H1596" i="16"/>
  <c r="G1596" i="16"/>
  <c r="E1596" i="16"/>
  <c r="C1596" i="16"/>
  <c r="B1596" i="16"/>
  <c r="D1596" i="16" s="1"/>
  <c r="Q1595" i="16"/>
  <c r="P1595" i="16"/>
  <c r="O1595" i="16"/>
  <c r="M1595" i="16"/>
  <c r="H1595" i="16"/>
  <c r="G1595" i="16"/>
  <c r="E1595" i="16"/>
  <c r="C1595" i="16"/>
  <c r="B1595" i="16"/>
  <c r="D1595" i="16" s="1"/>
  <c r="Q1594" i="16"/>
  <c r="P1594" i="16"/>
  <c r="O1594" i="16"/>
  <c r="M1594" i="16"/>
  <c r="H1594" i="16"/>
  <c r="G1594" i="16"/>
  <c r="E1594" i="16"/>
  <c r="C1594" i="16"/>
  <c r="B1594" i="16"/>
  <c r="D1594" i="16" s="1"/>
  <c r="Q1593" i="16"/>
  <c r="P1593" i="16"/>
  <c r="O1593" i="16"/>
  <c r="M1593" i="16"/>
  <c r="H1593" i="16"/>
  <c r="G1593" i="16"/>
  <c r="E1593" i="16"/>
  <c r="C1593" i="16"/>
  <c r="B1593" i="16"/>
  <c r="D1593" i="16" s="1"/>
  <c r="Q1592" i="16"/>
  <c r="P1592" i="16"/>
  <c r="O1592" i="16"/>
  <c r="M1592" i="16"/>
  <c r="H1592" i="16"/>
  <c r="G1592" i="16"/>
  <c r="E1592" i="16"/>
  <c r="C1592" i="16"/>
  <c r="B1592" i="16"/>
  <c r="D1592" i="16" s="1"/>
  <c r="Q1591" i="16"/>
  <c r="P1591" i="16"/>
  <c r="O1591" i="16"/>
  <c r="M1591" i="16"/>
  <c r="H1591" i="16"/>
  <c r="G1591" i="16"/>
  <c r="E1591" i="16"/>
  <c r="C1591" i="16"/>
  <c r="B1591" i="16"/>
  <c r="D1591" i="16" s="1"/>
  <c r="Q1590" i="16"/>
  <c r="P1590" i="16"/>
  <c r="O1590" i="16"/>
  <c r="M1590" i="16"/>
  <c r="H1590" i="16"/>
  <c r="G1590" i="16"/>
  <c r="E1590" i="16"/>
  <c r="C1590" i="16"/>
  <c r="B1590" i="16"/>
  <c r="D1590" i="16" s="1"/>
  <c r="Q1589" i="16"/>
  <c r="P1589" i="16"/>
  <c r="O1589" i="16"/>
  <c r="M1589" i="16"/>
  <c r="H1589" i="16"/>
  <c r="G1589" i="16"/>
  <c r="E1589" i="16"/>
  <c r="C1589" i="16"/>
  <c r="B1589" i="16"/>
  <c r="D1589" i="16" s="1"/>
  <c r="Q1588" i="16"/>
  <c r="P1588" i="16"/>
  <c r="O1588" i="16"/>
  <c r="M1588" i="16"/>
  <c r="H1588" i="16"/>
  <c r="G1588" i="16"/>
  <c r="E1588" i="16"/>
  <c r="C1588" i="16"/>
  <c r="B1588" i="16"/>
  <c r="D1588" i="16" s="1"/>
  <c r="Q1587" i="16"/>
  <c r="P1587" i="16"/>
  <c r="O1587" i="16"/>
  <c r="M1587" i="16"/>
  <c r="H1587" i="16"/>
  <c r="G1587" i="16"/>
  <c r="E1587" i="16"/>
  <c r="C1587" i="16"/>
  <c r="B1587" i="16"/>
  <c r="D1587" i="16" s="1"/>
  <c r="Q1586" i="16"/>
  <c r="P1586" i="16"/>
  <c r="O1586" i="16"/>
  <c r="M1586" i="16"/>
  <c r="H1586" i="16"/>
  <c r="G1586" i="16"/>
  <c r="E1586" i="16"/>
  <c r="C1586" i="16"/>
  <c r="B1586" i="16"/>
  <c r="D1586" i="16" s="1"/>
  <c r="Q1585" i="16"/>
  <c r="P1585" i="16"/>
  <c r="O1585" i="16"/>
  <c r="M1585" i="16"/>
  <c r="H1585" i="16"/>
  <c r="G1585" i="16"/>
  <c r="E1585" i="16"/>
  <c r="C1585" i="16"/>
  <c r="B1585" i="16"/>
  <c r="D1585" i="16" s="1"/>
  <c r="Q1584" i="16"/>
  <c r="P1584" i="16"/>
  <c r="O1584" i="16"/>
  <c r="M1584" i="16"/>
  <c r="H1584" i="16"/>
  <c r="G1584" i="16"/>
  <c r="E1584" i="16"/>
  <c r="C1584" i="16"/>
  <c r="B1584" i="16"/>
  <c r="D1584" i="16" s="1"/>
  <c r="Q1583" i="16"/>
  <c r="P1583" i="16"/>
  <c r="O1583" i="16"/>
  <c r="M1583" i="16"/>
  <c r="H1583" i="16"/>
  <c r="G1583" i="16"/>
  <c r="E1583" i="16"/>
  <c r="C1583" i="16"/>
  <c r="B1583" i="16"/>
  <c r="D1583" i="16" s="1"/>
  <c r="Q1582" i="16"/>
  <c r="P1582" i="16"/>
  <c r="O1582" i="16"/>
  <c r="M1582" i="16"/>
  <c r="H1582" i="16"/>
  <c r="G1582" i="16"/>
  <c r="E1582" i="16"/>
  <c r="C1582" i="16"/>
  <c r="B1582" i="16"/>
  <c r="D1582" i="16" s="1"/>
  <c r="Q1581" i="16"/>
  <c r="P1581" i="16"/>
  <c r="O1581" i="16"/>
  <c r="M1581" i="16"/>
  <c r="H1581" i="16"/>
  <c r="G1581" i="16"/>
  <c r="E1581" i="16"/>
  <c r="C1581" i="16"/>
  <c r="B1581" i="16"/>
  <c r="D1581" i="16" s="1"/>
  <c r="Q1580" i="16"/>
  <c r="P1580" i="16"/>
  <c r="O1580" i="16"/>
  <c r="M1580" i="16"/>
  <c r="H1580" i="16"/>
  <c r="G1580" i="16"/>
  <c r="E1580" i="16"/>
  <c r="C1580" i="16"/>
  <c r="B1580" i="16"/>
  <c r="D1580" i="16" s="1"/>
  <c r="Q1579" i="16"/>
  <c r="P1579" i="16"/>
  <c r="O1579" i="16"/>
  <c r="M1579" i="16"/>
  <c r="H1579" i="16"/>
  <c r="G1579" i="16"/>
  <c r="E1579" i="16"/>
  <c r="C1579" i="16"/>
  <c r="B1579" i="16"/>
  <c r="D1579" i="16" s="1"/>
  <c r="Q1578" i="16"/>
  <c r="P1578" i="16"/>
  <c r="O1578" i="16"/>
  <c r="M1578" i="16"/>
  <c r="H1578" i="16"/>
  <c r="G1578" i="16"/>
  <c r="E1578" i="16"/>
  <c r="C1578" i="16"/>
  <c r="B1578" i="16"/>
  <c r="D1578" i="16" s="1"/>
  <c r="Q1577" i="16"/>
  <c r="P1577" i="16"/>
  <c r="O1577" i="16"/>
  <c r="M1577" i="16"/>
  <c r="H1577" i="16"/>
  <c r="G1577" i="16"/>
  <c r="E1577" i="16"/>
  <c r="C1577" i="16"/>
  <c r="B1577" i="16"/>
  <c r="D1577" i="16" s="1"/>
  <c r="Q1576" i="16"/>
  <c r="P1576" i="16"/>
  <c r="O1576" i="16"/>
  <c r="M1576" i="16"/>
  <c r="H1576" i="16"/>
  <c r="G1576" i="16"/>
  <c r="E1576" i="16"/>
  <c r="C1576" i="16"/>
  <c r="B1576" i="16"/>
  <c r="D1576" i="16" s="1"/>
  <c r="Q1575" i="16"/>
  <c r="P1575" i="16"/>
  <c r="O1575" i="16"/>
  <c r="M1575" i="16"/>
  <c r="H1575" i="16"/>
  <c r="G1575" i="16"/>
  <c r="E1575" i="16"/>
  <c r="C1575" i="16"/>
  <c r="B1575" i="16"/>
  <c r="D1575" i="16" s="1"/>
  <c r="Q1574" i="16"/>
  <c r="P1574" i="16"/>
  <c r="O1574" i="16"/>
  <c r="M1574" i="16"/>
  <c r="H1574" i="16"/>
  <c r="G1574" i="16"/>
  <c r="E1574" i="16"/>
  <c r="C1574" i="16"/>
  <c r="B1574" i="16"/>
  <c r="D1574" i="16" s="1"/>
  <c r="Q1573" i="16"/>
  <c r="P1573" i="16"/>
  <c r="O1573" i="16"/>
  <c r="M1573" i="16"/>
  <c r="H1573" i="16"/>
  <c r="G1573" i="16"/>
  <c r="E1573" i="16"/>
  <c r="C1573" i="16"/>
  <c r="B1573" i="16"/>
  <c r="D1573" i="16" s="1"/>
  <c r="Q1572" i="16"/>
  <c r="P1572" i="16"/>
  <c r="O1572" i="16"/>
  <c r="M1572" i="16"/>
  <c r="H1572" i="16"/>
  <c r="G1572" i="16"/>
  <c r="E1572" i="16"/>
  <c r="C1572" i="16"/>
  <c r="B1572" i="16"/>
  <c r="D1572" i="16" s="1"/>
  <c r="Q1571" i="16"/>
  <c r="P1571" i="16"/>
  <c r="O1571" i="16"/>
  <c r="M1571" i="16"/>
  <c r="H1571" i="16"/>
  <c r="G1571" i="16"/>
  <c r="E1571" i="16"/>
  <c r="C1571" i="16"/>
  <c r="B1571" i="16"/>
  <c r="D1571" i="16" s="1"/>
  <c r="Q1570" i="16"/>
  <c r="P1570" i="16"/>
  <c r="O1570" i="16"/>
  <c r="M1570" i="16"/>
  <c r="H1570" i="16"/>
  <c r="G1570" i="16"/>
  <c r="E1570" i="16"/>
  <c r="C1570" i="16"/>
  <c r="B1570" i="16"/>
  <c r="D1570" i="16" s="1"/>
  <c r="Q1569" i="16"/>
  <c r="P1569" i="16"/>
  <c r="O1569" i="16"/>
  <c r="M1569" i="16"/>
  <c r="H1569" i="16"/>
  <c r="G1569" i="16"/>
  <c r="E1569" i="16"/>
  <c r="C1569" i="16"/>
  <c r="B1569" i="16"/>
  <c r="D1569" i="16" s="1"/>
  <c r="Q1568" i="16"/>
  <c r="P1568" i="16"/>
  <c r="O1568" i="16"/>
  <c r="M1568" i="16"/>
  <c r="H1568" i="16"/>
  <c r="G1568" i="16"/>
  <c r="E1568" i="16"/>
  <c r="C1568" i="16"/>
  <c r="B1568" i="16"/>
  <c r="D1568" i="16" s="1"/>
  <c r="Q1567" i="16"/>
  <c r="P1567" i="16"/>
  <c r="O1567" i="16"/>
  <c r="M1567" i="16"/>
  <c r="H1567" i="16"/>
  <c r="G1567" i="16"/>
  <c r="E1567" i="16"/>
  <c r="C1567" i="16"/>
  <c r="B1567" i="16"/>
  <c r="D1567" i="16" s="1"/>
  <c r="Q1566" i="16"/>
  <c r="P1566" i="16"/>
  <c r="O1566" i="16"/>
  <c r="M1566" i="16"/>
  <c r="H1566" i="16"/>
  <c r="G1566" i="16"/>
  <c r="E1566" i="16"/>
  <c r="C1566" i="16"/>
  <c r="B1566" i="16"/>
  <c r="D1566" i="16" s="1"/>
  <c r="Q1565" i="16"/>
  <c r="P1565" i="16"/>
  <c r="O1565" i="16"/>
  <c r="M1565" i="16"/>
  <c r="H1565" i="16"/>
  <c r="G1565" i="16"/>
  <c r="E1565" i="16"/>
  <c r="C1565" i="16"/>
  <c r="B1565" i="16"/>
  <c r="D1565" i="16" s="1"/>
  <c r="Q1564" i="16"/>
  <c r="P1564" i="16"/>
  <c r="O1564" i="16"/>
  <c r="M1564" i="16"/>
  <c r="H1564" i="16"/>
  <c r="G1564" i="16"/>
  <c r="E1564" i="16"/>
  <c r="C1564" i="16"/>
  <c r="B1564" i="16"/>
  <c r="D1564" i="16" s="1"/>
  <c r="Q1563" i="16"/>
  <c r="P1563" i="16"/>
  <c r="O1563" i="16"/>
  <c r="M1563" i="16"/>
  <c r="H1563" i="16"/>
  <c r="G1563" i="16"/>
  <c r="E1563" i="16"/>
  <c r="C1563" i="16"/>
  <c r="B1563" i="16"/>
  <c r="D1563" i="16" s="1"/>
  <c r="Q1562" i="16"/>
  <c r="P1562" i="16"/>
  <c r="O1562" i="16"/>
  <c r="M1562" i="16"/>
  <c r="H1562" i="16"/>
  <c r="G1562" i="16"/>
  <c r="E1562" i="16"/>
  <c r="C1562" i="16"/>
  <c r="B1562" i="16"/>
  <c r="D1562" i="16" s="1"/>
  <c r="Q1561" i="16"/>
  <c r="P1561" i="16"/>
  <c r="O1561" i="16"/>
  <c r="M1561" i="16"/>
  <c r="H1561" i="16"/>
  <c r="G1561" i="16"/>
  <c r="E1561" i="16"/>
  <c r="C1561" i="16"/>
  <c r="B1561" i="16"/>
  <c r="D1561" i="16" s="1"/>
  <c r="Q1560" i="16"/>
  <c r="P1560" i="16"/>
  <c r="O1560" i="16"/>
  <c r="M1560" i="16"/>
  <c r="H1560" i="16"/>
  <c r="G1560" i="16"/>
  <c r="E1560" i="16"/>
  <c r="C1560" i="16"/>
  <c r="B1560" i="16"/>
  <c r="D1560" i="16" s="1"/>
  <c r="Q1559" i="16"/>
  <c r="P1559" i="16"/>
  <c r="O1559" i="16"/>
  <c r="M1559" i="16"/>
  <c r="H1559" i="16"/>
  <c r="G1559" i="16"/>
  <c r="E1559" i="16"/>
  <c r="C1559" i="16"/>
  <c r="B1559" i="16"/>
  <c r="D1559" i="16" s="1"/>
  <c r="Q1558" i="16"/>
  <c r="P1558" i="16"/>
  <c r="O1558" i="16"/>
  <c r="M1558" i="16"/>
  <c r="H1558" i="16"/>
  <c r="G1558" i="16"/>
  <c r="E1558" i="16"/>
  <c r="C1558" i="16"/>
  <c r="B1558" i="16"/>
  <c r="D1558" i="16" s="1"/>
  <c r="Q1557" i="16"/>
  <c r="P1557" i="16"/>
  <c r="O1557" i="16"/>
  <c r="M1557" i="16"/>
  <c r="H1557" i="16"/>
  <c r="G1557" i="16"/>
  <c r="E1557" i="16"/>
  <c r="C1557" i="16"/>
  <c r="B1557" i="16"/>
  <c r="D1557" i="16" s="1"/>
  <c r="Q1556" i="16"/>
  <c r="P1556" i="16"/>
  <c r="O1556" i="16"/>
  <c r="M1556" i="16"/>
  <c r="H1556" i="16"/>
  <c r="G1556" i="16"/>
  <c r="E1556" i="16"/>
  <c r="C1556" i="16"/>
  <c r="B1556" i="16"/>
  <c r="D1556" i="16" s="1"/>
  <c r="Q1555" i="16"/>
  <c r="P1555" i="16"/>
  <c r="O1555" i="16"/>
  <c r="M1555" i="16"/>
  <c r="H1555" i="16"/>
  <c r="G1555" i="16"/>
  <c r="E1555" i="16"/>
  <c r="C1555" i="16"/>
  <c r="B1555" i="16"/>
  <c r="D1555" i="16" s="1"/>
  <c r="Q1554" i="16"/>
  <c r="P1554" i="16"/>
  <c r="O1554" i="16"/>
  <c r="M1554" i="16"/>
  <c r="H1554" i="16"/>
  <c r="G1554" i="16"/>
  <c r="E1554" i="16"/>
  <c r="C1554" i="16"/>
  <c r="B1554" i="16"/>
  <c r="D1554" i="16" s="1"/>
  <c r="Q1553" i="16"/>
  <c r="P1553" i="16"/>
  <c r="O1553" i="16"/>
  <c r="M1553" i="16"/>
  <c r="H1553" i="16"/>
  <c r="G1553" i="16"/>
  <c r="E1553" i="16"/>
  <c r="C1553" i="16"/>
  <c r="B1553" i="16"/>
  <c r="D1553" i="16" s="1"/>
  <c r="Q1552" i="16"/>
  <c r="P1552" i="16"/>
  <c r="O1552" i="16"/>
  <c r="M1552" i="16"/>
  <c r="H1552" i="16"/>
  <c r="G1552" i="16"/>
  <c r="E1552" i="16"/>
  <c r="C1552" i="16"/>
  <c r="B1552" i="16"/>
  <c r="D1552" i="16" s="1"/>
  <c r="Q1551" i="16"/>
  <c r="P1551" i="16"/>
  <c r="O1551" i="16"/>
  <c r="M1551" i="16"/>
  <c r="H1551" i="16"/>
  <c r="G1551" i="16"/>
  <c r="E1551" i="16"/>
  <c r="C1551" i="16"/>
  <c r="B1551" i="16"/>
  <c r="D1551" i="16" s="1"/>
  <c r="Q1550" i="16"/>
  <c r="P1550" i="16"/>
  <c r="O1550" i="16"/>
  <c r="M1550" i="16"/>
  <c r="H1550" i="16"/>
  <c r="G1550" i="16"/>
  <c r="E1550" i="16"/>
  <c r="C1550" i="16"/>
  <c r="B1550" i="16"/>
  <c r="D1550" i="16" s="1"/>
  <c r="Q1549" i="16"/>
  <c r="P1549" i="16"/>
  <c r="O1549" i="16"/>
  <c r="M1549" i="16"/>
  <c r="H1549" i="16"/>
  <c r="G1549" i="16"/>
  <c r="E1549" i="16"/>
  <c r="C1549" i="16"/>
  <c r="B1549" i="16"/>
  <c r="D1549" i="16" s="1"/>
  <c r="Q1548" i="16"/>
  <c r="P1548" i="16"/>
  <c r="O1548" i="16"/>
  <c r="M1548" i="16"/>
  <c r="H1548" i="16"/>
  <c r="G1548" i="16"/>
  <c r="E1548" i="16"/>
  <c r="C1548" i="16"/>
  <c r="B1548" i="16"/>
  <c r="D1548" i="16" s="1"/>
  <c r="Q1547" i="16"/>
  <c r="P1547" i="16"/>
  <c r="O1547" i="16"/>
  <c r="M1547" i="16"/>
  <c r="H1547" i="16"/>
  <c r="G1547" i="16"/>
  <c r="E1547" i="16"/>
  <c r="C1547" i="16"/>
  <c r="B1547" i="16"/>
  <c r="D1547" i="16" s="1"/>
  <c r="Q1546" i="16"/>
  <c r="P1546" i="16"/>
  <c r="O1546" i="16"/>
  <c r="M1546" i="16"/>
  <c r="H1546" i="16"/>
  <c r="G1546" i="16"/>
  <c r="E1546" i="16"/>
  <c r="C1546" i="16"/>
  <c r="B1546" i="16"/>
  <c r="D1546" i="16" s="1"/>
  <c r="Q1545" i="16"/>
  <c r="P1545" i="16"/>
  <c r="O1545" i="16"/>
  <c r="M1545" i="16"/>
  <c r="H1545" i="16"/>
  <c r="G1545" i="16"/>
  <c r="E1545" i="16"/>
  <c r="C1545" i="16"/>
  <c r="B1545" i="16"/>
  <c r="D1545" i="16" s="1"/>
  <c r="Q1544" i="16"/>
  <c r="P1544" i="16"/>
  <c r="O1544" i="16"/>
  <c r="M1544" i="16"/>
  <c r="H1544" i="16"/>
  <c r="G1544" i="16"/>
  <c r="E1544" i="16"/>
  <c r="C1544" i="16"/>
  <c r="B1544" i="16"/>
  <c r="D1544" i="16" s="1"/>
  <c r="Q1543" i="16"/>
  <c r="P1543" i="16"/>
  <c r="O1543" i="16"/>
  <c r="M1543" i="16"/>
  <c r="H1543" i="16"/>
  <c r="G1543" i="16"/>
  <c r="E1543" i="16"/>
  <c r="C1543" i="16"/>
  <c r="B1543" i="16"/>
  <c r="D1543" i="16" s="1"/>
  <c r="Q1542" i="16"/>
  <c r="P1542" i="16"/>
  <c r="O1542" i="16"/>
  <c r="M1542" i="16"/>
  <c r="H1542" i="16"/>
  <c r="G1542" i="16"/>
  <c r="E1542" i="16"/>
  <c r="C1542" i="16"/>
  <c r="B1542" i="16"/>
  <c r="D1542" i="16" s="1"/>
  <c r="Q1541" i="16"/>
  <c r="P1541" i="16"/>
  <c r="O1541" i="16"/>
  <c r="M1541" i="16"/>
  <c r="H1541" i="16"/>
  <c r="G1541" i="16"/>
  <c r="E1541" i="16"/>
  <c r="C1541" i="16"/>
  <c r="B1541" i="16"/>
  <c r="D1541" i="16" s="1"/>
  <c r="Q1540" i="16"/>
  <c r="P1540" i="16"/>
  <c r="O1540" i="16"/>
  <c r="M1540" i="16"/>
  <c r="H1540" i="16"/>
  <c r="G1540" i="16"/>
  <c r="E1540" i="16"/>
  <c r="C1540" i="16"/>
  <c r="B1540" i="16"/>
  <c r="D1540" i="16" s="1"/>
  <c r="Q1539" i="16"/>
  <c r="P1539" i="16"/>
  <c r="O1539" i="16"/>
  <c r="M1539" i="16"/>
  <c r="H1539" i="16"/>
  <c r="G1539" i="16"/>
  <c r="E1539" i="16"/>
  <c r="C1539" i="16"/>
  <c r="B1539" i="16"/>
  <c r="D1539" i="16" s="1"/>
  <c r="Q1538" i="16"/>
  <c r="P1538" i="16"/>
  <c r="O1538" i="16"/>
  <c r="M1538" i="16"/>
  <c r="H1538" i="16"/>
  <c r="G1538" i="16"/>
  <c r="E1538" i="16"/>
  <c r="C1538" i="16"/>
  <c r="B1538" i="16"/>
  <c r="D1538" i="16" s="1"/>
  <c r="Q1537" i="16"/>
  <c r="P1537" i="16"/>
  <c r="O1537" i="16"/>
  <c r="M1537" i="16"/>
  <c r="H1537" i="16"/>
  <c r="G1537" i="16"/>
  <c r="E1537" i="16"/>
  <c r="C1537" i="16"/>
  <c r="B1537" i="16"/>
  <c r="D1537" i="16" s="1"/>
  <c r="Q1536" i="16"/>
  <c r="P1536" i="16"/>
  <c r="O1536" i="16"/>
  <c r="M1536" i="16"/>
  <c r="H1536" i="16"/>
  <c r="G1536" i="16"/>
  <c r="E1536" i="16"/>
  <c r="C1536" i="16"/>
  <c r="B1536" i="16"/>
  <c r="D1536" i="16" s="1"/>
  <c r="Q1535" i="16"/>
  <c r="P1535" i="16"/>
  <c r="O1535" i="16"/>
  <c r="M1535" i="16"/>
  <c r="H1535" i="16"/>
  <c r="G1535" i="16"/>
  <c r="E1535" i="16"/>
  <c r="C1535" i="16"/>
  <c r="B1535" i="16"/>
  <c r="D1535" i="16" s="1"/>
  <c r="Q1534" i="16"/>
  <c r="P1534" i="16"/>
  <c r="O1534" i="16"/>
  <c r="M1534" i="16"/>
  <c r="H1534" i="16"/>
  <c r="G1534" i="16"/>
  <c r="E1534" i="16"/>
  <c r="C1534" i="16"/>
  <c r="B1534" i="16"/>
  <c r="D1534" i="16" s="1"/>
  <c r="Q1533" i="16"/>
  <c r="P1533" i="16"/>
  <c r="O1533" i="16"/>
  <c r="M1533" i="16"/>
  <c r="H1533" i="16"/>
  <c r="G1533" i="16"/>
  <c r="E1533" i="16"/>
  <c r="C1533" i="16"/>
  <c r="B1533" i="16"/>
  <c r="D1533" i="16" s="1"/>
  <c r="Q1532" i="16"/>
  <c r="P1532" i="16"/>
  <c r="O1532" i="16"/>
  <c r="M1532" i="16"/>
  <c r="H1532" i="16"/>
  <c r="G1532" i="16"/>
  <c r="E1532" i="16"/>
  <c r="C1532" i="16"/>
  <c r="B1532" i="16"/>
  <c r="D1532" i="16" s="1"/>
  <c r="Q1531" i="16"/>
  <c r="P1531" i="16"/>
  <c r="O1531" i="16"/>
  <c r="M1531" i="16"/>
  <c r="H1531" i="16"/>
  <c r="G1531" i="16"/>
  <c r="E1531" i="16"/>
  <c r="C1531" i="16"/>
  <c r="B1531" i="16"/>
  <c r="D1531" i="16" s="1"/>
  <c r="Q1530" i="16"/>
  <c r="P1530" i="16"/>
  <c r="O1530" i="16"/>
  <c r="M1530" i="16"/>
  <c r="H1530" i="16"/>
  <c r="G1530" i="16"/>
  <c r="E1530" i="16"/>
  <c r="C1530" i="16"/>
  <c r="B1530" i="16"/>
  <c r="D1530" i="16" s="1"/>
  <c r="Q1529" i="16"/>
  <c r="P1529" i="16"/>
  <c r="O1529" i="16"/>
  <c r="M1529" i="16"/>
  <c r="H1529" i="16"/>
  <c r="G1529" i="16"/>
  <c r="E1529" i="16"/>
  <c r="C1529" i="16"/>
  <c r="B1529" i="16"/>
  <c r="D1529" i="16" s="1"/>
  <c r="Q1528" i="16"/>
  <c r="P1528" i="16"/>
  <c r="O1528" i="16"/>
  <c r="M1528" i="16"/>
  <c r="H1528" i="16"/>
  <c r="G1528" i="16"/>
  <c r="E1528" i="16"/>
  <c r="C1528" i="16"/>
  <c r="B1528" i="16"/>
  <c r="D1528" i="16" s="1"/>
  <c r="Q1527" i="16"/>
  <c r="P1527" i="16"/>
  <c r="O1527" i="16"/>
  <c r="M1527" i="16"/>
  <c r="H1527" i="16"/>
  <c r="G1527" i="16"/>
  <c r="E1527" i="16"/>
  <c r="C1527" i="16"/>
  <c r="B1527" i="16"/>
  <c r="D1527" i="16" s="1"/>
  <c r="Q1526" i="16"/>
  <c r="P1526" i="16"/>
  <c r="O1526" i="16"/>
  <c r="M1526" i="16"/>
  <c r="H1526" i="16"/>
  <c r="G1526" i="16"/>
  <c r="E1526" i="16"/>
  <c r="C1526" i="16"/>
  <c r="B1526" i="16"/>
  <c r="D1526" i="16" s="1"/>
  <c r="Q1525" i="16"/>
  <c r="P1525" i="16"/>
  <c r="O1525" i="16"/>
  <c r="M1525" i="16"/>
  <c r="H1525" i="16"/>
  <c r="G1525" i="16"/>
  <c r="E1525" i="16"/>
  <c r="C1525" i="16"/>
  <c r="B1525" i="16"/>
  <c r="D1525" i="16" s="1"/>
  <c r="Q1524" i="16"/>
  <c r="P1524" i="16"/>
  <c r="O1524" i="16"/>
  <c r="M1524" i="16"/>
  <c r="H1524" i="16"/>
  <c r="G1524" i="16"/>
  <c r="E1524" i="16"/>
  <c r="C1524" i="16"/>
  <c r="B1524" i="16"/>
  <c r="D1524" i="16" s="1"/>
  <c r="Q1523" i="16"/>
  <c r="P1523" i="16"/>
  <c r="O1523" i="16"/>
  <c r="M1523" i="16"/>
  <c r="H1523" i="16"/>
  <c r="G1523" i="16"/>
  <c r="E1523" i="16"/>
  <c r="C1523" i="16"/>
  <c r="B1523" i="16"/>
  <c r="D1523" i="16" s="1"/>
  <c r="Q1522" i="16"/>
  <c r="P1522" i="16"/>
  <c r="O1522" i="16"/>
  <c r="M1522" i="16"/>
  <c r="H1522" i="16"/>
  <c r="G1522" i="16"/>
  <c r="E1522" i="16"/>
  <c r="C1522" i="16"/>
  <c r="B1522" i="16"/>
  <c r="D1522" i="16" s="1"/>
  <c r="Q1521" i="16"/>
  <c r="P1521" i="16"/>
  <c r="O1521" i="16"/>
  <c r="M1521" i="16"/>
  <c r="H1521" i="16"/>
  <c r="G1521" i="16"/>
  <c r="E1521" i="16"/>
  <c r="C1521" i="16"/>
  <c r="B1521" i="16"/>
  <c r="D1521" i="16" s="1"/>
  <c r="Q1520" i="16"/>
  <c r="P1520" i="16"/>
  <c r="O1520" i="16"/>
  <c r="M1520" i="16"/>
  <c r="H1520" i="16"/>
  <c r="G1520" i="16"/>
  <c r="E1520" i="16"/>
  <c r="C1520" i="16"/>
  <c r="B1520" i="16"/>
  <c r="D1520" i="16" s="1"/>
  <c r="Q1519" i="16"/>
  <c r="P1519" i="16"/>
  <c r="O1519" i="16"/>
  <c r="M1519" i="16"/>
  <c r="H1519" i="16"/>
  <c r="G1519" i="16"/>
  <c r="E1519" i="16"/>
  <c r="C1519" i="16"/>
  <c r="B1519" i="16"/>
  <c r="D1519" i="16" s="1"/>
  <c r="Q1518" i="16"/>
  <c r="P1518" i="16"/>
  <c r="O1518" i="16"/>
  <c r="M1518" i="16"/>
  <c r="H1518" i="16"/>
  <c r="G1518" i="16"/>
  <c r="E1518" i="16"/>
  <c r="C1518" i="16"/>
  <c r="B1518" i="16"/>
  <c r="D1518" i="16" s="1"/>
  <c r="Q1517" i="16"/>
  <c r="P1517" i="16"/>
  <c r="O1517" i="16"/>
  <c r="M1517" i="16"/>
  <c r="H1517" i="16"/>
  <c r="G1517" i="16"/>
  <c r="E1517" i="16"/>
  <c r="C1517" i="16"/>
  <c r="B1517" i="16"/>
  <c r="D1517" i="16" s="1"/>
  <c r="Q1516" i="16"/>
  <c r="P1516" i="16"/>
  <c r="O1516" i="16"/>
  <c r="M1516" i="16"/>
  <c r="H1516" i="16"/>
  <c r="G1516" i="16"/>
  <c r="E1516" i="16"/>
  <c r="C1516" i="16"/>
  <c r="B1516" i="16"/>
  <c r="D1516" i="16" s="1"/>
  <c r="Q1515" i="16"/>
  <c r="P1515" i="16"/>
  <c r="O1515" i="16"/>
  <c r="M1515" i="16"/>
  <c r="H1515" i="16"/>
  <c r="G1515" i="16"/>
  <c r="E1515" i="16"/>
  <c r="C1515" i="16"/>
  <c r="B1515" i="16"/>
  <c r="D1515" i="16" s="1"/>
  <c r="Q1514" i="16"/>
  <c r="P1514" i="16"/>
  <c r="O1514" i="16"/>
  <c r="M1514" i="16"/>
  <c r="H1514" i="16"/>
  <c r="G1514" i="16"/>
  <c r="E1514" i="16"/>
  <c r="C1514" i="16"/>
  <c r="B1514" i="16"/>
  <c r="D1514" i="16" s="1"/>
  <c r="Q1513" i="16"/>
  <c r="P1513" i="16"/>
  <c r="O1513" i="16"/>
  <c r="M1513" i="16"/>
  <c r="H1513" i="16"/>
  <c r="G1513" i="16"/>
  <c r="E1513" i="16"/>
  <c r="C1513" i="16"/>
  <c r="B1513" i="16"/>
  <c r="D1513" i="16" s="1"/>
  <c r="Q1512" i="16"/>
  <c r="P1512" i="16"/>
  <c r="O1512" i="16"/>
  <c r="M1512" i="16"/>
  <c r="H1512" i="16"/>
  <c r="G1512" i="16"/>
  <c r="E1512" i="16"/>
  <c r="C1512" i="16"/>
  <c r="B1512" i="16"/>
  <c r="D1512" i="16" s="1"/>
  <c r="Q1511" i="16"/>
  <c r="P1511" i="16"/>
  <c r="O1511" i="16"/>
  <c r="M1511" i="16"/>
  <c r="H1511" i="16"/>
  <c r="G1511" i="16"/>
  <c r="E1511" i="16"/>
  <c r="C1511" i="16"/>
  <c r="B1511" i="16"/>
  <c r="D1511" i="16" s="1"/>
  <c r="Q1510" i="16"/>
  <c r="P1510" i="16"/>
  <c r="O1510" i="16"/>
  <c r="M1510" i="16"/>
  <c r="H1510" i="16"/>
  <c r="G1510" i="16"/>
  <c r="E1510" i="16"/>
  <c r="C1510" i="16"/>
  <c r="B1510" i="16"/>
  <c r="D1510" i="16" s="1"/>
  <c r="Q1509" i="16"/>
  <c r="P1509" i="16"/>
  <c r="O1509" i="16"/>
  <c r="M1509" i="16"/>
  <c r="H1509" i="16"/>
  <c r="G1509" i="16"/>
  <c r="E1509" i="16"/>
  <c r="C1509" i="16"/>
  <c r="B1509" i="16"/>
  <c r="D1509" i="16" s="1"/>
  <c r="Q1508" i="16"/>
  <c r="P1508" i="16"/>
  <c r="O1508" i="16"/>
  <c r="M1508" i="16"/>
  <c r="H1508" i="16"/>
  <c r="G1508" i="16"/>
  <c r="E1508" i="16"/>
  <c r="C1508" i="16"/>
  <c r="B1508" i="16"/>
  <c r="D1508" i="16" s="1"/>
  <c r="Q1507" i="16"/>
  <c r="P1507" i="16"/>
  <c r="O1507" i="16"/>
  <c r="M1507" i="16"/>
  <c r="H1507" i="16"/>
  <c r="G1507" i="16"/>
  <c r="E1507" i="16"/>
  <c r="C1507" i="16"/>
  <c r="B1507" i="16"/>
  <c r="D1507" i="16" s="1"/>
  <c r="Q1506" i="16"/>
  <c r="P1506" i="16"/>
  <c r="O1506" i="16"/>
  <c r="M1506" i="16"/>
  <c r="H1506" i="16"/>
  <c r="G1506" i="16"/>
  <c r="E1506" i="16"/>
  <c r="C1506" i="16"/>
  <c r="B1506" i="16"/>
  <c r="D1506" i="16" s="1"/>
  <c r="Q1505" i="16"/>
  <c r="P1505" i="16"/>
  <c r="O1505" i="16"/>
  <c r="M1505" i="16"/>
  <c r="H1505" i="16"/>
  <c r="G1505" i="16"/>
  <c r="E1505" i="16"/>
  <c r="C1505" i="16"/>
  <c r="B1505" i="16"/>
  <c r="D1505" i="16" s="1"/>
  <c r="Q1504" i="16"/>
  <c r="P1504" i="16"/>
  <c r="O1504" i="16"/>
  <c r="M1504" i="16"/>
  <c r="H1504" i="16"/>
  <c r="G1504" i="16"/>
  <c r="E1504" i="16"/>
  <c r="C1504" i="16"/>
  <c r="B1504" i="16"/>
  <c r="D1504" i="16" s="1"/>
  <c r="Q1503" i="16"/>
  <c r="P1503" i="16"/>
  <c r="O1503" i="16"/>
  <c r="M1503" i="16"/>
  <c r="H1503" i="16"/>
  <c r="G1503" i="16"/>
  <c r="E1503" i="16"/>
  <c r="C1503" i="16"/>
  <c r="B1503" i="16"/>
  <c r="D1503" i="16" s="1"/>
  <c r="Q1502" i="16"/>
  <c r="P1502" i="16"/>
  <c r="O1502" i="16"/>
  <c r="M1502" i="16"/>
  <c r="H1502" i="16"/>
  <c r="G1502" i="16"/>
  <c r="E1502" i="16"/>
  <c r="C1502" i="16"/>
  <c r="B1502" i="16"/>
  <c r="D1502" i="16" s="1"/>
  <c r="Q1501" i="16"/>
  <c r="P1501" i="16"/>
  <c r="O1501" i="16"/>
  <c r="M1501" i="16"/>
  <c r="H1501" i="16"/>
  <c r="G1501" i="16"/>
  <c r="E1501" i="16"/>
  <c r="C1501" i="16"/>
  <c r="B1501" i="16"/>
  <c r="D1501" i="16" s="1"/>
  <c r="Q1500" i="16"/>
  <c r="P1500" i="16"/>
  <c r="O1500" i="16"/>
  <c r="M1500" i="16"/>
  <c r="H1500" i="16"/>
  <c r="G1500" i="16"/>
  <c r="E1500" i="16"/>
  <c r="C1500" i="16"/>
  <c r="B1500" i="16"/>
  <c r="D1500" i="16" s="1"/>
  <c r="Q1499" i="16"/>
  <c r="P1499" i="16"/>
  <c r="O1499" i="16"/>
  <c r="M1499" i="16"/>
  <c r="H1499" i="16"/>
  <c r="G1499" i="16"/>
  <c r="E1499" i="16"/>
  <c r="C1499" i="16"/>
  <c r="B1499" i="16"/>
  <c r="D1499" i="16" s="1"/>
  <c r="Q1498" i="16"/>
  <c r="P1498" i="16"/>
  <c r="O1498" i="16"/>
  <c r="M1498" i="16"/>
  <c r="H1498" i="16"/>
  <c r="G1498" i="16"/>
  <c r="E1498" i="16"/>
  <c r="C1498" i="16"/>
  <c r="B1498" i="16"/>
  <c r="D1498" i="16" s="1"/>
  <c r="Q1497" i="16"/>
  <c r="P1497" i="16"/>
  <c r="O1497" i="16"/>
  <c r="M1497" i="16"/>
  <c r="H1497" i="16"/>
  <c r="G1497" i="16"/>
  <c r="E1497" i="16"/>
  <c r="C1497" i="16"/>
  <c r="B1497" i="16"/>
  <c r="D1497" i="16" s="1"/>
  <c r="Q1496" i="16"/>
  <c r="P1496" i="16"/>
  <c r="O1496" i="16"/>
  <c r="M1496" i="16"/>
  <c r="H1496" i="16"/>
  <c r="G1496" i="16"/>
  <c r="E1496" i="16"/>
  <c r="C1496" i="16"/>
  <c r="B1496" i="16"/>
  <c r="D1496" i="16" s="1"/>
  <c r="Q1495" i="16"/>
  <c r="P1495" i="16"/>
  <c r="O1495" i="16"/>
  <c r="M1495" i="16"/>
  <c r="H1495" i="16"/>
  <c r="G1495" i="16"/>
  <c r="E1495" i="16"/>
  <c r="C1495" i="16"/>
  <c r="B1495" i="16"/>
  <c r="D1495" i="16" s="1"/>
  <c r="Q1494" i="16"/>
  <c r="P1494" i="16"/>
  <c r="O1494" i="16"/>
  <c r="M1494" i="16"/>
  <c r="H1494" i="16"/>
  <c r="G1494" i="16"/>
  <c r="E1494" i="16"/>
  <c r="C1494" i="16"/>
  <c r="B1494" i="16"/>
  <c r="D1494" i="16" s="1"/>
  <c r="Q1493" i="16"/>
  <c r="P1493" i="16"/>
  <c r="O1493" i="16"/>
  <c r="M1493" i="16"/>
  <c r="H1493" i="16"/>
  <c r="G1493" i="16"/>
  <c r="E1493" i="16"/>
  <c r="C1493" i="16"/>
  <c r="B1493" i="16"/>
  <c r="D1493" i="16" s="1"/>
  <c r="Q1492" i="16"/>
  <c r="P1492" i="16"/>
  <c r="O1492" i="16"/>
  <c r="M1492" i="16"/>
  <c r="H1492" i="16"/>
  <c r="G1492" i="16"/>
  <c r="E1492" i="16"/>
  <c r="C1492" i="16"/>
  <c r="B1492" i="16"/>
  <c r="D1492" i="16" s="1"/>
  <c r="Q1491" i="16"/>
  <c r="P1491" i="16"/>
  <c r="O1491" i="16"/>
  <c r="M1491" i="16"/>
  <c r="H1491" i="16"/>
  <c r="G1491" i="16"/>
  <c r="E1491" i="16"/>
  <c r="C1491" i="16"/>
  <c r="B1491" i="16"/>
  <c r="D1491" i="16" s="1"/>
  <c r="Q1490" i="16"/>
  <c r="P1490" i="16"/>
  <c r="O1490" i="16"/>
  <c r="M1490" i="16"/>
  <c r="H1490" i="16"/>
  <c r="G1490" i="16"/>
  <c r="E1490" i="16"/>
  <c r="C1490" i="16"/>
  <c r="B1490" i="16"/>
  <c r="D1490" i="16" s="1"/>
  <c r="Q1489" i="16"/>
  <c r="P1489" i="16"/>
  <c r="O1489" i="16"/>
  <c r="M1489" i="16"/>
  <c r="H1489" i="16"/>
  <c r="G1489" i="16"/>
  <c r="E1489" i="16"/>
  <c r="C1489" i="16"/>
  <c r="B1489" i="16"/>
  <c r="D1489" i="16" s="1"/>
  <c r="Q1488" i="16"/>
  <c r="P1488" i="16"/>
  <c r="O1488" i="16"/>
  <c r="M1488" i="16"/>
  <c r="H1488" i="16"/>
  <c r="G1488" i="16"/>
  <c r="E1488" i="16"/>
  <c r="C1488" i="16"/>
  <c r="B1488" i="16"/>
  <c r="D1488" i="16" s="1"/>
  <c r="Q1487" i="16"/>
  <c r="P1487" i="16"/>
  <c r="O1487" i="16"/>
  <c r="M1487" i="16"/>
  <c r="H1487" i="16"/>
  <c r="G1487" i="16"/>
  <c r="E1487" i="16"/>
  <c r="C1487" i="16"/>
  <c r="B1487" i="16"/>
  <c r="D1487" i="16" s="1"/>
  <c r="Q1486" i="16"/>
  <c r="P1486" i="16"/>
  <c r="O1486" i="16"/>
  <c r="M1486" i="16"/>
  <c r="H1486" i="16"/>
  <c r="G1486" i="16"/>
  <c r="E1486" i="16"/>
  <c r="C1486" i="16"/>
  <c r="B1486" i="16"/>
  <c r="D1486" i="16" s="1"/>
  <c r="Q1485" i="16"/>
  <c r="P1485" i="16"/>
  <c r="O1485" i="16"/>
  <c r="M1485" i="16"/>
  <c r="H1485" i="16"/>
  <c r="G1485" i="16"/>
  <c r="E1485" i="16"/>
  <c r="C1485" i="16"/>
  <c r="B1485" i="16"/>
  <c r="D1485" i="16" s="1"/>
  <c r="Q1484" i="16"/>
  <c r="P1484" i="16"/>
  <c r="O1484" i="16"/>
  <c r="M1484" i="16"/>
  <c r="H1484" i="16"/>
  <c r="G1484" i="16"/>
  <c r="E1484" i="16"/>
  <c r="C1484" i="16"/>
  <c r="B1484" i="16"/>
  <c r="D1484" i="16" s="1"/>
  <c r="Q1483" i="16"/>
  <c r="P1483" i="16"/>
  <c r="O1483" i="16"/>
  <c r="M1483" i="16"/>
  <c r="H1483" i="16"/>
  <c r="G1483" i="16"/>
  <c r="E1483" i="16"/>
  <c r="C1483" i="16"/>
  <c r="B1483" i="16"/>
  <c r="D1483" i="16" s="1"/>
  <c r="Q1482" i="16"/>
  <c r="P1482" i="16"/>
  <c r="O1482" i="16"/>
  <c r="M1482" i="16"/>
  <c r="H1482" i="16"/>
  <c r="G1482" i="16"/>
  <c r="E1482" i="16"/>
  <c r="C1482" i="16"/>
  <c r="B1482" i="16"/>
  <c r="D1482" i="16" s="1"/>
  <c r="Q1481" i="16"/>
  <c r="P1481" i="16"/>
  <c r="O1481" i="16"/>
  <c r="M1481" i="16"/>
  <c r="H1481" i="16"/>
  <c r="G1481" i="16"/>
  <c r="E1481" i="16"/>
  <c r="C1481" i="16"/>
  <c r="B1481" i="16"/>
  <c r="D1481" i="16" s="1"/>
  <c r="Q1480" i="16"/>
  <c r="P1480" i="16"/>
  <c r="O1480" i="16"/>
  <c r="M1480" i="16"/>
  <c r="H1480" i="16"/>
  <c r="G1480" i="16"/>
  <c r="E1480" i="16"/>
  <c r="C1480" i="16"/>
  <c r="B1480" i="16"/>
  <c r="D1480" i="16" s="1"/>
  <c r="Q1479" i="16"/>
  <c r="P1479" i="16"/>
  <c r="O1479" i="16"/>
  <c r="M1479" i="16"/>
  <c r="H1479" i="16"/>
  <c r="G1479" i="16"/>
  <c r="E1479" i="16"/>
  <c r="C1479" i="16"/>
  <c r="B1479" i="16"/>
  <c r="D1479" i="16" s="1"/>
  <c r="Q1478" i="16"/>
  <c r="P1478" i="16"/>
  <c r="O1478" i="16"/>
  <c r="M1478" i="16"/>
  <c r="H1478" i="16"/>
  <c r="G1478" i="16"/>
  <c r="E1478" i="16"/>
  <c r="C1478" i="16"/>
  <c r="B1478" i="16"/>
  <c r="D1478" i="16" s="1"/>
  <c r="Q1477" i="16"/>
  <c r="P1477" i="16"/>
  <c r="O1477" i="16"/>
  <c r="M1477" i="16"/>
  <c r="H1477" i="16"/>
  <c r="G1477" i="16"/>
  <c r="E1477" i="16"/>
  <c r="C1477" i="16"/>
  <c r="B1477" i="16"/>
  <c r="D1477" i="16" s="1"/>
  <c r="Q1476" i="16"/>
  <c r="P1476" i="16"/>
  <c r="O1476" i="16"/>
  <c r="M1476" i="16"/>
  <c r="H1476" i="16"/>
  <c r="G1476" i="16"/>
  <c r="E1476" i="16"/>
  <c r="C1476" i="16"/>
  <c r="B1476" i="16"/>
  <c r="D1476" i="16" s="1"/>
  <c r="Q1475" i="16"/>
  <c r="P1475" i="16"/>
  <c r="O1475" i="16"/>
  <c r="M1475" i="16"/>
  <c r="H1475" i="16"/>
  <c r="G1475" i="16"/>
  <c r="E1475" i="16"/>
  <c r="C1475" i="16"/>
  <c r="B1475" i="16"/>
  <c r="D1475" i="16" s="1"/>
  <c r="Q1474" i="16"/>
  <c r="P1474" i="16"/>
  <c r="O1474" i="16"/>
  <c r="M1474" i="16"/>
  <c r="H1474" i="16"/>
  <c r="G1474" i="16"/>
  <c r="E1474" i="16"/>
  <c r="C1474" i="16"/>
  <c r="B1474" i="16"/>
  <c r="D1474" i="16" s="1"/>
  <c r="Q1473" i="16"/>
  <c r="P1473" i="16"/>
  <c r="O1473" i="16"/>
  <c r="M1473" i="16"/>
  <c r="H1473" i="16"/>
  <c r="G1473" i="16"/>
  <c r="E1473" i="16"/>
  <c r="C1473" i="16"/>
  <c r="B1473" i="16"/>
  <c r="D1473" i="16" s="1"/>
  <c r="Q1472" i="16"/>
  <c r="P1472" i="16"/>
  <c r="O1472" i="16"/>
  <c r="M1472" i="16"/>
  <c r="H1472" i="16"/>
  <c r="G1472" i="16"/>
  <c r="E1472" i="16"/>
  <c r="C1472" i="16"/>
  <c r="B1472" i="16"/>
  <c r="D1472" i="16" s="1"/>
  <c r="Q1471" i="16"/>
  <c r="P1471" i="16"/>
  <c r="O1471" i="16"/>
  <c r="M1471" i="16"/>
  <c r="H1471" i="16"/>
  <c r="G1471" i="16"/>
  <c r="E1471" i="16"/>
  <c r="C1471" i="16"/>
  <c r="B1471" i="16"/>
  <c r="D1471" i="16" s="1"/>
  <c r="Q1470" i="16"/>
  <c r="P1470" i="16"/>
  <c r="O1470" i="16"/>
  <c r="M1470" i="16"/>
  <c r="H1470" i="16"/>
  <c r="G1470" i="16"/>
  <c r="E1470" i="16"/>
  <c r="C1470" i="16"/>
  <c r="B1470" i="16"/>
  <c r="D1470" i="16" s="1"/>
  <c r="Q1469" i="16"/>
  <c r="P1469" i="16"/>
  <c r="O1469" i="16"/>
  <c r="M1469" i="16"/>
  <c r="H1469" i="16"/>
  <c r="G1469" i="16"/>
  <c r="E1469" i="16"/>
  <c r="C1469" i="16"/>
  <c r="B1469" i="16"/>
  <c r="D1469" i="16" s="1"/>
  <c r="Q1468" i="16"/>
  <c r="P1468" i="16"/>
  <c r="O1468" i="16"/>
  <c r="M1468" i="16"/>
  <c r="H1468" i="16"/>
  <c r="G1468" i="16"/>
  <c r="E1468" i="16"/>
  <c r="C1468" i="16"/>
  <c r="B1468" i="16"/>
  <c r="D1468" i="16" s="1"/>
  <c r="Q1467" i="16"/>
  <c r="P1467" i="16"/>
  <c r="O1467" i="16"/>
  <c r="M1467" i="16"/>
  <c r="H1467" i="16"/>
  <c r="G1467" i="16"/>
  <c r="E1467" i="16"/>
  <c r="C1467" i="16"/>
  <c r="B1467" i="16"/>
  <c r="D1467" i="16" s="1"/>
  <c r="Q1466" i="16"/>
  <c r="P1466" i="16"/>
  <c r="O1466" i="16"/>
  <c r="M1466" i="16"/>
  <c r="H1466" i="16"/>
  <c r="G1466" i="16"/>
  <c r="E1466" i="16"/>
  <c r="C1466" i="16"/>
  <c r="B1466" i="16"/>
  <c r="D1466" i="16" s="1"/>
  <c r="Q1465" i="16"/>
  <c r="P1465" i="16"/>
  <c r="O1465" i="16"/>
  <c r="M1465" i="16"/>
  <c r="H1465" i="16"/>
  <c r="G1465" i="16"/>
  <c r="E1465" i="16"/>
  <c r="C1465" i="16"/>
  <c r="B1465" i="16"/>
  <c r="D1465" i="16" s="1"/>
  <c r="Q1464" i="16"/>
  <c r="P1464" i="16"/>
  <c r="O1464" i="16"/>
  <c r="M1464" i="16"/>
  <c r="H1464" i="16"/>
  <c r="G1464" i="16"/>
  <c r="E1464" i="16"/>
  <c r="C1464" i="16"/>
  <c r="B1464" i="16"/>
  <c r="D1464" i="16" s="1"/>
  <c r="Q1463" i="16"/>
  <c r="P1463" i="16"/>
  <c r="O1463" i="16"/>
  <c r="M1463" i="16"/>
  <c r="H1463" i="16"/>
  <c r="G1463" i="16"/>
  <c r="E1463" i="16"/>
  <c r="C1463" i="16"/>
  <c r="B1463" i="16"/>
  <c r="D1463" i="16" s="1"/>
  <c r="Q1462" i="16"/>
  <c r="P1462" i="16"/>
  <c r="O1462" i="16"/>
  <c r="M1462" i="16"/>
  <c r="H1462" i="16"/>
  <c r="G1462" i="16"/>
  <c r="E1462" i="16"/>
  <c r="C1462" i="16"/>
  <c r="B1462" i="16"/>
  <c r="D1462" i="16" s="1"/>
  <c r="Q1461" i="16"/>
  <c r="P1461" i="16"/>
  <c r="O1461" i="16"/>
  <c r="M1461" i="16"/>
  <c r="H1461" i="16"/>
  <c r="G1461" i="16"/>
  <c r="E1461" i="16"/>
  <c r="C1461" i="16"/>
  <c r="B1461" i="16"/>
  <c r="D1461" i="16" s="1"/>
  <c r="Q1460" i="16"/>
  <c r="P1460" i="16"/>
  <c r="O1460" i="16"/>
  <c r="M1460" i="16"/>
  <c r="H1460" i="16"/>
  <c r="G1460" i="16"/>
  <c r="E1460" i="16"/>
  <c r="C1460" i="16"/>
  <c r="B1460" i="16"/>
  <c r="D1460" i="16" s="1"/>
  <c r="Q1459" i="16"/>
  <c r="P1459" i="16"/>
  <c r="O1459" i="16"/>
  <c r="M1459" i="16"/>
  <c r="H1459" i="16"/>
  <c r="G1459" i="16"/>
  <c r="E1459" i="16"/>
  <c r="C1459" i="16"/>
  <c r="B1459" i="16"/>
  <c r="D1459" i="16" s="1"/>
  <c r="Q1458" i="16"/>
  <c r="P1458" i="16"/>
  <c r="O1458" i="16"/>
  <c r="M1458" i="16"/>
  <c r="H1458" i="16"/>
  <c r="G1458" i="16"/>
  <c r="E1458" i="16"/>
  <c r="C1458" i="16"/>
  <c r="B1458" i="16"/>
  <c r="D1458" i="16" s="1"/>
  <c r="Q1457" i="16"/>
  <c r="P1457" i="16"/>
  <c r="O1457" i="16"/>
  <c r="M1457" i="16"/>
  <c r="H1457" i="16"/>
  <c r="G1457" i="16"/>
  <c r="E1457" i="16"/>
  <c r="C1457" i="16"/>
  <c r="B1457" i="16"/>
  <c r="D1457" i="16" s="1"/>
  <c r="Q1456" i="16"/>
  <c r="P1456" i="16"/>
  <c r="O1456" i="16"/>
  <c r="M1456" i="16"/>
  <c r="H1456" i="16"/>
  <c r="G1456" i="16"/>
  <c r="E1456" i="16"/>
  <c r="C1456" i="16"/>
  <c r="B1456" i="16"/>
  <c r="D1456" i="16" s="1"/>
  <c r="Q1455" i="16"/>
  <c r="P1455" i="16"/>
  <c r="O1455" i="16"/>
  <c r="M1455" i="16"/>
  <c r="H1455" i="16"/>
  <c r="G1455" i="16"/>
  <c r="E1455" i="16"/>
  <c r="C1455" i="16"/>
  <c r="B1455" i="16"/>
  <c r="D1455" i="16" s="1"/>
  <c r="Q1454" i="16"/>
  <c r="P1454" i="16"/>
  <c r="O1454" i="16"/>
  <c r="M1454" i="16"/>
  <c r="H1454" i="16"/>
  <c r="G1454" i="16"/>
  <c r="E1454" i="16"/>
  <c r="C1454" i="16"/>
  <c r="B1454" i="16"/>
  <c r="D1454" i="16" s="1"/>
  <c r="Q1453" i="16"/>
  <c r="P1453" i="16"/>
  <c r="O1453" i="16"/>
  <c r="M1453" i="16"/>
  <c r="H1453" i="16"/>
  <c r="G1453" i="16"/>
  <c r="E1453" i="16"/>
  <c r="C1453" i="16"/>
  <c r="B1453" i="16"/>
  <c r="D1453" i="16" s="1"/>
  <c r="Q1452" i="16"/>
  <c r="P1452" i="16"/>
  <c r="O1452" i="16"/>
  <c r="M1452" i="16"/>
  <c r="H1452" i="16"/>
  <c r="G1452" i="16"/>
  <c r="E1452" i="16"/>
  <c r="C1452" i="16"/>
  <c r="B1452" i="16"/>
  <c r="D1452" i="16" s="1"/>
  <c r="Q1451" i="16"/>
  <c r="P1451" i="16"/>
  <c r="O1451" i="16"/>
  <c r="M1451" i="16"/>
  <c r="H1451" i="16"/>
  <c r="G1451" i="16"/>
  <c r="E1451" i="16"/>
  <c r="C1451" i="16"/>
  <c r="B1451" i="16"/>
  <c r="D1451" i="16" s="1"/>
  <c r="Q1450" i="16"/>
  <c r="P1450" i="16"/>
  <c r="O1450" i="16"/>
  <c r="M1450" i="16"/>
  <c r="H1450" i="16"/>
  <c r="G1450" i="16"/>
  <c r="E1450" i="16"/>
  <c r="C1450" i="16"/>
  <c r="B1450" i="16"/>
  <c r="D1450" i="16" s="1"/>
  <c r="Q1449" i="16"/>
  <c r="P1449" i="16"/>
  <c r="O1449" i="16"/>
  <c r="M1449" i="16"/>
  <c r="H1449" i="16"/>
  <c r="G1449" i="16"/>
  <c r="E1449" i="16"/>
  <c r="C1449" i="16"/>
  <c r="B1449" i="16"/>
  <c r="D1449" i="16" s="1"/>
  <c r="Q1448" i="16"/>
  <c r="P1448" i="16"/>
  <c r="O1448" i="16"/>
  <c r="M1448" i="16"/>
  <c r="H1448" i="16"/>
  <c r="G1448" i="16"/>
  <c r="E1448" i="16"/>
  <c r="C1448" i="16"/>
  <c r="B1448" i="16"/>
  <c r="D1448" i="16" s="1"/>
  <c r="Q1447" i="16"/>
  <c r="P1447" i="16"/>
  <c r="O1447" i="16"/>
  <c r="M1447" i="16"/>
  <c r="H1447" i="16"/>
  <c r="G1447" i="16"/>
  <c r="E1447" i="16"/>
  <c r="C1447" i="16"/>
  <c r="B1447" i="16"/>
  <c r="D1447" i="16" s="1"/>
  <c r="Q1446" i="16"/>
  <c r="P1446" i="16"/>
  <c r="O1446" i="16"/>
  <c r="M1446" i="16"/>
  <c r="H1446" i="16"/>
  <c r="G1446" i="16"/>
  <c r="E1446" i="16"/>
  <c r="C1446" i="16"/>
  <c r="B1446" i="16"/>
  <c r="D1446" i="16" s="1"/>
  <c r="Q1445" i="16"/>
  <c r="P1445" i="16"/>
  <c r="O1445" i="16"/>
  <c r="M1445" i="16"/>
  <c r="H1445" i="16"/>
  <c r="G1445" i="16"/>
  <c r="E1445" i="16"/>
  <c r="C1445" i="16"/>
  <c r="B1445" i="16"/>
  <c r="D1445" i="16" s="1"/>
  <c r="Q1444" i="16"/>
  <c r="P1444" i="16"/>
  <c r="O1444" i="16"/>
  <c r="M1444" i="16"/>
  <c r="H1444" i="16"/>
  <c r="G1444" i="16"/>
  <c r="E1444" i="16"/>
  <c r="C1444" i="16"/>
  <c r="B1444" i="16"/>
  <c r="D1444" i="16" s="1"/>
  <c r="Q1443" i="16"/>
  <c r="P1443" i="16"/>
  <c r="O1443" i="16"/>
  <c r="M1443" i="16"/>
  <c r="H1443" i="16"/>
  <c r="G1443" i="16"/>
  <c r="E1443" i="16"/>
  <c r="C1443" i="16"/>
  <c r="B1443" i="16"/>
  <c r="D1443" i="16" s="1"/>
  <c r="Q1442" i="16"/>
  <c r="P1442" i="16"/>
  <c r="O1442" i="16"/>
  <c r="M1442" i="16"/>
  <c r="H1442" i="16"/>
  <c r="G1442" i="16"/>
  <c r="E1442" i="16"/>
  <c r="C1442" i="16"/>
  <c r="B1442" i="16"/>
  <c r="D1442" i="16" s="1"/>
  <c r="Q1441" i="16"/>
  <c r="P1441" i="16"/>
  <c r="O1441" i="16"/>
  <c r="M1441" i="16"/>
  <c r="H1441" i="16"/>
  <c r="G1441" i="16"/>
  <c r="E1441" i="16"/>
  <c r="C1441" i="16"/>
  <c r="B1441" i="16"/>
  <c r="D1441" i="16" s="1"/>
  <c r="Q1440" i="16"/>
  <c r="P1440" i="16"/>
  <c r="O1440" i="16"/>
  <c r="M1440" i="16"/>
  <c r="H1440" i="16"/>
  <c r="G1440" i="16"/>
  <c r="E1440" i="16"/>
  <c r="C1440" i="16"/>
  <c r="B1440" i="16"/>
  <c r="D1440" i="16" s="1"/>
  <c r="Q1439" i="16"/>
  <c r="P1439" i="16"/>
  <c r="O1439" i="16"/>
  <c r="M1439" i="16"/>
  <c r="H1439" i="16"/>
  <c r="G1439" i="16"/>
  <c r="E1439" i="16"/>
  <c r="C1439" i="16"/>
  <c r="B1439" i="16"/>
  <c r="D1439" i="16" s="1"/>
  <c r="Q1438" i="16"/>
  <c r="P1438" i="16"/>
  <c r="O1438" i="16"/>
  <c r="M1438" i="16"/>
  <c r="H1438" i="16"/>
  <c r="G1438" i="16"/>
  <c r="E1438" i="16"/>
  <c r="C1438" i="16"/>
  <c r="B1438" i="16"/>
  <c r="D1438" i="16" s="1"/>
  <c r="Q1437" i="16"/>
  <c r="P1437" i="16"/>
  <c r="O1437" i="16"/>
  <c r="M1437" i="16"/>
  <c r="H1437" i="16"/>
  <c r="G1437" i="16"/>
  <c r="E1437" i="16"/>
  <c r="C1437" i="16"/>
  <c r="B1437" i="16"/>
  <c r="D1437" i="16" s="1"/>
  <c r="Q1436" i="16"/>
  <c r="P1436" i="16"/>
  <c r="O1436" i="16"/>
  <c r="M1436" i="16"/>
  <c r="H1436" i="16"/>
  <c r="G1436" i="16"/>
  <c r="E1436" i="16"/>
  <c r="C1436" i="16"/>
  <c r="B1436" i="16"/>
  <c r="D1436" i="16" s="1"/>
  <c r="Q1435" i="16"/>
  <c r="P1435" i="16"/>
  <c r="O1435" i="16"/>
  <c r="M1435" i="16"/>
  <c r="H1435" i="16"/>
  <c r="G1435" i="16"/>
  <c r="E1435" i="16"/>
  <c r="C1435" i="16"/>
  <c r="B1435" i="16"/>
  <c r="D1435" i="16" s="1"/>
  <c r="Q1434" i="16"/>
  <c r="P1434" i="16"/>
  <c r="O1434" i="16"/>
  <c r="M1434" i="16"/>
  <c r="H1434" i="16"/>
  <c r="G1434" i="16"/>
  <c r="E1434" i="16"/>
  <c r="C1434" i="16"/>
  <c r="B1434" i="16"/>
  <c r="D1434" i="16" s="1"/>
  <c r="Q1433" i="16"/>
  <c r="P1433" i="16"/>
  <c r="O1433" i="16"/>
  <c r="M1433" i="16"/>
  <c r="H1433" i="16"/>
  <c r="G1433" i="16"/>
  <c r="E1433" i="16"/>
  <c r="C1433" i="16"/>
  <c r="B1433" i="16"/>
  <c r="D1433" i="16" s="1"/>
  <c r="Q1432" i="16"/>
  <c r="P1432" i="16"/>
  <c r="O1432" i="16"/>
  <c r="M1432" i="16"/>
  <c r="H1432" i="16"/>
  <c r="G1432" i="16"/>
  <c r="E1432" i="16"/>
  <c r="C1432" i="16"/>
  <c r="B1432" i="16"/>
  <c r="D1432" i="16" s="1"/>
  <c r="Q1431" i="16"/>
  <c r="P1431" i="16"/>
  <c r="O1431" i="16"/>
  <c r="M1431" i="16"/>
  <c r="H1431" i="16"/>
  <c r="G1431" i="16"/>
  <c r="E1431" i="16"/>
  <c r="C1431" i="16"/>
  <c r="B1431" i="16"/>
  <c r="D1431" i="16" s="1"/>
  <c r="Q1430" i="16"/>
  <c r="P1430" i="16"/>
  <c r="O1430" i="16"/>
  <c r="M1430" i="16"/>
  <c r="H1430" i="16"/>
  <c r="G1430" i="16"/>
  <c r="E1430" i="16"/>
  <c r="C1430" i="16"/>
  <c r="B1430" i="16"/>
  <c r="D1430" i="16" s="1"/>
  <c r="Q1429" i="16"/>
  <c r="P1429" i="16"/>
  <c r="O1429" i="16"/>
  <c r="M1429" i="16"/>
  <c r="H1429" i="16"/>
  <c r="G1429" i="16"/>
  <c r="E1429" i="16"/>
  <c r="C1429" i="16"/>
  <c r="B1429" i="16"/>
  <c r="D1429" i="16" s="1"/>
  <c r="Q1428" i="16"/>
  <c r="P1428" i="16"/>
  <c r="O1428" i="16"/>
  <c r="M1428" i="16"/>
  <c r="H1428" i="16"/>
  <c r="G1428" i="16"/>
  <c r="E1428" i="16"/>
  <c r="C1428" i="16"/>
  <c r="B1428" i="16"/>
  <c r="D1428" i="16" s="1"/>
  <c r="Q1427" i="16"/>
  <c r="P1427" i="16"/>
  <c r="O1427" i="16"/>
  <c r="M1427" i="16"/>
  <c r="H1427" i="16"/>
  <c r="G1427" i="16"/>
  <c r="E1427" i="16"/>
  <c r="C1427" i="16"/>
  <c r="B1427" i="16"/>
  <c r="D1427" i="16" s="1"/>
  <c r="Q1426" i="16"/>
  <c r="P1426" i="16"/>
  <c r="O1426" i="16"/>
  <c r="M1426" i="16"/>
  <c r="H1426" i="16"/>
  <c r="G1426" i="16"/>
  <c r="E1426" i="16"/>
  <c r="C1426" i="16"/>
  <c r="B1426" i="16"/>
  <c r="D1426" i="16" s="1"/>
  <c r="Q1425" i="16"/>
  <c r="P1425" i="16"/>
  <c r="O1425" i="16"/>
  <c r="M1425" i="16"/>
  <c r="H1425" i="16"/>
  <c r="G1425" i="16"/>
  <c r="E1425" i="16"/>
  <c r="C1425" i="16"/>
  <c r="B1425" i="16"/>
  <c r="D1425" i="16" s="1"/>
  <c r="Q1424" i="16"/>
  <c r="P1424" i="16"/>
  <c r="O1424" i="16"/>
  <c r="M1424" i="16"/>
  <c r="H1424" i="16"/>
  <c r="G1424" i="16"/>
  <c r="E1424" i="16"/>
  <c r="C1424" i="16"/>
  <c r="B1424" i="16"/>
  <c r="D1424" i="16" s="1"/>
  <c r="Q1423" i="16"/>
  <c r="P1423" i="16"/>
  <c r="O1423" i="16"/>
  <c r="M1423" i="16"/>
  <c r="H1423" i="16"/>
  <c r="G1423" i="16"/>
  <c r="E1423" i="16"/>
  <c r="C1423" i="16"/>
  <c r="B1423" i="16"/>
  <c r="D1423" i="16" s="1"/>
  <c r="Q1422" i="16"/>
  <c r="P1422" i="16"/>
  <c r="O1422" i="16"/>
  <c r="M1422" i="16"/>
  <c r="H1422" i="16"/>
  <c r="G1422" i="16"/>
  <c r="E1422" i="16"/>
  <c r="C1422" i="16"/>
  <c r="B1422" i="16"/>
  <c r="D1422" i="16" s="1"/>
  <c r="Q1421" i="16"/>
  <c r="P1421" i="16"/>
  <c r="O1421" i="16"/>
  <c r="M1421" i="16"/>
  <c r="H1421" i="16"/>
  <c r="G1421" i="16"/>
  <c r="E1421" i="16"/>
  <c r="C1421" i="16"/>
  <c r="B1421" i="16"/>
  <c r="D1421" i="16" s="1"/>
  <c r="Q1420" i="16"/>
  <c r="P1420" i="16"/>
  <c r="O1420" i="16"/>
  <c r="M1420" i="16"/>
  <c r="H1420" i="16"/>
  <c r="G1420" i="16"/>
  <c r="E1420" i="16"/>
  <c r="C1420" i="16"/>
  <c r="B1420" i="16"/>
  <c r="D1420" i="16" s="1"/>
  <c r="Q1419" i="16"/>
  <c r="P1419" i="16"/>
  <c r="O1419" i="16"/>
  <c r="M1419" i="16"/>
  <c r="H1419" i="16"/>
  <c r="G1419" i="16"/>
  <c r="E1419" i="16"/>
  <c r="C1419" i="16"/>
  <c r="B1419" i="16"/>
  <c r="D1419" i="16" s="1"/>
  <c r="Q1418" i="16"/>
  <c r="P1418" i="16"/>
  <c r="O1418" i="16"/>
  <c r="M1418" i="16"/>
  <c r="H1418" i="16"/>
  <c r="G1418" i="16"/>
  <c r="E1418" i="16"/>
  <c r="C1418" i="16"/>
  <c r="B1418" i="16"/>
  <c r="D1418" i="16" s="1"/>
  <c r="Q1417" i="16"/>
  <c r="P1417" i="16"/>
  <c r="O1417" i="16"/>
  <c r="M1417" i="16"/>
  <c r="H1417" i="16"/>
  <c r="G1417" i="16"/>
  <c r="E1417" i="16"/>
  <c r="C1417" i="16"/>
  <c r="B1417" i="16"/>
  <c r="D1417" i="16" s="1"/>
  <c r="Q1416" i="16"/>
  <c r="P1416" i="16"/>
  <c r="O1416" i="16"/>
  <c r="M1416" i="16"/>
  <c r="H1416" i="16"/>
  <c r="G1416" i="16"/>
  <c r="E1416" i="16"/>
  <c r="C1416" i="16"/>
  <c r="B1416" i="16"/>
  <c r="D1416" i="16" s="1"/>
  <c r="Q1415" i="16"/>
  <c r="P1415" i="16"/>
  <c r="O1415" i="16"/>
  <c r="M1415" i="16"/>
  <c r="H1415" i="16"/>
  <c r="G1415" i="16"/>
  <c r="E1415" i="16"/>
  <c r="C1415" i="16"/>
  <c r="B1415" i="16"/>
  <c r="D1415" i="16" s="1"/>
  <c r="Q1414" i="16"/>
  <c r="P1414" i="16"/>
  <c r="O1414" i="16"/>
  <c r="M1414" i="16"/>
  <c r="H1414" i="16"/>
  <c r="G1414" i="16"/>
  <c r="E1414" i="16"/>
  <c r="C1414" i="16"/>
  <c r="B1414" i="16"/>
  <c r="D1414" i="16" s="1"/>
  <c r="Q1413" i="16"/>
  <c r="P1413" i="16"/>
  <c r="O1413" i="16"/>
  <c r="M1413" i="16"/>
  <c r="H1413" i="16"/>
  <c r="G1413" i="16"/>
  <c r="E1413" i="16"/>
  <c r="C1413" i="16"/>
  <c r="B1413" i="16"/>
  <c r="D1413" i="16" s="1"/>
  <c r="Q1412" i="16"/>
  <c r="P1412" i="16"/>
  <c r="O1412" i="16"/>
  <c r="M1412" i="16"/>
  <c r="H1412" i="16"/>
  <c r="G1412" i="16"/>
  <c r="E1412" i="16"/>
  <c r="C1412" i="16"/>
  <c r="B1412" i="16"/>
  <c r="D1412" i="16" s="1"/>
  <c r="Q1411" i="16"/>
  <c r="P1411" i="16"/>
  <c r="O1411" i="16"/>
  <c r="M1411" i="16"/>
  <c r="H1411" i="16"/>
  <c r="G1411" i="16"/>
  <c r="E1411" i="16"/>
  <c r="C1411" i="16"/>
  <c r="B1411" i="16"/>
  <c r="D1411" i="16" s="1"/>
  <c r="Q1410" i="16"/>
  <c r="P1410" i="16"/>
  <c r="O1410" i="16"/>
  <c r="M1410" i="16"/>
  <c r="H1410" i="16"/>
  <c r="G1410" i="16"/>
  <c r="E1410" i="16"/>
  <c r="C1410" i="16"/>
  <c r="B1410" i="16"/>
  <c r="D1410" i="16" s="1"/>
  <c r="Q1409" i="16"/>
  <c r="P1409" i="16"/>
  <c r="O1409" i="16"/>
  <c r="M1409" i="16"/>
  <c r="H1409" i="16"/>
  <c r="G1409" i="16"/>
  <c r="E1409" i="16"/>
  <c r="C1409" i="16"/>
  <c r="B1409" i="16"/>
  <c r="D1409" i="16" s="1"/>
  <c r="Q1408" i="16"/>
  <c r="P1408" i="16"/>
  <c r="O1408" i="16"/>
  <c r="M1408" i="16"/>
  <c r="H1408" i="16"/>
  <c r="G1408" i="16"/>
  <c r="E1408" i="16"/>
  <c r="C1408" i="16"/>
  <c r="B1408" i="16"/>
  <c r="D1408" i="16" s="1"/>
  <c r="Q1407" i="16"/>
  <c r="P1407" i="16"/>
  <c r="O1407" i="16"/>
  <c r="M1407" i="16"/>
  <c r="H1407" i="16"/>
  <c r="G1407" i="16"/>
  <c r="E1407" i="16"/>
  <c r="C1407" i="16"/>
  <c r="B1407" i="16"/>
  <c r="D1407" i="16" s="1"/>
  <c r="Q1406" i="16"/>
  <c r="P1406" i="16"/>
  <c r="O1406" i="16"/>
  <c r="M1406" i="16"/>
  <c r="H1406" i="16"/>
  <c r="G1406" i="16"/>
  <c r="E1406" i="16"/>
  <c r="C1406" i="16"/>
  <c r="B1406" i="16"/>
  <c r="D1406" i="16" s="1"/>
  <c r="Q1405" i="16"/>
  <c r="P1405" i="16"/>
  <c r="O1405" i="16"/>
  <c r="M1405" i="16"/>
  <c r="H1405" i="16"/>
  <c r="G1405" i="16"/>
  <c r="E1405" i="16"/>
  <c r="C1405" i="16"/>
  <c r="B1405" i="16"/>
  <c r="D1405" i="16" s="1"/>
  <c r="Q1404" i="16"/>
  <c r="P1404" i="16"/>
  <c r="O1404" i="16"/>
  <c r="M1404" i="16"/>
  <c r="H1404" i="16"/>
  <c r="G1404" i="16"/>
  <c r="E1404" i="16"/>
  <c r="C1404" i="16"/>
  <c r="B1404" i="16"/>
  <c r="D1404" i="16" s="1"/>
  <c r="Q1403" i="16"/>
  <c r="P1403" i="16"/>
  <c r="O1403" i="16"/>
  <c r="M1403" i="16"/>
  <c r="H1403" i="16"/>
  <c r="G1403" i="16"/>
  <c r="E1403" i="16"/>
  <c r="C1403" i="16"/>
  <c r="B1403" i="16"/>
  <c r="D1403" i="16" s="1"/>
  <c r="Q1402" i="16"/>
  <c r="P1402" i="16"/>
  <c r="O1402" i="16"/>
  <c r="M1402" i="16"/>
  <c r="H1402" i="16"/>
  <c r="G1402" i="16"/>
  <c r="E1402" i="16"/>
  <c r="C1402" i="16"/>
  <c r="B1402" i="16"/>
  <c r="D1402" i="16" s="1"/>
  <c r="Q1401" i="16"/>
  <c r="P1401" i="16"/>
  <c r="O1401" i="16"/>
  <c r="M1401" i="16"/>
  <c r="H1401" i="16"/>
  <c r="G1401" i="16"/>
  <c r="E1401" i="16"/>
  <c r="C1401" i="16"/>
  <c r="B1401" i="16"/>
  <c r="D1401" i="16" s="1"/>
  <c r="Q1400" i="16"/>
  <c r="P1400" i="16"/>
  <c r="O1400" i="16"/>
  <c r="M1400" i="16"/>
  <c r="H1400" i="16"/>
  <c r="G1400" i="16"/>
  <c r="E1400" i="16"/>
  <c r="C1400" i="16"/>
  <c r="B1400" i="16"/>
  <c r="D1400" i="16" s="1"/>
  <c r="Q1399" i="16"/>
  <c r="P1399" i="16"/>
  <c r="O1399" i="16"/>
  <c r="M1399" i="16"/>
  <c r="H1399" i="16"/>
  <c r="G1399" i="16"/>
  <c r="E1399" i="16"/>
  <c r="C1399" i="16"/>
  <c r="B1399" i="16"/>
  <c r="D1399" i="16" s="1"/>
  <c r="Q1398" i="16"/>
  <c r="P1398" i="16"/>
  <c r="O1398" i="16"/>
  <c r="M1398" i="16"/>
  <c r="H1398" i="16"/>
  <c r="G1398" i="16"/>
  <c r="E1398" i="16"/>
  <c r="C1398" i="16"/>
  <c r="B1398" i="16"/>
  <c r="D1398" i="16" s="1"/>
  <c r="Q1397" i="16"/>
  <c r="P1397" i="16"/>
  <c r="O1397" i="16"/>
  <c r="M1397" i="16"/>
  <c r="H1397" i="16"/>
  <c r="G1397" i="16"/>
  <c r="E1397" i="16"/>
  <c r="C1397" i="16"/>
  <c r="B1397" i="16"/>
  <c r="D1397" i="16" s="1"/>
  <c r="Q1396" i="16"/>
  <c r="P1396" i="16"/>
  <c r="O1396" i="16"/>
  <c r="M1396" i="16"/>
  <c r="H1396" i="16"/>
  <c r="G1396" i="16"/>
  <c r="E1396" i="16"/>
  <c r="C1396" i="16"/>
  <c r="B1396" i="16"/>
  <c r="D1396" i="16" s="1"/>
  <c r="Q1395" i="16"/>
  <c r="P1395" i="16"/>
  <c r="O1395" i="16"/>
  <c r="M1395" i="16"/>
  <c r="H1395" i="16"/>
  <c r="G1395" i="16"/>
  <c r="E1395" i="16"/>
  <c r="C1395" i="16"/>
  <c r="B1395" i="16"/>
  <c r="D1395" i="16" s="1"/>
  <c r="Q1394" i="16"/>
  <c r="P1394" i="16"/>
  <c r="O1394" i="16"/>
  <c r="M1394" i="16"/>
  <c r="H1394" i="16"/>
  <c r="G1394" i="16"/>
  <c r="E1394" i="16"/>
  <c r="C1394" i="16"/>
  <c r="B1394" i="16"/>
  <c r="D1394" i="16" s="1"/>
  <c r="Q1393" i="16"/>
  <c r="P1393" i="16"/>
  <c r="O1393" i="16"/>
  <c r="M1393" i="16"/>
  <c r="H1393" i="16"/>
  <c r="G1393" i="16"/>
  <c r="E1393" i="16"/>
  <c r="C1393" i="16"/>
  <c r="B1393" i="16"/>
  <c r="D1393" i="16" s="1"/>
  <c r="Q1392" i="16"/>
  <c r="P1392" i="16"/>
  <c r="O1392" i="16"/>
  <c r="M1392" i="16"/>
  <c r="H1392" i="16"/>
  <c r="G1392" i="16"/>
  <c r="E1392" i="16"/>
  <c r="C1392" i="16"/>
  <c r="B1392" i="16"/>
  <c r="D1392" i="16" s="1"/>
  <c r="Q1391" i="16"/>
  <c r="P1391" i="16"/>
  <c r="O1391" i="16"/>
  <c r="M1391" i="16"/>
  <c r="H1391" i="16"/>
  <c r="G1391" i="16"/>
  <c r="E1391" i="16"/>
  <c r="C1391" i="16"/>
  <c r="B1391" i="16"/>
  <c r="D1391" i="16" s="1"/>
  <c r="Q1390" i="16"/>
  <c r="P1390" i="16"/>
  <c r="O1390" i="16"/>
  <c r="M1390" i="16"/>
  <c r="H1390" i="16"/>
  <c r="G1390" i="16"/>
  <c r="E1390" i="16"/>
  <c r="C1390" i="16"/>
  <c r="B1390" i="16"/>
  <c r="D1390" i="16" s="1"/>
  <c r="Q1389" i="16"/>
  <c r="P1389" i="16"/>
  <c r="O1389" i="16"/>
  <c r="M1389" i="16"/>
  <c r="H1389" i="16"/>
  <c r="G1389" i="16"/>
  <c r="E1389" i="16"/>
  <c r="C1389" i="16"/>
  <c r="B1389" i="16"/>
  <c r="D1389" i="16" s="1"/>
  <c r="Q1388" i="16"/>
  <c r="P1388" i="16"/>
  <c r="O1388" i="16"/>
  <c r="M1388" i="16"/>
  <c r="H1388" i="16"/>
  <c r="G1388" i="16"/>
  <c r="E1388" i="16"/>
  <c r="C1388" i="16"/>
  <c r="B1388" i="16"/>
  <c r="D1388" i="16" s="1"/>
  <c r="Q1387" i="16"/>
  <c r="P1387" i="16"/>
  <c r="O1387" i="16"/>
  <c r="M1387" i="16"/>
  <c r="H1387" i="16"/>
  <c r="G1387" i="16"/>
  <c r="E1387" i="16"/>
  <c r="C1387" i="16"/>
  <c r="B1387" i="16"/>
  <c r="D1387" i="16" s="1"/>
  <c r="Q1386" i="16"/>
  <c r="P1386" i="16"/>
  <c r="O1386" i="16"/>
  <c r="M1386" i="16"/>
  <c r="H1386" i="16"/>
  <c r="G1386" i="16"/>
  <c r="E1386" i="16"/>
  <c r="C1386" i="16"/>
  <c r="B1386" i="16"/>
  <c r="D1386" i="16" s="1"/>
  <c r="Q1385" i="16"/>
  <c r="P1385" i="16"/>
  <c r="O1385" i="16"/>
  <c r="M1385" i="16"/>
  <c r="H1385" i="16"/>
  <c r="G1385" i="16"/>
  <c r="E1385" i="16"/>
  <c r="C1385" i="16"/>
  <c r="B1385" i="16"/>
  <c r="D1385" i="16" s="1"/>
  <c r="Q1384" i="16"/>
  <c r="P1384" i="16"/>
  <c r="O1384" i="16"/>
  <c r="M1384" i="16"/>
  <c r="H1384" i="16"/>
  <c r="G1384" i="16"/>
  <c r="E1384" i="16"/>
  <c r="C1384" i="16"/>
  <c r="B1384" i="16"/>
  <c r="D1384" i="16" s="1"/>
  <c r="Q1383" i="16"/>
  <c r="P1383" i="16"/>
  <c r="O1383" i="16"/>
  <c r="M1383" i="16"/>
  <c r="H1383" i="16"/>
  <c r="G1383" i="16"/>
  <c r="E1383" i="16"/>
  <c r="C1383" i="16"/>
  <c r="B1383" i="16"/>
  <c r="D1383" i="16" s="1"/>
  <c r="Q1382" i="16"/>
  <c r="P1382" i="16"/>
  <c r="O1382" i="16"/>
  <c r="M1382" i="16"/>
  <c r="H1382" i="16"/>
  <c r="G1382" i="16"/>
  <c r="E1382" i="16"/>
  <c r="C1382" i="16"/>
  <c r="B1382" i="16"/>
  <c r="D1382" i="16" s="1"/>
  <c r="Q1381" i="16"/>
  <c r="P1381" i="16"/>
  <c r="O1381" i="16"/>
  <c r="M1381" i="16"/>
  <c r="H1381" i="16"/>
  <c r="G1381" i="16"/>
  <c r="E1381" i="16"/>
  <c r="C1381" i="16"/>
  <c r="B1381" i="16"/>
  <c r="D1381" i="16" s="1"/>
  <c r="Q1380" i="16"/>
  <c r="P1380" i="16"/>
  <c r="O1380" i="16"/>
  <c r="M1380" i="16"/>
  <c r="H1380" i="16"/>
  <c r="G1380" i="16"/>
  <c r="E1380" i="16"/>
  <c r="C1380" i="16"/>
  <c r="B1380" i="16"/>
  <c r="D1380" i="16" s="1"/>
  <c r="Q1379" i="16"/>
  <c r="P1379" i="16"/>
  <c r="O1379" i="16"/>
  <c r="M1379" i="16"/>
  <c r="H1379" i="16"/>
  <c r="G1379" i="16"/>
  <c r="E1379" i="16"/>
  <c r="C1379" i="16"/>
  <c r="B1379" i="16"/>
  <c r="D1379" i="16" s="1"/>
  <c r="Q1378" i="16"/>
  <c r="P1378" i="16"/>
  <c r="O1378" i="16"/>
  <c r="M1378" i="16"/>
  <c r="H1378" i="16"/>
  <c r="G1378" i="16"/>
  <c r="E1378" i="16"/>
  <c r="C1378" i="16"/>
  <c r="B1378" i="16"/>
  <c r="D1378" i="16" s="1"/>
  <c r="Q1377" i="16"/>
  <c r="P1377" i="16"/>
  <c r="O1377" i="16"/>
  <c r="M1377" i="16"/>
  <c r="H1377" i="16"/>
  <c r="G1377" i="16"/>
  <c r="E1377" i="16"/>
  <c r="C1377" i="16"/>
  <c r="B1377" i="16"/>
  <c r="D1377" i="16" s="1"/>
  <c r="Q1376" i="16"/>
  <c r="P1376" i="16"/>
  <c r="O1376" i="16"/>
  <c r="M1376" i="16"/>
  <c r="H1376" i="16"/>
  <c r="G1376" i="16"/>
  <c r="E1376" i="16"/>
  <c r="C1376" i="16"/>
  <c r="B1376" i="16"/>
  <c r="D1376" i="16" s="1"/>
  <c r="Q1375" i="16"/>
  <c r="P1375" i="16"/>
  <c r="O1375" i="16"/>
  <c r="M1375" i="16"/>
  <c r="H1375" i="16"/>
  <c r="G1375" i="16"/>
  <c r="E1375" i="16"/>
  <c r="C1375" i="16"/>
  <c r="B1375" i="16"/>
  <c r="D1375" i="16" s="1"/>
  <c r="Q1374" i="16"/>
  <c r="P1374" i="16"/>
  <c r="O1374" i="16"/>
  <c r="M1374" i="16"/>
  <c r="H1374" i="16"/>
  <c r="G1374" i="16"/>
  <c r="E1374" i="16"/>
  <c r="C1374" i="16"/>
  <c r="B1374" i="16"/>
  <c r="D1374" i="16" s="1"/>
  <c r="Q1373" i="16"/>
  <c r="P1373" i="16"/>
  <c r="O1373" i="16"/>
  <c r="M1373" i="16"/>
  <c r="H1373" i="16"/>
  <c r="G1373" i="16"/>
  <c r="E1373" i="16"/>
  <c r="C1373" i="16"/>
  <c r="B1373" i="16"/>
  <c r="D1373" i="16" s="1"/>
  <c r="Q1372" i="16"/>
  <c r="P1372" i="16"/>
  <c r="O1372" i="16"/>
  <c r="M1372" i="16"/>
  <c r="H1372" i="16"/>
  <c r="G1372" i="16"/>
  <c r="E1372" i="16"/>
  <c r="C1372" i="16"/>
  <c r="B1372" i="16"/>
  <c r="D1372" i="16" s="1"/>
  <c r="Q1371" i="16"/>
  <c r="P1371" i="16"/>
  <c r="O1371" i="16"/>
  <c r="M1371" i="16"/>
  <c r="H1371" i="16"/>
  <c r="G1371" i="16"/>
  <c r="E1371" i="16"/>
  <c r="C1371" i="16"/>
  <c r="B1371" i="16"/>
  <c r="D1371" i="16" s="1"/>
  <c r="Q1370" i="16"/>
  <c r="P1370" i="16"/>
  <c r="O1370" i="16"/>
  <c r="M1370" i="16"/>
  <c r="H1370" i="16"/>
  <c r="G1370" i="16"/>
  <c r="E1370" i="16"/>
  <c r="C1370" i="16"/>
  <c r="B1370" i="16"/>
  <c r="D1370" i="16" s="1"/>
  <c r="Q1369" i="16"/>
  <c r="P1369" i="16"/>
  <c r="O1369" i="16"/>
  <c r="M1369" i="16"/>
  <c r="H1369" i="16"/>
  <c r="G1369" i="16"/>
  <c r="E1369" i="16"/>
  <c r="C1369" i="16"/>
  <c r="B1369" i="16"/>
  <c r="D1369" i="16" s="1"/>
  <c r="Q1368" i="16"/>
  <c r="P1368" i="16"/>
  <c r="O1368" i="16"/>
  <c r="M1368" i="16"/>
  <c r="H1368" i="16"/>
  <c r="G1368" i="16"/>
  <c r="E1368" i="16"/>
  <c r="C1368" i="16"/>
  <c r="B1368" i="16"/>
  <c r="D1368" i="16" s="1"/>
  <c r="Q1367" i="16"/>
  <c r="P1367" i="16"/>
  <c r="O1367" i="16"/>
  <c r="M1367" i="16"/>
  <c r="H1367" i="16"/>
  <c r="G1367" i="16"/>
  <c r="E1367" i="16"/>
  <c r="C1367" i="16"/>
  <c r="B1367" i="16"/>
  <c r="D1367" i="16" s="1"/>
  <c r="Q1366" i="16"/>
  <c r="P1366" i="16"/>
  <c r="O1366" i="16"/>
  <c r="M1366" i="16"/>
  <c r="H1366" i="16"/>
  <c r="G1366" i="16"/>
  <c r="E1366" i="16"/>
  <c r="C1366" i="16"/>
  <c r="B1366" i="16"/>
  <c r="D1366" i="16" s="1"/>
  <c r="Q1365" i="16"/>
  <c r="P1365" i="16"/>
  <c r="O1365" i="16"/>
  <c r="M1365" i="16"/>
  <c r="H1365" i="16"/>
  <c r="G1365" i="16"/>
  <c r="E1365" i="16"/>
  <c r="C1365" i="16"/>
  <c r="B1365" i="16"/>
  <c r="D1365" i="16" s="1"/>
  <c r="Q1364" i="16"/>
  <c r="P1364" i="16"/>
  <c r="O1364" i="16"/>
  <c r="M1364" i="16"/>
  <c r="H1364" i="16"/>
  <c r="G1364" i="16"/>
  <c r="E1364" i="16"/>
  <c r="C1364" i="16"/>
  <c r="B1364" i="16"/>
  <c r="D1364" i="16" s="1"/>
  <c r="Q1363" i="16"/>
  <c r="P1363" i="16"/>
  <c r="O1363" i="16"/>
  <c r="M1363" i="16"/>
  <c r="H1363" i="16"/>
  <c r="G1363" i="16"/>
  <c r="E1363" i="16"/>
  <c r="C1363" i="16"/>
  <c r="B1363" i="16"/>
  <c r="D1363" i="16" s="1"/>
  <c r="Q1362" i="16"/>
  <c r="P1362" i="16"/>
  <c r="O1362" i="16"/>
  <c r="M1362" i="16"/>
  <c r="H1362" i="16"/>
  <c r="G1362" i="16"/>
  <c r="E1362" i="16"/>
  <c r="C1362" i="16"/>
  <c r="B1362" i="16"/>
  <c r="D1362" i="16" s="1"/>
  <c r="Q1361" i="16"/>
  <c r="P1361" i="16"/>
  <c r="O1361" i="16"/>
  <c r="M1361" i="16"/>
  <c r="H1361" i="16"/>
  <c r="G1361" i="16"/>
  <c r="E1361" i="16"/>
  <c r="C1361" i="16"/>
  <c r="B1361" i="16"/>
  <c r="D1361" i="16" s="1"/>
  <c r="Q1360" i="16"/>
  <c r="P1360" i="16"/>
  <c r="O1360" i="16"/>
  <c r="M1360" i="16"/>
  <c r="H1360" i="16"/>
  <c r="G1360" i="16"/>
  <c r="E1360" i="16"/>
  <c r="C1360" i="16"/>
  <c r="B1360" i="16"/>
  <c r="D1360" i="16" s="1"/>
  <c r="Q1359" i="16"/>
  <c r="P1359" i="16"/>
  <c r="O1359" i="16"/>
  <c r="M1359" i="16"/>
  <c r="H1359" i="16"/>
  <c r="G1359" i="16"/>
  <c r="E1359" i="16"/>
  <c r="C1359" i="16"/>
  <c r="B1359" i="16"/>
  <c r="D1359" i="16" s="1"/>
  <c r="Q1358" i="16"/>
  <c r="P1358" i="16"/>
  <c r="O1358" i="16"/>
  <c r="M1358" i="16"/>
  <c r="H1358" i="16"/>
  <c r="G1358" i="16"/>
  <c r="E1358" i="16"/>
  <c r="C1358" i="16"/>
  <c r="B1358" i="16"/>
  <c r="D1358" i="16" s="1"/>
  <c r="Q1357" i="16"/>
  <c r="P1357" i="16"/>
  <c r="O1357" i="16"/>
  <c r="M1357" i="16"/>
  <c r="H1357" i="16"/>
  <c r="G1357" i="16"/>
  <c r="E1357" i="16"/>
  <c r="C1357" i="16"/>
  <c r="B1357" i="16"/>
  <c r="D1357" i="16" s="1"/>
  <c r="Q1356" i="16"/>
  <c r="P1356" i="16"/>
  <c r="O1356" i="16"/>
  <c r="M1356" i="16"/>
  <c r="H1356" i="16"/>
  <c r="G1356" i="16"/>
  <c r="E1356" i="16"/>
  <c r="C1356" i="16"/>
  <c r="B1356" i="16"/>
  <c r="D1356" i="16" s="1"/>
  <c r="Q1355" i="16"/>
  <c r="P1355" i="16"/>
  <c r="O1355" i="16"/>
  <c r="M1355" i="16"/>
  <c r="H1355" i="16"/>
  <c r="G1355" i="16"/>
  <c r="E1355" i="16"/>
  <c r="C1355" i="16"/>
  <c r="B1355" i="16"/>
  <c r="D1355" i="16" s="1"/>
  <c r="Q1354" i="16"/>
  <c r="P1354" i="16"/>
  <c r="O1354" i="16"/>
  <c r="M1354" i="16"/>
  <c r="H1354" i="16"/>
  <c r="G1354" i="16"/>
  <c r="E1354" i="16"/>
  <c r="C1354" i="16"/>
  <c r="B1354" i="16"/>
  <c r="D1354" i="16" s="1"/>
  <c r="Q1353" i="16"/>
  <c r="P1353" i="16"/>
  <c r="O1353" i="16"/>
  <c r="M1353" i="16"/>
  <c r="H1353" i="16"/>
  <c r="G1353" i="16"/>
  <c r="E1353" i="16"/>
  <c r="C1353" i="16"/>
  <c r="B1353" i="16"/>
  <c r="D1353" i="16" s="1"/>
  <c r="Q1352" i="16"/>
  <c r="P1352" i="16"/>
  <c r="O1352" i="16"/>
  <c r="M1352" i="16"/>
  <c r="H1352" i="16"/>
  <c r="G1352" i="16"/>
  <c r="E1352" i="16"/>
  <c r="C1352" i="16"/>
  <c r="B1352" i="16"/>
  <c r="D1352" i="16" s="1"/>
  <c r="Q1351" i="16"/>
  <c r="P1351" i="16"/>
  <c r="O1351" i="16"/>
  <c r="M1351" i="16"/>
  <c r="H1351" i="16"/>
  <c r="G1351" i="16"/>
  <c r="E1351" i="16"/>
  <c r="C1351" i="16"/>
  <c r="B1351" i="16"/>
  <c r="D1351" i="16" s="1"/>
  <c r="Q1350" i="16"/>
  <c r="P1350" i="16"/>
  <c r="O1350" i="16"/>
  <c r="M1350" i="16"/>
  <c r="H1350" i="16"/>
  <c r="G1350" i="16"/>
  <c r="E1350" i="16"/>
  <c r="C1350" i="16"/>
  <c r="B1350" i="16"/>
  <c r="D1350" i="16" s="1"/>
  <c r="Q1349" i="16"/>
  <c r="P1349" i="16"/>
  <c r="O1349" i="16"/>
  <c r="M1349" i="16"/>
  <c r="H1349" i="16"/>
  <c r="G1349" i="16"/>
  <c r="E1349" i="16"/>
  <c r="C1349" i="16"/>
  <c r="B1349" i="16"/>
  <c r="D1349" i="16" s="1"/>
  <c r="Q1348" i="16"/>
  <c r="P1348" i="16"/>
  <c r="O1348" i="16"/>
  <c r="M1348" i="16"/>
  <c r="H1348" i="16"/>
  <c r="G1348" i="16"/>
  <c r="E1348" i="16"/>
  <c r="C1348" i="16"/>
  <c r="B1348" i="16"/>
  <c r="D1348" i="16" s="1"/>
  <c r="Q1347" i="16"/>
  <c r="P1347" i="16"/>
  <c r="O1347" i="16"/>
  <c r="M1347" i="16"/>
  <c r="H1347" i="16"/>
  <c r="G1347" i="16"/>
  <c r="E1347" i="16"/>
  <c r="C1347" i="16"/>
  <c r="B1347" i="16"/>
  <c r="D1347" i="16" s="1"/>
  <c r="Q1346" i="16"/>
  <c r="P1346" i="16"/>
  <c r="O1346" i="16"/>
  <c r="M1346" i="16"/>
  <c r="H1346" i="16"/>
  <c r="G1346" i="16"/>
  <c r="E1346" i="16"/>
  <c r="C1346" i="16"/>
  <c r="B1346" i="16"/>
  <c r="D1346" i="16" s="1"/>
  <c r="Q1345" i="16"/>
  <c r="P1345" i="16"/>
  <c r="O1345" i="16"/>
  <c r="M1345" i="16"/>
  <c r="H1345" i="16"/>
  <c r="G1345" i="16"/>
  <c r="E1345" i="16"/>
  <c r="C1345" i="16"/>
  <c r="B1345" i="16"/>
  <c r="D1345" i="16" s="1"/>
  <c r="Q1344" i="16"/>
  <c r="P1344" i="16"/>
  <c r="O1344" i="16"/>
  <c r="M1344" i="16"/>
  <c r="H1344" i="16"/>
  <c r="G1344" i="16"/>
  <c r="E1344" i="16"/>
  <c r="C1344" i="16"/>
  <c r="B1344" i="16"/>
  <c r="D1344" i="16" s="1"/>
  <c r="Q1343" i="16"/>
  <c r="P1343" i="16"/>
  <c r="O1343" i="16"/>
  <c r="M1343" i="16"/>
  <c r="H1343" i="16"/>
  <c r="G1343" i="16"/>
  <c r="E1343" i="16"/>
  <c r="C1343" i="16"/>
  <c r="B1343" i="16"/>
  <c r="D1343" i="16" s="1"/>
  <c r="Q1342" i="16"/>
  <c r="P1342" i="16"/>
  <c r="O1342" i="16"/>
  <c r="M1342" i="16"/>
  <c r="H1342" i="16"/>
  <c r="G1342" i="16"/>
  <c r="E1342" i="16"/>
  <c r="C1342" i="16"/>
  <c r="B1342" i="16"/>
  <c r="D1342" i="16" s="1"/>
  <c r="Q1341" i="16"/>
  <c r="P1341" i="16"/>
  <c r="O1341" i="16"/>
  <c r="M1341" i="16"/>
  <c r="H1341" i="16"/>
  <c r="G1341" i="16"/>
  <c r="E1341" i="16"/>
  <c r="C1341" i="16"/>
  <c r="B1341" i="16"/>
  <c r="D1341" i="16" s="1"/>
  <c r="Q1340" i="16"/>
  <c r="P1340" i="16"/>
  <c r="O1340" i="16"/>
  <c r="M1340" i="16"/>
  <c r="H1340" i="16"/>
  <c r="G1340" i="16"/>
  <c r="E1340" i="16"/>
  <c r="C1340" i="16"/>
  <c r="B1340" i="16"/>
  <c r="D1340" i="16" s="1"/>
  <c r="Q1339" i="16"/>
  <c r="P1339" i="16"/>
  <c r="O1339" i="16"/>
  <c r="M1339" i="16"/>
  <c r="H1339" i="16"/>
  <c r="G1339" i="16"/>
  <c r="E1339" i="16"/>
  <c r="C1339" i="16"/>
  <c r="B1339" i="16"/>
  <c r="D1339" i="16" s="1"/>
  <c r="Q1338" i="16"/>
  <c r="P1338" i="16"/>
  <c r="O1338" i="16"/>
  <c r="M1338" i="16"/>
  <c r="H1338" i="16"/>
  <c r="G1338" i="16"/>
  <c r="E1338" i="16"/>
  <c r="C1338" i="16"/>
  <c r="B1338" i="16"/>
  <c r="D1338" i="16" s="1"/>
  <c r="Q1337" i="16"/>
  <c r="P1337" i="16"/>
  <c r="O1337" i="16"/>
  <c r="M1337" i="16"/>
  <c r="H1337" i="16"/>
  <c r="G1337" i="16"/>
  <c r="E1337" i="16"/>
  <c r="C1337" i="16"/>
  <c r="B1337" i="16"/>
  <c r="D1337" i="16" s="1"/>
  <c r="Q1336" i="16"/>
  <c r="P1336" i="16"/>
  <c r="O1336" i="16"/>
  <c r="M1336" i="16"/>
  <c r="H1336" i="16"/>
  <c r="G1336" i="16"/>
  <c r="E1336" i="16"/>
  <c r="C1336" i="16"/>
  <c r="B1336" i="16"/>
  <c r="D1336" i="16" s="1"/>
  <c r="Q1335" i="16"/>
  <c r="P1335" i="16"/>
  <c r="O1335" i="16"/>
  <c r="M1335" i="16"/>
  <c r="H1335" i="16"/>
  <c r="G1335" i="16"/>
  <c r="E1335" i="16"/>
  <c r="C1335" i="16"/>
  <c r="B1335" i="16"/>
  <c r="D1335" i="16" s="1"/>
  <c r="Q1334" i="16"/>
  <c r="P1334" i="16"/>
  <c r="O1334" i="16"/>
  <c r="M1334" i="16"/>
  <c r="H1334" i="16"/>
  <c r="G1334" i="16"/>
  <c r="E1334" i="16"/>
  <c r="C1334" i="16"/>
  <c r="B1334" i="16"/>
  <c r="D1334" i="16" s="1"/>
  <c r="Q1333" i="16"/>
  <c r="P1333" i="16"/>
  <c r="O1333" i="16"/>
  <c r="M1333" i="16"/>
  <c r="H1333" i="16"/>
  <c r="G1333" i="16"/>
  <c r="E1333" i="16"/>
  <c r="C1333" i="16"/>
  <c r="B1333" i="16"/>
  <c r="D1333" i="16" s="1"/>
  <c r="Q1332" i="16"/>
  <c r="P1332" i="16"/>
  <c r="O1332" i="16"/>
  <c r="M1332" i="16"/>
  <c r="H1332" i="16"/>
  <c r="G1332" i="16"/>
  <c r="E1332" i="16"/>
  <c r="C1332" i="16"/>
  <c r="B1332" i="16"/>
  <c r="D1332" i="16" s="1"/>
  <c r="Q1331" i="16"/>
  <c r="P1331" i="16"/>
  <c r="O1331" i="16"/>
  <c r="M1331" i="16"/>
  <c r="H1331" i="16"/>
  <c r="G1331" i="16"/>
  <c r="E1331" i="16"/>
  <c r="C1331" i="16"/>
  <c r="B1331" i="16"/>
  <c r="D1331" i="16" s="1"/>
  <c r="Q1330" i="16"/>
  <c r="P1330" i="16"/>
  <c r="O1330" i="16"/>
  <c r="M1330" i="16"/>
  <c r="H1330" i="16"/>
  <c r="G1330" i="16"/>
  <c r="E1330" i="16"/>
  <c r="C1330" i="16"/>
  <c r="B1330" i="16"/>
  <c r="D1330" i="16" s="1"/>
  <c r="Q1329" i="16"/>
  <c r="P1329" i="16"/>
  <c r="O1329" i="16"/>
  <c r="M1329" i="16"/>
  <c r="H1329" i="16"/>
  <c r="G1329" i="16"/>
  <c r="E1329" i="16"/>
  <c r="C1329" i="16"/>
  <c r="B1329" i="16"/>
  <c r="D1329" i="16" s="1"/>
  <c r="Q1328" i="16"/>
  <c r="P1328" i="16"/>
  <c r="O1328" i="16"/>
  <c r="M1328" i="16"/>
  <c r="H1328" i="16"/>
  <c r="G1328" i="16"/>
  <c r="E1328" i="16"/>
  <c r="C1328" i="16"/>
  <c r="B1328" i="16"/>
  <c r="D1328" i="16" s="1"/>
  <c r="Q1327" i="16"/>
  <c r="P1327" i="16"/>
  <c r="O1327" i="16"/>
  <c r="M1327" i="16"/>
  <c r="H1327" i="16"/>
  <c r="G1327" i="16"/>
  <c r="E1327" i="16"/>
  <c r="C1327" i="16"/>
  <c r="B1327" i="16"/>
  <c r="D1327" i="16" s="1"/>
  <c r="Q1326" i="16"/>
  <c r="P1326" i="16"/>
  <c r="O1326" i="16"/>
  <c r="M1326" i="16"/>
  <c r="H1326" i="16"/>
  <c r="G1326" i="16"/>
  <c r="E1326" i="16"/>
  <c r="C1326" i="16"/>
  <c r="B1326" i="16"/>
  <c r="D1326" i="16" s="1"/>
  <c r="Q1325" i="16"/>
  <c r="P1325" i="16"/>
  <c r="O1325" i="16"/>
  <c r="M1325" i="16"/>
  <c r="H1325" i="16"/>
  <c r="G1325" i="16"/>
  <c r="E1325" i="16"/>
  <c r="C1325" i="16"/>
  <c r="B1325" i="16"/>
  <c r="D1325" i="16" s="1"/>
  <c r="Q1324" i="16"/>
  <c r="P1324" i="16"/>
  <c r="O1324" i="16"/>
  <c r="M1324" i="16"/>
  <c r="H1324" i="16"/>
  <c r="G1324" i="16"/>
  <c r="E1324" i="16"/>
  <c r="C1324" i="16"/>
  <c r="B1324" i="16"/>
  <c r="D1324" i="16" s="1"/>
  <c r="Q1323" i="16"/>
  <c r="P1323" i="16"/>
  <c r="O1323" i="16"/>
  <c r="M1323" i="16"/>
  <c r="H1323" i="16"/>
  <c r="G1323" i="16"/>
  <c r="E1323" i="16"/>
  <c r="C1323" i="16"/>
  <c r="B1323" i="16"/>
  <c r="D1323" i="16" s="1"/>
  <c r="Q1322" i="16"/>
  <c r="P1322" i="16"/>
  <c r="O1322" i="16"/>
  <c r="M1322" i="16"/>
  <c r="H1322" i="16"/>
  <c r="G1322" i="16"/>
  <c r="E1322" i="16"/>
  <c r="C1322" i="16"/>
  <c r="B1322" i="16"/>
  <c r="D1322" i="16" s="1"/>
  <c r="Q1321" i="16"/>
  <c r="P1321" i="16"/>
  <c r="O1321" i="16"/>
  <c r="M1321" i="16"/>
  <c r="H1321" i="16"/>
  <c r="G1321" i="16"/>
  <c r="E1321" i="16"/>
  <c r="C1321" i="16"/>
  <c r="B1321" i="16"/>
  <c r="D1321" i="16" s="1"/>
  <c r="Q1320" i="16"/>
  <c r="P1320" i="16"/>
  <c r="O1320" i="16"/>
  <c r="M1320" i="16"/>
  <c r="H1320" i="16"/>
  <c r="G1320" i="16"/>
  <c r="E1320" i="16"/>
  <c r="C1320" i="16"/>
  <c r="B1320" i="16"/>
  <c r="D1320" i="16" s="1"/>
  <c r="Q1319" i="16"/>
  <c r="P1319" i="16"/>
  <c r="O1319" i="16"/>
  <c r="M1319" i="16"/>
  <c r="H1319" i="16"/>
  <c r="G1319" i="16"/>
  <c r="E1319" i="16"/>
  <c r="C1319" i="16"/>
  <c r="B1319" i="16"/>
  <c r="D1319" i="16" s="1"/>
  <c r="Q1318" i="16"/>
  <c r="P1318" i="16"/>
  <c r="O1318" i="16"/>
  <c r="M1318" i="16"/>
  <c r="H1318" i="16"/>
  <c r="G1318" i="16"/>
  <c r="E1318" i="16"/>
  <c r="C1318" i="16"/>
  <c r="B1318" i="16"/>
  <c r="D1318" i="16" s="1"/>
  <c r="Q1317" i="16"/>
  <c r="P1317" i="16"/>
  <c r="O1317" i="16"/>
  <c r="M1317" i="16"/>
  <c r="H1317" i="16"/>
  <c r="G1317" i="16"/>
  <c r="E1317" i="16"/>
  <c r="C1317" i="16"/>
  <c r="B1317" i="16"/>
  <c r="D1317" i="16" s="1"/>
  <c r="Q1316" i="16"/>
  <c r="P1316" i="16"/>
  <c r="O1316" i="16"/>
  <c r="M1316" i="16"/>
  <c r="H1316" i="16"/>
  <c r="G1316" i="16"/>
  <c r="E1316" i="16"/>
  <c r="C1316" i="16"/>
  <c r="B1316" i="16"/>
  <c r="D1316" i="16" s="1"/>
  <c r="Q1315" i="16"/>
  <c r="P1315" i="16"/>
  <c r="O1315" i="16"/>
  <c r="M1315" i="16"/>
  <c r="H1315" i="16"/>
  <c r="G1315" i="16"/>
  <c r="E1315" i="16"/>
  <c r="C1315" i="16"/>
  <c r="B1315" i="16"/>
  <c r="D1315" i="16" s="1"/>
  <c r="Q1314" i="16"/>
  <c r="P1314" i="16"/>
  <c r="O1314" i="16"/>
  <c r="M1314" i="16"/>
  <c r="H1314" i="16"/>
  <c r="G1314" i="16"/>
  <c r="E1314" i="16"/>
  <c r="C1314" i="16"/>
  <c r="B1314" i="16"/>
  <c r="D1314" i="16" s="1"/>
  <c r="Q1313" i="16"/>
  <c r="P1313" i="16"/>
  <c r="O1313" i="16"/>
  <c r="M1313" i="16"/>
  <c r="H1313" i="16"/>
  <c r="G1313" i="16"/>
  <c r="E1313" i="16"/>
  <c r="C1313" i="16"/>
  <c r="B1313" i="16"/>
  <c r="D1313" i="16" s="1"/>
  <c r="Q1312" i="16"/>
  <c r="P1312" i="16"/>
  <c r="O1312" i="16"/>
  <c r="M1312" i="16"/>
  <c r="H1312" i="16"/>
  <c r="G1312" i="16"/>
  <c r="E1312" i="16"/>
  <c r="C1312" i="16"/>
  <c r="B1312" i="16"/>
  <c r="D1312" i="16" s="1"/>
  <c r="Q1311" i="16"/>
  <c r="P1311" i="16"/>
  <c r="O1311" i="16"/>
  <c r="M1311" i="16"/>
  <c r="H1311" i="16"/>
  <c r="G1311" i="16"/>
  <c r="E1311" i="16"/>
  <c r="C1311" i="16"/>
  <c r="B1311" i="16"/>
  <c r="D1311" i="16" s="1"/>
  <c r="Q1310" i="16"/>
  <c r="P1310" i="16"/>
  <c r="O1310" i="16"/>
  <c r="M1310" i="16"/>
  <c r="H1310" i="16"/>
  <c r="G1310" i="16"/>
  <c r="E1310" i="16"/>
  <c r="C1310" i="16"/>
  <c r="B1310" i="16"/>
  <c r="D1310" i="16" s="1"/>
  <c r="Q1309" i="16"/>
  <c r="P1309" i="16"/>
  <c r="O1309" i="16"/>
  <c r="M1309" i="16"/>
  <c r="H1309" i="16"/>
  <c r="G1309" i="16"/>
  <c r="E1309" i="16"/>
  <c r="C1309" i="16"/>
  <c r="B1309" i="16"/>
  <c r="D1309" i="16" s="1"/>
  <c r="Q1308" i="16"/>
  <c r="P1308" i="16"/>
  <c r="O1308" i="16"/>
  <c r="M1308" i="16"/>
  <c r="H1308" i="16"/>
  <c r="G1308" i="16"/>
  <c r="E1308" i="16"/>
  <c r="C1308" i="16"/>
  <c r="B1308" i="16"/>
  <c r="D1308" i="16" s="1"/>
  <c r="Q1307" i="16"/>
  <c r="P1307" i="16"/>
  <c r="O1307" i="16"/>
  <c r="M1307" i="16"/>
  <c r="H1307" i="16"/>
  <c r="G1307" i="16"/>
  <c r="E1307" i="16"/>
  <c r="C1307" i="16"/>
  <c r="B1307" i="16"/>
  <c r="D1307" i="16" s="1"/>
  <c r="Q1306" i="16"/>
  <c r="P1306" i="16"/>
  <c r="O1306" i="16"/>
  <c r="M1306" i="16"/>
  <c r="H1306" i="16"/>
  <c r="G1306" i="16"/>
  <c r="E1306" i="16"/>
  <c r="C1306" i="16"/>
  <c r="B1306" i="16"/>
  <c r="D1306" i="16" s="1"/>
  <c r="Q1305" i="16"/>
  <c r="P1305" i="16"/>
  <c r="O1305" i="16"/>
  <c r="M1305" i="16"/>
  <c r="H1305" i="16"/>
  <c r="G1305" i="16"/>
  <c r="E1305" i="16"/>
  <c r="C1305" i="16"/>
  <c r="B1305" i="16"/>
  <c r="D1305" i="16" s="1"/>
  <c r="Q1304" i="16"/>
  <c r="P1304" i="16"/>
  <c r="O1304" i="16"/>
  <c r="M1304" i="16"/>
  <c r="H1304" i="16"/>
  <c r="G1304" i="16"/>
  <c r="E1304" i="16"/>
  <c r="C1304" i="16"/>
  <c r="B1304" i="16"/>
  <c r="D1304" i="16" s="1"/>
  <c r="Q1303" i="16"/>
  <c r="P1303" i="16"/>
  <c r="O1303" i="16"/>
  <c r="M1303" i="16"/>
  <c r="H1303" i="16"/>
  <c r="G1303" i="16"/>
  <c r="E1303" i="16"/>
  <c r="C1303" i="16"/>
  <c r="B1303" i="16"/>
  <c r="D1303" i="16" s="1"/>
  <c r="Q1302" i="16"/>
  <c r="P1302" i="16"/>
  <c r="O1302" i="16"/>
  <c r="M1302" i="16"/>
  <c r="H1302" i="16"/>
  <c r="G1302" i="16"/>
  <c r="E1302" i="16"/>
  <c r="C1302" i="16"/>
  <c r="B1302" i="16"/>
  <c r="D1302" i="16" s="1"/>
  <c r="Q1301" i="16"/>
  <c r="P1301" i="16"/>
  <c r="O1301" i="16"/>
  <c r="M1301" i="16"/>
  <c r="H1301" i="16"/>
  <c r="G1301" i="16"/>
  <c r="E1301" i="16"/>
  <c r="C1301" i="16"/>
  <c r="B1301" i="16"/>
  <c r="D1301" i="16" s="1"/>
  <c r="Q1300" i="16"/>
  <c r="P1300" i="16"/>
  <c r="O1300" i="16"/>
  <c r="M1300" i="16"/>
  <c r="H1300" i="16"/>
  <c r="G1300" i="16"/>
  <c r="E1300" i="16"/>
  <c r="C1300" i="16"/>
  <c r="B1300" i="16"/>
  <c r="D1300" i="16" s="1"/>
  <c r="Q1299" i="16"/>
  <c r="P1299" i="16"/>
  <c r="O1299" i="16"/>
  <c r="M1299" i="16"/>
  <c r="H1299" i="16"/>
  <c r="G1299" i="16"/>
  <c r="E1299" i="16"/>
  <c r="C1299" i="16"/>
  <c r="B1299" i="16"/>
  <c r="D1299" i="16" s="1"/>
  <c r="Q1298" i="16"/>
  <c r="P1298" i="16"/>
  <c r="O1298" i="16"/>
  <c r="M1298" i="16"/>
  <c r="H1298" i="16"/>
  <c r="G1298" i="16"/>
  <c r="E1298" i="16"/>
  <c r="C1298" i="16"/>
  <c r="B1298" i="16"/>
  <c r="D1298" i="16" s="1"/>
  <c r="Q1297" i="16"/>
  <c r="P1297" i="16"/>
  <c r="O1297" i="16"/>
  <c r="M1297" i="16"/>
  <c r="H1297" i="16"/>
  <c r="G1297" i="16"/>
  <c r="E1297" i="16"/>
  <c r="C1297" i="16"/>
  <c r="B1297" i="16"/>
  <c r="D1297" i="16" s="1"/>
  <c r="Q1296" i="16"/>
  <c r="P1296" i="16"/>
  <c r="O1296" i="16"/>
  <c r="M1296" i="16"/>
  <c r="H1296" i="16"/>
  <c r="G1296" i="16"/>
  <c r="E1296" i="16"/>
  <c r="C1296" i="16"/>
  <c r="B1296" i="16"/>
  <c r="D1296" i="16" s="1"/>
  <c r="Q1295" i="16"/>
  <c r="P1295" i="16"/>
  <c r="O1295" i="16"/>
  <c r="M1295" i="16"/>
  <c r="H1295" i="16"/>
  <c r="G1295" i="16"/>
  <c r="E1295" i="16"/>
  <c r="C1295" i="16"/>
  <c r="B1295" i="16"/>
  <c r="D1295" i="16" s="1"/>
  <c r="Q1294" i="16"/>
  <c r="P1294" i="16"/>
  <c r="O1294" i="16"/>
  <c r="M1294" i="16"/>
  <c r="H1294" i="16"/>
  <c r="G1294" i="16"/>
  <c r="E1294" i="16"/>
  <c r="C1294" i="16"/>
  <c r="B1294" i="16"/>
  <c r="D1294" i="16" s="1"/>
  <c r="Q1293" i="16"/>
  <c r="P1293" i="16"/>
  <c r="O1293" i="16"/>
  <c r="M1293" i="16"/>
  <c r="H1293" i="16"/>
  <c r="G1293" i="16"/>
  <c r="E1293" i="16"/>
  <c r="C1293" i="16"/>
  <c r="B1293" i="16"/>
  <c r="D1293" i="16" s="1"/>
  <c r="Q1292" i="16"/>
  <c r="P1292" i="16"/>
  <c r="O1292" i="16"/>
  <c r="M1292" i="16"/>
  <c r="H1292" i="16"/>
  <c r="G1292" i="16"/>
  <c r="E1292" i="16"/>
  <c r="C1292" i="16"/>
  <c r="B1292" i="16"/>
  <c r="D1292" i="16" s="1"/>
  <c r="Q1291" i="16"/>
  <c r="P1291" i="16"/>
  <c r="O1291" i="16"/>
  <c r="M1291" i="16"/>
  <c r="H1291" i="16"/>
  <c r="G1291" i="16"/>
  <c r="E1291" i="16"/>
  <c r="C1291" i="16"/>
  <c r="B1291" i="16"/>
  <c r="D1291" i="16" s="1"/>
  <c r="Q1290" i="16"/>
  <c r="P1290" i="16"/>
  <c r="O1290" i="16"/>
  <c r="M1290" i="16"/>
  <c r="H1290" i="16"/>
  <c r="G1290" i="16"/>
  <c r="E1290" i="16"/>
  <c r="C1290" i="16"/>
  <c r="B1290" i="16"/>
  <c r="D1290" i="16" s="1"/>
  <c r="Q1289" i="16"/>
  <c r="P1289" i="16"/>
  <c r="O1289" i="16"/>
  <c r="M1289" i="16"/>
  <c r="H1289" i="16"/>
  <c r="G1289" i="16"/>
  <c r="E1289" i="16"/>
  <c r="C1289" i="16"/>
  <c r="B1289" i="16"/>
  <c r="D1289" i="16" s="1"/>
  <c r="Q1288" i="16"/>
  <c r="P1288" i="16"/>
  <c r="O1288" i="16"/>
  <c r="M1288" i="16"/>
  <c r="H1288" i="16"/>
  <c r="G1288" i="16"/>
  <c r="E1288" i="16"/>
  <c r="C1288" i="16"/>
  <c r="B1288" i="16"/>
  <c r="D1288" i="16" s="1"/>
  <c r="Q1287" i="16"/>
  <c r="P1287" i="16"/>
  <c r="O1287" i="16"/>
  <c r="M1287" i="16"/>
  <c r="H1287" i="16"/>
  <c r="G1287" i="16"/>
  <c r="E1287" i="16"/>
  <c r="C1287" i="16"/>
  <c r="B1287" i="16"/>
  <c r="D1287" i="16" s="1"/>
  <c r="Q1286" i="16"/>
  <c r="P1286" i="16"/>
  <c r="O1286" i="16"/>
  <c r="M1286" i="16"/>
  <c r="H1286" i="16"/>
  <c r="G1286" i="16"/>
  <c r="E1286" i="16"/>
  <c r="C1286" i="16"/>
  <c r="B1286" i="16"/>
  <c r="D1286" i="16" s="1"/>
  <c r="Q1285" i="16"/>
  <c r="P1285" i="16"/>
  <c r="O1285" i="16"/>
  <c r="M1285" i="16"/>
  <c r="H1285" i="16"/>
  <c r="G1285" i="16"/>
  <c r="E1285" i="16"/>
  <c r="C1285" i="16"/>
  <c r="B1285" i="16"/>
  <c r="D1285" i="16" s="1"/>
  <c r="Q1284" i="16"/>
  <c r="P1284" i="16"/>
  <c r="O1284" i="16"/>
  <c r="M1284" i="16"/>
  <c r="H1284" i="16"/>
  <c r="G1284" i="16"/>
  <c r="E1284" i="16"/>
  <c r="C1284" i="16"/>
  <c r="B1284" i="16"/>
  <c r="D1284" i="16" s="1"/>
  <c r="Q1283" i="16"/>
  <c r="P1283" i="16"/>
  <c r="O1283" i="16"/>
  <c r="M1283" i="16"/>
  <c r="H1283" i="16"/>
  <c r="G1283" i="16"/>
  <c r="E1283" i="16"/>
  <c r="C1283" i="16"/>
  <c r="B1283" i="16"/>
  <c r="D1283" i="16" s="1"/>
  <c r="Q1282" i="16"/>
  <c r="P1282" i="16"/>
  <c r="O1282" i="16"/>
  <c r="M1282" i="16"/>
  <c r="H1282" i="16"/>
  <c r="G1282" i="16"/>
  <c r="E1282" i="16"/>
  <c r="C1282" i="16"/>
  <c r="B1282" i="16"/>
  <c r="D1282" i="16" s="1"/>
  <c r="Q1281" i="16"/>
  <c r="P1281" i="16"/>
  <c r="O1281" i="16"/>
  <c r="M1281" i="16"/>
  <c r="H1281" i="16"/>
  <c r="G1281" i="16"/>
  <c r="E1281" i="16"/>
  <c r="C1281" i="16"/>
  <c r="B1281" i="16"/>
  <c r="D1281" i="16" s="1"/>
  <c r="Q1280" i="16"/>
  <c r="P1280" i="16"/>
  <c r="O1280" i="16"/>
  <c r="M1280" i="16"/>
  <c r="H1280" i="16"/>
  <c r="G1280" i="16"/>
  <c r="E1280" i="16"/>
  <c r="C1280" i="16"/>
  <c r="B1280" i="16"/>
  <c r="D1280" i="16" s="1"/>
  <c r="Q1279" i="16"/>
  <c r="P1279" i="16"/>
  <c r="O1279" i="16"/>
  <c r="M1279" i="16"/>
  <c r="H1279" i="16"/>
  <c r="G1279" i="16"/>
  <c r="E1279" i="16"/>
  <c r="C1279" i="16"/>
  <c r="B1279" i="16"/>
  <c r="D1279" i="16" s="1"/>
  <c r="Q1278" i="16"/>
  <c r="P1278" i="16"/>
  <c r="O1278" i="16"/>
  <c r="M1278" i="16"/>
  <c r="H1278" i="16"/>
  <c r="G1278" i="16"/>
  <c r="E1278" i="16"/>
  <c r="C1278" i="16"/>
  <c r="B1278" i="16"/>
  <c r="D1278" i="16" s="1"/>
  <c r="Q1277" i="16"/>
  <c r="P1277" i="16"/>
  <c r="O1277" i="16"/>
  <c r="M1277" i="16"/>
  <c r="H1277" i="16"/>
  <c r="G1277" i="16"/>
  <c r="E1277" i="16"/>
  <c r="C1277" i="16"/>
  <c r="B1277" i="16"/>
  <c r="D1277" i="16" s="1"/>
  <c r="Q1276" i="16"/>
  <c r="P1276" i="16"/>
  <c r="O1276" i="16"/>
  <c r="M1276" i="16"/>
  <c r="H1276" i="16"/>
  <c r="G1276" i="16"/>
  <c r="E1276" i="16"/>
  <c r="C1276" i="16"/>
  <c r="B1276" i="16"/>
  <c r="D1276" i="16" s="1"/>
  <c r="Q1275" i="16"/>
  <c r="P1275" i="16"/>
  <c r="O1275" i="16"/>
  <c r="M1275" i="16"/>
  <c r="H1275" i="16"/>
  <c r="G1275" i="16"/>
  <c r="E1275" i="16"/>
  <c r="C1275" i="16"/>
  <c r="B1275" i="16"/>
  <c r="D1275" i="16" s="1"/>
  <c r="Q1274" i="16"/>
  <c r="P1274" i="16"/>
  <c r="O1274" i="16"/>
  <c r="M1274" i="16"/>
  <c r="H1274" i="16"/>
  <c r="G1274" i="16"/>
  <c r="E1274" i="16"/>
  <c r="C1274" i="16"/>
  <c r="B1274" i="16"/>
  <c r="D1274" i="16" s="1"/>
  <c r="Q1273" i="16"/>
  <c r="P1273" i="16"/>
  <c r="O1273" i="16"/>
  <c r="M1273" i="16"/>
  <c r="H1273" i="16"/>
  <c r="G1273" i="16"/>
  <c r="E1273" i="16"/>
  <c r="C1273" i="16"/>
  <c r="B1273" i="16"/>
  <c r="D1273" i="16" s="1"/>
  <c r="Q1272" i="16"/>
  <c r="P1272" i="16"/>
  <c r="O1272" i="16"/>
  <c r="M1272" i="16"/>
  <c r="H1272" i="16"/>
  <c r="G1272" i="16"/>
  <c r="E1272" i="16"/>
  <c r="C1272" i="16"/>
  <c r="B1272" i="16"/>
  <c r="D1272" i="16" s="1"/>
  <c r="Q1271" i="16"/>
  <c r="P1271" i="16"/>
  <c r="O1271" i="16"/>
  <c r="M1271" i="16"/>
  <c r="H1271" i="16"/>
  <c r="G1271" i="16"/>
  <c r="E1271" i="16"/>
  <c r="C1271" i="16"/>
  <c r="B1271" i="16"/>
  <c r="D1271" i="16" s="1"/>
  <c r="Q1270" i="16"/>
  <c r="P1270" i="16"/>
  <c r="O1270" i="16"/>
  <c r="M1270" i="16"/>
  <c r="H1270" i="16"/>
  <c r="G1270" i="16"/>
  <c r="E1270" i="16"/>
  <c r="C1270" i="16"/>
  <c r="B1270" i="16"/>
  <c r="D1270" i="16" s="1"/>
  <c r="Q1269" i="16"/>
  <c r="P1269" i="16"/>
  <c r="O1269" i="16"/>
  <c r="M1269" i="16"/>
  <c r="H1269" i="16"/>
  <c r="G1269" i="16"/>
  <c r="E1269" i="16"/>
  <c r="C1269" i="16"/>
  <c r="B1269" i="16"/>
  <c r="D1269" i="16" s="1"/>
  <c r="Q1268" i="16"/>
  <c r="P1268" i="16"/>
  <c r="O1268" i="16"/>
  <c r="M1268" i="16"/>
  <c r="H1268" i="16"/>
  <c r="G1268" i="16"/>
  <c r="E1268" i="16"/>
  <c r="C1268" i="16"/>
  <c r="B1268" i="16"/>
  <c r="D1268" i="16" s="1"/>
  <c r="Q1267" i="16"/>
  <c r="P1267" i="16"/>
  <c r="O1267" i="16"/>
  <c r="M1267" i="16"/>
  <c r="H1267" i="16"/>
  <c r="G1267" i="16"/>
  <c r="E1267" i="16"/>
  <c r="C1267" i="16"/>
  <c r="B1267" i="16"/>
  <c r="D1267" i="16" s="1"/>
  <c r="Q1266" i="16"/>
  <c r="P1266" i="16"/>
  <c r="O1266" i="16"/>
  <c r="M1266" i="16"/>
  <c r="H1266" i="16"/>
  <c r="G1266" i="16"/>
  <c r="E1266" i="16"/>
  <c r="C1266" i="16"/>
  <c r="B1266" i="16"/>
  <c r="D1266" i="16" s="1"/>
  <c r="Q1265" i="16"/>
  <c r="P1265" i="16"/>
  <c r="O1265" i="16"/>
  <c r="M1265" i="16"/>
  <c r="H1265" i="16"/>
  <c r="G1265" i="16"/>
  <c r="E1265" i="16"/>
  <c r="C1265" i="16"/>
  <c r="B1265" i="16"/>
  <c r="D1265" i="16" s="1"/>
  <c r="Q1264" i="16"/>
  <c r="P1264" i="16"/>
  <c r="O1264" i="16"/>
  <c r="M1264" i="16"/>
  <c r="H1264" i="16"/>
  <c r="G1264" i="16"/>
  <c r="E1264" i="16"/>
  <c r="C1264" i="16"/>
  <c r="B1264" i="16"/>
  <c r="D1264" i="16" s="1"/>
  <c r="Q1263" i="16"/>
  <c r="P1263" i="16"/>
  <c r="O1263" i="16"/>
  <c r="M1263" i="16"/>
  <c r="H1263" i="16"/>
  <c r="G1263" i="16"/>
  <c r="E1263" i="16"/>
  <c r="C1263" i="16"/>
  <c r="B1263" i="16"/>
  <c r="D1263" i="16" s="1"/>
  <c r="Q1262" i="16"/>
  <c r="P1262" i="16"/>
  <c r="O1262" i="16"/>
  <c r="M1262" i="16"/>
  <c r="H1262" i="16"/>
  <c r="G1262" i="16"/>
  <c r="E1262" i="16"/>
  <c r="C1262" i="16"/>
  <c r="B1262" i="16"/>
  <c r="D1262" i="16" s="1"/>
  <c r="Q1261" i="16"/>
  <c r="P1261" i="16"/>
  <c r="O1261" i="16"/>
  <c r="M1261" i="16"/>
  <c r="H1261" i="16"/>
  <c r="G1261" i="16"/>
  <c r="E1261" i="16"/>
  <c r="C1261" i="16"/>
  <c r="B1261" i="16"/>
  <c r="D1261" i="16" s="1"/>
  <c r="Q1260" i="16"/>
  <c r="P1260" i="16"/>
  <c r="O1260" i="16"/>
  <c r="M1260" i="16"/>
  <c r="H1260" i="16"/>
  <c r="G1260" i="16"/>
  <c r="E1260" i="16"/>
  <c r="C1260" i="16"/>
  <c r="B1260" i="16"/>
  <c r="D1260" i="16" s="1"/>
  <c r="Q1259" i="16"/>
  <c r="P1259" i="16"/>
  <c r="O1259" i="16"/>
  <c r="M1259" i="16"/>
  <c r="H1259" i="16"/>
  <c r="G1259" i="16"/>
  <c r="E1259" i="16"/>
  <c r="C1259" i="16"/>
  <c r="B1259" i="16"/>
  <c r="D1259" i="16" s="1"/>
  <c r="Q1258" i="16"/>
  <c r="P1258" i="16"/>
  <c r="O1258" i="16"/>
  <c r="M1258" i="16"/>
  <c r="H1258" i="16"/>
  <c r="G1258" i="16"/>
  <c r="E1258" i="16"/>
  <c r="C1258" i="16"/>
  <c r="B1258" i="16"/>
  <c r="D1258" i="16" s="1"/>
  <c r="Q1257" i="16"/>
  <c r="P1257" i="16"/>
  <c r="O1257" i="16"/>
  <c r="M1257" i="16"/>
  <c r="H1257" i="16"/>
  <c r="G1257" i="16"/>
  <c r="E1257" i="16"/>
  <c r="C1257" i="16"/>
  <c r="B1257" i="16"/>
  <c r="D1257" i="16" s="1"/>
  <c r="Q1256" i="16"/>
  <c r="P1256" i="16"/>
  <c r="O1256" i="16"/>
  <c r="M1256" i="16"/>
  <c r="H1256" i="16"/>
  <c r="G1256" i="16"/>
  <c r="E1256" i="16"/>
  <c r="C1256" i="16"/>
  <c r="B1256" i="16"/>
  <c r="D1256" i="16" s="1"/>
  <c r="Q1255" i="16"/>
  <c r="P1255" i="16"/>
  <c r="O1255" i="16"/>
  <c r="M1255" i="16"/>
  <c r="H1255" i="16"/>
  <c r="G1255" i="16"/>
  <c r="E1255" i="16"/>
  <c r="C1255" i="16"/>
  <c r="B1255" i="16"/>
  <c r="D1255" i="16" s="1"/>
  <c r="Q1254" i="16"/>
  <c r="P1254" i="16"/>
  <c r="O1254" i="16"/>
  <c r="M1254" i="16"/>
  <c r="H1254" i="16"/>
  <c r="G1254" i="16"/>
  <c r="E1254" i="16"/>
  <c r="C1254" i="16"/>
  <c r="B1254" i="16"/>
  <c r="D1254" i="16" s="1"/>
  <c r="Q1253" i="16"/>
  <c r="P1253" i="16"/>
  <c r="O1253" i="16"/>
  <c r="M1253" i="16"/>
  <c r="H1253" i="16"/>
  <c r="G1253" i="16"/>
  <c r="E1253" i="16"/>
  <c r="C1253" i="16"/>
  <c r="B1253" i="16"/>
  <c r="D1253" i="16" s="1"/>
  <c r="Q1252" i="16"/>
  <c r="P1252" i="16"/>
  <c r="O1252" i="16"/>
  <c r="M1252" i="16"/>
  <c r="H1252" i="16"/>
  <c r="G1252" i="16"/>
  <c r="E1252" i="16"/>
  <c r="C1252" i="16"/>
  <c r="B1252" i="16"/>
  <c r="D1252" i="16" s="1"/>
  <c r="Q1251" i="16"/>
  <c r="P1251" i="16"/>
  <c r="O1251" i="16"/>
  <c r="M1251" i="16"/>
  <c r="H1251" i="16"/>
  <c r="G1251" i="16"/>
  <c r="E1251" i="16"/>
  <c r="C1251" i="16"/>
  <c r="B1251" i="16"/>
  <c r="D1251" i="16" s="1"/>
  <c r="Q1250" i="16"/>
  <c r="P1250" i="16"/>
  <c r="O1250" i="16"/>
  <c r="M1250" i="16"/>
  <c r="H1250" i="16"/>
  <c r="G1250" i="16"/>
  <c r="E1250" i="16"/>
  <c r="C1250" i="16"/>
  <c r="B1250" i="16"/>
  <c r="D1250" i="16" s="1"/>
  <c r="Q1249" i="16"/>
  <c r="P1249" i="16"/>
  <c r="O1249" i="16"/>
  <c r="M1249" i="16"/>
  <c r="H1249" i="16"/>
  <c r="G1249" i="16"/>
  <c r="E1249" i="16"/>
  <c r="C1249" i="16"/>
  <c r="B1249" i="16"/>
  <c r="D1249" i="16" s="1"/>
  <c r="Q1248" i="16"/>
  <c r="P1248" i="16"/>
  <c r="O1248" i="16"/>
  <c r="M1248" i="16"/>
  <c r="H1248" i="16"/>
  <c r="G1248" i="16"/>
  <c r="E1248" i="16"/>
  <c r="C1248" i="16"/>
  <c r="B1248" i="16"/>
  <c r="D1248" i="16" s="1"/>
  <c r="Q1247" i="16"/>
  <c r="P1247" i="16"/>
  <c r="O1247" i="16"/>
  <c r="M1247" i="16"/>
  <c r="H1247" i="16"/>
  <c r="G1247" i="16"/>
  <c r="E1247" i="16"/>
  <c r="C1247" i="16"/>
  <c r="B1247" i="16"/>
  <c r="D1247" i="16" s="1"/>
  <c r="Q1246" i="16"/>
  <c r="P1246" i="16"/>
  <c r="O1246" i="16"/>
  <c r="M1246" i="16"/>
  <c r="H1246" i="16"/>
  <c r="G1246" i="16"/>
  <c r="E1246" i="16"/>
  <c r="C1246" i="16"/>
  <c r="B1246" i="16"/>
  <c r="D1246" i="16" s="1"/>
  <c r="Q1245" i="16"/>
  <c r="P1245" i="16"/>
  <c r="O1245" i="16"/>
  <c r="M1245" i="16"/>
  <c r="H1245" i="16"/>
  <c r="G1245" i="16"/>
  <c r="E1245" i="16"/>
  <c r="C1245" i="16"/>
  <c r="B1245" i="16"/>
  <c r="D1245" i="16" s="1"/>
  <c r="Q1244" i="16"/>
  <c r="P1244" i="16"/>
  <c r="O1244" i="16"/>
  <c r="M1244" i="16"/>
  <c r="H1244" i="16"/>
  <c r="G1244" i="16"/>
  <c r="E1244" i="16"/>
  <c r="C1244" i="16"/>
  <c r="B1244" i="16"/>
  <c r="D1244" i="16" s="1"/>
  <c r="Q1243" i="16"/>
  <c r="P1243" i="16"/>
  <c r="O1243" i="16"/>
  <c r="M1243" i="16"/>
  <c r="H1243" i="16"/>
  <c r="G1243" i="16"/>
  <c r="E1243" i="16"/>
  <c r="C1243" i="16"/>
  <c r="B1243" i="16"/>
  <c r="D1243" i="16" s="1"/>
  <c r="Q1242" i="16"/>
  <c r="P1242" i="16"/>
  <c r="O1242" i="16"/>
  <c r="M1242" i="16"/>
  <c r="H1242" i="16"/>
  <c r="G1242" i="16"/>
  <c r="E1242" i="16"/>
  <c r="C1242" i="16"/>
  <c r="B1242" i="16"/>
  <c r="D1242" i="16" s="1"/>
  <c r="Q1241" i="16"/>
  <c r="P1241" i="16"/>
  <c r="O1241" i="16"/>
  <c r="M1241" i="16"/>
  <c r="H1241" i="16"/>
  <c r="G1241" i="16"/>
  <c r="E1241" i="16"/>
  <c r="C1241" i="16"/>
  <c r="B1241" i="16"/>
  <c r="D1241" i="16" s="1"/>
  <c r="Q1240" i="16"/>
  <c r="P1240" i="16"/>
  <c r="O1240" i="16"/>
  <c r="M1240" i="16"/>
  <c r="H1240" i="16"/>
  <c r="G1240" i="16"/>
  <c r="E1240" i="16"/>
  <c r="C1240" i="16"/>
  <c r="B1240" i="16"/>
  <c r="D1240" i="16" s="1"/>
  <c r="Q1239" i="16"/>
  <c r="P1239" i="16"/>
  <c r="O1239" i="16"/>
  <c r="M1239" i="16"/>
  <c r="H1239" i="16"/>
  <c r="G1239" i="16"/>
  <c r="E1239" i="16"/>
  <c r="C1239" i="16"/>
  <c r="B1239" i="16"/>
  <c r="D1239" i="16" s="1"/>
  <c r="Q1238" i="16"/>
  <c r="P1238" i="16"/>
  <c r="O1238" i="16"/>
  <c r="M1238" i="16"/>
  <c r="H1238" i="16"/>
  <c r="G1238" i="16"/>
  <c r="E1238" i="16"/>
  <c r="C1238" i="16"/>
  <c r="B1238" i="16"/>
  <c r="D1238" i="16" s="1"/>
  <c r="Q1237" i="16"/>
  <c r="P1237" i="16"/>
  <c r="O1237" i="16"/>
  <c r="M1237" i="16"/>
  <c r="H1237" i="16"/>
  <c r="G1237" i="16"/>
  <c r="E1237" i="16"/>
  <c r="C1237" i="16"/>
  <c r="B1237" i="16"/>
  <c r="D1237" i="16" s="1"/>
  <c r="Q1236" i="16"/>
  <c r="P1236" i="16"/>
  <c r="O1236" i="16"/>
  <c r="M1236" i="16"/>
  <c r="H1236" i="16"/>
  <c r="G1236" i="16"/>
  <c r="E1236" i="16"/>
  <c r="C1236" i="16"/>
  <c r="B1236" i="16"/>
  <c r="D1236" i="16" s="1"/>
  <c r="Q1235" i="16"/>
  <c r="P1235" i="16"/>
  <c r="O1235" i="16"/>
  <c r="M1235" i="16"/>
  <c r="H1235" i="16"/>
  <c r="G1235" i="16"/>
  <c r="E1235" i="16"/>
  <c r="C1235" i="16"/>
  <c r="B1235" i="16"/>
  <c r="D1235" i="16" s="1"/>
  <c r="Q1234" i="16"/>
  <c r="P1234" i="16"/>
  <c r="O1234" i="16"/>
  <c r="M1234" i="16"/>
  <c r="H1234" i="16"/>
  <c r="G1234" i="16"/>
  <c r="E1234" i="16"/>
  <c r="C1234" i="16"/>
  <c r="B1234" i="16"/>
  <c r="D1234" i="16" s="1"/>
  <c r="Q1233" i="16"/>
  <c r="P1233" i="16"/>
  <c r="O1233" i="16"/>
  <c r="M1233" i="16"/>
  <c r="H1233" i="16"/>
  <c r="G1233" i="16"/>
  <c r="E1233" i="16"/>
  <c r="C1233" i="16"/>
  <c r="B1233" i="16"/>
  <c r="D1233" i="16" s="1"/>
  <c r="Q1232" i="16"/>
  <c r="P1232" i="16"/>
  <c r="O1232" i="16"/>
  <c r="M1232" i="16"/>
  <c r="H1232" i="16"/>
  <c r="G1232" i="16"/>
  <c r="E1232" i="16"/>
  <c r="C1232" i="16"/>
  <c r="B1232" i="16"/>
  <c r="D1232" i="16" s="1"/>
  <c r="Q1231" i="16"/>
  <c r="P1231" i="16"/>
  <c r="O1231" i="16"/>
  <c r="M1231" i="16"/>
  <c r="H1231" i="16"/>
  <c r="G1231" i="16"/>
  <c r="E1231" i="16"/>
  <c r="C1231" i="16"/>
  <c r="B1231" i="16"/>
  <c r="D1231" i="16" s="1"/>
  <c r="Q1230" i="16"/>
  <c r="P1230" i="16"/>
  <c r="O1230" i="16"/>
  <c r="M1230" i="16"/>
  <c r="H1230" i="16"/>
  <c r="G1230" i="16"/>
  <c r="E1230" i="16"/>
  <c r="C1230" i="16"/>
  <c r="B1230" i="16"/>
  <c r="D1230" i="16" s="1"/>
  <c r="Q1229" i="16"/>
  <c r="P1229" i="16"/>
  <c r="O1229" i="16"/>
  <c r="M1229" i="16"/>
  <c r="H1229" i="16"/>
  <c r="G1229" i="16"/>
  <c r="E1229" i="16"/>
  <c r="C1229" i="16"/>
  <c r="B1229" i="16"/>
  <c r="D1229" i="16" s="1"/>
  <c r="Q1228" i="16"/>
  <c r="P1228" i="16"/>
  <c r="O1228" i="16"/>
  <c r="M1228" i="16"/>
  <c r="H1228" i="16"/>
  <c r="G1228" i="16"/>
  <c r="E1228" i="16"/>
  <c r="C1228" i="16"/>
  <c r="B1228" i="16"/>
  <c r="D1228" i="16" s="1"/>
  <c r="Q1227" i="16"/>
  <c r="P1227" i="16"/>
  <c r="O1227" i="16"/>
  <c r="M1227" i="16"/>
  <c r="H1227" i="16"/>
  <c r="G1227" i="16"/>
  <c r="E1227" i="16"/>
  <c r="C1227" i="16"/>
  <c r="B1227" i="16"/>
  <c r="D1227" i="16" s="1"/>
  <c r="Q1226" i="16"/>
  <c r="P1226" i="16"/>
  <c r="O1226" i="16"/>
  <c r="M1226" i="16"/>
  <c r="H1226" i="16"/>
  <c r="G1226" i="16"/>
  <c r="E1226" i="16"/>
  <c r="C1226" i="16"/>
  <c r="B1226" i="16"/>
  <c r="D1226" i="16" s="1"/>
  <c r="Q1225" i="16"/>
  <c r="P1225" i="16"/>
  <c r="O1225" i="16"/>
  <c r="M1225" i="16"/>
  <c r="H1225" i="16"/>
  <c r="G1225" i="16"/>
  <c r="E1225" i="16"/>
  <c r="C1225" i="16"/>
  <c r="B1225" i="16"/>
  <c r="D1225" i="16" s="1"/>
  <c r="Q1224" i="16"/>
  <c r="P1224" i="16"/>
  <c r="O1224" i="16"/>
  <c r="M1224" i="16"/>
  <c r="H1224" i="16"/>
  <c r="G1224" i="16"/>
  <c r="E1224" i="16"/>
  <c r="C1224" i="16"/>
  <c r="B1224" i="16"/>
  <c r="D1224" i="16" s="1"/>
  <c r="Q1223" i="16"/>
  <c r="P1223" i="16"/>
  <c r="O1223" i="16"/>
  <c r="M1223" i="16"/>
  <c r="H1223" i="16"/>
  <c r="G1223" i="16"/>
  <c r="E1223" i="16"/>
  <c r="C1223" i="16"/>
  <c r="B1223" i="16"/>
  <c r="D1223" i="16" s="1"/>
  <c r="Q1222" i="16"/>
  <c r="P1222" i="16"/>
  <c r="O1222" i="16"/>
  <c r="M1222" i="16"/>
  <c r="H1222" i="16"/>
  <c r="G1222" i="16"/>
  <c r="E1222" i="16"/>
  <c r="C1222" i="16"/>
  <c r="B1222" i="16"/>
  <c r="D1222" i="16" s="1"/>
  <c r="Q1221" i="16"/>
  <c r="P1221" i="16"/>
  <c r="O1221" i="16"/>
  <c r="M1221" i="16"/>
  <c r="H1221" i="16"/>
  <c r="G1221" i="16"/>
  <c r="E1221" i="16"/>
  <c r="C1221" i="16"/>
  <c r="B1221" i="16"/>
  <c r="D1221" i="16" s="1"/>
  <c r="Q1220" i="16"/>
  <c r="P1220" i="16"/>
  <c r="O1220" i="16"/>
  <c r="M1220" i="16"/>
  <c r="H1220" i="16"/>
  <c r="G1220" i="16"/>
  <c r="E1220" i="16"/>
  <c r="C1220" i="16"/>
  <c r="B1220" i="16"/>
  <c r="D1220" i="16" s="1"/>
  <c r="Q1219" i="16"/>
  <c r="P1219" i="16"/>
  <c r="O1219" i="16"/>
  <c r="M1219" i="16"/>
  <c r="H1219" i="16"/>
  <c r="G1219" i="16"/>
  <c r="E1219" i="16"/>
  <c r="C1219" i="16"/>
  <c r="B1219" i="16"/>
  <c r="D1219" i="16" s="1"/>
  <c r="Q1218" i="16"/>
  <c r="P1218" i="16"/>
  <c r="O1218" i="16"/>
  <c r="M1218" i="16"/>
  <c r="H1218" i="16"/>
  <c r="G1218" i="16"/>
  <c r="E1218" i="16"/>
  <c r="C1218" i="16"/>
  <c r="B1218" i="16"/>
  <c r="D1218" i="16" s="1"/>
  <c r="Q1217" i="16"/>
  <c r="P1217" i="16"/>
  <c r="O1217" i="16"/>
  <c r="M1217" i="16"/>
  <c r="H1217" i="16"/>
  <c r="G1217" i="16"/>
  <c r="E1217" i="16"/>
  <c r="C1217" i="16"/>
  <c r="B1217" i="16"/>
  <c r="D1217" i="16" s="1"/>
  <c r="Q1216" i="16"/>
  <c r="P1216" i="16"/>
  <c r="O1216" i="16"/>
  <c r="M1216" i="16"/>
  <c r="H1216" i="16"/>
  <c r="G1216" i="16"/>
  <c r="E1216" i="16"/>
  <c r="C1216" i="16"/>
  <c r="B1216" i="16"/>
  <c r="D1216" i="16" s="1"/>
  <c r="Q1215" i="16"/>
  <c r="P1215" i="16"/>
  <c r="O1215" i="16"/>
  <c r="M1215" i="16"/>
  <c r="H1215" i="16"/>
  <c r="G1215" i="16"/>
  <c r="E1215" i="16"/>
  <c r="C1215" i="16"/>
  <c r="B1215" i="16"/>
  <c r="D1215" i="16" s="1"/>
  <c r="Q1214" i="16"/>
  <c r="P1214" i="16"/>
  <c r="O1214" i="16"/>
  <c r="M1214" i="16"/>
  <c r="H1214" i="16"/>
  <c r="G1214" i="16"/>
  <c r="E1214" i="16"/>
  <c r="C1214" i="16"/>
  <c r="B1214" i="16"/>
  <c r="D1214" i="16" s="1"/>
  <c r="Q1213" i="16"/>
  <c r="P1213" i="16"/>
  <c r="O1213" i="16"/>
  <c r="M1213" i="16"/>
  <c r="H1213" i="16"/>
  <c r="G1213" i="16"/>
  <c r="E1213" i="16"/>
  <c r="C1213" i="16"/>
  <c r="B1213" i="16"/>
  <c r="D1213" i="16" s="1"/>
  <c r="Q1212" i="16"/>
  <c r="P1212" i="16"/>
  <c r="O1212" i="16"/>
  <c r="M1212" i="16"/>
  <c r="H1212" i="16"/>
  <c r="G1212" i="16"/>
  <c r="E1212" i="16"/>
  <c r="C1212" i="16"/>
  <c r="B1212" i="16"/>
  <c r="D1212" i="16" s="1"/>
  <c r="Q1211" i="16"/>
  <c r="P1211" i="16"/>
  <c r="O1211" i="16"/>
  <c r="M1211" i="16"/>
  <c r="H1211" i="16"/>
  <c r="G1211" i="16"/>
  <c r="E1211" i="16"/>
  <c r="C1211" i="16"/>
  <c r="B1211" i="16"/>
  <c r="D1211" i="16" s="1"/>
  <c r="Q1210" i="16"/>
  <c r="P1210" i="16"/>
  <c r="O1210" i="16"/>
  <c r="M1210" i="16"/>
  <c r="H1210" i="16"/>
  <c r="G1210" i="16"/>
  <c r="E1210" i="16"/>
  <c r="C1210" i="16"/>
  <c r="B1210" i="16"/>
  <c r="D1210" i="16" s="1"/>
  <c r="Q1209" i="16"/>
  <c r="P1209" i="16"/>
  <c r="O1209" i="16"/>
  <c r="M1209" i="16"/>
  <c r="H1209" i="16"/>
  <c r="G1209" i="16"/>
  <c r="E1209" i="16"/>
  <c r="C1209" i="16"/>
  <c r="B1209" i="16"/>
  <c r="D1209" i="16" s="1"/>
  <c r="Q1208" i="16"/>
  <c r="P1208" i="16"/>
  <c r="O1208" i="16"/>
  <c r="M1208" i="16"/>
  <c r="H1208" i="16"/>
  <c r="G1208" i="16"/>
  <c r="E1208" i="16"/>
  <c r="C1208" i="16"/>
  <c r="B1208" i="16"/>
  <c r="D1208" i="16" s="1"/>
  <c r="Q1207" i="16"/>
  <c r="P1207" i="16"/>
  <c r="O1207" i="16"/>
  <c r="M1207" i="16"/>
  <c r="H1207" i="16"/>
  <c r="G1207" i="16"/>
  <c r="E1207" i="16"/>
  <c r="C1207" i="16"/>
  <c r="B1207" i="16"/>
  <c r="D1207" i="16" s="1"/>
  <c r="Q1206" i="16"/>
  <c r="P1206" i="16"/>
  <c r="O1206" i="16"/>
  <c r="M1206" i="16"/>
  <c r="H1206" i="16"/>
  <c r="G1206" i="16"/>
  <c r="E1206" i="16"/>
  <c r="C1206" i="16"/>
  <c r="B1206" i="16"/>
  <c r="D1206" i="16" s="1"/>
  <c r="Q1205" i="16"/>
  <c r="P1205" i="16"/>
  <c r="O1205" i="16"/>
  <c r="M1205" i="16"/>
  <c r="H1205" i="16"/>
  <c r="G1205" i="16"/>
  <c r="E1205" i="16"/>
  <c r="C1205" i="16"/>
  <c r="B1205" i="16"/>
  <c r="D1205" i="16" s="1"/>
  <c r="Q1204" i="16"/>
  <c r="P1204" i="16"/>
  <c r="O1204" i="16"/>
  <c r="M1204" i="16"/>
  <c r="H1204" i="16"/>
  <c r="G1204" i="16"/>
  <c r="E1204" i="16"/>
  <c r="C1204" i="16"/>
  <c r="B1204" i="16"/>
  <c r="D1204" i="16" s="1"/>
  <c r="Q1203" i="16"/>
  <c r="P1203" i="16"/>
  <c r="O1203" i="16"/>
  <c r="M1203" i="16"/>
  <c r="H1203" i="16"/>
  <c r="G1203" i="16"/>
  <c r="E1203" i="16"/>
  <c r="C1203" i="16"/>
  <c r="B1203" i="16"/>
  <c r="D1203" i="16" s="1"/>
  <c r="Q1202" i="16"/>
  <c r="P1202" i="16"/>
  <c r="O1202" i="16"/>
  <c r="M1202" i="16"/>
  <c r="H1202" i="16"/>
  <c r="G1202" i="16"/>
  <c r="E1202" i="16"/>
  <c r="C1202" i="16"/>
  <c r="B1202" i="16"/>
  <c r="D1202" i="16" s="1"/>
  <c r="Q1201" i="16"/>
  <c r="P1201" i="16"/>
  <c r="O1201" i="16"/>
  <c r="M1201" i="16"/>
  <c r="H1201" i="16"/>
  <c r="G1201" i="16"/>
  <c r="E1201" i="16"/>
  <c r="C1201" i="16"/>
  <c r="B1201" i="16"/>
  <c r="D1201" i="16" s="1"/>
  <c r="Q1200" i="16"/>
  <c r="P1200" i="16"/>
  <c r="O1200" i="16"/>
  <c r="M1200" i="16"/>
  <c r="H1200" i="16"/>
  <c r="G1200" i="16"/>
  <c r="E1200" i="16"/>
  <c r="C1200" i="16"/>
  <c r="B1200" i="16"/>
  <c r="D1200" i="16" s="1"/>
  <c r="Q1199" i="16"/>
  <c r="P1199" i="16"/>
  <c r="O1199" i="16"/>
  <c r="M1199" i="16"/>
  <c r="H1199" i="16"/>
  <c r="G1199" i="16"/>
  <c r="E1199" i="16"/>
  <c r="C1199" i="16"/>
  <c r="B1199" i="16"/>
  <c r="D1199" i="16" s="1"/>
  <c r="Q1198" i="16"/>
  <c r="P1198" i="16"/>
  <c r="O1198" i="16"/>
  <c r="M1198" i="16"/>
  <c r="H1198" i="16"/>
  <c r="G1198" i="16"/>
  <c r="E1198" i="16"/>
  <c r="C1198" i="16"/>
  <c r="B1198" i="16"/>
  <c r="D1198" i="16" s="1"/>
  <c r="Q1197" i="16"/>
  <c r="P1197" i="16"/>
  <c r="O1197" i="16"/>
  <c r="M1197" i="16"/>
  <c r="H1197" i="16"/>
  <c r="G1197" i="16"/>
  <c r="E1197" i="16"/>
  <c r="C1197" i="16"/>
  <c r="B1197" i="16"/>
  <c r="D1197" i="16" s="1"/>
  <c r="Q1196" i="16"/>
  <c r="P1196" i="16"/>
  <c r="O1196" i="16"/>
  <c r="M1196" i="16"/>
  <c r="H1196" i="16"/>
  <c r="G1196" i="16"/>
  <c r="E1196" i="16"/>
  <c r="C1196" i="16"/>
  <c r="B1196" i="16"/>
  <c r="D1196" i="16" s="1"/>
  <c r="Q1195" i="16"/>
  <c r="P1195" i="16"/>
  <c r="O1195" i="16"/>
  <c r="M1195" i="16"/>
  <c r="H1195" i="16"/>
  <c r="G1195" i="16"/>
  <c r="E1195" i="16"/>
  <c r="C1195" i="16"/>
  <c r="B1195" i="16"/>
  <c r="D1195" i="16" s="1"/>
  <c r="Q1194" i="16"/>
  <c r="P1194" i="16"/>
  <c r="O1194" i="16"/>
  <c r="M1194" i="16"/>
  <c r="H1194" i="16"/>
  <c r="G1194" i="16"/>
  <c r="E1194" i="16"/>
  <c r="C1194" i="16"/>
  <c r="B1194" i="16"/>
  <c r="D1194" i="16" s="1"/>
  <c r="Q1193" i="16"/>
  <c r="P1193" i="16"/>
  <c r="O1193" i="16"/>
  <c r="M1193" i="16"/>
  <c r="H1193" i="16"/>
  <c r="G1193" i="16"/>
  <c r="E1193" i="16"/>
  <c r="C1193" i="16"/>
  <c r="B1193" i="16"/>
  <c r="D1193" i="16" s="1"/>
  <c r="Q1192" i="16"/>
  <c r="P1192" i="16"/>
  <c r="O1192" i="16"/>
  <c r="M1192" i="16"/>
  <c r="H1192" i="16"/>
  <c r="G1192" i="16"/>
  <c r="E1192" i="16"/>
  <c r="C1192" i="16"/>
  <c r="B1192" i="16"/>
  <c r="D1192" i="16" s="1"/>
  <c r="Q1191" i="16"/>
  <c r="P1191" i="16"/>
  <c r="O1191" i="16"/>
  <c r="M1191" i="16"/>
  <c r="H1191" i="16"/>
  <c r="G1191" i="16"/>
  <c r="E1191" i="16"/>
  <c r="C1191" i="16"/>
  <c r="B1191" i="16"/>
  <c r="D1191" i="16" s="1"/>
  <c r="Q1190" i="16"/>
  <c r="P1190" i="16"/>
  <c r="O1190" i="16"/>
  <c r="M1190" i="16"/>
  <c r="H1190" i="16"/>
  <c r="G1190" i="16"/>
  <c r="E1190" i="16"/>
  <c r="C1190" i="16"/>
  <c r="B1190" i="16"/>
  <c r="D1190" i="16" s="1"/>
  <c r="Q1189" i="16"/>
  <c r="P1189" i="16"/>
  <c r="O1189" i="16"/>
  <c r="M1189" i="16"/>
  <c r="H1189" i="16"/>
  <c r="G1189" i="16"/>
  <c r="E1189" i="16"/>
  <c r="C1189" i="16"/>
  <c r="B1189" i="16"/>
  <c r="D1189" i="16" s="1"/>
  <c r="Q1188" i="16"/>
  <c r="P1188" i="16"/>
  <c r="O1188" i="16"/>
  <c r="M1188" i="16"/>
  <c r="H1188" i="16"/>
  <c r="G1188" i="16"/>
  <c r="E1188" i="16"/>
  <c r="C1188" i="16"/>
  <c r="B1188" i="16"/>
  <c r="D1188" i="16" s="1"/>
  <c r="Q1187" i="16"/>
  <c r="P1187" i="16"/>
  <c r="O1187" i="16"/>
  <c r="M1187" i="16"/>
  <c r="H1187" i="16"/>
  <c r="G1187" i="16"/>
  <c r="E1187" i="16"/>
  <c r="C1187" i="16"/>
  <c r="B1187" i="16"/>
  <c r="D1187" i="16" s="1"/>
  <c r="Q1186" i="16"/>
  <c r="P1186" i="16"/>
  <c r="O1186" i="16"/>
  <c r="M1186" i="16"/>
  <c r="H1186" i="16"/>
  <c r="G1186" i="16"/>
  <c r="E1186" i="16"/>
  <c r="C1186" i="16"/>
  <c r="B1186" i="16"/>
  <c r="D1186" i="16" s="1"/>
  <c r="Q1185" i="16"/>
  <c r="P1185" i="16"/>
  <c r="O1185" i="16"/>
  <c r="M1185" i="16"/>
  <c r="H1185" i="16"/>
  <c r="G1185" i="16"/>
  <c r="E1185" i="16"/>
  <c r="C1185" i="16"/>
  <c r="B1185" i="16"/>
  <c r="D1185" i="16" s="1"/>
  <c r="Q1184" i="16"/>
  <c r="P1184" i="16"/>
  <c r="O1184" i="16"/>
  <c r="M1184" i="16"/>
  <c r="H1184" i="16"/>
  <c r="G1184" i="16"/>
  <c r="E1184" i="16"/>
  <c r="C1184" i="16"/>
  <c r="B1184" i="16"/>
  <c r="D1184" i="16" s="1"/>
  <c r="Q1183" i="16"/>
  <c r="P1183" i="16"/>
  <c r="O1183" i="16"/>
  <c r="M1183" i="16"/>
  <c r="H1183" i="16"/>
  <c r="G1183" i="16"/>
  <c r="E1183" i="16"/>
  <c r="C1183" i="16"/>
  <c r="B1183" i="16"/>
  <c r="D1183" i="16" s="1"/>
  <c r="Q1182" i="16"/>
  <c r="P1182" i="16"/>
  <c r="O1182" i="16"/>
  <c r="M1182" i="16"/>
  <c r="H1182" i="16"/>
  <c r="G1182" i="16"/>
  <c r="E1182" i="16"/>
  <c r="C1182" i="16"/>
  <c r="B1182" i="16"/>
  <c r="D1182" i="16" s="1"/>
  <c r="Q1181" i="16"/>
  <c r="P1181" i="16"/>
  <c r="O1181" i="16"/>
  <c r="M1181" i="16"/>
  <c r="H1181" i="16"/>
  <c r="G1181" i="16"/>
  <c r="E1181" i="16"/>
  <c r="C1181" i="16"/>
  <c r="B1181" i="16"/>
  <c r="D1181" i="16" s="1"/>
  <c r="Q1180" i="16"/>
  <c r="P1180" i="16"/>
  <c r="O1180" i="16"/>
  <c r="M1180" i="16"/>
  <c r="H1180" i="16"/>
  <c r="G1180" i="16"/>
  <c r="E1180" i="16"/>
  <c r="C1180" i="16"/>
  <c r="B1180" i="16"/>
  <c r="D1180" i="16" s="1"/>
  <c r="Q1179" i="16"/>
  <c r="P1179" i="16"/>
  <c r="O1179" i="16"/>
  <c r="M1179" i="16"/>
  <c r="H1179" i="16"/>
  <c r="G1179" i="16"/>
  <c r="E1179" i="16"/>
  <c r="C1179" i="16"/>
  <c r="B1179" i="16"/>
  <c r="D1179" i="16" s="1"/>
  <c r="Q1178" i="16"/>
  <c r="P1178" i="16"/>
  <c r="O1178" i="16"/>
  <c r="M1178" i="16"/>
  <c r="H1178" i="16"/>
  <c r="G1178" i="16"/>
  <c r="E1178" i="16"/>
  <c r="C1178" i="16"/>
  <c r="B1178" i="16"/>
  <c r="D1178" i="16" s="1"/>
  <c r="Q1177" i="16"/>
  <c r="P1177" i="16"/>
  <c r="O1177" i="16"/>
  <c r="M1177" i="16"/>
  <c r="H1177" i="16"/>
  <c r="G1177" i="16"/>
  <c r="E1177" i="16"/>
  <c r="C1177" i="16"/>
  <c r="B1177" i="16"/>
  <c r="D1177" i="16" s="1"/>
  <c r="Q1176" i="16"/>
  <c r="P1176" i="16"/>
  <c r="O1176" i="16"/>
  <c r="M1176" i="16"/>
  <c r="H1176" i="16"/>
  <c r="G1176" i="16"/>
  <c r="E1176" i="16"/>
  <c r="C1176" i="16"/>
  <c r="B1176" i="16"/>
  <c r="D1176" i="16" s="1"/>
  <c r="Q1175" i="16"/>
  <c r="P1175" i="16"/>
  <c r="O1175" i="16"/>
  <c r="M1175" i="16"/>
  <c r="H1175" i="16"/>
  <c r="G1175" i="16"/>
  <c r="E1175" i="16"/>
  <c r="C1175" i="16"/>
  <c r="B1175" i="16"/>
  <c r="D1175" i="16" s="1"/>
  <c r="Q1174" i="16"/>
  <c r="P1174" i="16"/>
  <c r="O1174" i="16"/>
  <c r="M1174" i="16"/>
  <c r="H1174" i="16"/>
  <c r="G1174" i="16"/>
  <c r="E1174" i="16"/>
  <c r="C1174" i="16"/>
  <c r="B1174" i="16"/>
  <c r="D1174" i="16" s="1"/>
  <c r="Q1173" i="16"/>
  <c r="P1173" i="16"/>
  <c r="O1173" i="16"/>
  <c r="M1173" i="16"/>
  <c r="H1173" i="16"/>
  <c r="G1173" i="16"/>
  <c r="E1173" i="16"/>
  <c r="C1173" i="16"/>
  <c r="B1173" i="16"/>
  <c r="D1173" i="16" s="1"/>
  <c r="Q1172" i="16"/>
  <c r="P1172" i="16"/>
  <c r="O1172" i="16"/>
  <c r="M1172" i="16"/>
  <c r="H1172" i="16"/>
  <c r="G1172" i="16"/>
  <c r="E1172" i="16"/>
  <c r="C1172" i="16"/>
  <c r="B1172" i="16"/>
  <c r="D1172" i="16" s="1"/>
  <c r="Q1171" i="16"/>
  <c r="P1171" i="16"/>
  <c r="O1171" i="16"/>
  <c r="M1171" i="16"/>
  <c r="H1171" i="16"/>
  <c r="G1171" i="16"/>
  <c r="E1171" i="16"/>
  <c r="C1171" i="16"/>
  <c r="B1171" i="16"/>
  <c r="D1171" i="16" s="1"/>
  <c r="Q1170" i="16"/>
  <c r="P1170" i="16"/>
  <c r="O1170" i="16"/>
  <c r="M1170" i="16"/>
  <c r="H1170" i="16"/>
  <c r="G1170" i="16"/>
  <c r="E1170" i="16"/>
  <c r="C1170" i="16"/>
  <c r="B1170" i="16"/>
  <c r="D1170" i="16" s="1"/>
  <c r="Q1169" i="16"/>
  <c r="P1169" i="16"/>
  <c r="O1169" i="16"/>
  <c r="M1169" i="16"/>
  <c r="H1169" i="16"/>
  <c r="G1169" i="16"/>
  <c r="E1169" i="16"/>
  <c r="C1169" i="16"/>
  <c r="B1169" i="16"/>
  <c r="D1169" i="16" s="1"/>
  <c r="Q1168" i="16"/>
  <c r="P1168" i="16"/>
  <c r="O1168" i="16"/>
  <c r="M1168" i="16"/>
  <c r="H1168" i="16"/>
  <c r="G1168" i="16"/>
  <c r="E1168" i="16"/>
  <c r="C1168" i="16"/>
  <c r="B1168" i="16"/>
  <c r="D1168" i="16" s="1"/>
  <c r="Q1167" i="16"/>
  <c r="P1167" i="16"/>
  <c r="O1167" i="16"/>
  <c r="M1167" i="16"/>
  <c r="H1167" i="16"/>
  <c r="G1167" i="16"/>
  <c r="E1167" i="16"/>
  <c r="C1167" i="16"/>
  <c r="B1167" i="16"/>
  <c r="D1167" i="16" s="1"/>
  <c r="Q1166" i="16"/>
  <c r="P1166" i="16"/>
  <c r="O1166" i="16"/>
  <c r="M1166" i="16"/>
  <c r="H1166" i="16"/>
  <c r="G1166" i="16"/>
  <c r="E1166" i="16"/>
  <c r="C1166" i="16"/>
  <c r="B1166" i="16"/>
  <c r="D1166" i="16" s="1"/>
  <c r="Q1165" i="16"/>
  <c r="P1165" i="16"/>
  <c r="O1165" i="16"/>
  <c r="M1165" i="16"/>
  <c r="H1165" i="16"/>
  <c r="G1165" i="16"/>
  <c r="E1165" i="16"/>
  <c r="C1165" i="16"/>
  <c r="B1165" i="16"/>
  <c r="D1165" i="16" s="1"/>
  <c r="Q1164" i="16"/>
  <c r="P1164" i="16"/>
  <c r="O1164" i="16"/>
  <c r="M1164" i="16"/>
  <c r="H1164" i="16"/>
  <c r="G1164" i="16"/>
  <c r="E1164" i="16"/>
  <c r="C1164" i="16"/>
  <c r="B1164" i="16"/>
  <c r="D1164" i="16" s="1"/>
  <c r="Q1163" i="16"/>
  <c r="P1163" i="16"/>
  <c r="O1163" i="16"/>
  <c r="M1163" i="16"/>
  <c r="H1163" i="16"/>
  <c r="G1163" i="16"/>
  <c r="E1163" i="16"/>
  <c r="C1163" i="16"/>
  <c r="B1163" i="16"/>
  <c r="D1163" i="16" s="1"/>
  <c r="Q1162" i="16"/>
  <c r="P1162" i="16"/>
  <c r="O1162" i="16"/>
  <c r="M1162" i="16"/>
  <c r="H1162" i="16"/>
  <c r="G1162" i="16"/>
  <c r="E1162" i="16"/>
  <c r="C1162" i="16"/>
  <c r="B1162" i="16"/>
  <c r="D1162" i="16" s="1"/>
  <c r="Q1161" i="16"/>
  <c r="P1161" i="16"/>
  <c r="O1161" i="16"/>
  <c r="M1161" i="16"/>
  <c r="H1161" i="16"/>
  <c r="G1161" i="16"/>
  <c r="E1161" i="16"/>
  <c r="C1161" i="16"/>
  <c r="B1161" i="16"/>
  <c r="D1161" i="16" s="1"/>
  <c r="Q1160" i="16"/>
  <c r="P1160" i="16"/>
  <c r="O1160" i="16"/>
  <c r="M1160" i="16"/>
  <c r="H1160" i="16"/>
  <c r="G1160" i="16"/>
  <c r="E1160" i="16"/>
  <c r="C1160" i="16"/>
  <c r="B1160" i="16"/>
  <c r="D1160" i="16" s="1"/>
  <c r="Q1159" i="16"/>
  <c r="P1159" i="16"/>
  <c r="O1159" i="16"/>
  <c r="M1159" i="16"/>
  <c r="H1159" i="16"/>
  <c r="G1159" i="16"/>
  <c r="E1159" i="16"/>
  <c r="C1159" i="16"/>
  <c r="B1159" i="16"/>
  <c r="D1159" i="16" s="1"/>
  <c r="Q1158" i="16"/>
  <c r="P1158" i="16"/>
  <c r="O1158" i="16"/>
  <c r="M1158" i="16"/>
  <c r="H1158" i="16"/>
  <c r="G1158" i="16"/>
  <c r="E1158" i="16"/>
  <c r="C1158" i="16"/>
  <c r="B1158" i="16"/>
  <c r="D1158" i="16" s="1"/>
  <c r="Q1157" i="16"/>
  <c r="P1157" i="16"/>
  <c r="O1157" i="16"/>
  <c r="M1157" i="16"/>
  <c r="H1157" i="16"/>
  <c r="G1157" i="16"/>
  <c r="E1157" i="16"/>
  <c r="C1157" i="16"/>
  <c r="B1157" i="16"/>
  <c r="D1157" i="16" s="1"/>
  <c r="Q1156" i="16"/>
  <c r="P1156" i="16"/>
  <c r="O1156" i="16"/>
  <c r="M1156" i="16"/>
  <c r="H1156" i="16"/>
  <c r="G1156" i="16"/>
  <c r="E1156" i="16"/>
  <c r="C1156" i="16"/>
  <c r="B1156" i="16"/>
  <c r="D1156" i="16" s="1"/>
  <c r="Q1155" i="16"/>
  <c r="P1155" i="16"/>
  <c r="O1155" i="16"/>
  <c r="M1155" i="16"/>
  <c r="H1155" i="16"/>
  <c r="G1155" i="16"/>
  <c r="E1155" i="16"/>
  <c r="C1155" i="16"/>
  <c r="B1155" i="16"/>
  <c r="D1155" i="16" s="1"/>
  <c r="Q1154" i="16"/>
  <c r="P1154" i="16"/>
  <c r="O1154" i="16"/>
  <c r="M1154" i="16"/>
  <c r="H1154" i="16"/>
  <c r="G1154" i="16"/>
  <c r="E1154" i="16"/>
  <c r="C1154" i="16"/>
  <c r="B1154" i="16"/>
  <c r="D1154" i="16" s="1"/>
  <c r="Q1153" i="16"/>
  <c r="P1153" i="16"/>
  <c r="O1153" i="16"/>
  <c r="M1153" i="16"/>
  <c r="H1153" i="16"/>
  <c r="G1153" i="16"/>
  <c r="E1153" i="16"/>
  <c r="C1153" i="16"/>
  <c r="B1153" i="16"/>
  <c r="D1153" i="16" s="1"/>
  <c r="Q1152" i="16"/>
  <c r="P1152" i="16"/>
  <c r="O1152" i="16"/>
  <c r="M1152" i="16"/>
  <c r="H1152" i="16"/>
  <c r="G1152" i="16"/>
  <c r="E1152" i="16"/>
  <c r="C1152" i="16"/>
  <c r="B1152" i="16"/>
  <c r="D1152" i="16" s="1"/>
  <c r="Q1151" i="16"/>
  <c r="P1151" i="16"/>
  <c r="O1151" i="16"/>
  <c r="M1151" i="16"/>
  <c r="H1151" i="16"/>
  <c r="G1151" i="16"/>
  <c r="E1151" i="16"/>
  <c r="C1151" i="16"/>
  <c r="B1151" i="16"/>
  <c r="D1151" i="16" s="1"/>
  <c r="Q1150" i="16"/>
  <c r="P1150" i="16"/>
  <c r="O1150" i="16"/>
  <c r="M1150" i="16"/>
  <c r="H1150" i="16"/>
  <c r="G1150" i="16"/>
  <c r="E1150" i="16"/>
  <c r="C1150" i="16"/>
  <c r="B1150" i="16"/>
  <c r="D1150" i="16" s="1"/>
  <c r="Q1149" i="16"/>
  <c r="P1149" i="16"/>
  <c r="O1149" i="16"/>
  <c r="M1149" i="16"/>
  <c r="H1149" i="16"/>
  <c r="G1149" i="16"/>
  <c r="E1149" i="16"/>
  <c r="C1149" i="16"/>
  <c r="B1149" i="16"/>
  <c r="D1149" i="16" s="1"/>
  <c r="Q1148" i="16"/>
  <c r="P1148" i="16"/>
  <c r="O1148" i="16"/>
  <c r="M1148" i="16"/>
  <c r="H1148" i="16"/>
  <c r="G1148" i="16"/>
  <c r="E1148" i="16"/>
  <c r="C1148" i="16"/>
  <c r="B1148" i="16"/>
  <c r="D1148" i="16" s="1"/>
  <c r="Q1147" i="16"/>
  <c r="P1147" i="16"/>
  <c r="O1147" i="16"/>
  <c r="M1147" i="16"/>
  <c r="H1147" i="16"/>
  <c r="G1147" i="16"/>
  <c r="E1147" i="16"/>
  <c r="C1147" i="16"/>
  <c r="B1147" i="16"/>
  <c r="D1147" i="16" s="1"/>
  <c r="Q1146" i="16"/>
  <c r="P1146" i="16"/>
  <c r="O1146" i="16"/>
  <c r="M1146" i="16"/>
  <c r="H1146" i="16"/>
  <c r="G1146" i="16"/>
  <c r="E1146" i="16"/>
  <c r="C1146" i="16"/>
  <c r="B1146" i="16"/>
  <c r="D1146" i="16" s="1"/>
  <c r="Q1145" i="16"/>
  <c r="P1145" i="16"/>
  <c r="O1145" i="16"/>
  <c r="M1145" i="16"/>
  <c r="H1145" i="16"/>
  <c r="G1145" i="16"/>
  <c r="E1145" i="16"/>
  <c r="C1145" i="16"/>
  <c r="B1145" i="16"/>
  <c r="D1145" i="16" s="1"/>
  <c r="Q1144" i="16"/>
  <c r="P1144" i="16"/>
  <c r="O1144" i="16"/>
  <c r="M1144" i="16"/>
  <c r="H1144" i="16"/>
  <c r="G1144" i="16"/>
  <c r="E1144" i="16"/>
  <c r="C1144" i="16"/>
  <c r="B1144" i="16"/>
  <c r="D1144" i="16" s="1"/>
  <c r="Q1143" i="16"/>
  <c r="P1143" i="16"/>
  <c r="O1143" i="16"/>
  <c r="M1143" i="16"/>
  <c r="H1143" i="16"/>
  <c r="G1143" i="16"/>
  <c r="E1143" i="16"/>
  <c r="C1143" i="16"/>
  <c r="B1143" i="16"/>
  <c r="D1143" i="16" s="1"/>
  <c r="Q1142" i="16"/>
  <c r="P1142" i="16"/>
  <c r="O1142" i="16"/>
  <c r="M1142" i="16"/>
  <c r="H1142" i="16"/>
  <c r="G1142" i="16"/>
  <c r="E1142" i="16"/>
  <c r="C1142" i="16"/>
  <c r="B1142" i="16"/>
  <c r="D1142" i="16" s="1"/>
  <c r="Q1141" i="16"/>
  <c r="P1141" i="16"/>
  <c r="O1141" i="16"/>
  <c r="M1141" i="16"/>
  <c r="H1141" i="16"/>
  <c r="G1141" i="16"/>
  <c r="E1141" i="16"/>
  <c r="C1141" i="16"/>
  <c r="B1141" i="16"/>
  <c r="D1141" i="16" s="1"/>
  <c r="Q1140" i="16"/>
  <c r="P1140" i="16"/>
  <c r="O1140" i="16"/>
  <c r="M1140" i="16"/>
  <c r="H1140" i="16"/>
  <c r="G1140" i="16"/>
  <c r="E1140" i="16"/>
  <c r="C1140" i="16"/>
  <c r="B1140" i="16"/>
  <c r="D1140" i="16" s="1"/>
  <c r="Q1139" i="16"/>
  <c r="P1139" i="16"/>
  <c r="O1139" i="16"/>
  <c r="M1139" i="16"/>
  <c r="H1139" i="16"/>
  <c r="G1139" i="16"/>
  <c r="E1139" i="16"/>
  <c r="C1139" i="16"/>
  <c r="B1139" i="16"/>
  <c r="D1139" i="16" s="1"/>
  <c r="Q1138" i="16"/>
  <c r="P1138" i="16"/>
  <c r="O1138" i="16"/>
  <c r="M1138" i="16"/>
  <c r="H1138" i="16"/>
  <c r="G1138" i="16"/>
  <c r="E1138" i="16"/>
  <c r="C1138" i="16"/>
  <c r="B1138" i="16"/>
  <c r="D1138" i="16" s="1"/>
  <c r="Q1137" i="16"/>
  <c r="P1137" i="16"/>
  <c r="O1137" i="16"/>
  <c r="M1137" i="16"/>
  <c r="H1137" i="16"/>
  <c r="G1137" i="16"/>
  <c r="E1137" i="16"/>
  <c r="C1137" i="16"/>
  <c r="B1137" i="16"/>
  <c r="D1137" i="16" s="1"/>
  <c r="Q1136" i="16"/>
  <c r="P1136" i="16"/>
  <c r="O1136" i="16"/>
  <c r="M1136" i="16"/>
  <c r="H1136" i="16"/>
  <c r="G1136" i="16"/>
  <c r="E1136" i="16"/>
  <c r="C1136" i="16"/>
  <c r="B1136" i="16"/>
  <c r="D1136" i="16" s="1"/>
  <c r="Q1135" i="16"/>
  <c r="P1135" i="16"/>
  <c r="O1135" i="16"/>
  <c r="M1135" i="16"/>
  <c r="H1135" i="16"/>
  <c r="G1135" i="16"/>
  <c r="E1135" i="16"/>
  <c r="C1135" i="16"/>
  <c r="B1135" i="16"/>
  <c r="D1135" i="16" s="1"/>
  <c r="Q1134" i="16"/>
  <c r="P1134" i="16"/>
  <c r="O1134" i="16"/>
  <c r="M1134" i="16"/>
  <c r="H1134" i="16"/>
  <c r="G1134" i="16"/>
  <c r="E1134" i="16"/>
  <c r="C1134" i="16"/>
  <c r="B1134" i="16"/>
  <c r="D1134" i="16" s="1"/>
  <c r="Q1133" i="16"/>
  <c r="P1133" i="16"/>
  <c r="O1133" i="16"/>
  <c r="M1133" i="16"/>
  <c r="H1133" i="16"/>
  <c r="G1133" i="16"/>
  <c r="E1133" i="16"/>
  <c r="C1133" i="16"/>
  <c r="B1133" i="16"/>
  <c r="D1133" i="16" s="1"/>
  <c r="Q1132" i="16"/>
  <c r="P1132" i="16"/>
  <c r="O1132" i="16"/>
  <c r="M1132" i="16"/>
  <c r="H1132" i="16"/>
  <c r="G1132" i="16"/>
  <c r="E1132" i="16"/>
  <c r="C1132" i="16"/>
  <c r="B1132" i="16"/>
  <c r="D1132" i="16" s="1"/>
  <c r="Q1131" i="16"/>
  <c r="P1131" i="16"/>
  <c r="O1131" i="16"/>
  <c r="M1131" i="16"/>
  <c r="H1131" i="16"/>
  <c r="G1131" i="16"/>
  <c r="E1131" i="16"/>
  <c r="C1131" i="16"/>
  <c r="B1131" i="16"/>
  <c r="D1131" i="16" s="1"/>
  <c r="Q1130" i="16"/>
  <c r="P1130" i="16"/>
  <c r="O1130" i="16"/>
  <c r="M1130" i="16"/>
  <c r="H1130" i="16"/>
  <c r="G1130" i="16"/>
  <c r="E1130" i="16"/>
  <c r="C1130" i="16"/>
  <c r="B1130" i="16"/>
  <c r="D1130" i="16" s="1"/>
  <c r="Q1129" i="16"/>
  <c r="P1129" i="16"/>
  <c r="O1129" i="16"/>
  <c r="M1129" i="16"/>
  <c r="H1129" i="16"/>
  <c r="G1129" i="16"/>
  <c r="E1129" i="16"/>
  <c r="C1129" i="16"/>
  <c r="B1129" i="16"/>
  <c r="D1129" i="16" s="1"/>
  <c r="Q1128" i="16"/>
  <c r="P1128" i="16"/>
  <c r="O1128" i="16"/>
  <c r="M1128" i="16"/>
  <c r="H1128" i="16"/>
  <c r="G1128" i="16"/>
  <c r="E1128" i="16"/>
  <c r="C1128" i="16"/>
  <c r="B1128" i="16"/>
  <c r="D1128" i="16" s="1"/>
  <c r="Q1127" i="16"/>
  <c r="P1127" i="16"/>
  <c r="O1127" i="16"/>
  <c r="M1127" i="16"/>
  <c r="H1127" i="16"/>
  <c r="G1127" i="16"/>
  <c r="E1127" i="16"/>
  <c r="C1127" i="16"/>
  <c r="B1127" i="16"/>
  <c r="D1127" i="16" s="1"/>
  <c r="Q1126" i="16"/>
  <c r="P1126" i="16"/>
  <c r="O1126" i="16"/>
  <c r="M1126" i="16"/>
  <c r="H1126" i="16"/>
  <c r="G1126" i="16"/>
  <c r="E1126" i="16"/>
  <c r="C1126" i="16"/>
  <c r="B1126" i="16"/>
  <c r="D1126" i="16" s="1"/>
  <c r="Q1125" i="16"/>
  <c r="P1125" i="16"/>
  <c r="O1125" i="16"/>
  <c r="M1125" i="16"/>
  <c r="H1125" i="16"/>
  <c r="G1125" i="16"/>
  <c r="E1125" i="16"/>
  <c r="C1125" i="16"/>
  <c r="B1125" i="16"/>
  <c r="D1125" i="16" s="1"/>
  <c r="Q1124" i="16"/>
  <c r="P1124" i="16"/>
  <c r="O1124" i="16"/>
  <c r="M1124" i="16"/>
  <c r="H1124" i="16"/>
  <c r="G1124" i="16"/>
  <c r="E1124" i="16"/>
  <c r="C1124" i="16"/>
  <c r="B1124" i="16"/>
  <c r="D1124" i="16" s="1"/>
  <c r="Q1123" i="16"/>
  <c r="P1123" i="16"/>
  <c r="O1123" i="16"/>
  <c r="M1123" i="16"/>
  <c r="H1123" i="16"/>
  <c r="G1123" i="16"/>
  <c r="E1123" i="16"/>
  <c r="C1123" i="16"/>
  <c r="B1123" i="16"/>
  <c r="D1123" i="16" s="1"/>
  <c r="Q1122" i="16"/>
  <c r="P1122" i="16"/>
  <c r="O1122" i="16"/>
  <c r="M1122" i="16"/>
  <c r="H1122" i="16"/>
  <c r="G1122" i="16"/>
  <c r="E1122" i="16"/>
  <c r="C1122" i="16"/>
  <c r="B1122" i="16"/>
  <c r="D1122" i="16" s="1"/>
  <c r="Q1121" i="16"/>
  <c r="P1121" i="16"/>
  <c r="O1121" i="16"/>
  <c r="M1121" i="16"/>
  <c r="H1121" i="16"/>
  <c r="G1121" i="16"/>
  <c r="E1121" i="16"/>
  <c r="C1121" i="16"/>
  <c r="B1121" i="16"/>
  <c r="D1121" i="16" s="1"/>
  <c r="Q1120" i="16"/>
  <c r="P1120" i="16"/>
  <c r="O1120" i="16"/>
  <c r="M1120" i="16"/>
  <c r="H1120" i="16"/>
  <c r="G1120" i="16"/>
  <c r="E1120" i="16"/>
  <c r="C1120" i="16"/>
  <c r="B1120" i="16"/>
  <c r="D1120" i="16" s="1"/>
  <c r="Q1119" i="16"/>
  <c r="P1119" i="16"/>
  <c r="O1119" i="16"/>
  <c r="M1119" i="16"/>
  <c r="H1119" i="16"/>
  <c r="G1119" i="16"/>
  <c r="E1119" i="16"/>
  <c r="C1119" i="16"/>
  <c r="B1119" i="16"/>
  <c r="D1119" i="16" s="1"/>
  <c r="Q1118" i="16"/>
  <c r="P1118" i="16"/>
  <c r="O1118" i="16"/>
  <c r="M1118" i="16"/>
  <c r="H1118" i="16"/>
  <c r="G1118" i="16"/>
  <c r="E1118" i="16"/>
  <c r="C1118" i="16"/>
  <c r="B1118" i="16"/>
  <c r="D1118" i="16" s="1"/>
  <c r="Q1117" i="16"/>
  <c r="P1117" i="16"/>
  <c r="O1117" i="16"/>
  <c r="M1117" i="16"/>
  <c r="H1117" i="16"/>
  <c r="G1117" i="16"/>
  <c r="E1117" i="16"/>
  <c r="C1117" i="16"/>
  <c r="B1117" i="16"/>
  <c r="D1117" i="16" s="1"/>
  <c r="Q1116" i="16"/>
  <c r="P1116" i="16"/>
  <c r="O1116" i="16"/>
  <c r="M1116" i="16"/>
  <c r="H1116" i="16"/>
  <c r="G1116" i="16"/>
  <c r="E1116" i="16"/>
  <c r="C1116" i="16"/>
  <c r="B1116" i="16"/>
  <c r="D1116" i="16" s="1"/>
  <c r="Q1115" i="16"/>
  <c r="P1115" i="16"/>
  <c r="O1115" i="16"/>
  <c r="M1115" i="16"/>
  <c r="H1115" i="16"/>
  <c r="G1115" i="16"/>
  <c r="E1115" i="16"/>
  <c r="C1115" i="16"/>
  <c r="B1115" i="16"/>
  <c r="D1115" i="16" s="1"/>
  <c r="Q1114" i="16"/>
  <c r="P1114" i="16"/>
  <c r="O1114" i="16"/>
  <c r="M1114" i="16"/>
  <c r="H1114" i="16"/>
  <c r="G1114" i="16"/>
  <c r="E1114" i="16"/>
  <c r="C1114" i="16"/>
  <c r="B1114" i="16"/>
  <c r="D1114" i="16" s="1"/>
  <c r="Q1113" i="16"/>
  <c r="P1113" i="16"/>
  <c r="O1113" i="16"/>
  <c r="M1113" i="16"/>
  <c r="H1113" i="16"/>
  <c r="G1113" i="16"/>
  <c r="E1113" i="16"/>
  <c r="C1113" i="16"/>
  <c r="B1113" i="16"/>
  <c r="D1113" i="16" s="1"/>
  <c r="Q1112" i="16"/>
  <c r="P1112" i="16"/>
  <c r="O1112" i="16"/>
  <c r="M1112" i="16"/>
  <c r="H1112" i="16"/>
  <c r="G1112" i="16"/>
  <c r="E1112" i="16"/>
  <c r="C1112" i="16"/>
  <c r="B1112" i="16"/>
  <c r="D1112" i="16" s="1"/>
  <c r="Q1111" i="16"/>
  <c r="P1111" i="16"/>
  <c r="O1111" i="16"/>
  <c r="M1111" i="16"/>
  <c r="H1111" i="16"/>
  <c r="G1111" i="16"/>
  <c r="E1111" i="16"/>
  <c r="C1111" i="16"/>
  <c r="B1111" i="16"/>
  <c r="D1111" i="16" s="1"/>
  <c r="Q1110" i="16"/>
  <c r="P1110" i="16"/>
  <c r="O1110" i="16"/>
  <c r="M1110" i="16"/>
  <c r="H1110" i="16"/>
  <c r="G1110" i="16"/>
  <c r="E1110" i="16"/>
  <c r="C1110" i="16"/>
  <c r="B1110" i="16"/>
  <c r="D1110" i="16" s="1"/>
  <c r="Q1109" i="16"/>
  <c r="P1109" i="16"/>
  <c r="O1109" i="16"/>
  <c r="M1109" i="16"/>
  <c r="H1109" i="16"/>
  <c r="G1109" i="16"/>
  <c r="E1109" i="16"/>
  <c r="C1109" i="16"/>
  <c r="B1109" i="16"/>
  <c r="D1109" i="16" s="1"/>
  <c r="Q1108" i="16"/>
  <c r="P1108" i="16"/>
  <c r="O1108" i="16"/>
  <c r="M1108" i="16"/>
  <c r="H1108" i="16"/>
  <c r="G1108" i="16"/>
  <c r="E1108" i="16"/>
  <c r="C1108" i="16"/>
  <c r="B1108" i="16"/>
  <c r="D1108" i="16" s="1"/>
  <c r="Q1107" i="16"/>
  <c r="P1107" i="16"/>
  <c r="O1107" i="16"/>
  <c r="M1107" i="16"/>
  <c r="H1107" i="16"/>
  <c r="G1107" i="16"/>
  <c r="E1107" i="16"/>
  <c r="C1107" i="16"/>
  <c r="B1107" i="16"/>
  <c r="D1107" i="16" s="1"/>
  <c r="Q1106" i="16"/>
  <c r="P1106" i="16"/>
  <c r="O1106" i="16"/>
  <c r="M1106" i="16"/>
  <c r="H1106" i="16"/>
  <c r="G1106" i="16"/>
  <c r="E1106" i="16"/>
  <c r="C1106" i="16"/>
  <c r="B1106" i="16"/>
  <c r="D1106" i="16" s="1"/>
  <c r="Q1105" i="16"/>
  <c r="P1105" i="16"/>
  <c r="O1105" i="16"/>
  <c r="M1105" i="16"/>
  <c r="H1105" i="16"/>
  <c r="G1105" i="16"/>
  <c r="E1105" i="16"/>
  <c r="C1105" i="16"/>
  <c r="B1105" i="16"/>
  <c r="D1105" i="16" s="1"/>
  <c r="Q1104" i="16"/>
  <c r="P1104" i="16"/>
  <c r="O1104" i="16"/>
  <c r="M1104" i="16"/>
  <c r="H1104" i="16"/>
  <c r="G1104" i="16"/>
  <c r="E1104" i="16"/>
  <c r="C1104" i="16"/>
  <c r="B1104" i="16"/>
  <c r="D1104" i="16" s="1"/>
  <c r="Q1103" i="16"/>
  <c r="P1103" i="16"/>
  <c r="O1103" i="16"/>
  <c r="M1103" i="16"/>
  <c r="H1103" i="16"/>
  <c r="G1103" i="16"/>
  <c r="E1103" i="16"/>
  <c r="C1103" i="16"/>
  <c r="B1103" i="16"/>
  <c r="D1103" i="16" s="1"/>
  <c r="Q1102" i="16"/>
  <c r="P1102" i="16"/>
  <c r="O1102" i="16"/>
  <c r="M1102" i="16"/>
  <c r="H1102" i="16"/>
  <c r="G1102" i="16"/>
  <c r="E1102" i="16"/>
  <c r="C1102" i="16"/>
  <c r="B1102" i="16"/>
  <c r="D1102" i="16" s="1"/>
  <c r="Q1101" i="16"/>
  <c r="P1101" i="16"/>
  <c r="O1101" i="16"/>
  <c r="M1101" i="16"/>
  <c r="H1101" i="16"/>
  <c r="G1101" i="16"/>
  <c r="E1101" i="16"/>
  <c r="C1101" i="16"/>
  <c r="B1101" i="16"/>
  <c r="D1101" i="16" s="1"/>
  <c r="Q1100" i="16"/>
  <c r="P1100" i="16"/>
  <c r="O1100" i="16"/>
  <c r="M1100" i="16"/>
  <c r="H1100" i="16"/>
  <c r="G1100" i="16"/>
  <c r="E1100" i="16"/>
  <c r="C1100" i="16"/>
  <c r="B1100" i="16"/>
  <c r="D1100" i="16" s="1"/>
  <c r="Q1099" i="16"/>
  <c r="P1099" i="16"/>
  <c r="O1099" i="16"/>
  <c r="M1099" i="16"/>
  <c r="H1099" i="16"/>
  <c r="G1099" i="16"/>
  <c r="E1099" i="16"/>
  <c r="C1099" i="16"/>
  <c r="B1099" i="16"/>
  <c r="D1099" i="16" s="1"/>
  <c r="Q1098" i="16"/>
  <c r="P1098" i="16"/>
  <c r="O1098" i="16"/>
  <c r="M1098" i="16"/>
  <c r="H1098" i="16"/>
  <c r="G1098" i="16"/>
  <c r="E1098" i="16"/>
  <c r="C1098" i="16"/>
  <c r="B1098" i="16"/>
  <c r="D1098" i="16" s="1"/>
  <c r="Q1097" i="16"/>
  <c r="P1097" i="16"/>
  <c r="O1097" i="16"/>
  <c r="M1097" i="16"/>
  <c r="H1097" i="16"/>
  <c r="G1097" i="16"/>
  <c r="E1097" i="16"/>
  <c r="C1097" i="16"/>
  <c r="B1097" i="16"/>
  <c r="D1097" i="16" s="1"/>
  <c r="Q1096" i="16"/>
  <c r="P1096" i="16"/>
  <c r="O1096" i="16"/>
  <c r="M1096" i="16"/>
  <c r="H1096" i="16"/>
  <c r="G1096" i="16"/>
  <c r="E1096" i="16"/>
  <c r="C1096" i="16"/>
  <c r="B1096" i="16"/>
  <c r="D1096" i="16" s="1"/>
  <c r="Q1095" i="16"/>
  <c r="P1095" i="16"/>
  <c r="O1095" i="16"/>
  <c r="M1095" i="16"/>
  <c r="H1095" i="16"/>
  <c r="G1095" i="16"/>
  <c r="E1095" i="16"/>
  <c r="C1095" i="16"/>
  <c r="B1095" i="16"/>
  <c r="D1095" i="16" s="1"/>
  <c r="Q1094" i="16"/>
  <c r="P1094" i="16"/>
  <c r="O1094" i="16"/>
  <c r="M1094" i="16"/>
  <c r="H1094" i="16"/>
  <c r="G1094" i="16"/>
  <c r="E1094" i="16"/>
  <c r="C1094" i="16"/>
  <c r="B1094" i="16"/>
  <c r="D1094" i="16" s="1"/>
  <c r="Q1093" i="16"/>
  <c r="P1093" i="16"/>
  <c r="O1093" i="16"/>
  <c r="M1093" i="16"/>
  <c r="H1093" i="16"/>
  <c r="G1093" i="16"/>
  <c r="E1093" i="16"/>
  <c r="C1093" i="16"/>
  <c r="B1093" i="16"/>
  <c r="D1093" i="16" s="1"/>
  <c r="Q1092" i="16"/>
  <c r="P1092" i="16"/>
  <c r="O1092" i="16"/>
  <c r="M1092" i="16"/>
  <c r="H1092" i="16"/>
  <c r="G1092" i="16"/>
  <c r="E1092" i="16"/>
  <c r="C1092" i="16"/>
  <c r="B1092" i="16"/>
  <c r="D1092" i="16" s="1"/>
  <c r="Q1091" i="16"/>
  <c r="P1091" i="16"/>
  <c r="O1091" i="16"/>
  <c r="M1091" i="16"/>
  <c r="H1091" i="16"/>
  <c r="G1091" i="16"/>
  <c r="E1091" i="16"/>
  <c r="C1091" i="16"/>
  <c r="B1091" i="16"/>
  <c r="D1091" i="16" s="1"/>
  <c r="Q1090" i="16"/>
  <c r="P1090" i="16"/>
  <c r="O1090" i="16"/>
  <c r="M1090" i="16"/>
  <c r="H1090" i="16"/>
  <c r="G1090" i="16"/>
  <c r="E1090" i="16"/>
  <c r="C1090" i="16"/>
  <c r="B1090" i="16"/>
  <c r="D1090" i="16" s="1"/>
  <c r="Q1089" i="16"/>
  <c r="P1089" i="16"/>
  <c r="O1089" i="16"/>
  <c r="M1089" i="16"/>
  <c r="H1089" i="16"/>
  <c r="G1089" i="16"/>
  <c r="E1089" i="16"/>
  <c r="C1089" i="16"/>
  <c r="B1089" i="16"/>
  <c r="D1089" i="16" s="1"/>
  <c r="Q1088" i="16"/>
  <c r="P1088" i="16"/>
  <c r="O1088" i="16"/>
  <c r="M1088" i="16"/>
  <c r="H1088" i="16"/>
  <c r="G1088" i="16"/>
  <c r="E1088" i="16"/>
  <c r="C1088" i="16"/>
  <c r="B1088" i="16"/>
  <c r="D1088" i="16" s="1"/>
  <c r="Q1087" i="16"/>
  <c r="P1087" i="16"/>
  <c r="O1087" i="16"/>
  <c r="M1087" i="16"/>
  <c r="H1087" i="16"/>
  <c r="G1087" i="16"/>
  <c r="E1087" i="16"/>
  <c r="C1087" i="16"/>
  <c r="B1087" i="16"/>
  <c r="D1087" i="16" s="1"/>
  <c r="Q1086" i="16"/>
  <c r="P1086" i="16"/>
  <c r="O1086" i="16"/>
  <c r="M1086" i="16"/>
  <c r="H1086" i="16"/>
  <c r="G1086" i="16"/>
  <c r="E1086" i="16"/>
  <c r="C1086" i="16"/>
  <c r="B1086" i="16"/>
  <c r="D1086" i="16" s="1"/>
  <c r="Q1085" i="16"/>
  <c r="P1085" i="16"/>
  <c r="O1085" i="16"/>
  <c r="M1085" i="16"/>
  <c r="H1085" i="16"/>
  <c r="G1085" i="16"/>
  <c r="E1085" i="16"/>
  <c r="C1085" i="16"/>
  <c r="B1085" i="16"/>
  <c r="D1085" i="16" s="1"/>
  <c r="Q1084" i="16"/>
  <c r="P1084" i="16"/>
  <c r="O1084" i="16"/>
  <c r="M1084" i="16"/>
  <c r="H1084" i="16"/>
  <c r="G1084" i="16"/>
  <c r="E1084" i="16"/>
  <c r="C1084" i="16"/>
  <c r="B1084" i="16"/>
  <c r="D1084" i="16" s="1"/>
  <c r="Q1083" i="16"/>
  <c r="P1083" i="16"/>
  <c r="O1083" i="16"/>
  <c r="M1083" i="16"/>
  <c r="H1083" i="16"/>
  <c r="G1083" i="16"/>
  <c r="E1083" i="16"/>
  <c r="C1083" i="16"/>
  <c r="B1083" i="16"/>
  <c r="D1083" i="16" s="1"/>
  <c r="Q1082" i="16"/>
  <c r="P1082" i="16"/>
  <c r="O1082" i="16"/>
  <c r="M1082" i="16"/>
  <c r="H1082" i="16"/>
  <c r="G1082" i="16"/>
  <c r="E1082" i="16"/>
  <c r="C1082" i="16"/>
  <c r="B1082" i="16"/>
  <c r="D1082" i="16" s="1"/>
  <c r="Q1081" i="16"/>
  <c r="P1081" i="16"/>
  <c r="O1081" i="16"/>
  <c r="M1081" i="16"/>
  <c r="H1081" i="16"/>
  <c r="G1081" i="16"/>
  <c r="E1081" i="16"/>
  <c r="C1081" i="16"/>
  <c r="B1081" i="16"/>
  <c r="D1081" i="16" s="1"/>
  <c r="Q1080" i="16"/>
  <c r="P1080" i="16"/>
  <c r="O1080" i="16"/>
  <c r="M1080" i="16"/>
  <c r="H1080" i="16"/>
  <c r="G1080" i="16"/>
  <c r="E1080" i="16"/>
  <c r="C1080" i="16"/>
  <c r="B1080" i="16"/>
  <c r="D1080" i="16" s="1"/>
  <c r="Q1079" i="16"/>
  <c r="P1079" i="16"/>
  <c r="O1079" i="16"/>
  <c r="M1079" i="16"/>
  <c r="H1079" i="16"/>
  <c r="G1079" i="16"/>
  <c r="E1079" i="16"/>
  <c r="C1079" i="16"/>
  <c r="B1079" i="16"/>
  <c r="D1079" i="16" s="1"/>
  <c r="Q1078" i="16"/>
  <c r="P1078" i="16"/>
  <c r="O1078" i="16"/>
  <c r="M1078" i="16"/>
  <c r="H1078" i="16"/>
  <c r="G1078" i="16"/>
  <c r="E1078" i="16"/>
  <c r="C1078" i="16"/>
  <c r="B1078" i="16"/>
  <c r="D1078" i="16" s="1"/>
  <c r="Q1077" i="16"/>
  <c r="P1077" i="16"/>
  <c r="O1077" i="16"/>
  <c r="M1077" i="16"/>
  <c r="H1077" i="16"/>
  <c r="G1077" i="16"/>
  <c r="E1077" i="16"/>
  <c r="C1077" i="16"/>
  <c r="B1077" i="16"/>
  <c r="D1077" i="16" s="1"/>
  <c r="Q1076" i="16"/>
  <c r="P1076" i="16"/>
  <c r="O1076" i="16"/>
  <c r="M1076" i="16"/>
  <c r="H1076" i="16"/>
  <c r="G1076" i="16"/>
  <c r="E1076" i="16"/>
  <c r="C1076" i="16"/>
  <c r="B1076" i="16"/>
  <c r="D1076" i="16" s="1"/>
  <c r="Q1075" i="16"/>
  <c r="P1075" i="16"/>
  <c r="O1075" i="16"/>
  <c r="M1075" i="16"/>
  <c r="H1075" i="16"/>
  <c r="G1075" i="16"/>
  <c r="E1075" i="16"/>
  <c r="C1075" i="16"/>
  <c r="B1075" i="16"/>
  <c r="D1075" i="16" s="1"/>
  <c r="Q1074" i="16"/>
  <c r="P1074" i="16"/>
  <c r="O1074" i="16"/>
  <c r="M1074" i="16"/>
  <c r="H1074" i="16"/>
  <c r="G1074" i="16"/>
  <c r="E1074" i="16"/>
  <c r="C1074" i="16"/>
  <c r="B1074" i="16"/>
  <c r="D1074" i="16" s="1"/>
  <c r="Q1073" i="16"/>
  <c r="P1073" i="16"/>
  <c r="O1073" i="16"/>
  <c r="M1073" i="16"/>
  <c r="H1073" i="16"/>
  <c r="G1073" i="16"/>
  <c r="E1073" i="16"/>
  <c r="C1073" i="16"/>
  <c r="B1073" i="16"/>
  <c r="D1073" i="16" s="1"/>
  <c r="Q1072" i="16"/>
  <c r="P1072" i="16"/>
  <c r="O1072" i="16"/>
  <c r="M1072" i="16"/>
  <c r="H1072" i="16"/>
  <c r="G1072" i="16"/>
  <c r="E1072" i="16"/>
  <c r="C1072" i="16"/>
  <c r="B1072" i="16"/>
  <c r="D1072" i="16" s="1"/>
  <c r="Q1071" i="16"/>
  <c r="P1071" i="16"/>
  <c r="O1071" i="16"/>
  <c r="M1071" i="16"/>
  <c r="H1071" i="16"/>
  <c r="G1071" i="16"/>
  <c r="E1071" i="16"/>
  <c r="C1071" i="16"/>
  <c r="B1071" i="16"/>
  <c r="D1071" i="16" s="1"/>
  <c r="Q1070" i="16"/>
  <c r="P1070" i="16"/>
  <c r="O1070" i="16"/>
  <c r="M1070" i="16"/>
  <c r="H1070" i="16"/>
  <c r="G1070" i="16"/>
  <c r="E1070" i="16"/>
  <c r="C1070" i="16"/>
  <c r="B1070" i="16"/>
  <c r="D1070" i="16" s="1"/>
  <c r="Q1069" i="16"/>
  <c r="P1069" i="16"/>
  <c r="O1069" i="16"/>
  <c r="M1069" i="16"/>
  <c r="H1069" i="16"/>
  <c r="G1069" i="16"/>
  <c r="E1069" i="16"/>
  <c r="C1069" i="16"/>
  <c r="B1069" i="16"/>
  <c r="D1069" i="16" s="1"/>
  <c r="Q1068" i="16"/>
  <c r="P1068" i="16"/>
  <c r="O1068" i="16"/>
  <c r="M1068" i="16"/>
  <c r="H1068" i="16"/>
  <c r="G1068" i="16"/>
  <c r="E1068" i="16"/>
  <c r="C1068" i="16"/>
  <c r="B1068" i="16"/>
  <c r="D1068" i="16" s="1"/>
  <c r="Q1067" i="16"/>
  <c r="P1067" i="16"/>
  <c r="O1067" i="16"/>
  <c r="M1067" i="16"/>
  <c r="H1067" i="16"/>
  <c r="G1067" i="16"/>
  <c r="E1067" i="16"/>
  <c r="C1067" i="16"/>
  <c r="B1067" i="16"/>
  <c r="D1067" i="16" s="1"/>
  <c r="Q1066" i="16"/>
  <c r="P1066" i="16"/>
  <c r="O1066" i="16"/>
  <c r="M1066" i="16"/>
  <c r="H1066" i="16"/>
  <c r="G1066" i="16"/>
  <c r="E1066" i="16"/>
  <c r="C1066" i="16"/>
  <c r="B1066" i="16"/>
  <c r="D1066" i="16" s="1"/>
  <c r="Q1065" i="16"/>
  <c r="P1065" i="16"/>
  <c r="O1065" i="16"/>
  <c r="M1065" i="16"/>
  <c r="H1065" i="16"/>
  <c r="G1065" i="16"/>
  <c r="E1065" i="16"/>
  <c r="C1065" i="16"/>
  <c r="B1065" i="16"/>
  <c r="D1065" i="16" s="1"/>
  <c r="Q1064" i="16"/>
  <c r="P1064" i="16"/>
  <c r="O1064" i="16"/>
  <c r="M1064" i="16"/>
  <c r="H1064" i="16"/>
  <c r="G1064" i="16"/>
  <c r="E1064" i="16"/>
  <c r="C1064" i="16"/>
  <c r="B1064" i="16"/>
  <c r="D1064" i="16" s="1"/>
  <c r="Q1063" i="16"/>
  <c r="P1063" i="16"/>
  <c r="O1063" i="16"/>
  <c r="M1063" i="16"/>
  <c r="H1063" i="16"/>
  <c r="G1063" i="16"/>
  <c r="E1063" i="16"/>
  <c r="C1063" i="16"/>
  <c r="B1063" i="16"/>
  <c r="D1063" i="16" s="1"/>
  <c r="Q1062" i="16"/>
  <c r="P1062" i="16"/>
  <c r="O1062" i="16"/>
  <c r="M1062" i="16"/>
  <c r="H1062" i="16"/>
  <c r="G1062" i="16"/>
  <c r="E1062" i="16"/>
  <c r="C1062" i="16"/>
  <c r="B1062" i="16"/>
  <c r="D1062" i="16" s="1"/>
  <c r="Q1061" i="16"/>
  <c r="P1061" i="16"/>
  <c r="O1061" i="16"/>
  <c r="M1061" i="16"/>
  <c r="H1061" i="16"/>
  <c r="G1061" i="16"/>
  <c r="E1061" i="16"/>
  <c r="C1061" i="16"/>
  <c r="B1061" i="16"/>
  <c r="D1061" i="16" s="1"/>
  <c r="Q1060" i="16"/>
  <c r="P1060" i="16"/>
  <c r="O1060" i="16"/>
  <c r="M1060" i="16"/>
  <c r="H1060" i="16"/>
  <c r="G1060" i="16"/>
  <c r="E1060" i="16"/>
  <c r="C1060" i="16"/>
  <c r="B1060" i="16"/>
  <c r="D1060" i="16" s="1"/>
  <c r="Q1059" i="16"/>
  <c r="P1059" i="16"/>
  <c r="O1059" i="16"/>
  <c r="M1059" i="16"/>
  <c r="H1059" i="16"/>
  <c r="G1059" i="16"/>
  <c r="E1059" i="16"/>
  <c r="C1059" i="16"/>
  <c r="B1059" i="16"/>
  <c r="D1059" i="16" s="1"/>
  <c r="Q1058" i="16"/>
  <c r="P1058" i="16"/>
  <c r="O1058" i="16"/>
  <c r="M1058" i="16"/>
  <c r="H1058" i="16"/>
  <c r="G1058" i="16"/>
  <c r="E1058" i="16"/>
  <c r="C1058" i="16"/>
  <c r="B1058" i="16"/>
  <c r="D1058" i="16" s="1"/>
  <c r="Q1057" i="16"/>
  <c r="P1057" i="16"/>
  <c r="O1057" i="16"/>
  <c r="M1057" i="16"/>
  <c r="H1057" i="16"/>
  <c r="G1057" i="16"/>
  <c r="E1057" i="16"/>
  <c r="C1057" i="16"/>
  <c r="B1057" i="16"/>
  <c r="D1057" i="16" s="1"/>
  <c r="Q1056" i="16"/>
  <c r="P1056" i="16"/>
  <c r="O1056" i="16"/>
  <c r="M1056" i="16"/>
  <c r="H1056" i="16"/>
  <c r="G1056" i="16"/>
  <c r="E1056" i="16"/>
  <c r="C1056" i="16"/>
  <c r="B1056" i="16"/>
  <c r="D1056" i="16" s="1"/>
  <c r="Q1055" i="16"/>
  <c r="P1055" i="16"/>
  <c r="O1055" i="16"/>
  <c r="M1055" i="16"/>
  <c r="H1055" i="16"/>
  <c r="G1055" i="16"/>
  <c r="E1055" i="16"/>
  <c r="C1055" i="16"/>
  <c r="B1055" i="16"/>
  <c r="D1055" i="16" s="1"/>
  <c r="Q1054" i="16"/>
  <c r="P1054" i="16"/>
  <c r="O1054" i="16"/>
  <c r="M1054" i="16"/>
  <c r="H1054" i="16"/>
  <c r="G1054" i="16"/>
  <c r="E1054" i="16"/>
  <c r="C1054" i="16"/>
  <c r="B1054" i="16"/>
  <c r="D1054" i="16" s="1"/>
  <c r="Q1053" i="16"/>
  <c r="P1053" i="16"/>
  <c r="O1053" i="16"/>
  <c r="M1053" i="16"/>
  <c r="H1053" i="16"/>
  <c r="G1053" i="16"/>
  <c r="E1053" i="16"/>
  <c r="C1053" i="16"/>
  <c r="B1053" i="16"/>
  <c r="D1053" i="16" s="1"/>
  <c r="Q1052" i="16"/>
  <c r="P1052" i="16"/>
  <c r="O1052" i="16"/>
  <c r="M1052" i="16"/>
  <c r="H1052" i="16"/>
  <c r="G1052" i="16"/>
  <c r="E1052" i="16"/>
  <c r="C1052" i="16"/>
  <c r="B1052" i="16"/>
  <c r="D1052" i="16" s="1"/>
  <c r="Q1051" i="16"/>
  <c r="P1051" i="16"/>
  <c r="O1051" i="16"/>
  <c r="M1051" i="16"/>
  <c r="H1051" i="16"/>
  <c r="G1051" i="16"/>
  <c r="E1051" i="16"/>
  <c r="C1051" i="16"/>
  <c r="B1051" i="16"/>
  <c r="D1051" i="16" s="1"/>
  <c r="Q1050" i="16"/>
  <c r="P1050" i="16"/>
  <c r="O1050" i="16"/>
  <c r="M1050" i="16"/>
  <c r="H1050" i="16"/>
  <c r="G1050" i="16"/>
  <c r="E1050" i="16"/>
  <c r="C1050" i="16"/>
  <c r="B1050" i="16"/>
  <c r="D1050" i="16" s="1"/>
  <c r="Q1049" i="16"/>
  <c r="P1049" i="16"/>
  <c r="O1049" i="16"/>
  <c r="M1049" i="16"/>
  <c r="H1049" i="16"/>
  <c r="G1049" i="16"/>
  <c r="E1049" i="16"/>
  <c r="C1049" i="16"/>
  <c r="B1049" i="16"/>
  <c r="D1049" i="16" s="1"/>
  <c r="Q1048" i="16"/>
  <c r="P1048" i="16"/>
  <c r="O1048" i="16"/>
  <c r="M1048" i="16"/>
  <c r="H1048" i="16"/>
  <c r="G1048" i="16"/>
  <c r="E1048" i="16"/>
  <c r="C1048" i="16"/>
  <c r="B1048" i="16"/>
  <c r="D1048" i="16" s="1"/>
  <c r="Q1047" i="16"/>
  <c r="P1047" i="16"/>
  <c r="O1047" i="16"/>
  <c r="M1047" i="16"/>
  <c r="H1047" i="16"/>
  <c r="G1047" i="16"/>
  <c r="E1047" i="16"/>
  <c r="C1047" i="16"/>
  <c r="B1047" i="16"/>
  <c r="D1047" i="16" s="1"/>
  <c r="Q1046" i="16"/>
  <c r="P1046" i="16"/>
  <c r="O1046" i="16"/>
  <c r="M1046" i="16"/>
  <c r="H1046" i="16"/>
  <c r="G1046" i="16"/>
  <c r="E1046" i="16"/>
  <c r="C1046" i="16"/>
  <c r="B1046" i="16"/>
  <c r="D1046" i="16" s="1"/>
  <c r="Q1045" i="16"/>
  <c r="P1045" i="16"/>
  <c r="O1045" i="16"/>
  <c r="M1045" i="16"/>
  <c r="H1045" i="16"/>
  <c r="G1045" i="16"/>
  <c r="E1045" i="16"/>
  <c r="C1045" i="16"/>
  <c r="B1045" i="16"/>
  <c r="D1045" i="16" s="1"/>
  <c r="Q1044" i="16"/>
  <c r="P1044" i="16"/>
  <c r="O1044" i="16"/>
  <c r="M1044" i="16"/>
  <c r="H1044" i="16"/>
  <c r="G1044" i="16"/>
  <c r="E1044" i="16"/>
  <c r="C1044" i="16"/>
  <c r="B1044" i="16"/>
  <c r="D1044" i="16" s="1"/>
  <c r="Q1043" i="16"/>
  <c r="P1043" i="16"/>
  <c r="O1043" i="16"/>
  <c r="M1043" i="16"/>
  <c r="H1043" i="16"/>
  <c r="G1043" i="16"/>
  <c r="E1043" i="16"/>
  <c r="C1043" i="16"/>
  <c r="B1043" i="16"/>
  <c r="D1043" i="16" s="1"/>
  <c r="Q1042" i="16"/>
  <c r="P1042" i="16"/>
  <c r="O1042" i="16"/>
  <c r="M1042" i="16"/>
  <c r="H1042" i="16"/>
  <c r="G1042" i="16"/>
  <c r="E1042" i="16"/>
  <c r="C1042" i="16"/>
  <c r="B1042" i="16"/>
  <c r="D1042" i="16" s="1"/>
  <c r="Q1041" i="16"/>
  <c r="P1041" i="16"/>
  <c r="O1041" i="16"/>
  <c r="M1041" i="16"/>
  <c r="H1041" i="16"/>
  <c r="G1041" i="16"/>
  <c r="E1041" i="16"/>
  <c r="C1041" i="16"/>
  <c r="B1041" i="16"/>
  <c r="D1041" i="16" s="1"/>
  <c r="Q1040" i="16"/>
  <c r="P1040" i="16"/>
  <c r="O1040" i="16"/>
  <c r="M1040" i="16"/>
  <c r="H1040" i="16"/>
  <c r="G1040" i="16"/>
  <c r="E1040" i="16"/>
  <c r="C1040" i="16"/>
  <c r="B1040" i="16"/>
  <c r="D1040" i="16" s="1"/>
  <c r="Q1039" i="16"/>
  <c r="P1039" i="16"/>
  <c r="O1039" i="16"/>
  <c r="M1039" i="16"/>
  <c r="H1039" i="16"/>
  <c r="G1039" i="16"/>
  <c r="E1039" i="16"/>
  <c r="C1039" i="16"/>
  <c r="B1039" i="16"/>
  <c r="D1039" i="16" s="1"/>
  <c r="Q1038" i="16"/>
  <c r="P1038" i="16"/>
  <c r="O1038" i="16"/>
  <c r="M1038" i="16"/>
  <c r="H1038" i="16"/>
  <c r="G1038" i="16"/>
  <c r="E1038" i="16"/>
  <c r="C1038" i="16"/>
  <c r="B1038" i="16"/>
  <c r="D1038" i="16" s="1"/>
  <c r="Q1037" i="16"/>
  <c r="P1037" i="16"/>
  <c r="O1037" i="16"/>
  <c r="M1037" i="16"/>
  <c r="H1037" i="16"/>
  <c r="G1037" i="16"/>
  <c r="E1037" i="16"/>
  <c r="C1037" i="16"/>
  <c r="B1037" i="16"/>
  <c r="D1037" i="16" s="1"/>
  <c r="Q1036" i="16"/>
  <c r="P1036" i="16"/>
  <c r="O1036" i="16"/>
  <c r="M1036" i="16"/>
  <c r="H1036" i="16"/>
  <c r="G1036" i="16"/>
  <c r="E1036" i="16"/>
  <c r="C1036" i="16"/>
  <c r="B1036" i="16"/>
  <c r="D1036" i="16" s="1"/>
  <c r="Q1035" i="16"/>
  <c r="P1035" i="16"/>
  <c r="O1035" i="16"/>
  <c r="M1035" i="16"/>
  <c r="H1035" i="16"/>
  <c r="G1035" i="16"/>
  <c r="E1035" i="16"/>
  <c r="C1035" i="16"/>
  <c r="B1035" i="16"/>
  <c r="D1035" i="16" s="1"/>
  <c r="Q1034" i="16"/>
  <c r="P1034" i="16"/>
  <c r="O1034" i="16"/>
  <c r="M1034" i="16"/>
  <c r="H1034" i="16"/>
  <c r="G1034" i="16"/>
  <c r="E1034" i="16"/>
  <c r="C1034" i="16"/>
  <c r="B1034" i="16"/>
  <c r="D1034" i="16" s="1"/>
  <c r="Q1033" i="16"/>
  <c r="P1033" i="16"/>
  <c r="O1033" i="16"/>
  <c r="M1033" i="16"/>
  <c r="H1033" i="16"/>
  <c r="G1033" i="16"/>
  <c r="E1033" i="16"/>
  <c r="C1033" i="16"/>
  <c r="B1033" i="16"/>
  <c r="D1033" i="16" s="1"/>
  <c r="Q1032" i="16"/>
  <c r="P1032" i="16"/>
  <c r="O1032" i="16"/>
  <c r="M1032" i="16"/>
  <c r="H1032" i="16"/>
  <c r="G1032" i="16"/>
  <c r="E1032" i="16"/>
  <c r="C1032" i="16"/>
  <c r="B1032" i="16"/>
  <c r="D1032" i="16" s="1"/>
  <c r="Q1031" i="16"/>
  <c r="P1031" i="16"/>
  <c r="O1031" i="16"/>
  <c r="M1031" i="16"/>
  <c r="H1031" i="16"/>
  <c r="G1031" i="16"/>
  <c r="E1031" i="16"/>
  <c r="C1031" i="16"/>
  <c r="B1031" i="16"/>
  <c r="D1031" i="16" s="1"/>
  <c r="Q1030" i="16"/>
  <c r="P1030" i="16"/>
  <c r="O1030" i="16"/>
  <c r="M1030" i="16"/>
  <c r="H1030" i="16"/>
  <c r="G1030" i="16"/>
  <c r="E1030" i="16"/>
  <c r="C1030" i="16"/>
  <c r="B1030" i="16"/>
  <c r="D1030" i="16" s="1"/>
  <c r="Q1029" i="16"/>
  <c r="P1029" i="16"/>
  <c r="O1029" i="16"/>
  <c r="M1029" i="16"/>
  <c r="H1029" i="16"/>
  <c r="G1029" i="16"/>
  <c r="E1029" i="16"/>
  <c r="C1029" i="16"/>
  <c r="B1029" i="16"/>
  <c r="D1029" i="16" s="1"/>
  <c r="Q1028" i="16"/>
  <c r="P1028" i="16"/>
  <c r="O1028" i="16"/>
  <c r="M1028" i="16"/>
  <c r="H1028" i="16"/>
  <c r="G1028" i="16"/>
  <c r="E1028" i="16"/>
  <c r="C1028" i="16"/>
  <c r="B1028" i="16"/>
  <c r="D1028" i="16" s="1"/>
  <c r="Q1027" i="16"/>
  <c r="P1027" i="16"/>
  <c r="O1027" i="16"/>
  <c r="M1027" i="16"/>
  <c r="H1027" i="16"/>
  <c r="G1027" i="16"/>
  <c r="E1027" i="16"/>
  <c r="C1027" i="16"/>
  <c r="B1027" i="16"/>
  <c r="D1027" i="16" s="1"/>
  <c r="Q1026" i="16"/>
  <c r="P1026" i="16"/>
  <c r="O1026" i="16"/>
  <c r="M1026" i="16"/>
  <c r="H1026" i="16"/>
  <c r="G1026" i="16"/>
  <c r="E1026" i="16"/>
  <c r="C1026" i="16"/>
  <c r="B1026" i="16"/>
  <c r="D1026" i="16" s="1"/>
  <c r="Q1025" i="16"/>
  <c r="P1025" i="16"/>
  <c r="O1025" i="16"/>
  <c r="M1025" i="16"/>
  <c r="H1025" i="16"/>
  <c r="G1025" i="16"/>
  <c r="E1025" i="16"/>
  <c r="C1025" i="16"/>
  <c r="B1025" i="16"/>
  <c r="D1025" i="16" s="1"/>
  <c r="Q1024" i="16"/>
  <c r="P1024" i="16"/>
  <c r="O1024" i="16"/>
  <c r="M1024" i="16"/>
  <c r="H1024" i="16"/>
  <c r="G1024" i="16"/>
  <c r="E1024" i="16"/>
  <c r="C1024" i="16"/>
  <c r="B1024" i="16"/>
  <c r="D1024" i="16" s="1"/>
  <c r="Q1023" i="16"/>
  <c r="P1023" i="16"/>
  <c r="O1023" i="16"/>
  <c r="M1023" i="16"/>
  <c r="H1023" i="16"/>
  <c r="G1023" i="16"/>
  <c r="E1023" i="16"/>
  <c r="C1023" i="16"/>
  <c r="B1023" i="16"/>
  <c r="D1023" i="16" s="1"/>
  <c r="Q1022" i="16"/>
  <c r="P1022" i="16"/>
  <c r="O1022" i="16"/>
  <c r="M1022" i="16"/>
  <c r="H1022" i="16"/>
  <c r="G1022" i="16"/>
  <c r="E1022" i="16"/>
  <c r="C1022" i="16"/>
  <c r="B1022" i="16"/>
  <c r="D1022" i="16" s="1"/>
  <c r="Q1021" i="16"/>
  <c r="P1021" i="16"/>
  <c r="O1021" i="16"/>
  <c r="M1021" i="16"/>
  <c r="H1021" i="16"/>
  <c r="G1021" i="16"/>
  <c r="E1021" i="16"/>
  <c r="C1021" i="16"/>
  <c r="B1021" i="16"/>
  <c r="D1021" i="16" s="1"/>
  <c r="Q1020" i="16"/>
  <c r="P1020" i="16"/>
  <c r="O1020" i="16"/>
  <c r="M1020" i="16"/>
  <c r="H1020" i="16"/>
  <c r="G1020" i="16"/>
  <c r="E1020" i="16"/>
  <c r="C1020" i="16"/>
  <c r="B1020" i="16"/>
  <c r="D1020" i="16" s="1"/>
  <c r="Q1019" i="16"/>
  <c r="P1019" i="16"/>
  <c r="O1019" i="16"/>
  <c r="M1019" i="16"/>
  <c r="H1019" i="16"/>
  <c r="G1019" i="16"/>
  <c r="E1019" i="16"/>
  <c r="C1019" i="16"/>
  <c r="B1019" i="16"/>
  <c r="D1019" i="16" s="1"/>
  <c r="Q1018" i="16"/>
  <c r="P1018" i="16"/>
  <c r="O1018" i="16"/>
  <c r="M1018" i="16"/>
  <c r="H1018" i="16"/>
  <c r="G1018" i="16"/>
  <c r="E1018" i="16"/>
  <c r="C1018" i="16"/>
  <c r="B1018" i="16"/>
  <c r="D1018" i="16" s="1"/>
  <c r="Q1017" i="16"/>
  <c r="P1017" i="16"/>
  <c r="O1017" i="16"/>
  <c r="M1017" i="16"/>
  <c r="H1017" i="16"/>
  <c r="G1017" i="16"/>
  <c r="E1017" i="16"/>
  <c r="C1017" i="16"/>
  <c r="B1017" i="16"/>
  <c r="D1017" i="16" s="1"/>
  <c r="Q1016" i="16"/>
  <c r="P1016" i="16"/>
  <c r="O1016" i="16"/>
  <c r="M1016" i="16"/>
  <c r="H1016" i="16"/>
  <c r="G1016" i="16"/>
  <c r="E1016" i="16"/>
  <c r="C1016" i="16"/>
  <c r="B1016" i="16"/>
  <c r="D1016" i="16" s="1"/>
  <c r="Q1015" i="16"/>
  <c r="P1015" i="16"/>
  <c r="O1015" i="16"/>
  <c r="M1015" i="16"/>
  <c r="H1015" i="16"/>
  <c r="G1015" i="16"/>
  <c r="E1015" i="16"/>
  <c r="C1015" i="16"/>
  <c r="B1015" i="16"/>
  <c r="D1015" i="16" s="1"/>
  <c r="Q1014" i="16"/>
  <c r="P1014" i="16"/>
  <c r="O1014" i="16"/>
  <c r="M1014" i="16"/>
  <c r="H1014" i="16"/>
  <c r="G1014" i="16"/>
  <c r="E1014" i="16"/>
  <c r="C1014" i="16"/>
  <c r="B1014" i="16"/>
  <c r="D1014" i="16" s="1"/>
  <c r="Q1013" i="16"/>
  <c r="P1013" i="16"/>
  <c r="O1013" i="16"/>
  <c r="M1013" i="16"/>
  <c r="H1013" i="16"/>
  <c r="G1013" i="16"/>
  <c r="E1013" i="16"/>
  <c r="C1013" i="16"/>
  <c r="B1013" i="16"/>
  <c r="D1013" i="16" s="1"/>
  <c r="Q1012" i="16"/>
  <c r="P1012" i="16"/>
  <c r="O1012" i="16"/>
  <c r="M1012" i="16"/>
  <c r="H1012" i="16"/>
  <c r="G1012" i="16"/>
  <c r="E1012" i="16"/>
  <c r="C1012" i="16"/>
  <c r="B1012" i="16"/>
  <c r="D1012" i="16" s="1"/>
  <c r="Q1011" i="16"/>
  <c r="P1011" i="16"/>
  <c r="O1011" i="16"/>
  <c r="M1011" i="16"/>
  <c r="H1011" i="16"/>
  <c r="G1011" i="16"/>
  <c r="E1011" i="16"/>
  <c r="C1011" i="16"/>
  <c r="B1011" i="16"/>
  <c r="D1011" i="16" s="1"/>
  <c r="Q1010" i="16"/>
  <c r="P1010" i="16"/>
  <c r="O1010" i="16"/>
  <c r="M1010" i="16"/>
  <c r="H1010" i="16"/>
  <c r="G1010" i="16"/>
  <c r="E1010" i="16"/>
  <c r="C1010" i="16"/>
  <c r="B1010" i="16"/>
  <c r="D1010" i="16" s="1"/>
  <c r="Q1009" i="16"/>
  <c r="P1009" i="16"/>
  <c r="O1009" i="16"/>
  <c r="M1009" i="16"/>
  <c r="H1009" i="16"/>
  <c r="G1009" i="16"/>
  <c r="E1009" i="16"/>
  <c r="C1009" i="16"/>
  <c r="B1009" i="16"/>
  <c r="D1009" i="16" s="1"/>
  <c r="Q1008" i="16"/>
  <c r="P1008" i="16"/>
  <c r="O1008" i="16"/>
  <c r="M1008" i="16"/>
  <c r="H1008" i="16"/>
  <c r="G1008" i="16"/>
  <c r="E1008" i="16"/>
  <c r="C1008" i="16"/>
  <c r="B1008" i="16"/>
  <c r="D1008" i="16" s="1"/>
  <c r="Q1007" i="16"/>
  <c r="P1007" i="16"/>
  <c r="O1007" i="16"/>
  <c r="M1007" i="16"/>
  <c r="H1007" i="16"/>
  <c r="G1007" i="16"/>
  <c r="E1007" i="16"/>
  <c r="C1007" i="16"/>
  <c r="B1007" i="16"/>
  <c r="D1007" i="16" s="1"/>
  <c r="Q1006" i="16"/>
  <c r="P1006" i="16"/>
  <c r="O1006" i="16"/>
  <c r="M1006" i="16"/>
  <c r="H1006" i="16"/>
  <c r="G1006" i="16"/>
  <c r="E1006" i="16"/>
  <c r="C1006" i="16"/>
  <c r="B1006" i="16"/>
  <c r="D1006" i="16" s="1"/>
  <c r="Q1005" i="16"/>
  <c r="P1005" i="16"/>
  <c r="O1005" i="16"/>
  <c r="M1005" i="16"/>
  <c r="H1005" i="16"/>
  <c r="G1005" i="16"/>
  <c r="E1005" i="16"/>
  <c r="C1005" i="16"/>
  <c r="B1005" i="16"/>
  <c r="D1005" i="16" s="1"/>
  <c r="Q1004" i="16"/>
  <c r="P1004" i="16"/>
  <c r="O1004" i="16"/>
  <c r="M1004" i="16"/>
  <c r="H1004" i="16"/>
  <c r="G1004" i="16"/>
  <c r="E1004" i="16"/>
  <c r="C1004" i="16"/>
  <c r="B1004" i="16"/>
  <c r="D1004" i="16" s="1"/>
  <c r="Q1003" i="16"/>
  <c r="P1003" i="16"/>
  <c r="O1003" i="16"/>
  <c r="M1003" i="16"/>
  <c r="H1003" i="16"/>
  <c r="G1003" i="16"/>
  <c r="E1003" i="16"/>
  <c r="C1003" i="16"/>
  <c r="B1003" i="16"/>
  <c r="D1003" i="16" s="1"/>
  <c r="Q1002" i="16"/>
  <c r="P1002" i="16"/>
  <c r="O1002" i="16"/>
  <c r="M1002" i="16"/>
  <c r="H1002" i="16"/>
  <c r="G1002" i="16"/>
  <c r="E1002" i="16"/>
  <c r="C1002" i="16"/>
  <c r="B1002" i="16"/>
  <c r="D1002" i="16" s="1"/>
  <c r="Q1001" i="16"/>
  <c r="P1001" i="16"/>
  <c r="O1001" i="16"/>
  <c r="M1001" i="16"/>
  <c r="H1001" i="16"/>
  <c r="G1001" i="16"/>
  <c r="E1001" i="16"/>
  <c r="C1001" i="16"/>
  <c r="B1001" i="16"/>
  <c r="D1001" i="16" s="1"/>
  <c r="Q1000" i="16"/>
  <c r="P1000" i="16"/>
  <c r="O1000" i="16"/>
  <c r="M1000" i="16"/>
  <c r="H1000" i="16"/>
  <c r="G1000" i="16"/>
  <c r="E1000" i="16"/>
  <c r="C1000" i="16"/>
  <c r="B1000" i="16"/>
  <c r="D1000" i="16" s="1"/>
  <c r="Q999" i="16"/>
  <c r="P999" i="16"/>
  <c r="O999" i="16"/>
  <c r="M999" i="16"/>
  <c r="H999" i="16"/>
  <c r="G999" i="16"/>
  <c r="E999" i="16"/>
  <c r="C999" i="16"/>
  <c r="B999" i="16"/>
  <c r="D999" i="16" s="1"/>
  <c r="Q998" i="16"/>
  <c r="P998" i="16"/>
  <c r="O998" i="16"/>
  <c r="M998" i="16"/>
  <c r="H998" i="16"/>
  <c r="G998" i="16"/>
  <c r="E998" i="16"/>
  <c r="C998" i="16"/>
  <c r="B998" i="16"/>
  <c r="D998" i="16" s="1"/>
  <c r="Q997" i="16"/>
  <c r="P997" i="16"/>
  <c r="O997" i="16"/>
  <c r="M997" i="16"/>
  <c r="H997" i="16"/>
  <c r="G997" i="16"/>
  <c r="E997" i="16"/>
  <c r="C997" i="16"/>
  <c r="B997" i="16"/>
  <c r="D997" i="16" s="1"/>
  <c r="Q996" i="16"/>
  <c r="P996" i="16"/>
  <c r="O996" i="16"/>
  <c r="M996" i="16"/>
  <c r="H996" i="16"/>
  <c r="G996" i="16"/>
  <c r="E996" i="16"/>
  <c r="C996" i="16"/>
  <c r="B996" i="16"/>
  <c r="D996" i="16" s="1"/>
  <c r="Q995" i="16"/>
  <c r="P995" i="16"/>
  <c r="O995" i="16"/>
  <c r="M995" i="16"/>
  <c r="H995" i="16"/>
  <c r="G995" i="16"/>
  <c r="E995" i="16"/>
  <c r="C995" i="16"/>
  <c r="B995" i="16"/>
  <c r="D995" i="16" s="1"/>
  <c r="Q994" i="16"/>
  <c r="P994" i="16"/>
  <c r="O994" i="16"/>
  <c r="M994" i="16"/>
  <c r="H994" i="16"/>
  <c r="G994" i="16"/>
  <c r="E994" i="16"/>
  <c r="C994" i="16"/>
  <c r="B994" i="16"/>
  <c r="D994" i="16" s="1"/>
  <c r="Q993" i="16"/>
  <c r="P993" i="16"/>
  <c r="O993" i="16"/>
  <c r="M993" i="16"/>
  <c r="H993" i="16"/>
  <c r="G993" i="16"/>
  <c r="E993" i="16"/>
  <c r="C993" i="16"/>
  <c r="B993" i="16"/>
  <c r="D993" i="16" s="1"/>
  <c r="Q992" i="16"/>
  <c r="P992" i="16"/>
  <c r="O992" i="16"/>
  <c r="M992" i="16"/>
  <c r="H992" i="16"/>
  <c r="G992" i="16"/>
  <c r="E992" i="16"/>
  <c r="C992" i="16"/>
  <c r="B992" i="16"/>
  <c r="D992" i="16" s="1"/>
  <c r="Q991" i="16"/>
  <c r="P991" i="16"/>
  <c r="O991" i="16"/>
  <c r="M991" i="16"/>
  <c r="H991" i="16"/>
  <c r="G991" i="16"/>
  <c r="E991" i="16"/>
  <c r="C991" i="16"/>
  <c r="B991" i="16"/>
  <c r="D991" i="16" s="1"/>
  <c r="Q990" i="16"/>
  <c r="P990" i="16"/>
  <c r="O990" i="16"/>
  <c r="M990" i="16"/>
  <c r="H990" i="16"/>
  <c r="G990" i="16"/>
  <c r="E990" i="16"/>
  <c r="C990" i="16"/>
  <c r="B990" i="16"/>
  <c r="D990" i="16" s="1"/>
  <c r="Q989" i="16"/>
  <c r="P989" i="16"/>
  <c r="O989" i="16"/>
  <c r="M989" i="16"/>
  <c r="H989" i="16"/>
  <c r="G989" i="16"/>
  <c r="E989" i="16"/>
  <c r="C989" i="16"/>
  <c r="B989" i="16"/>
  <c r="D989" i="16" s="1"/>
  <c r="Q988" i="16"/>
  <c r="P988" i="16"/>
  <c r="O988" i="16"/>
  <c r="M988" i="16"/>
  <c r="H988" i="16"/>
  <c r="G988" i="16"/>
  <c r="E988" i="16"/>
  <c r="C988" i="16"/>
  <c r="B988" i="16"/>
  <c r="D988" i="16" s="1"/>
  <c r="Q987" i="16"/>
  <c r="P987" i="16"/>
  <c r="O987" i="16"/>
  <c r="M987" i="16"/>
  <c r="H987" i="16"/>
  <c r="G987" i="16"/>
  <c r="E987" i="16"/>
  <c r="C987" i="16"/>
  <c r="B987" i="16"/>
  <c r="D987" i="16" s="1"/>
  <c r="Q986" i="16"/>
  <c r="P986" i="16"/>
  <c r="O986" i="16"/>
  <c r="M986" i="16"/>
  <c r="H986" i="16"/>
  <c r="G986" i="16"/>
  <c r="E986" i="16"/>
  <c r="C986" i="16"/>
  <c r="B986" i="16"/>
  <c r="D986" i="16" s="1"/>
  <c r="Q985" i="16"/>
  <c r="P985" i="16"/>
  <c r="O985" i="16"/>
  <c r="M985" i="16"/>
  <c r="H985" i="16"/>
  <c r="G985" i="16"/>
  <c r="E985" i="16"/>
  <c r="C985" i="16"/>
  <c r="B985" i="16"/>
  <c r="D985" i="16" s="1"/>
  <c r="Q984" i="16"/>
  <c r="P984" i="16"/>
  <c r="O984" i="16"/>
  <c r="M984" i="16"/>
  <c r="H984" i="16"/>
  <c r="G984" i="16"/>
  <c r="E984" i="16"/>
  <c r="C984" i="16"/>
  <c r="B984" i="16"/>
  <c r="D984" i="16" s="1"/>
  <c r="Q983" i="16"/>
  <c r="P983" i="16"/>
  <c r="O983" i="16"/>
  <c r="M983" i="16"/>
  <c r="H983" i="16"/>
  <c r="G983" i="16"/>
  <c r="E983" i="16"/>
  <c r="C983" i="16"/>
  <c r="B983" i="16"/>
  <c r="D983" i="16" s="1"/>
  <c r="Q982" i="16"/>
  <c r="P982" i="16"/>
  <c r="O982" i="16"/>
  <c r="M982" i="16"/>
  <c r="H982" i="16"/>
  <c r="G982" i="16"/>
  <c r="E982" i="16"/>
  <c r="C982" i="16"/>
  <c r="B982" i="16"/>
  <c r="D982" i="16" s="1"/>
  <c r="Q981" i="16"/>
  <c r="P981" i="16"/>
  <c r="O981" i="16"/>
  <c r="M981" i="16"/>
  <c r="H981" i="16"/>
  <c r="G981" i="16"/>
  <c r="E981" i="16"/>
  <c r="C981" i="16"/>
  <c r="B981" i="16"/>
  <c r="D981" i="16" s="1"/>
  <c r="Q980" i="16"/>
  <c r="P980" i="16"/>
  <c r="O980" i="16"/>
  <c r="M980" i="16"/>
  <c r="H980" i="16"/>
  <c r="G980" i="16"/>
  <c r="E980" i="16"/>
  <c r="C980" i="16"/>
  <c r="B980" i="16"/>
  <c r="D980" i="16" s="1"/>
  <c r="Q979" i="16"/>
  <c r="P979" i="16"/>
  <c r="O979" i="16"/>
  <c r="M979" i="16"/>
  <c r="H979" i="16"/>
  <c r="G979" i="16"/>
  <c r="E979" i="16"/>
  <c r="C979" i="16"/>
  <c r="B979" i="16"/>
  <c r="D979" i="16" s="1"/>
  <c r="Q978" i="16"/>
  <c r="P978" i="16"/>
  <c r="O978" i="16"/>
  <c r="M978" i="16"/>
  <c r="H978" i="16"/>
  <c r="G978" i="16"/>
  <c r="E978" i="16"/>
  <c r="C978" i="16"/>
  <c r="B978" i="16"/>
  <c r="D978" i="16" s="1"/>
  <c r="Q977" i="16"/>
  <c r="P977" i="16"/>
  <c r="O977" i="16"/>
  <c r="M977" i="16"/>
  <c r="H977" i="16"/>
  <c r="G977" i="16"/>
  <c r="E977" i="16"/>
  <c r="C977" i="16"/>
  <c r="B977" i="16"/>
  <c r="D977" i="16" s="1"/>
  <c r="Q976" i="16"/>
  <c r="P976" i="16"/>
  <c r="O976" i="16"/>
  <c r="M976" i="16"/>
  <c r="H976" i="16"/>
  <c r="G976" i="16"/>
  <c r="E976" i="16"/>
  <c r="C976" i="16"/>
  <c r="B976" i="16"/>
  <c r="D976" i="16" s="1"/>
  <c r="Q975" i="16"/>
  <c r="P975" i="16"/>
  <c r="O975" i="16"/>
  <c r="M975" i="16"/>
  <c r="H975" i="16"/>
  <c r="G975" i="16"/>
  <c r="E975" i="16"/>
  <c r="C975" i="16"/>
  <c r="B975" i="16"/>
  <c r="D975" i="16" s="1"/>
  <c r="Q974" i="16"/>
  <c r="P974" i="16"/>
  <c r="O974" i="16"/>
  <c r="M974" i="16"/>
  <c r="H974" i="16"/>
  <c r="G974" i="16"/>
  <c r="E974" i="16"/>
  <c r="C974" i="16"/>
  <c r="B974" i="16"/>
  <c r="D974" i="16" s="1"/>
  <c r="Q973" i="16"/>
  <c r="P973" i="16"/>
  <c r="O973" i="16"/>
  <c r="M973" i="16"/>
  <c r="H973" i="16"/>
  <c r="G973" i="16"/>
  <c r="E973" i="16"/>
  <c r="C973" i="16"/>
  <c r="B973" i="16"/>
  <c r="D973" i="16" s="1"/>
  <c r="Q972" i="16"/>
  <c r="P972" i="16"/>
  <c r="O972" i="16"/>
  <c r="M972" i="16"/>
  <c r="H972" i="16"/>
  <c r="G972" i="16"/>
  <c r="E972" i="16"/>
  <c r="C972" i="16"/>
  <c r="B972" i="16"/>
  <c r="D972" i="16" s="1"/>
  <c r="Q971" i="16"/>
  <c r="P971" i="16"/>
  <c r="O971" i="16"/>
  <c r="M971" i="16"/>
  <c r="H971" i="16"/>
  <c r="G971" i="16"/>
  <c r="E971" i="16"/>
  <c r="C971" i="16"/>
  <c r="B971" i="16"/>
  <c r="D971" i="16" s="1"/>
  <c r="Q970" i="16"/>
  <c r="P970" i="16"/>
  <c r="O970" i="16"/>
  <c r="M970" i="16"/>
  <c r="H970" i="16"/>
  <c r="G970" i="16"/>
  <c r="E970" i="16"/>
  <c r="C970" i="16"/>
  <c r="B970" i="16"/>
  <c r="D970" i="16" s="1"/>
  <c r="Q969" i="16"/>
  <c r="P969" i="16"/>
  <c r="O969" i="16"/>
  <c r="M969" i="16"/>
  <c r="H969" i="16"/>
  <c r="G969" i="16"/>
  <c r="E969" i="16"/>
  <c r="C969" i="16"/>
  <c r="B969" i="16"/>
  <c r="D969" i="16" s="1"/>
  <c r="Q968" i="16"/>
  <c r="P968" i="16"/>
  <c r="O968" i="16"/>
  <c r="M968" i="16"/>
  <c r="H968" i="16"/>
  <c r="G968" i="16"/>
  <c r="E968" i="16"/>
  <c r="C968" i="16"/>
  <c r="B968" i="16"/>
  <c r="D968" i="16" s="1"/>
  <c r="Q967" i="16"/>
  <c r="P967" i="16"/>
  <c r="O967" i="16"/>
  <c r="M967" i="16"/>
  <c r="H967" i="16"/>
  <c r="G967" i="16"/>
  <c r="E967" i="16"/>
  <c r="C967" i="16"/>
  <c r="B967" i="16"/>
  <c r="D967" i="16" s="1"/>
  <c r="Q966" i="16"/>
  <c r="P966" i="16"/>
  <c r="O966" i="16"/>
  <c r="M966" i="16"/>
  <c r="H966" i="16"/>
  <c r="G966" i="16"/>
  <c r="E966" i="16"/>
  <c r="C966" i="16"/>
  <c r="B966" i="16"/>
  <c r="D966" i="16" s="1"/>
  <c r="Q965" i="16"/>
  <c r="P965" i="16"/>
  <c r="O965" i="16"/>
  <c r="M965" i="16"/>
  <c r="H965" i="16"/>
  <c r="G965" i="16"/>
  <c r="E965" i="16"/>
  <c r="C965" i="16"/>
  <c r="B965" i="16"/>
  <c r="D965" i="16" s="1"/>
  <c r="Q964" i="16"/>
  <c r="P964" i="16"/>
  <c r="O964" i="16"/>
  <c r="M964" i="16"/>
  <c r="H964" i="16"/>
  <c r="G964" i="16"/>
  <c r="E964" i="16"/>
  <c r="C964" i="16"/>
  <c r="B964" i="16"/>
  <c r="D964" i="16" s="1"/>
  <c r="Q963" i="16"/>
  <c r="P963" i="16"/>
  <c r="O963" i="16"/>
  <c r="M963" i="16"/>
  <c r="H963" i="16"/>
  <c r="G963" i="16"/>
  <c r="E963" i="16"/>
  <c r="C963" i="16"/>
  <c r="B963" i="16"/>
  <c r="D963" i="16" s="1"/>
  <c r="Q962" i="16"/>
  <c r="P962" i="16"/>
  <c r="O962" i="16"/>
  <c r="M962" i="16"/>
  <c r="H962" i="16"/>
  <c r="G962" i="16"/>
  <c r="E962" i="16"/>
  <c r="C962" i="16"/>
  <c r="B962" i="16"/>
  <c r="D962" i="16" s="1"/>
  <c r="Q961" i="16"/>
  <c r="P961" i="16"/>
  <c r="O961" i="16"/>
  <c r="M961" i="16"/>
  <c r="H961" i="16"/>
  <c r="G961" i="16"/>
  <c r="E961" i="16"/>
  <c r="C961" i="16"/>
  <c r="B961" i="16"/>
  <c r="D961" i="16" s="1"/>
  <c r="Q960" i="16"/>
  <c r="P960" i="16"/>
  <c r="O960" i="16"/>
  <c r="M960" i="16"/>
  <c r="H960" i="16"/>
  <c r="G960" i="16"/>
  <c r="E960" i="16"/>
  <c r="C960" i="16"/>
  <c r="B960" i="16"/>
  <c r="D960" i="16" s="1"/>
  <c r="Q959" i="16"/>
  <c r="P959" i="16"/>
  <c r="O959" i="16"/>
  <c r="M959" i="16"/>
  <c r="H959" i="16"/>
  <c r="G959" i="16"/>
  <c r="E959" i="16"/>
  <c r="C959" i="16"/>
  <c r="B959" i="16"/>
  <c r="D959" i="16" s="1"/>
  <c r="Q958" i="16"/>
  <c r="P958" i="16"/>
  <c r="O958" i="16"/>
  <c r="M958" i="16"/>
  <c r="H958" i="16"/>
  <c r="G958" i="16"/>
  <c r="E958" i="16"/>
  <c r="C958" i="16"/>
  <c r="B958" i="16"/>
  <c r="D958" i="16" s="1"/>
  <c r="Q957" i="16"/>
  <c r="P957" i="16"/>
  <c r="O957" i="16"/>
  <c r="M957" i="16"/>
  <c r="H957" i="16"/>
  <c r="G957" i="16"/>
  <c r="E957" i="16"/>
  <c r="C957" i="16"/>
  <c r="B957" i="16"/>
  <c r="D957" i="16" s="1"/>
  <c r="Q956" i="16"/>
  <c r="P956" i="16"/>
  <c r="O956" i="16"/>
  <c r="M956" i="16"/>
  <c r="H956" i="16"/>
  <c r="G956" i="16"/>
  <c r="E956" i="16"/>
  <c r="C956" i="16"/>
  <c r="B956" i="16"/>
  <c r="D956" i="16" s="1"/>
  <c r="Q955" i="16"/>
  <c r="P955" i="16"/>
  <c r="O955" i="16"/>
  <c r="M955" i="16"/>
  <c r="H955" i="16"/>
  <c r="G955" i="16"/>
  <c r="E955" i="16"/>
  <c r="C955" i="16"/>
  <c r="B955" i="16"/>
  <c r="D955" i="16" s="1"/>
  <c r="Q954" i="16"/>
  <c r="P954" i="16"/>
  <c r="O954" i="16"/>
  <c r="M954" i="16"/>
  <c r="H954" i="16"/>
  <c r="G954" i="16"/>
  <c r="E954" i="16"/>
  <c r="C954" i="16"/>
  <c r="B954" i="16"/>
  <c r="D954" i="16" s="1"/>
  <c r="Q953" i="16"/>
  <c r="P953" i="16"/>
  <c r="O953" i="16"/>
  <c r="M953" i="16"/>
  <c r="H953" i="16"/>
  <c r="G953" i="16"/>
  <c r="E953" i="16"/>
  <c r="C953" i="16"/>
  <c r="B953" i="16"/>
  <c r="D953" i="16" s="1"/>
  <c r="Q952" i="16"/>
  <c r="P952" i="16"/>
  <c r="O952" i="16"/>
  <c r="M952" i="16"/>
  <c r="H952" i="16"/>
  <c r="G952" i="16"/>
  <c r="E952" i="16"/>
  <c r="C952" i="16"/>
  <c r="B952" i="16"/>
  <c r="D952" i="16" s="1"/>
  <c r="Q951" i="16"/>
  <c r="P951" i="16"/>
  <c r="O951" i="16"/>
  <c r="M951" i="16"/>
  <c r="H951" i="16"/>
  <c r="G951" i="16"/>
  <c r="E951" i="16"/>
  <c r="C951" i="16"/>
  <c r="B951" i="16"/>
  <c r="D951" i="16" s="1"/>
  <c r="Q950" i="16"/>
  <c r="P950" i="16"/>
  <c r="O950" i="16"/>
  <c r="M950" i="16"/>
  <c r="H950" i="16"/>
  <c r="G950" i="16"/>
  <c r="E950" i="16"/>
  <c r="C950" i="16"/>
  <c r="B950" i="16"/>
  <c r="D950" i="16" s="1"/>
  <c r="Q949" i="16"/>
  <c r="P949" i="16"/>
  <c r="O949" i="16"/>
  <c r="M949" i="16"/>
  <c r="H949" i="16"/>
  <c r="G949" i="16"/>
  <c r="E949" i="16"/>
  <c r="C949" i="16"/>
  <c r="B949" i="16"/>
  <c r="D949" i="16" s="1"/>
  <c r="Q948" i="16"/>
  <c r="P948" i="16"/>
  <c r="O948" i="16"/>
  <c r="M948" i="16"/>
  <c r="H948" i="16"/>
  <c r="G948" i="16"/>
  <c r="E948" i="16"/>
  <c r="C948" i="16"/>
  <c r="B948" i="16"/>
  <c r="D948" i="16" s="1"/>
  <c r="Q947" i="16"/>
  <c r="P947" i="16"/>
  <c r="O947" i="16"/>
  <c r="M947" i="16"/>
  <c r="H947" i="16"/>
  <c r="G947" i="16"/>
  <c r="E947" i="16"/>
  <c r="C947" i="16"/>
  <c r="B947" i="16"/>
  <c r="D947" i="16" s="1"/>
  <c r="Q946" i="16"/>
  <c r="P946" i="16"/>
  <c r="O946" i="16"/>
  <c r="M946" i="16"/>
  <c r="H946" i="16"/>
  <c r="G946" i="16"/>
  <c r="E946" i="16"/>
  <c r="C946" i="16"/>
  <c r="B946" i="16"/>
  <c r="D946" i="16" s="1"/>
  <c r="Q945" i="16"/>
  <c r="P945" i="16"/>
  <c r="O945" i="16"/>
  <c r="M945" i="16"/>
  <c r="H945" i="16"/>
  <c r="G945" i="16"/>
  <c r="E945" i="16"/>
  <c r="C945" i="16"/>
  <c r="B945" i="16"/>
  <c r="D945" i="16" s="1"/>
  <c r="Q944" i="16"/>
  <c r="P944" i="16"/>
  <c r="O944" i="16"/>
  <c r="M944" i="16"/>
  <c r="H944" i="16"/>
  <c r="G944" i="16"/>
  <c r="E944" i="16"/>
  <c r="C944" i="16"/>
  <c r="B944" i="16"/>
  <c r="D944" i="16" s="1"/>
  <c r="Q943" i="16"/>
  <c r="P943" i="16"/>
  <c r="O943" i="16"/>
  <c r="M943" i="16"/>
  <c r="H943" i="16"/>
  <c r="G943" i="16"/>
  <c r="E943" i="16"/>
  <c r="C943" i="16"/>
  <c r="B943" i="16"/>
  <c r="D943" i="16" s="1"/>
  <c r="Q942" i="16"/>
  <c r="P942" i="16"/>
  <c r="O942" i="16"/>
  <c r="M942" i="16"/>
  <c r="H942" i="16"/>
  <c r="G942" i="16"/>
  <c r="E942" i="16"/>
  <c r="C942" i="16"/>
  <c r="B942" i="16"/>
  <c r="D942" i="16" s="1"/>
  <c r="Q941" i="16"/>
  <c r="P941" i="16"/>
  <c r="O941" i="16"/>
  <c r="M941" i="16"/>
  <c r="H941" i="16"/>
  <c r="G941" i="16"/>
  <c r="E941" i="16"/>
  <c r="C941" i="16"/>
  <c r="B941" i="16"/>
  <c r="D941" i="16" s="1"/>
  <c r="Q940" i="16"/>
  <c r="P940" i="16"/>
  <c r="O940" i="16"/>
  <c r="M940" i="16"/>
  <c r="H940" i="16"/>
  <c r="G940" i="16"/>
  <c r="E940" i="16"/>
  <c r="C940" i="16"/>
  <c r="B940" i="16"/>
  <c r="D940" i="16" s="1"/>
  <c r="Q939" i="16"/>
  <c r="P939" i="16"/>
  <c r="O939" i="16"/>
  <c r="M939" i="16"/>
  <c r="H939" i="16"/>
  <c r="G939" i="16"/>
  <c r="E939" i="16"/>
  <c r="C939" i="16"/>
  <c r="B939" i="16"/>
  <c r="D939" i="16" s="1"/>
  <c r="Q938" i="16"/>
  <c r="P938" i="16"/>
  <c r="O938" i="16"/>
  <c r="M938" i="16"/>
  <c r="H938" i="16"/>
  <c r="G938" i="16"/>
  <c r="E938" i="16"/>
  <c r="C938" i="16"/>
  <c r="B938" i="16"/>
  <c r="D938" i="16" s="1"/>
  <c r="Q937" i="16"/>
  <c r="P937" i="16"/>
  <c r="O937" i="16"/>
  <c r="M937" i="16"/>
  <c r="H937" i="16"/>
  <c r="G937" i="16"/>
  <c r="E937" i="16"/>
  <c r="C937" i="16"/>
  <c r="B937" i="16"/>
  <c r="D937" i="16" s="1"/>
  <c r="Q936" i="16"/>
  <c r="P936" i="16"/>
  <c r="O936" i="16"/>
  <c r="M936" i="16"/>
  <c r="H936" i="16"/>
  <c r="G936" i="16"/>
  <c r="E936" i="16"/>
  <c r="C936" i="16"/>
  <c r="B936" i="16"/>
  <c r="D936" i="16" s="1"/>
  <c r="Q935" i="16"/>
  <c r="P935" i="16"/>
  <c r="O935" i="16"/>
  <c r="M935" i="16"/>
  <c r="H935" i="16"/>
  <c r="G935" i="16"/>
  <c r="E935" i="16"/>
  <c r="C935" i="16"/>
  <c r="B935" i="16"/>
  <c r="D935" i="16" s="1"/>
  <c r="Q934" i="16"/>
  <c r="P934" i="16"/>
  <c r="O934" i="16"/>
  <c r="M934" i="16"/>
  <c r="H934" i="16"/>
  <c r="G934" i="16"/>
  <c r="E934" i="16"/>
  <c r="C934" i="16"/>
  <c r="B934" i="16"/>
  <c r="D934" i="16" s="1"/>
  <c r="Q933" i="16"/>
  <c r="P933" i="16"/>
  <c r="O933" i="16"/>
  <c r="M933" i="16"/>
  <c r="H933" i="16"/>
  <c r="G933" i="16"/>
  <c r="E933" i="16"/>
  <c r="C933" i="16"/>
  <c r="B933" i="16"/>
  <c r="D933" i="16" s="1"/>
  <c r="Q932" i="16"/>
  <c r="P932" i="16"/>
  <c r="O932" i="16"/>
  <c r="M932" i="16"/>
  <c r="H932" i="16"/>
  <c r="G932" i="16"/>
  <c r="E932" i="16"/>
  <c r="C932" i="16"/>
  <c r="B932" i="16"/>
  <c r="D932" i="16" s="1"/>
  <c r="Q931" i="16"/>
  <c r="P931" i="16"/>
  <c r="O931" i="16"/>
  <c r="M931" i="16"/>
  <c r="H931" i="16"/>
  <c r="G931" i="16"/>
  <c r="E931" i="16"/>
  <c r="C931" i="16"/>
  <c r="B931" i="16"/>
  <c r="D931" i="16" s="1"/>
  <c r="Q930" i="16"/>
  <c r="P930" i="16"/>
  <c r="O930" i="16"/>
  <c r="M930" i="16"/>
  <c r="H930" i="16"/>
  <c r="G930" i="16"/>
  <c r="E930" i="16"/>
  <c r="C930" i="16"/>
  <c r="B930" i="16"/>
  <c r="D930" i="16" s="1"/>
  <c r="Q929" i="16"/>
  <c r="P929" i="16"/>
  <c r="O929" i="16"/>
  <c r="M929" i="16"/>
  <c r="H929" i="16"/>
  <c r="G929" i="16"/>
  <c r="E929" i="16"/>
  <c r="C929" i="16"/>
  <c r="B929" i="16"/>
  <c r="D929" i="16" s="1"/>
  <c r="Q928" i="16"/>
  <c r="P928" i="16"/>
  <c r="O928" i="16"/>
  <c r="M928" i="16"/>
  <c r="H928" i="16"/>
  <c r="G928" i="16"/>
  <c r="E928" i="16"/>
  <c r="C928" i="16"/>
  <c r="B928" i="16"/>
  <c r="D928" i="16" s="1"/>
  <c r="Q927" i="16"/>
  <c r="P927" i="16"/>
  <c r="O927" i="16"/>
  <c r="M927" i="16"/>
  <c r="H927" i="16"/>
  <c r="G927" i="16"/>
  <c r="E927" i="16"/>
  <c r="C927" i="16"/>
  <c r="B927" i="16"/>
  <c r="D927" i="16" s="1"/>
  <c r="Q926" i="16"/>
  <c r="P926" i="16"/>
  <c r="O926" i="16"/>
  <c r="M926" i="16"/>
  <c r="H926" i="16"/>
  <c r="G926" i="16"/>
  <c r="E926" i="16"/>
  <c r="C926" i="16"/>
  <c r="B926" i="16"/>
  <c r="D926" i="16" s="1"/>
  <c r="Q925" i="16"/>
  <c r="P925" i="16"/>
  <c r="O925" i="16"/>
  <c r="M925" i="16"/>
  <c r="H925" i="16"/>
  <c r="G925" i="16"/>
  <c r="E925" i="16"/>
  <c r="C925" i="16"/>
  <c r="B925" i="16"/>
  <c r="D925" i="16" s="1"/>
  <c r="Q924" i="16"/>
  <c r="P924" i="16"/>
  <c r="O924" i="16"/>
  <c r="M924" i="16"/>
  <c r="H924" i="16"/>
  <c r="G924" i="16"/>
  <c r="E924" i="16"/>
  <c r="C924" i="16"/>
  <c r="B924" i="16"/>
  <c r="D924" i="16" s="1"/>
  <c r="Q923" i="16"/>
  <c r="P923" i="16"/>
  <c r="O923" i="16"/>
  <c r="M923" i="16"/>
  <c r="H923" i="16"/>
  <c r="G923" i="16"/>
  <c r="E923" i="16"/>
  <c r="C923" i="16"/>
  <c r="B923" i="16"/>
  <c r="D923" i="16" s="1"/>
  <c r="Q922" i="16"/>
  <c r="P922" i="16"/>
  <c r="O922" i="16"/>
  <c r="M922" i="16"/>
  <c r="H922" i="16"/>
  <c r="G922" i="16"/>
  <c r="E922" i="16"/>
  <c r="C922" i="16"/>
  <c r="B922" i="16"/>
  <c r="D922" i="16" s="1"/>
  <c r="Q921" i="16"/>
  <c r="P921" i="16"/>
  <c r="O921" i="16"/>
  <c r="M921" i="16"/>
  <c r="H921" i="16"/>
  <c r="G921" i="16"/>
  <c r="E921" i="16"/>
  <c r="C921" i="16"/>
  <c r="B921" i="16"/>
  <c r="D921" i="16" s="1"/>
  <c r="Q920" i="16"/>
  <c r="P920" i="16"/>
  <c r="O920" i="16"/>
  <c r="M920" i="16"/>
  <c r="H920" i="16"/>
  <c r="G920" i="16"/>
  <c r="E920" i="16"/>
  <c r="C920" i="16"/>
  <c r="B920" i="16"/>
  <c r="D920" i="16" s="1"/>
  <c r="Q919" i="16"/>
  <c r="P919" i="16"/>
  <c r="O919" i="16"/>
  <c r="M919" i="16"/>
  <c r="H919" i="16"/>
  <c r="G919" i="16"/>
  <c r="E919" i="16"/>
  <c r="C919" i="16"/>
  <c r="B919" i="16"/>
  <c r="D919" i="16" s="1"/>
  <c r="Q918" i="16"/>
  <c r="P918" i="16"/>
  <c r="O918" i="16"/>
  <c r="M918" i="16"/>
  <c r="H918" i="16"/>
  <c r="G918" i="16"/>
  <c r="E918" i="16"/>
  <c r="C918" i="16"/>
  <c r="B918" i="16"/>
  <c r="D918" i="16" s="1"/>
  <c r="Q917" i="16"/>
  <c r="P917" i="16"/>
  <c r="O917" i="16"/>
  <c r="M917" i="16"/>
  <c r="H917" i="16"/>
  <c r="G917" i="16"/>
  <c r="E917" i="16"/>
  <c r="C917" i="16"/>
  <c r="B917" i="16"/>
  <c r="D917" i="16" s="1"/>
  <c r="Q916" i="16"/>
  <c r="P916" i="16"/>
  <c r="O916" i="16"/>
  <c r="M916" i="16"/>
  <c r="H916" i="16"/>
  <c r="G916" i="16"/>
  <c r="E916" i="16"/>
  <c r="C916" i="16"/>
  <c r="B916" i="16"/>
  <c r="D916" i="16" s="1"/>
  <c r="Q915" i="16"/>
  <c r="P915" i="16"/>
  <c r="O915" i="16"/>
  <c r="M915" i="16"/>
  <c r="H915" i="16"/>
  <c r="G915" i="16"/>
  <c r="E915" i="16"/>
  <c r="C915" i="16"/>
  <c r="B915" i="16"/>
  <c r="D915" i="16" s="1"/>
  <c r="Q914" i="16"/>
  <c r="P914" i="16"/>
  <c r="O914" i="16"/>
  <c r="M914" i="16"/>
  <c r="H914" i="16"/>
  <c r="G914" i="16"/>
  <c r="E914" i="16"/>
  <c r="C914" i="16"/>
  <c r="B914" i="16"/>
  <c r="D914" i="16" s="1"/>
  <c r="Q913" i="16"/>
  <c r="P913" i="16"/>
  <c r="O913" i="16"/>
  <c r="M913" i="16"/>
  <c r="H913" i="16"/>
  <c r="G913" i="16"/>
  <c r="E913" i="16"/>
  <c r="C913" i="16"/>
  <c r="B913" i="16"/>
  <c r="D913" i="16" s="1"/>
  <c r="Q912" i="16"/>
  <c r="P912" i="16"/>
  <c r="O912" i="16"/>
  <c r="M912" i="16"/>
  <c r="H912" i="16"/>
  <c r="G912" i="16"/>
  <c r="E912" i="16"/>
  <c r="C912" i="16"/>
  <c r="B912" i="16"/>
  <c r="D912" i="16" s="1"/>
  <c r="Q911" i="16"/>
  <c r="P911" i="16"/>
  <c r="O911" i="16"/>
  <c r="M911" i="16"/>
  <c r="H911" i="16"/>
  <c r="G911" i="16"/>
  <c r="E911" i="16"/>
  <c r="C911" i="16"/>
  <c r="B911" i="16"/>
  <c r="D911" i="16" s="1"/>
  <c r="Q910" i="16"/>
  <c r="P910" i="16"/>
  <c r="O910" i="16"/>
  <c r="M910" i="16"/>
  <c r="H910" i="16"/>
  <c r="G910" i="16"/>
  <c r="E910" i="16"/>
  <c r="C910" i="16"/>
  <c r="B910" i="16"/>
  <c r="D910" i="16" s="1"/>
  <c r="Q909" i="16"/>
  <c r="P909" i="16"/>
  <c r="O909" i="16"/>
  <c r="M909" i="16"/>
  <c r="H909" i="16"/>
  <c r="G909" i="16"/>
  <c r="E909" i="16"/>
  <c r="C909" i="16"/>
  <c r="B909" i="16"/>
  <c r="D909" i="16" s="1"/>
  <c r="Q908" i="16"/>
  <c r="P908" i="16"/>
  <c r="O908" i="16"/>
  <c r="M908" i="16"/>
  <c r="H908" i="16"/>
  <c r="G908" i="16"/>
  <c r="E908" i="16"/>
  <c r="C908" i="16"/>
  <c r="B908" i="16"/>
  <c r="D908" i="16" s="1"/>
  <c r="Q907" i="16"/>
  <c r="P907" i="16"/>
  <c r="O907" i="16"/>
  <c r="M907" i="16"/>
  <c r="H907" i="16"/>
  <c r="G907" i="16"/>
  <c r="E907" i="16"/>
  <c r="C907" i="16"/>
  <c r="B907" i="16"/>
  <c r="D907" i="16" s="1"/>
  <c r="Q906" i="16"/>
  <c r="P906" i="16"/>
  <c r="O906" i="16"/>
  <c r="M906" i="16"/>
  <c r="H906" i="16"/>
  <c r="G906" i="16"/>
  <c r="E906" i="16"/>
  <c r="C906" i="16"/>
  <c r="B906" i="16"/>
  <c r="D906" i="16" s="1"/>
  <c r="Q905" i="16"/>
  <c r="P905" i="16"/>
  <c r="O905" i="16"/>
  <c r="M905" i="16"/>
  <c r="H905" i="16"/>
  <c r="G905" i="16"/>
  <c r="E905" i="16"/>
  <c r="C905" i="16"/>
  <c r="B905" i="16"/>
  <c r="D905" i="16" s="1"/>
  <c r="Q904" i="16"/>
  <c r="P904" i="16"/>
  <c r="O904" i="16"/>
  <c r="M904" i="16"/>
  <c r="H904" i="16"/>
  <c r="G904" i="16"/>
  <c r="E904" i="16"/>
  <c r="C904" i="16"/>
  <c r="B904" i="16"/>
  <c r="D904" i="16" s="1"/>
  <c r="Q903" i="16"/>
  <c r="P903" i="16"/>
  <c r="O903" i="16"/>
  <c r="M903" i="16"/>
  <c r="H903" i="16"/>
  <c r="G903" i="16"/>
  <c r="E903" i="16"/>
  <c r="C903" i="16"/>
  <c r="B903" i="16"/>
  <c r="D903" i="16" s="1"/>
  <c r="Q902" i="16"/>
  <c r="P902" i="16"/>
  <c r="O902" i="16"/>
  <c r="M902" i="16"/>
  <c r="H902" i="16"/>
  <c r="G902" i="16"/>
  <c r="E902" i="16"/>
  <c r="C902" i="16"/>
  <c r="B902" i="16"/>
  <c r="D902" i="16" s="1"/>
  <c r="Q901" i="16"/>
  <c r="P901" i="16"/>
  <c r="O901" i="16"/>
  <c r="M901" i="16"/>
  <c r="H901" i="16"/>
  <c r="G901" i="16"/>
  <c r="E901" i="16"/>
  <c r="C901" i="16"/>
  <c r="B901" i="16"/>
  <c r="D901" i="16" s="1"/>
  <c r="Q900" i="16"/>
  <c r="P900" i="16"/>
  <c r="O900" i="16"/>
  <c r="M900" i="16"/>
  <c r="H900" i="16"/>
  <c r="G900" i="16"/>
  <c r="E900" i="16"/>
  <c r="C900" i="16"/>
  <c r="B900" i="16"/>
  <c r="D900" i="16" s="1"/>
  <c r="Q899" i="16"/>
  <c r="P899" i="16"/>
  <c r="O899" i="16"/>
  <c r="M899" i="16"/>
  <c r="H899" i="16"/>
  <c r="G899" i="16"/>
  <c r="E899" i="16"/>
  <c r="C899" i="16"/>
  <c r="B899" i="16"/>
  <c r="D899" i="16" s="1"/>
  <c r="Q898" i="16"/>
  <c r="P898" i="16"/>
  <c r="O898" i="16"/>
  <c r="M898" i="16"/>
  <c r="H898" i="16"/>
  <c r="G898" i="16"/>
  <c r="E898" i="16"/>
  <c r="C898" i="16"/>
  <c r="B898" i="16"/>
  <c r="D898" i="16" s="1"/>
  <c r="Q897" i="16"/>
  <c r="P897" i="16"/>
  <c r="O897" i="16"/>
  <c r="M897" i="16"/>
  <c r="H897" i="16"/>
  <c r="G897" i="16"/>
  <c r="E897" i="16"/>
  <c r="C897" i="16"/>
  <c r="B897" i="16"/>
  <c r="D897" i="16" s="1"/>
  <c r="Q896" i="16"/>
  <c r="P896" i="16"/>
  <c r="O896" i="16"/>
  <c r="M896" i="16"/>
  <c r="H896" i="16"/>
  <c r="G896" i="16"/>
  <c r="E896" i="16"/>
  <c r="C896" i="16"/>
  <c r="B896" i="16"/>
  <c r="D896" i="16" s="1"/>
  <c r="Q895" i="16"/>
  <c r="P895" i="16"/>
  <c r="O895" i="16"/>
  <c r="M895" i="16"/>
  <c r="H895" i="16"/>
  <c r="G895" i="16"/>
  <c r="E895" i="16"/>
  <c r="C895" i="16"/>
  <c r="B895" i="16"/>
  <c r="D895" i="16" s="1"/>
  <c r="Q894" i="16"/>
  <c r="P894" i="16"/>
  <c r="O894" i="16"/>
  <c r="M894" i="16"/>
  <c r="H894" i="16"/>
  <c r="G894" i="16"/>
  <c r="E894" i="16"/>
  <c r="C894" i="16"/>
  <c r="B894" i="16"/>
  <c r="D894" i="16" s="1"/>
  <c r="Q893" i="16"/>
  <c r="P893" i="16"/>
  <c r="O893" i="16"/>
  <c r="M893" i="16"/>
  <c r="H893" i="16"/>
  <c r="G893" i="16"/>
  <c r="E893" i="16"/>
  <c r="C893" i="16"/>
  <c r="B893" i="16"/>
  <c r="D893" i="16" s="1"/>
  <c r="Q892" i="16"/>
  <c r="P892" i="16"/>
  <c r="O892" i="16"/>
  <c r="M892" i="16"/>
  <c r="H892" i="16"/>
  <c r="G892" i="16"/>
  <c r="E892" i="16"/>
  <c r="C892" i="16"/>
  <c r="B892" i="16"/>
  <c r="D892" i="16" s="1"/>
  <c r="Q891" i="16"/>
  <c r="P891" i="16"/>
  <c r="O891" i="16"/>
  <c r="M891" i="16"/>
  <c r="H891" i="16"/>
  <c r="G891" i="16"/>
  <c r="E891" i="16"/>
  <c r="C891" i="16"/>
  <c r="B891" i="16"/>
  <c r="D891" i="16" s="1"/>
  <c r="Q890" i="16"/>
  <c r="P890" i="16"/>
  <c r="O890" i="16"/>
  <c r="M890" i="16"/>
  <c r="H890" i="16"/>
  <c r="G890" i="16"/>
  <c r="E890" i="16"/>
  <c r="C890" i="16"/>
  <c r="B890" i="16"/>
  <c r="D890" i="16" s="1"/>
  <c r="Q889" i="16"/>
  <c r="P889" i="16"/>
  <c r="O889" i="16"/>
  <c r="M889" i="16"/>
  <c r="H889" i="16"/>
  <c r="G889" i="16"/>
  <c r="E889" i="16"/>
  <c r="C889" i="16"/>
  <c r="B889" i="16"/>
  <c r="D889" i="16" s="1"/>
  <c r="Q888" i="16"/>
  <c r="P888" i="16"/>
  <c r="O888" i="16"/>
  <c r="M888" i="16"/>
  <c r="H888" i="16"/>
  <c r="G888" i="16"/>
  <c r="E888" i="16"/>
  <c r="C888" i="16"/>
  <c r="B888" i="16"/>
  <c r="D888" i="16" s="1"/>
  <c r="Q887" i="16"/>
  <c r="P887" i="16"/>
  <c r="O887" i="16"/>
  <c r="M887" i="16"/>
  <c r="H887" i="16"/>
  <c r="G887" i="16"/>
  <c r="E887" i="16"/>
  <c r="C887" i="16"/>
  <c r="B887" i="16"/>
  <c r="D887" i="16" s="1"/>
  <c r="Q886" i="16"/>
  <c r="P886" i="16"/>
  <c r="O886" i="16"/>
  <c r="M886" i="16"/>
  <c r="H886" i="16"/>
  <c r="G886" i="16"/>
  <c r="E886" i="16"/>
  <c r="C886" i="16"/>
  <c r="B886" i="16"/>
  <c r="D886" i="16" s="1"/>
  <c r="Q885" i="16"/>
  <c r="P885" i="16"/>
  <c r="O885" i="16"/>
  <c r="M885" i="16"/>
  <c r="H885" i="16"/>
  <c r="G885" i="16"/>
  <c r="E885" i="16"/>
  <c r="C885" i="16"/>
  <c r="B885" i="16"/>
  <c r="D885" i="16" s="1"/>
  <c r="Q884" i="16"/>
  <c r="P884" i="16"/>
  <c r="O884" i="16"/>
  <c r="M884" i="16"/>
  <c r="H884" i="16"/>
  <c r="G884" i="16"/>
  <c r="E884" i="16"/>
  <c r="C884" i="16"/>
  <c r="B884" i="16"/>
  <c r="D884" i="16" s="1"/>
  <c r="Q883" i="16"/>
  <c r="P883" i="16"/>
  <c r="O883" i="16"/>
  <c r="M883" i="16"/>
  <c r="H883" i="16"/>
  <c r="G883" i="16"/>
  <c r="E883" i="16"/>
  <c r="C883" i="16"/>
  <c r="B883" i="16"/>
  <c r="D883" i="16" s="1"/>
  <c r="Q882" i="16"/>
  <c r="P882" i="16"/>
  <c r="O882" i="16"/>
  <c r="M882" i="16"/>
  <c r="H882" i="16"/>
  <c r="G882" i="16"/>
  <c r="E882" i="16"/>
  <c r="C882" i="16"/>
  <c r="B882" i="16"/>
  <c r="D882" i="16" s="1"/>
  <c r="Q881" i="16"/>
  <c r="P881" i="16"/>
  <c r="O881" i="16"/>
  <c r="M881" i="16"/>
  <c r="H881" i="16"/>
  <c r="G881" i="16"/>
  <c r="E881" i="16"/>
  <c r="C881" i="16"/>
  <c r="B881" i="16"/>
  <c r="D881" i="16" s="1"/>
  <c r="Q880" i="16"/>
  <c r="P880" i="16"/>
  <c r="O880" i="16"/>
  <c r="M880" i="16"/>
  <c r="H880" i="16"/>
  <c r="G880" i="16"/>
  <c r="E880" i="16"/>
  <c r="C880" i="16"/>
  <c r="B880" i="16"/>
  <c r="D880" i="16" s="1"/>
  <c r="Q879" i="16"/>
  <c r="P879" i="16"/>
  <c r="O879" i="16"/>
  <c r="M879" i="16"/>
  <c r="H879" i="16"/>
  <c r="G879" i="16"/>
  <c r="E879" i="16"/>
  <c r="C879" i="16"/>
  <c r="B879" i="16"/>
  <c r="D879" i="16" s="1"/>
  <c r="Q878" i="16"/>
  <c r="P878" i="16"/>
  <c r="O878" i="16"/>
  <c r="M878" i="16"/>
  <c r="H878" i="16"/>
  <c r="G878" i="16"/>
  <c r="E878" i="16"/>
  <c r="C878" i="16"/>
  <c r="B878" i="16"/>
  <c r="D878" i="16" s="1"/>
  <c r="Q877" i="16"/>
  <c r="P877" i="16"/>
  <c r="O877" i="16"/>
  <c r="M877" i="16"/>
  <c r="H877" i="16"/>
  <c r="G877" i="16"/>
  <c r="E877" i="16"/>
  <c r="C877" i="16"/>
  <c r="B877" i="16"/>
  <c r="D877" i="16" s="1"/>
  <c r="Q876" i="16"/>
  <c r="P876" i="16"/>
  <c r="O876" i="16"/>
  <c r="M876" i="16"/>
  <c r="H876" i="16"/>
  <c r="G876" i="16"/>
  <c r="E876" i="16"/>
  <c r="C876" i="16"/>
  <c r="B876" i="16"/>
  <c r="D876" i="16" s="1"/>
  <c r="Q875" i="16"/>
  <c r="P875" i="16"/>
  <c r="O875" i="16"/>
  <c r="M875" i="16"/>
  <c r="H875" i="16"/>
  <c r="G875" i="16"/>
  <c r="E875" i="16"/>
  <c r="C875" i="16"/>
  <c r="B875" i="16"/>
  <c r="D875" i="16" s="1"/>
  <c r="Q874" i="16"/>
  <c r="P874" i="16"/>
  <c r="O874" i="16"/>
  <c r="M874" i="16"/>
  <c r="H874" i="16"/>
  <c r="G874" i="16"/>
  <c r="E874" i="16"/>
  <c r="C874" i="16"/>
  <c r="B874" i="16"/>
  <c r="D874" i="16" s="1"/>
  <c r="Q873" i="16"/>
  <c r="P873" i="16"/>
  <c r="O873" i="16"/>
  <c r="M873" i="16"/>
  <c r="H873" i="16"/>
  <c r="G873" i="16"/>
  <c r="E873" i="16"/>
  <c r="C873" i="16"/>
  <c r="B873" i="16"/>
  <c r="D873" i="16" s="1"/>
  <c r="Q872" i="16"/>
  <c r="P872" i="16"/>
  <c r="O872" i="16"/>
  <c r="M872" i="16"/>
  <c r="H872" i="16"/>
  <c r="G872" i="16"/>
  <c r="E872" i="16"/>
  <c r="C872" i="16"/>
  <c r="B872" i="16"/>
  <c r="D872" i="16" s="1"/>
  <c r="Q871" i="16"/>
  <c r="P871" i="16"/>
  <c r="O871" i="16"/>
  <c r="M871" i="16"/>
  <c r="H871" i="16"/>
  <c r="G871" i="16"/>
  <c r="E871" i="16"/>
  <c r="C871" i="16"/>
  <c r="B871" i="16"/>
  <c r="D871" i="16" s="1"/>
  <c r="Q870" i="16"/>
  <c r="P870" i="16"/>
  <c r="O870" i="16"/>
  <c r="M870" i="16"/>
  <c r="H870" i="16"/>
  <c r="G870" i="16"/>
  <c r="E870" i="16"/>
  <c r="C870" i="16"/>
  <c r="B870" i="16"/>
  <c r="D870" i="16" s="1"/>
  <c r="Q869" i="16"/>
  <c r="P869" i="16"/>
  <c r="O869" i="16"/>
  <c r="M869" i="16"/>
  <c r="H869" i="16"/>
  <c r="G869" i="16"/>
  <c r="E869" i="16"/>
  <c r="C869" i="16"/>
  <c r="B869" i="16"/>
  <c r="D869" i="16" s="1"/>
  <c r="Q868" i="16"/>
  <c r="P868" i="16"/>
  <c r="O868" i="16"/>
  <c r="M868" i="16"/>
  <c r="H868" i="16"/>
  <c r="G868" i="16"/>
  <c r="E868" i="16"/>
  <c r="C868" i="16"/>
  <c r="B868" i="16"/>
  <c r="D868" i="16" s="1"/>
  <c r="Q867" i="16"/>
  <c r="P867" i="16"/>
  <c r="O867" i="16"/>
  <c r="M867" i="16"/>
  <c r="H867" i="16"/>
  <c r="G867" i="16"/>
  <c r="E867" i="16"/>
  <c r="C867" i="16"/>
  <c r="B867" i="16"/>
  <c r="D867" i="16" s="1"/>
  <c r="Q866" i="16"/>
  <c r="P866" i="16"/>
  <c r="O866" i="16"/>
  <c r="M866" i="16"/>
  <c r="H866" i="16"/>
  <c r="G866" i="16"/>
  <c r="E866" i="16"/>
  <c r="C866" i="16"/>
  <c r="B866" i="16"/>
  <c r="D866" i="16" s="1"/>
  <c r="Q865" i="16"/>
  <c r="P865" i="16"/>
  <c r="O865" i="16"/>
  <c r="M865" i="16"/>
  <c r="H865" i="16"/>
  <c r="G865" i="16"/>
  <c r="E865" i="16"/>
  <c r="C865" i="16"/>
  <c r="B865" i="16"/>
  <c r="D865" i="16" s="1"/>
  <c r="Q864" i="16"/>
  <c r="P864" i="16"/>
  <c r="O864" i="16"/>
  <c r="M864" i="16"/>
  <c r="H864" i="16"/>
  <c r="G864" i="16"/>
  <c r="E864" i="16"/>
  <c r="C864" i="16"/>
  <c r="B864" i="16"/>
  <c r="D864" i="16" s="1"/>
  <c r="Q863" i="16"/>
  <c r="P863" i="16"/>
  <c r="O863" i="16"/>
  <c r="M863" i="16"/>
  <c r="H863" i="16"/>
  <c r="G863" i="16"/>
  <c r="E863" i="16"/>
  <c r="C863" i="16"/>
  <c r="B863" i="16"/>
  <c r="D863" i="16" s="1"/>
  <c r="Q862" i="16"/>
  <c r="P862" i="16"/>
  <c r="O862" i="16"/>
  <c r="M862" i="16"/>
  <c r="H862" i="16"/>
  <c r="G862" i="16"/>
  <c r="E862" i="16"/>
  <c r="C862" i="16"/>
  <c r="B862" i="16"/>
  <c r="D862" i="16" s="1"/>
  <c r="Q861" i="16"/>
  <c r="P861" i="16"/>
  <c r="O861" i="16"/>
  <c r="M861" i="16"/>
  <c r="H861" i="16"/>
  <c r="G861" i="16"/>
  <c r="E861" i="16"/>
  <c r="C861" i="16"/>
  <c r="B861" i="16"/>
  <c r="D861" i="16" s="1"/>
  <c r="Q860" i="16"/>
  <c r="P860" i="16"/>
  <c r="O860" i="16"/>
  <c r="M860" i="16"/>
  <c r="H860" i="16"/>
  <c r="G860" i="16"/>
  <c r="E860" i="16"/>
  <c r="C860" i="16"/>
  <c r="B860" i="16"/>
  <c r="D860" i="16" s="1"/>
  <c r="Q859" i="16"/>
  <c r="P859" i="16"/>
  <c r="O859" i="16"/>
  <c r="M859" i="16"/>
  <c r="H859" i="16"/>
  <c r="G859" i="16"/>
  <c r="E859" i="16"/>
  <c r="C859" i="16"/>
  <c r="B859" i="16"/>
  <c r="D859" i="16" s="1"/>
  <c r="Q858" i="16"/>
  <c r="P858" i="16"/>
  <c r="O858" i="16"/>
  <c r="M858" i="16"/>
  <c r="H858" i="16"/>
  <c r="G858" i="16"/>
  <c r="E858" i="16"/>
  <c r="C858" i="16"/>
  <c r="B858" i="16"/>
  <c r="D858" i="16" s="1"/>
  <c r="Q857" i="16"/>
  <c r="P857" i="16"/>
  <c r="O857" i="16"/>
  <c r="M857" i="16"/>
  <c r="H857" i="16"/>
  <c r="G857" i="16"/>
  <c r="E857" i="16"/>
  <c r="C857" i="16"/>
  <c r="B857" i="16"/>
  <c r="D857" i="16" s="1"/>
  <c r="Q856" i="16"/>
  <c r="P856" i="16"/>
  <c r="O856" i="16"/>
  <c r="M856" i="16"/>
  <c r="H856" i="16"/>
  <c r="G856" i="16"/>
  <c r="E856" i="16"/>
  <c r="C856" i="16"/>
  <c r="B856" i="16"/>
  <c r="D856" i="16" s="1"/>
  <c r="Q855" i="16"/>
  <c r="P855" i="16"/>
  <c r="O855" i="16"/>
  <c r="M855" i="16"/>
  <c r="H855" i="16"/>
  <c r="G855" i="16"/>
  <c r="E855" i="16"/>
  <c r="C855" i="16"/>
  <c r="B855" i="16"/>
  <c r="D855" i="16" s="1"/>
  <c r="Q854" i="16"/>
  <c r="P854" i="16"/>
  <c r="O854" i="16"/>
  <c r="M854" i="16"/>
  <c r="H854" i="16"/>
  <c r="G854" i="16"/>
  <c r="E854" i="16"/>
  <c r="C854" i="16"/>
  <c r="B854" i="16"/>
  <c r="D854" i="16" s="1"/>
  <c r="Q853" i="16"/>
  <c r="P853" i="16"/>
  <c r="O853" i="16"/>
  <c r="M853" i="16"/>
  <c r="H853" i="16"/>
  <c r="G853" i="16"/>
  <c r="E853" i="16"/>
  <c r="C853" i="16"/>
  <c r="B853" i="16"/>
  <c r="D853" i="16" s="1"/>
  <c r="Q852" i="16"/>
  <c r="P852" i="16"/>
  <c r="O852" i="16"/>
  <c r="M852" i="16"/>
  <c r="H852" i="16"/>
  <c r="G852" i="16"/>
  <c r="E852" i="16"/>
  <c r="C852" i="16"/>
  <c r="B852" i="16"/>
  <c r="D852" i="16" s="1"/>
  <c r="Q851" i="16"/>
  <c r="P851" i="16"/>
  <c r="O851" i="16"/>
  <c r="M851" i="16"/>
  <c r="H851" i="16"/>
  <c r="G851" i="16"/>
  <c r="E851" i="16"/>
  <c r="C851" i="16"/>
  <c r="B851" i="16"/>
  <c r="D851" i="16" s="1"/>
  <c r="Q850" i="16"/>
  <c r="P850" i="16"/>
  <c r="O850" i="16"/>
  <c r="M850" i="16"/>
  <c r="H850" i="16"/>
  <c r="G850" i="16"/>
  <c r="E850" i="16"/>
  <c r="C850" i="16"/>
  <c r="B850" i="16"/>
  <c r="D850" i="16" s="1"/>
  <c r="Q849" i="16"/>
  <c r="P849" i="16"/>
  <c r="O849" i="16"/>
  <c r="M849" i="16"/>
  <c r="H849" i="16"/>
  <c r="G849" i="16"/>
  <c r="E849" i="16"/>
  <c r="C849" i="16"/>
  <c r="B849" i="16"/>
  <c r="D849" i="16" s="1"/>
  <c r="Q848" i="16"/>
  <c r="P848" i="16"/>
  <c r="O848" i="16"/>
  <c r="M848" i="16"/>
  <c r="H848" i="16"/>
  <c r="G848" i="16"/>
  <c r="E848" i="16"/>
  <c r="C848" i="16"/>
  <c r="B848" i="16"/>
  <c r="D848" i="16" s="1"/>
  <c r="Q847" i="16"/>
  <c r="P847" i="16"/>
  <c r="O847" i="16"/>
  <c r="M847" i="16"/>
  <c r="H847" i="16"/>
  <c r="G847" i="16"/>
  <c r="E847" i="16"/>
  <c r="C847" i="16"/>
  <c r="B847" i="16"/>
  <c r="D847" i="16" s="1"/>
  <c r="Q846" i="16"/>
  <c r="P846" i="16"/>
  <c r="O846" i="16"/>
  <c r="M846" i="16"/>
  <c r="H846" i="16"/>
  <c r="G846" i="16"/>
  <c r="E846" i="16"/>
  <c r="C846" i="16"/>
  <c r="B846" i="16"/>
  <c r="D846" i="16" s="1"/>
  <c r="Q845" i="16"/>
  <c r="P845" i="16"/>
  <c r="O845" i="16"/>
  <c r="M845" i="16"/>
  <c r="H845" i="16"/>
  <c r="G845" i="16"/>
  <c r="E845" i="16"/>
  <c r="C845" i="16"/>
  <c r="B845" i="16"/>
  <c r="D845" i="16" s="1"/>
  <c r="Q844" i="16"/>
  <c r="P844" i="16"/>
  <c r="O844" i="16"/>
  <c r="M844" i="16"/>
  <c r="H844" i="16"/>
  <c r="G844" i="16"/>
  <c r="E844" i="16"/>
  <c r="C844" i="16"/>
  <c r="B844" i="16"/>
  <c r="D844" i="16" s="1"/>
  <c r="Q843" i="16"/>
  <c r="P843" i="16"/>
  <c r="O843" i="16"/>
  <c r="M843" i="16"/>
  <c r="H843" i="16"/>
  <c r="G843" i="16"/>
  <c r="E843" i="16"/>
  <c r="C843" i="16"/>
  <c r="B843" i="16"/>
  <c r="D843" i="16" s="1"/>
  <c r="Q842" i="16"/>
  <c r="P842" i="16"/>
  <c r="O842" i="16"/>
  <c r="M842" i="16"/>
  <c r="H842" i="16"/>
  <c r="G842" i="16"/>
  <c r="E842" i="16"/>
  <c r="C842" i="16"/>
  <c r="B842" i="16"/>
  <c r="D842" i="16" s="1"/>
  <c r="Q841" i="16"/>
  <c r="P841" i="16"/>
  <c r="O841" i="16"/>
  <c r="M841" i="16"/>
  <c r="H841" i="16"/>
  <c r="G841" i="16"/>
  <c r="E841" i="16"/>
  <c r="C841" i="16"/>
  <c r="B841" i="16"/>
  <c r="D841" i="16" s="1"/>
  <c r="Q840" i="16"/>
  <c r="P840" i="16"/>
  <c r="O840" i="16"/>
  <c r="M840" i="16"/>
  <c r="H840" i="16"/>
  <c r="G840" i="16"/>
  <c r="E840" i="16"/>
  <c r="C840" i="16"/>
  <c r="B840" i="16"/>
  <c r="D840" i="16" s="1"/>
  <c r="Q839" i="16"/>
  <c r="P839" i="16"/>
  <c r="O839" i="16"/>
  <c r="M839" i="16"/>
  <c r="H839" i="16"/>
  <c r="G839" i="16"/>
  <c r="E839" i="16"/>
  <c r="C839" i="16"/>
  <c r="B839" i="16"/>
  <c r="D839" i="16" s="1"/>
  <c r="Q838" i="16"/>
  <c r="P838" i="16"/>
  <c r="O838" i="16"/>
  <c r="M838" i="16"/>
  <c r="H838" i="16"/>
  <c r="G838" i="16"/>
  <c r="E838" i="16"/>
  <c r="C838" i="16"/>
  <c r="B838" i="16"/>
  <c r="D838" i="16" s="1"/>
  <c r="Q837" i="16"/>
  <c r="P837" i="16"/>
  <c r="O837" i="16"/>
  <c r="M837" i="16"/>
  <c r="H837" i="16"/>
  <c r="G837" i="16"/>
  <c r="E837" i="16"/>
  <c r="C837" i="16"/>
  <c r="B837" i="16"/>
  <c r="D837" i="16" s="1"/>
  <c r="Q836" i="16"/>
  <c r="P836" i="16"/>
  <c r="O836" i="16"/>
  <c r="M836" i="16"/>
  <c r="H836" i="16"/>
  <c r="G836" i="16"/>
  <c r="E836" i="16"/>
  <c r="C836" i="16"/>
  <c r="B836" i="16"/>
  <c r="D836" i="16" s="1"/>
  <c r="Q835" i="16"/>
  <c r="P835" i="16"/>
  <c r="O835" i="16"/>
  <c r="M835" i="16"/>
  <c r="H835" i="16"/>
  <c r="G835" i="16"/>
  <c r="E835" i="16"/>
  <c r="C835" i="16"/>
  <c r="B835" i="16"/>
  <c r="D835" i="16" s="1"/>
  <c r="Q834" i="16"/>
  <c r="P834" i="16"/>
  <c r="O834" i="16"/>
  <c r="M834" i="16"/>
  <c r="H834" i="16"/>
  <c r="G834" i="16"/>
  <c r="E834" i="16"/>
  <c r="C834" i="16"/>
  <c r="B834" i="16"/>
  <c r="D834" i="16" s="1"/>
  <c r="Q833" i="16"/>
  <c r="P833" i="16"/>
  <c r="O833" i="16"/>
  <c r="M833" i="16"/>
  <c r="H833" i="16"/>
  <c r="G833" i="16"/>
  <c r="E833" i="16"/>
  <c r="C833" i="16"/>
  <c r="B833" i="16"/>
  <c r="D833" i="16" s="1"/>
  <c r="Q832" i="16"/>
  <c r="P832" i="16"/>
  <c r="O832" i="16"/>
  <c r="M832" i="16"/>
  <c r="H832" i="16"/>
  <c r="G832" i="16"/>
  <c r="E832" i="16"/>
  <c r="C832" i="16"/>
  <c r="B832" i="16"/>
  <c r="D832" i="16" s="1"/>
  <c r="Q831" i="16"/>
  <c r="P831" i="16"/>
  <c r="O831" i="16"/>
  <c r="M831" i="16"/>
  <c r="H831" i="16"/>
  <c r="G831" i="16"/>
  <c r="E831" i="16"/>
  <c r="C831" i="16"/>
  <c r="B831" i="16"/>
  <c r="D831" i="16" s="1"/>
  <c r="Q830" i="16"/>
  <c r="P830" i="16"/>
  <c r="O830" i="16"/>
  <c r="M830" i="16"/>
  <c r="H830" i="16"/>
  <c r="G830" i="16"/>
  <c r="E830" i="16"/>
  <c r="C830" i="16"/>
  <c r="B830" i="16"/>
  <c r="D830" i="16" s="1"/>
  <c r="Q829" i="16"/>
  <c r="P829" i="16"/>
  <c r="O829" i="16"/>
  <c r="M829" i="16"/>
  <c r="H829" i="16"/>
  <c r="G829" i="16"/>
  <c r="E829" i="16"/>
  <c r="C829" i="16"/>
  <c r="B829" i="16"/>
  <c r="D829" i="16" s="1"/>
  <c r="Q828" i="16"/>
  <c r="P828" i="16"/>
  <c r="O828" i="16"/>
  <c r="M828" i="16"/>
  <c r="H828" i="16"/>
  <c r="G828" i="16"/>
  <c r="E828" i="16"/>
  <c r="C828" i="16"/>
  <c r="B828" i="16"/>
  <c r="D828" i="16" s="1"/>
  <c r="Q827" i="16"/>
  <c r="P827" i="16"/>
  <c r="O827" i="16"/>
  <c r="M827" i="16"/>
  <c r="H827" i="16"/>
  <c r="G827" i="16"/>
  <c r="E827" i="16"/>
  <c r="C827" i="16"/>
  <c r="B827" i="16"/>
  <c r="D827" i="16" s="1"/>
  <c r="Q826" i="16"/>
  <c r="P826" i="16"/>
  <c r="O826" i="16"/>
  <c r="M826" i="16"/>
  <c r="H826" i="16"/>
  <c r="G826" i="16"/>
  <c r="E826" i="16"/>
  <c r="C826" i="16"/>
  <c r="B826" i="16"/>
  <c r="D826" i="16" s="1"/>
  <c r="Q825" i="16"/>
  <c r="P825" i="16"/>
  <c r="O825" i="16"/>
  <c r="M825" i="16"/>
  <c r="H825" i="16"/>
  <c r="G825" i="16"/>
  <c r="E825" i="16"/>
  <c r="C825" i="16"/>
  <c r="B825" i="16"/>
  <c r="D825" i="16" s="1"/>
  <c r="Q824" i="16"/>
  <c r="P824" i="16"/>
  <c r="O824" i="16"/>
  <c r="M824" i="16"/>
  <c r="H824" i="16"/>
  <c r="G824" i="16"/>
  <c r="E824" i="16"/>
  <c r="C824" i="16"/>
  <c r="B824" i="16"/>
  <c r="D824" i="16" s="1"/>
  <c r="Q823" i="16"/>
  <c r="P823" i="16"/>
  <c r="O823" i="16"/>
  <c r="M823" i="16"/>
  <c r="H823" i="16"/>
  <c r="G823" i="16"/>
  <c r="E823" i="16"/>
  <c r="C823" i="16"/>
  <c r="B823" i="16"/>
  <c r="D823" i="16" s="1"/>
  <c r="Q822" i="16"/>
  <c r="P822" i="16"/>
  <c r="O822" i="16"/>
  <c r="M822" i="16"/>
  <c r="H822" i="16"/>
  <c r="G822" i="16"/>
  <c r="E822" i="16"/>
  <c r="C822" i="16"/>
  <c r="B822" i="16"/>
  <c r="D822" i="16" s="1"/>
  <c r="Q821" i="16"/>
  <c r="P821" i="16"/>
  <c r="O821" i="16"/>
  <c r="M821" i="16"/>
  <c r="H821" i="16"/>
  <c r="G821" i="16"/>
  <c r="E821" i="16"/>
  <c r="C821" i="16"/>
  <c r="B821" i="16"/>
  <c r="D821" i="16" s="1"/>
  <c r="Q820" i="16"/>
  <c r="P820" i="16"/>
  <c r="O820" i="16"/>
  <c r="M820" i="16"/>
  <c r="H820" i="16"/>
  <c r="G820" i="16"/>
  <c r="E820" i="16"/>
  <c r="C820" i="16"/>
  <c r="B820" i="16"/>
  <c r="D820" i="16" s="1"/>
  <c r="Q819" i="16"/>
  <c r="P819" i="16"/>
  <c r="O819" i="16"/>
  <c r="M819" i="16"/>
  <c r="H819" i="16"/>
  <c r="G819" i="16"/>
  <c r="E819" i="16"/>
  <c r="C819" i="16"/>
  <c r="B819" i="16"/>
  <c r="D819" i="16" s="1"/>
  <c r="Q818" i="16"/>
  <c r="P818" i="16"/>
  <c r="O818" i="16"/>
  <c r="M818" i="16"/>
  <c r="H818" i="16"/>
  <c r="G818" i="16"/>
  <c r="E818" i="16"/>
  <c r="C818" i="16"/>
  <c r="B818" i="16"/>
  <c r="D818" i="16" s="1"/>
  <c r="Q817" i="16"/>
  <c r="P817" i="16"/>
  <c r="O817" i="16"/>
  <c r="M817" i="16"/>
  <c r="H817" i="16"/>
  <c r="G817" i="16"/>
  <c r="E817" i="16"/>
  <c r="C817" i="16"/>
  <c r="B817" i="16"/>
  <c r="D817" i="16" s="1"/>
  <c r="Q816" i="16"/>
  <c r="P816" i="16"/>
  <c r="O816" i="16"/>
  <c r="M816" i="16"/>
  <c r="H816" i="16"/>
  <c r="G816" i="16"/>
  <c r="E816" i="16"/>
  <c r="C816" i="16"/>
  <c r="B816" i="16"/>
  <c r="D816" i="16" s="1"/>
  <c r="Q815" i="16"/>
  <c r="P815" i="16"/>
  <c r="O815" i="16"/>
  <c r="M815" i="16"/>
  <c r="H815" i="16"/>
  <c r="G815" i="16"/>
  <c r="E815" i="16"/>
  <c r="C815" i="16"/>
  <c r="B815" i="16"/>
  <c r="D815" i="16" s="1"/>
  <c r="Q814" i="16"/>
  <c r="P814" i="16"/>
  <c r="O814" i="16"/>
  <c r="M814" i="16"/>
  <c r="H814" i="16"/>
  <c r="G814" i="16"/>
  <c r="E814" i="16"/>
  <c r="C814" i="16"/>
  <c r="B814" i="16"/>
  <c r="D814" i="16" s="1"/>
  <c r="Q813" i="16"/>
  <c r="P813" i="16"/>
  <c r="O813" i="16"/>
  <c r="M813" i="16"/>
  <c r="H813" i="16"/>
  <c r="G813" i="16"/>
  <c r="E813" i="16"/>
  <c r="C813" i="16"/>
  <c r="B813" i="16"/>
  <c r="D813" i="16" s="1"/>
  <c r="Q812" i="16"/>
  <c r="P812" i="16"/>
  <c r="O812" i="16"/>
  <c r="M812" i="16"/>
  <c r="H812" i="16"/>
  <c r="G812" i="16"/>
  <c r="E812" i="16"/>
  <c r="C812" i="16"/>
  <c r="B812" i="16"/>
  <c r="D812" i="16" s="1"/>
  <c r="Q811" i="16"/>
  <c r="P811" i="16"/>
  <c r="O811" i="16"/>
  <c r="M811" i="16"/>
  <c r="H811" i="16"/>
  <c r="G811" i="16"/>
  <c r="E811" i="16"/>
  <c r="C811" i="16"/>
  <c r="B811" i="16"/>
  <c r="D811" i="16" s="1"/>
  <c r="Q810" i="16"/>
  <c r="P810" i="16"/>
  <c r="O810" i="16"/>
  <c r="M810" i="16"/>
  <c r="H810" i="16"/>
  <c r="G810" i="16"/>
  <c r="E810" i="16"/>
  <c r="C810" i="16"/>
  <c r="B810" i="16"/>
  <c r="D810" i="16" s="1"/>
  <c r="Q809" i="16"/>
  <c r="P809" i="16"/>
  <c r="O809" i="16"/>
  <c r="M809" i="16"/>
  <c r="H809" i="16"/>
  <c r="G809" i="16"/>
  <c r="E809" i="16"/>
  <c r="C809" i="16"/>
  <c r="B809" i="16"/>
  <c r="D809" i="16" s="1"/>
  <c r="Q808" i="16"/>
  <c r="P808" i="16"/>
  <c r="O808" i="16"/>
  <c r="M808" i="16"/>
  <c r="H808" i="16"/>
  <c r="G808" i="16"/>
  <c r="E808" i="16"/>
  <c r="C808" i="16"/>
  <c r="B808" i="16"/>
  <c r="D808" i="16" s="1"/>
  <c r="Q807" i="16"/>
  <c r="P807" i="16"/>
  <c r="O807" i="16"/>
  <c r="M807" i="16"/>
  <c r="H807" i="16"/>
  <c r="G807" i="16"/>
  <c r="E807" i="16"/>
  <c r="C807" i="16"/>
  <c r="B807" i="16"/>
  <c r="D807" i="16" s="1"/>
  <c r="Q806" i="16"/>
  <c r="P806" i="16"/>
  <c r="O806" i="16"/>
  <c r="M806" i="16"/>
  <c r="H806" i="16"/>
  <c r="G806" i="16"/>
  <c r="E806" i="16"/>
  <c r="C806" i="16"/>
  <c r="B806" i="16"/>
  <c r="D806" i="16" s="1"/>
  <c r="Q805" i="16"/>
  <c r="P805" i="16"/>
  <c r="O805" i="16"/>
  <c r="M805" i="16"/>
  <c r="H805" i="16"/>
  <c r="G805" i="16"/>
  <c r="E805" i="16"/>
  <c r="C805" i="16"/>
  <c r="B805" i="16"/>
  <c r="D805" i="16" s="1"/>
  <c r="Q804" i="16"/>
  <c r="P804" i="16"/>
  <c r="O804" i="16"/>
  <c r="M804" i="16"/>
  <c r="H804" i="16"/>
  <c r="G804" i="16"/>
  <c r="E804" i="16"/>
  <c r="C804" i="16"/>
  <c r="B804" i="16"/>
  <c r="D804" i="16" s="1"/>
  <c r="Q803" i="16"/>
  <c r="P803" i="16"/>
  <c r="O803" i="16"/>
  <c r="M803" i="16"/>
  <c r="H803" i="16"/>
  <c r="G803" i="16"/>
  <c r="E803" i="16"/>
  <c r="C803" i="16"/>
  <c r="B803" i="16"/>
  <c r="D803" i="16" s="1"/>
  <c r="Q802" i="16"/>
  <c r="P802" i="16"/>
  <c r="O802" i="16"/>
  <c r="M802" i="16"/>
  <c r="H802" i="16"/>
  <c r="G802" i="16"/>
  <c r="E802" i="16"/>
  <c r="C802" i="16"/>
  <c r="B802" i="16"/>
  <c r="D802" i="16" s="1"/>
  <c r="Q801" i="16"/>
  <c r="P801" i="16"/>
  <c r="O801" i="16"/>
  <c r="M801" i="16"/>
  <c r="H801" i="16"/>
  <c r="G801" i="16"/>
  <c r="E801" i="16"/>
  <c r="C801" i="16"/>
  <c r="B801" i="16"/>
  <c r="D801" i="16" s="1"/>
  <c r="Q800" i="16"/>
  <c r="P800" i="16"/>
  <c r="O800" i="16"/>
  <c r="M800" i="16"/>
  <c r="H800" i="16"/>
  <c r="G800" i="16"/>
  <c r="E800" i="16"/>
  <c r="C800" i="16"/>
  <c r="B800" i="16"/>
  <c r="D800" i="16" s="1"/>
  <c r="Q799" i="16"/>
  <c r="P799" i="16"/>
  <c r="O799" i="16"/>
  <c r="M799" i="16"/>
  <c r="H799" i="16"/>
  <c r="G799" i="16"/>
  <c r="E799" i="16"/>
  <c r="C799" i="16"/>
  <c r="B799" i="16"/>
  <c r="D799" i="16" s="1"/>
  <c r="Q798" i="16"/>
  <c r="P798" i="16"/>
  <c r="O798" i="16"/>
  <c r="M798" i="16"/>
  <c r="H798" i="16"/>
  <c r="G798" i="16"/>
  <c r="E798" i="16"/>
  <c r="C798" i="16"/>
  <c r="B798" i="16"/>
  <c r="D798" i="16" s="1"/>
  <c r="Q797" i="16"/>
  <c r="P797" i="16"/>
  <c r="O797" i="16"/>
  <c r="M797" i="16"/>
  <c r="H797" i="16"/>
  <c r="G797" i="16"/>
  <c r="E797" i="16"/>
  <c r="C797" i="16"/>
  <c r="B797" i="16"/>
  <c r="D797" i="16" s="1"/>
  <c r="Q796" i="16"/>
  <c r="P796" i="16"/>
  <c r="O796" i="16"/>
  <c r="M796" i="16"/>
  <c r="H796" i="16"/>
  <c r="G796" i="16"/>
  <c r="E796" i="16"/>
  <c r="C796" i="16"/>
  <c r="B796" i="16"/>
  <c r="D796" i="16" s="1"/>
  <c r="Q795" i="16"/>
  <c r="P795" i="16"/>
  <c r="O795" i="16"/>
  <c r="M795" i="16"/>
  <c r="H795" i="16"/>
  <c r="G795" i="16"/>
  <c r="E795" i="16"/>
  <c r="C795" i="16"/>
  <c r="B795" i="16"/>
  <c r="D795" i="16" s="1"/>
  <c r="Q794" i="16"/>
  <c r="P794" i="16"/>
  <c r="O794" i="16"/>
  <c r="M794" i="16"/>
  <c r="H794" i="16"/>
  <c r="G794" i="16"/>
  <c r="E794" i="16"/>
  <c r="C794" i="16"/>
  <c r="B794" i="16"/>
  <c r="D794" i="16" s="1"/>
  <c r="Q793" i="16"/>
  <c r="P793" i="16"/>
  <c r="O793" i="16"/>
  <c r="M793" i="16"/>
  <c r="H793" i="16"/>
  <c r="G793" i="16"/>
  <c r="E793" i="16"/>
  <c r="C793" i="16"/>
  <c r="B793" i="16"/>
  <c r="D793" i="16" s="1"/>
  <c r="Q792" i="16"/>
  <c r="P792" i="16"/>
  <c r="O792" i="16"/>
  <c r="M792" i="16"/>
  <c r="H792" i="16"/>
  <c r="G792" i="16"/>
  <c r="E792" i="16"/>
  <c r="C792" i="16"/>
  <c r="B792" i="16"/>
  <c r="D792" i="16" s="1"/>
  <c r="Q791" i="16"/>
  <c r="P791" i="16"/>
  <c r="O791" i="16"/>
  <c r="M791" i="16"/>
  <c r="H791" i="16"/>
  <c r="G791" i="16"/>
  <c r="E791" i="16"/>
  <c r="C791" i="16"/>
  <c r="B791" i="16"/>
  <c r="D791" i="16" s="1"/>
  <c r="Q790" i="16"/>
  <c r="P790" i="16"/>
  <c r="O790" i="16"/>
  <c r="M790" i="16"/>
  <c r="H790" i="16"/>
  <c r="G790" i="16"/>
  <c r="E790" i="16"/>
  <c r="C790" i="16"/>
  <c r="B790" i="16"/>
  <c r="D790" i="16" s="1"/>
  <c r="Q789" i="16"/>
  <c r="P789" i="16"/>
  <c r="O789" i="16"/>
  <c r="M789" i="16"/>
  <c r="H789" i="16"/>
  <c r="G789" i="16"/>
  <c r="E789" i="16"/>
  <c r="C789" i="16"/>
  <c r="B789" i="16"/>
  <c r="D789" i="16" s="1"/>
  <c r="Q788" i="16"/>
  <c r="P788" i="16"/>
  <c r="O788" i="16"/>
  <c r="M788" i="16"/>
  <c r="H788" i="16"/>
  <c r="G788" i="16"/>
  <c r="E788" i="16"/>
  <c r="C788" i="16"/>
  <c r="B788" i="16"/>
  <c r="D788" i="16" s="1"/>
  <c r="Q787" i="16"/>
  <c r="P787" i="16"/>
  <c r="O787" i="16"/>
  <c r="M787" i="16"/>
  <c r="H787" i="16"/>
  <c r="G787" i="16"/>
  <c r="E787" i="16"/>
  <c r="C787" i="16"/>
  <c r="B787" i="16"/>
  <c r="D787" i="16" s="1"/>
  <c r="Q786" i="16"/>
  <c r="P786" i="16"/>
  <c r="O786" i="16"/>
  <c r="M786" i="16"/>
  <c r="H786" i="16"/>
  <c r="G786" i="16"/>
  <c r="E786" i="16"/>
  <c r="C786" i="16"/>
  <c r="B786" i="16"/>
  <c r="D786" i="16" s="1"/>
  <c r="Q785" i="16"/>
  <c r="P785" i="16"/>
  <c r="O785" i="16"/>
  <c r="M785" i="16"/>
  <c r="H785" i="16"/>
  <c r="G785" i="16"/>
  <c r="E785" i="16"/>
  <c r="C785" i="16"/>
  <c r="B785" i="16"/>
  <c r="D785" i="16" s="1"/>
  <c r="Q784" i="16"/>
  <c r="P784" i="16"/>
  <c r="O784" i="16"/>
  <c r="M784" i="16"/>
  <c r="H784" i="16"/>
  <c r="G784" i="16"/>
  <c r="E784" i="16"/>
  <c r="C784" i="16"/>
  <c r="B784" i="16"/>
  <c r="D784" i="16" s="1"/>
  <c r="Q783" i="16"/>
  <c r="P783" i="16"/>
  <c r="O783" i="16"/>
  <c r="M783" i="16"/>
  <c r="H783" i="16"/>
  <c r="G783" i="16"/>
  <c r="E783" i="16"/>
  <c r="C783" i="16"/>
  <c r="B783" i="16"/>
  <c r="D783" i="16" s="1"/>
  <c r="Q782" i="16"/>
  <c r="P782" i="16"/>
  <c r="O782" i="16"/>
  <c r="M782" i="16"/>
  <c r="H782" i="16"/>
  <c r="G782" i="16"/>
  <c r="E782" i="16"/>
  <c r="C782" i="16"/>
  <c r="B782" i="16"/>
  <c r="D782" i="16" s="1"/>
  <c r="Q781" i="16"/>
  <c r="P781" i="16"/>
  <c r="O781" i="16"/>
  <c r="M781" i="16"/>
  <c r="H781" i="16"/>
  <c r="G781" i="16"/>
  <c r="E781" i="16"/>
  <c r="C781" i="16"/>
  <c r="B781" i="16"/>
  <c r="D781" i="16" s="1"/>
  <c r="Q780" i="16"/>
  <c r="P780" i="16"/>
  <c r="O780" i="16"/>
  <c r="M780" i="16"/>
  <c r="H780" i="16"/>
  <c r="G780" i="16"/>
  <c r="E780" i="16"/>
  <c r="C780" i="16"/>
  <c r="B780" i="16"/>
  <c r="D780" i="16" s="1"/>
  <c r="Q779" i="16"/>
  <c r="P779" i="16"/>
  <c r="O779" i="16"/>
  <c r="M779" i="16"/>
  <c r="H779" i="16"/>
  <c r="G779" i="16"/>
  <c r="E779" i="16"/>
  <c r="C779" i="16"/>
  <c r="B779" i="16"/>
  <c r="D779" i="16" s="1"/>
  <c r="Q778" i="16"/>
  <c r="P778" i="16"/>
  <c r="O778" i="16"/>
  <c r="M778" i="16"/>
  <c r="H778" i="16"/>
  <c r="G778" i="16"/>
  <c r="E778" i="16"/>
  <c r="C778" i="16"/>
  <c r="B778" i="16"/>
  <c r="D778" i="16" s="1"/>
  <c r="Q777" i="16"/>
  <c r="P777" i="16"/>
  <c r="O777" i="16"/>
  <c r="M777" i="16"/>
  <c r="H777" i="16"/>
  <c r="G777" i="16"/>
  <c r="E777" i="16"/>
  <c r="C777" i="16"/>
  <c r="B777" i="16"/>
  <c r="D777" i="16" s="1"/>
  <c r="Q776" i="16"/>
  <c r="P776" i="16"/>
  <c r="O776" i="16"/>
  <c r="M776" i="16"/>
  <c r="H776" i="16"/>
  <c r="G776" i="16"/>
  <c r="E776" i="16"/>
  <c r="C776" i="16"/>
  <c r="B776" i="16"/>
  <c r="D776" i="16" s="1"/>
  <c r="Q775" i="16"/>
  <c r="P775" i="16"/>
  <c r="O775" i="16"/>
  <c r="M775" i="16"/>
  <c r="H775" i="16"/>
  <c r="G775" i="16"/>
  <c r="E775" i="16"/>
  <c r="C775" i="16"/>
  <c r="B775" i="16"/>
  <c r="D775" i="16" s="1"/>
  <c r="Q774" i="16"/>
  <c r="P774" i="16"/>
  <c r="O774" i="16"/>
  <c r="M774" i="16"/>
  <c r="H774" i="16"/>
  <c r="G774" i="16"/>
  <c r="E774" i="16"/>
  <c r="C774" i="16"/>
  <c r="B774" i="16"/>
  <c r="D774" i="16" s="1"/>
  <c r="Q773" i="16"/>
  <c r="P773" i="16"/>
  <c r="O773" i="16"/>
  <c r="M773" i="16"/>
  <c r="H773" i="16"/>
  <c r="G773" i="16"/>
  <c r="E773" i="16"/>
  <c r="C773" i="16"/>
  <c r="B773" i="16"/>
  <c r="D773" i="16" s="1"/>
  <c r="Q772" i="16"/>
  <c r="P772" i="16"/>
  <c r="O772" i="16"/>
  <c r="M772" i="16"/>
  <c r="H772" i="16"/>
  <c r="G772" i="16"/>
  <c r="E772" i="16"/>
  <c r="C772" i="16"/>
  <c r="B772" i="16"/>
  <c r="D772" i="16" s="1"/>
  <c r="Q771" i="16"/>
  <c r="P771" i="16"/>
  <c r="O771" i="16"/>
  <c r="M771" i="16"/>
  <c r="H771" i="16"/>
  <c r="G771" i="16"/>
  <c r="E771" i="16"/>
  <c r="C771" i="16"/>
  <c r="B771" i="16"/>
  <c r="D771" i="16" s="1"/>
  <c r="Q770" i="16"/>
  <c r="P770" i="16"/>
  <c r="O770" i="16"/>
  <c r="M770" i="16"/>
  <c r="H770" i="16"/>
  <c r="G770" i="16"/>
  <c r="E770" i="16"/>
  <c r="C770" i="16"/>
  <c r="B770" i="16"/>
  <c r="D770" i="16" s="1"/>
  <c r="Q769" i="16"/>
  <c r="P769" i="16"/>
  <c r="O769" i="16"/>
  <c r="M769" i="16"/>
  <c r="H769" i="16"/>
  <c r="G769" i="16"/>
  <c r="E769" i="16"/>
  <c r="C769" i="16"/>
  <c r="B769" i="16"/>
  <c r="D769" i="16" s="1"/>
  <c r="Q768" i="16"/>
  <c r="P768" i="16"/>
  <c r="O768" i="16"/>
  <c r="M768" i="16"/>
  <c r="H768" i="16"/>
  <c r="G768" i="16"/>
  <c r="E768" i="16"/>
  <c r="C768" i="16"/>
  <c r="B768" i="16"/>
  <c r="D768" i="16" s="1"/>
  <c r="Q767" i="16"/>
  <c r="P767" i="16"/>
  <c r="O767" i="16"/>
  <c r="M767" i="16"/>
  <c r="H767" i="16"/>
  <c r="G767" i="16"/>
  <c r="E767" i="16"/>
  <c r="C767" i="16"/>
  <c r="B767" i="16"/>
  <c r="D767" i="16" s="1"/>
  <c r="Q766" i="16"/>
  <c r="P766" i="16"/>
  <c r="O766" i="16"/>
  <c r="M766" i="16"/>
  <c r="H766" i="16"/>
  <c r="G766" i="16"/>
  <c r="E766" i="16"/>
  <c r="C766" i="16"/>
  <c r="B766" i="16"/>
  <c r="D766" i="16" s="1"/>
  <c r="Q765" i="16"/>
  <c r="P765" i="16"/>
  <c r="O765" i="16"/>
  <c r="M765" i="16"/>
  <c r="H765" i="16"/>
  <c r="G765" i="16"/>
  <c r="E765" i="16"/>
  <c r="C765" i="16"/>
  <c r="B765" i="16"/>
  <c r="D765" i="16" s="1"/>
  <c r="Q764" i="16"/>
  <c r="P764" i="16"/>
  <c r="O764" i="16"/>
  <c r="M764" i="16"/>
  <c r="H764" i="16"/>
  <c r="G764" i="16"/>
  <c r="E764" i="16"/>
  <c r="C764" i="16"/>
  <c r="B764" i="16"/>
  <c r="D764" i="16" s="1"/>
  <c r="Q763" i="16"/>
  <c r="P763" i="16"/>
  <c r="O763" i="16"/>
  <c r="M763" i="16"/>
  <c r="H763" i="16"/>
  <c r="G763" i="16"/>
  <c r="E763" i="16"/>
  <c r="C763" i="16"/>
  <c r="B763" i="16"/>
  <c r="D763" i="16" s="1"/>
  <c r="Q762" i="16"/>
  <c r="P762" i="16"/>
  <c r="O762" i="16"/>
  <c r="M762" i="16"/>
  <c r="H762" i="16"/>
  <c r="G762" i="16"/>
  <c r="E762" i="16"/>
  <c r="C762" i="16"/>
  <c r="B762" i="16"/>
  <c r="D762" i="16" s="1"/>
  <c r="Q761" i="16"/>
  <c r="P761" i="16"/>
  <c r="O761" i="16"/>
  <c r="M761" i="16"/>
  <c r="H761" i="16"/>
  <c r="G761" i="16"/>
  <c r="E761" i="16"/>
  <c r="C761" i="16"/>
  <c r="B761" i="16"/>
  <c r="D761" i="16" s="1"/>
  <c r="Q760" i="16"/>
  <c r="P760" i="16"/>
  <c r="O760" i="16"/>
  <c r="M760" i="16"/>
  <c r="H760" i="16"/>
  <c r="G760" i="16"/>
  <c r="E760" i="16"/>
  <c r="C760" i="16"/>
  <c r="B760" i="16"/>
  <c r="D760" i="16" s="1"/>
  <c r="Q759" i="16"/>
  <c r="P759" i="16"/>
  <c r="O759" i="16"/>
  <c r="M759" i="16"/>
  <c r="H759" i="16"/>
  <c r="G759" i="16"/>
  <c r="E759" i="16"/>
  <c r="C759" i="16"/>
  <c r="B759" i="16"/>
  <c r="D759" i="16" s="1"/>
  <c r="Q758" i="16"/>
  <c r="P758" i="16"/>
  <c r="O758" i="16"/>
  <c r="M758" i="16"/>
  <c r="H758" i="16"/>
  <c r="G758" i="16"/>
  <c r="E758" i="16"/>
  <c r="C758" i="16"/>
  <c r="B758" i="16"/>
  <c r="D758" i="16" s="1"/>
  <c r="Q757" i="16"/>
  <c r="P757" i="16"/>
  <c r="O757" i="16"/>
  <c r="M757" i="16"/>
  <c r="H757" i="16"/>
  <c r="G757" i="16"/>
  <c r="E757" i="16"/>
  <c r="C757" i="16"/>
  <c r="B757" i="16"/>
  <c r="D757" i="16" s="1"/>
  <c r="Q756" i="16"/>
  <c r="P756" i="16"/>
  <c r="O756" i="16"/>
  <c r="M756" i="16"/>
  <c r="H756" i="16"/>
  <c r="G756" i="16"/>
  <c r="E756" i="16"/>
  <c r="C756" i="16"/>
  <c r="B756" i="16"/>
  <c r="D756" i="16" s="1"/>
  <c r="Q755" i="16"/>
  <c r="P755" i="16"/>
  <c r="O755" i="16"/>
  <c r="M755" i="16"/>
  <c r="H755" i="16"/>
  <c r="G755" i="16"/>
  <c r="E755" i="16"/>
  <c r="C755" i="16"/>
  <c r="B755" i="16"/>
  <c r="D755" i="16" s="1"/>
  <c r="Q754" i="16"/>
  <c r="P754" i="16"/>
  <c r="O754" i="16"/>
  <c r="M754" i="16"/>
  <c r="H754" i="16"/>
  <c r="G754" i="16"/>
  <c r="E754" i="16"/>
  <c r="C754" i="16"/>
  <c r="B754" i="16"/>
  <c r="D754" i="16" s="1"/>
  <c r="Q753" i="16"/>
  <c r="P753" i="16"/>
  <c r="O753" i="16"/>
  <c r="M753" i="16"/>
  <c r="H753" i="16"/>
  <c r="G753" i="16"/>
  <c r="E753" i="16"/>
  <c r="C753" i="16"/>
  <c r="B753" i="16"/>
  <c r="D753" i="16" s="1"/>
  <c r="Q752" i="16"/>
  <c r="P752" i="16"/>
  <c r="O752" i="16"/>
  <c r="M752" i="16"/>
  <c r="H752" i="16"/>
  <c r="G752" i="16"/>
  <c r="E752" i="16"/>
  <c r="C752" i="16"/>
  <c r="B752" i="16"/>
  <c r="D752" i="16" s="1"/>
  <c r="Q751" i="16"/>
  <c r="P751" i="16"/>
  <c r="O751" i="16"/>
  <c r="M751" i="16"/>
  <c r="H751" i="16"/>
  <c r="G751" i="16"/>
  <c r="E751" i="16"/>
  <c r="C751" i="16"/>
  <c r="B751" i="16"/>
  <c r="D751" i="16" s="1"/>
  <c r="Q750" i="16"/>
  <c r="P750" i="16"/>
  <c r="O750" i="16"/>
  <c r="M750" i="16"/>
  <c r="H750" i="16"/>
  <c r="G750" i="16"/>
  <c r="E750" i="16"/>
  <c r="C750" i="16"/>
  <c r="B750" i="16"/>
  <c r="D750" i="16" s="1"/>
  <c r="Q749" i="16"/>
  <c r="P749" i="16"/>
  <c r="O749" i="16"/>
  <c r="M749" i="16"/>
  <c r="H749" i="16"/>
  <c r="G749" i="16"/>
  <c r="E749" i="16"/>
  <c r="C749" i="16"/>
  <c r="B749" i="16"/>
  <c r="D749" i="16" s="1"/>
  <c r="Q748" i="16"/>
  <c r="P748" i="16"/>
  <c r="O748" i="16"/>
  <c r="M748" i="16"/>
  <c r="H748" i="16"/>
  <c r="G748" i="16"/>
  <c r="E748" i="16"/>
  <c r="C748" i="16"/>
  <c r="B748" i="16"/>
  <c r="D748" i="16" s="1"/>
  <c r="Q747" i="16"/>
  <c r="P747" i="16"/>
  <c r="O747" i="16"/>
  <c r="M747" i="16"/>
  <c r="H747" i="16"/>
  <c r="G747" i="16"/>
  <c r="E747" i="16"/>
  <c r="C747" i="16"/>
  <c r="B747" i="16"/>
  <c r="D747" i="16" s="1"/>
  <c r="Q746" i="16"/>
  <c r="P746" i="16"/>
  <c r="O746" i="16"/>
  <c r="M746" i="16"/>
  <c r="H746" i="16"/>
  <c r="G746" i="16"/>
  <c r="E746" i="16"/>
  <c r="C746" i="16"/>
  <c r="B746" i="16"/>
  <c r="D746" i="16" s="1"/>
  <c r="Q745" i="16"/>
  <c r="P745" i="16"/>
  <c r="O745" i="16"/>
  <c r="M745" i="16"/>
  <c r="H745" i="16"/>
  <c r="G745" i="16"/>
  <c r="E745" i="16"/>
  <c r="C745" i="16"/>
  <c r="B745" i="16"/>
  <c r="D745" i="16" s="1"/>
  <c r="Q744" i="16"/>
  <c r="P744" i="16"/>
  <c r="O744" i="16"/>
  <c r="M744" i="16"/>
  <c r="H744" i="16"/>
  <c r="G744" i="16"/>
  <c r="E744" i="16"/>
  <c r="C744" i="16"/>
  <c r="B744" i="16"/>
  <c r="D744" i="16" s="1"/>
  <c r="Q743" i="16"/>
  <c r="P743" i="16"/>
  <c r="O743" i="16"/>
  <c r="M743" i="16"/>
  <c r="H743" i="16"/>
  <c r="G743" i="16"/>
  <c r="E743" i="16"/>
  <c r="C743" i="16"/>
  <c r="B743" i="16"/>
  <c r="D743" i="16" s="1"/>
  <c r="Q742" i="16"/>
  <c r="P742" i="16"/>
  <c r="O742" i="16"/>
  <c r="M742" i="16"/>
  <c r="H742" i="16"/>
  <c r="G742" i="16"/>
  <c r="E742" i="16"/>
  <c r="C742" i="16"/>
  <c r="B742" i="16"/>
  <c r="D742" i="16" s="1"/>
  <c r="Q741" i="16"/>
  <c r="P741" i="16"/>
  <c r="O741" i="16"/>
  <c r="M741" i="16"/>
  <c r="H741" i="16"/>
  <c r="G741" i="16"/>
  <c r="E741" i="16"/>
  <c r="C741" i="16"/>
  <c r="B741" i="16"/>
  <c r="D741" i="16" s="1"/>
  <c r="Q740" i="16"/>
  <c r="P740" i="16"/>
  <c r="O740" i="16"/>
  <c r="M740" i="16"/>
  <c r="H740" i="16"/>
  <c r="G740" i="16"/>
  <c r="E740" i="16"/>
  <c r="C740" i="16"/>
  <c r="B740" i="16"/>
  <c r="D740" i="16" s="1"/>
  <c r="Q739" i="16"/>
  <c r="P739" i="16"/>
  <c r="O739" i="16"/>
  <c r="M739" i="16"/>
  <c r="H739" i="16"/>
  <c r="G739" i="16"/>
  <c r="E739" i="16"/>
  <c r="C739" i="16"/>
  <c r="B739" i="16"/>
  <c r="D739" i="16" s="1"/>
  <c r="Q738" i="16"/>
  <c r="P738" i="16"/>
  <c r="O738" i="16"/>
  <c r="M738" i="16"/>
  <c r="H738" i="16"/>
  <c r="G738" i="16"/>
  <c r="E738" i="16"/>
  <c r="C738" i="16"/>
  <c r="B738" i="16"/>
  <c r="D738" i="16" s="1"/>
  <c r="Q737" i="16"/>
  <c r="P737" i="16"/>
  <c r="O737" i="16"/>
  <c r="M737" i="16"/>
  <c r="H737" i="16"/>
  <c r="G737" i="16"/>
  <c r="E737" i="16"/>
  <c r="C737" i="16"/>
  <c r="B737" i="16"/>
  <c r="D737" i="16" s="1"/>
  <c r="Q736" i="16"/>
  <c r="P736" i="16"/>
  <c r="O736" i="16"/>
  <c r="M736" i="16"/>
  <c r="H736" i="16"/>
  <c r="G736" i="16"/>
  <c r="E736" i="16"/>
  <c r="C736" i="16"/>
  <c r="B736" i="16"/>
  <c r="D736" i="16" s="1"/>
  <c r="Q735" i="16"/>
  <c r="P735" i="16"/>
  <c r="O735" i="16"/>
  <c r="M735" i="16"/>
  <c r="H735" i="16"/>
  <c r="G735" i="16"/>
  <c r="E735" i="16"/>
  <c r="C735" i="16"/>
  <c r="B735" i="16"/>
  <c r="D735" i="16" s="1"/>
  <c r="Q734" i="16"/>
  <c r="P734" i="16"/>
  <c r="O734" i="16"/>
  <c r="M734" i="16"/>
  <c r="H734" i="16"/>
  <c r="G734" i="16"/>
  <c r="E734" i="16"/>
  <c r="C734" i="16"/>
  <c r="B734" i="16"/>
  <c r="D734" i="16" s="1"/>
  <c r="Q733" i="16"/>
  <c r="P733" i="16"/>
  <c r="O733" i="16"/>
  <c r="M733" i="16"/>
  <c r="H733" i="16"/>
  <c r="G733" i="16"/>
  <c r="E733" i="16"/>
  <c r="C733" i="16"/>
  <c r="B733" i="16"/>
  <c r="D733" i="16" s="1"/>
  <c r="Q732" i="16"/>
  <c r="P732" i="16"/>
  <c r="O732" i="16"/>
  <c r="M732" i="16"/>
  <c r="H732" i="16"/>
  <c r="G732" i="16"/>
  <c r="E732" i="16"/>
  <c r="C732" i="16"/>
  <c r="B732" i="16"/>
  <c r="D732" i="16" s="1"/>
  <c r="Q731" i="16"/>
  <c r="P731" i="16"/>
  <c r="O731" i="16"/>
  <c r="M731" i="16"/>
  <c r="H731" i="16"/>
  <c r="G731" i="16"/>
  <c r="E731" i="16"/>
  <c r="C731" i="16"/>
  <c r="B731" i="16"/>
  <c r="D731" i="16" s="1"/>
  <c r="Q730" i="16"/>
  <c r="P730" i="16"/>
  <c r="O730" i="16"/>
  <c r="M730" i="16"/>
  <c r="H730" i="16"/>
  <c r="G730" i="16"/>
  <c r="E730" i="16"/>
  <c r="C730" i="16"/>
  <c r="B730" i="16"/>
  <c r="D730" i="16" s="1"/>
  <c r="Q729" i="16"/>
  <c r="P729" i="16"/>
  <c r="O729" i="16"/>
  <c r="M729" i="16"/>
  <c r="H729" i="16"/>
  <c r="G729" i="16"/>
  <c r="E729" i="16"/>
  <c r="C729" i="16"/>
  <c r="B729" i="16"/>
  <c r="D729" i="16" s="1"/>
  <c r="Q728" i="16"/>
  <c r="P728" i="16"/>
  <c r="O728" i="16"/>
  <c r="M728" i="16"/>
  <c r="H728" i="16"/>
  <c r="G728" i="16"/>
  <c r="E728" i="16"/>
  <c r="C728" i="16"/>
  <c r="B728" i="16"/>
  <c r="D728" i="16" s="1"/>
  <c r="Q727" i="16"/>
  <c r="P727" i="16"/>
  <c r="O727" i="16"/>
  <c r="M727" i="16"/>
  <c r="H727" i="16"/>
  <c r="G727" i="16"/>
  <c r="E727" i="16"/>
  <c r="C727" i="16"/>
  <c r="B727" i="16"/>
  <c r="D727" i="16" s="1"/>
  <c r="Q726" i="16"/>
  <c r="P726" i="16"/>
  <c r="O726" i="16"/>
  <c r="M726" i="16"/>
  <c r="H726" i="16"/>
  <c r="G726" i="16"/>
  <c r="E726" i="16"/>
  <c r="C726" i="16"/>
  <c r="B726" i="16"/>
  <c r="D726" i="16" s="1"/>
  <c r="Q725" i="16"/>
  <c r="P725" i="16"/>
  <c r="O725" i="16"/>
  <c r="M725" i="16"/>
  <c r="H725" i="16"/>
  <c r="G725" i="16"/>
  <c r="E725" i="16"/>
  <c r="C725" i="16"/>
  <c r="B725" i="16"/>
  <c r="D725" i="16" s="1"/>
  <c r="Q724" i="16"/>
  <c r="P724" i="16"/>
  <c r="O724" i="16"/>
  <c r="M724" i="16"/>
  <c r="H724" i="16"/>
  <c r="G724" i="16"/>
  <c r="E724" i="16"/>
  <c r="C724" i="16"/>
  <c r="B724" i="16"/>
  <c r="D724" i="16" s="1"/>
  <c r="Q723" i="16"/>
  <c r="P723" i="16"/>
  <c r="O723" i="16"/>
  <c r="M723" i="16"/>
  <c r="H723" i="16"/>
  <c r="G723" i="16"/>
  <c r="E723" i="16"/>
  <c r="C723" i="16"/>
  <c r="B723" i="16"/>
  <c r="D723" i="16" s="1"/>
  <c r="Q722" i="16"/>
  <c r="P722" i="16"/>
  <c r="O722" i="16"/>
  <c r="M722" i="16"/>
  <c r="H722" i="16"/>
  <c r="G722" i="16"/>
  <c r="E722" i="16"/>
  <c r="C722" i="16"/>
  <c r="B722" i="16"/>
  <c r="D722" i="16" s="1"/>
  <c r="Q721" i="16"/>
  <c r="P721" i="16"/>
  <c r="O721" i="16"/>
  <c r="M721" i="16"/>
  <c r="H721" i="16"/>
  <c r="G721" i="16"/>
  <c r="E721" i="16"/>
  <c r="C721" i="16"/>
  <c r="B721" i="16"/>
  <c r="D721" i="16" s="1"/>
  <c r="Q720" i="16"/>
  <c r="P720" i="16"/>
  <c r="O720" i="16"/>
  <c r="M720" i="16"/>
  <c r="H720" i="16"/>
  <c r="G720" i="16"/>
  <c r="E720" i="16"/>
  <c r="C720" i="16"/>
  <c r="B720" i="16"/>
  <c r="D720" i="16" s="1"/>
  <c r="Q719" i="16"/>
  <c r="P719" i="16"/>
  <c r="O719" i="16"/>
  <c r="M719" i="16"/>
  <c r="H719" i="16"/>
  <c r="G719" i="16"/>
  <c r="E719" i="16"/>
  <c r="C719" i="16"/>
  <c r="B719" i="16"/>
  <c r="D719" i="16" s="1"/>
  <c r="Q718" i="16"/>
  <c r="P718" i="16"/>
  <c r="O718" i="16"/>
  <c r="M718" i="16"/>
  <c r="H718" i="16"/>
  <c r="G718" i="16"/>
  <c r="E718" i="16"/>
  <c r="C718" i="16"/>
  <c r="B718" i="16"/>
  <c r="D718" i="16" s="1"/>
  <c r="Q717" i="16"/>
  <c r="P717" i="16"/>
  <c r="O717" i="16"/>
  <c r="M717" i="16"/>
  <c r="H717" i="16"/>
  <c r="G717" i="16"/>
  <c r="E717" i="16"/>
  <c r="C717" i="16"/>
  <c r="B717" i="16"/>
  <c r="D717" i="16" s="1"/>
  <c r="Q716" i="16"/>
  <c r="P716" i="16"/>
  <c r="O716" i="16"/>
  <c r="M716" i="16"/>
  <c r="H716" i="16"/>
  <c r="G716" i="16"/>
  <c r="E716" i="16"/>
  <c r="C716" i="16"/>
  <c r="B716" i="16"/>
  <c r="D716" i="16" s="1"/>
  <c r="Q715" i="16"/>
  <c r="P715" i="16"/>
  <c r="O715" i="16"/>
  <c r="M715" i="16"/>
  <c r="H715" i="16"/>
  <c r="G715" i="16"/>
  <c r="E715" i="16"/>
  <c r="C715" i="16"/>
  <c r="B715" i="16"/>
  <c r="D715" i="16" s="1"/>
  <c r="Q714" i="16"/>
  <c r="P714" i="16"/>
  <c r="O714" i="16"/>
  <c r="M714" i="16"/>
  <c r="H714" i="16"/>
  <c r="G714" i="16"/>
  <c r="E714" i="16"/>
  <c r="C714" i="16"/>
  <c r="B714" i="16"/>
  <c r="D714" i="16" s="1"/>
  <c r="Q713" i="16"/>
  <c r="P713" i="16"/>
  <c r="O713" i="16"/>
  <c r="M713" i="16"/>
  <c r="H713" i="16"/>
  <c r="G713" i="16"/>
  <c r="E713" i="16"/>
  <c r="C713" i="16"/>
  <c r="B713" i="16"/>
  <c r="D713" i="16" s="1"/>
  <c r="Q712" i="16"/>
  <c r="P712" i="16"/>
  <c r="O712" i="16"/>
  <c r="M712" i="16"/>
  <c r="H712" i="16"/>
  <c r="G712" i="16"/>
  <c r="E712" i="16"/>
  <c r="C712" i="16"/>
  <c r="B712" i="16"/>
  <c r="D712" i="16" s="1"/>
  <c r="Q711" i="16"/>
  <c r="P711" i="16"/>
  <c r="O711" i="16"/>
  <c r="M711" i="16"/>
  <c r="H711" i="16"/>
  <c r="G711" i="16"/>
  <c r="E711" i="16"/>
  <c r="C711" i="16"/>
  <c r="B711" i="16"/>
  <c r="D711" i="16" s="1"/>
  <c r="Q710" i="16"/>
  <c r="P710" i="16"/>
  <c r="O710" i="16"/>
  <c r="M710" i="16"/>
  <c r="H710" i="16"/>
  <c r="G710" i="16"/>
  <c r="E710" i="16"/>
  <c r="C710" i="16"/>
  <c r="B710" i="16"/>
  <c r="D710" i="16" s="1"/>
  <c r="Q709" i="16"/>
  <c r="P709" i="16"/>
  <c r="O709" i="16"/>
  <c r="M709" i="16"/>
  <c r="H709" i="16"/>
  <c r="G709" i="16"/>
  <c r="E709" i="16"/>
  <c r="C709" i="16"/>
  <c r="B709" i="16"/>
  <c r="D709" i="16" s="1"/>
  <c r="Q708" i="16"/>
  <c r="P708" i="16"/>
  <c r="O708" i="16"/>
  <c r="M708" i="16"/>
  <c r="H708" i="16"/>
  <c r="G708" i="16"/>
  <c r="E708" i="16"/>
  <c r="C708" i="16"/>
  <c r="B708" i="16"/>
  <c r="D708" i="16" s="1"/>
  <c r="Q707" i="16"/>
  <c r="P707" i="16"/>
  <c r="O707" i="16"/>
  <c r="M707" i="16"/>
  <c r="H707" i="16"/>
  <c r="G707" i="16"/>
  <c r="E707" i="16"/>
  <c r="C707" i="16"/>
  <c r="B707" i="16"/>
  <c r="D707" i="16" s="1"/>
  <c r="Q706" i="16"/>
  <c r="P706" i="16"/>
  <c r="O706" i="16"/>
  <c r="M706" i="16"/>
  <c r="H706" i="16"/>
  <c r="G706" i="16"/>
  <c r="E706" i="16"/>
  <c r="C706" i="16"/>
  <c r="B706" i="16"/>
  <c r="D706" i="16" s="1"/>
  <c r="Q705" i="16"/>
  <c r="P705" i="16"/>
  <c r="O705" i="16"/>
  <c r="M705" i="16"/>
  <c r="H705" i="16"/>
  <c r="G705" i="16"/>
  <c r="E705" i="16"/>
  <c r="C705" i="16"/>
  <c r="B705" i="16"/>
  <c r="D705" i="16" s="1"/>
  <c r="Q704" i="16"/>
  <c r="P704" i="16"/>
  <c r="O704" i="16"/>
  <c r="M704" i="16"/>
  <c r="H704" i="16"/>
  <c r="G704" i="16"/>
  <c r="E704" i="16"/>
  <c r="C704" i="16"/>
  <c r="B704" i="16"/>
  <c r="D704" i="16" s="1"/>
  <c r="Q703" i="16"/>
  <c r="P703" i="16"/>
  <c r="O703" i="16"/>
  <c r="M703" i="16"/>
  <c r="H703" i="16"/>
  <c r="G703" i="16"/>
  <c r="E703" i="16"/>
  <c r="C703" i="16"/>
  <c r="B703" i="16"/>
  <c r="D703" i="16" s="1"/>
  <c r="Q702" i="16"/>
  <c r="P702" i="16"/>
  <c r="O702" i="16"/>
  <c r="M702" i="16"/>
  <c r="H702" i="16"/>
  <c r="G702" i="16"/>
  <c r="E702" i="16"/>
  <c r="C702" i="16"/>
  <c r="B702" i="16"/>
  <c r="D702" i="16" s="1"/>
  <c r="Q701" i="16"/>
  <c r="P701" i="16"/>
  <c r="O701" i="16"/>
  <c r="M701" i="16"/>
  <c r="H701" i="16"/>
  <c r="G701" i="16"/>
  <c r="E701" i="16"/>
  <c r="C701" i="16"/>
  <c r="B701" i="16"/>
  <c r="D701" i="16" s="1"/>
  <c r="Q700" i="16"/>
  <c r="P700" i="16"/>
  <c r="O700" i="16"/>
  <c r="M700" i="16"/>
  <c r="H700" i="16"/>
  <c r="G700" i="16"/>
  <c r="E700" i="16"/>
  <c r="C700" i="16"/>
  <c r="B700" i="16"/>
  <c r="D700" i="16" s="1"/>
  <c r="Q699" i="16"/>
  <c r="P699" i="16"/>
  <c r="O699" i="16"/>
  <c r="M699" i="16"/>
  <c r="H699" i="16"/>
  <c r="G699" i="16"/>
  <c r="E699" i="16"/>
  <c r="C699" i="16"/>
  <c r="B699" i="16"/>
  <c r="D699" i="16" s="1"/>
  <c r="Q698" i="16"/>
  <c r="P698" i="16"/>
  <c r="O698" i="16"/>
  <c r="M698" i="16"/>
  <c r="H698" i="16"/>
  <c r="G698" i="16"/>
  <c r="E698" i="16"/>
  <c r="C698" i="16"/>
  <c r="B698" i="16"/>
  <c r="D698" i="16" s="1"/>
  <c r="Q697" i="16"/>
  <c r="P697" i="16"/>
  <c r="O697" i="16"/>
  <c r="M697" i="16"/>
  <c r="H697" i="16"/>
  <c r="G697" i="16"/>
  <c r="E697" i="16"/>
  <c r="C697" i="16"/>
  <c r="B697" i="16"/>
  <c r="D697" i="16" s="1"/>
  <c r="Q696" i="16"/>
  <c r="P696" i="16"/>
  <c r="O696" i="16"/>
  <c r="M696" i="16"/>
  <c r="H696" i="16"/>
  <c r="G696" i="16"/>
  <c r="E696" i="16"/>
  <c r="C696" i="16"/>
  <c r="B696" i="16"/>
  <c r="D696" i="16" s="1"/>
  <c r="Q695" i="16"/>
  <c r="P695" i="16"/>
  <c r="O695" i="16"/>
  <c r="M695" i="16"/>
  <c r="H695" i="16"/>
  <c r="G695" i="16"/>
  <c r="E695" i="16"/>
  <c r="C695" i="16"/>
  <c r="B695" i="16"/>
  <c r="D695" i="16" s="1"/>
  <c r="Q694" i="16"/>
  <c r="P694" i="16"/>
  <c r="O694" i="16"/>
  <c r="M694" i="16"/>
  <c r="H694" i="16"/>
  <c r="G694" i="16"/>
  <c r="E694" i="16"/>
  <c r="C694" i="16"/>
  <c r="B694" i="16"/>
  <c r="D694" i="16" s="1"/>
  <c r="Q693" i="16"/>
  <c r="P693" i="16"/>
  <c r="O693" i="16"/>
  <c r="M693" i="16"/>
  <c r="H693" i="16"/>
  <c r="G693" i="16"/>
  <c r="E693" i="16"/>
  <c r="C693" i="16"/>
  <c r="B693" i="16"/>
  <c r="D693" i="16" s="1"/>
  <c r="Q692" i="16"/>
  <c r="P692" i="16"/>
  <c r="O692" i="16"/>
  <c r="M692" i="16"/>
  <c r="H692" i="16"/>
  <c r="G692" i="16"/>
  <c r="E692" i="16"/>
  <c r="C692" i="16"/>
  <c r="B692" i="16"/>
  <c r="D692" i="16" s="1"/>
  <c r="Q691" i="16"/>
  <c r="P691" i="16"/>
  <c r="O691" i="16"/>
  <c r="M691" i="16"/>
  <c r="H691" i="16"/>
  <c r="G691" i="16"/>
  <c r="E691" i="16"/>
  <c r="C691" i="16"/>
  <c r="B691" i="16"/>
  <c r="D691" i="16" s="1"/>
  <c r="Q690" i="16"/>
  <c r="P690" i="16"/>
  <c r="O690" i="16"/>
  <c r="M690" i="16"/>
  <c r="H690" i="16"/>
  <c r="G690" i="16"/>
  <c r="E690" i="16"/>
  <c r="C690" i="16"/>
  <c r="B690" i="16"/>
  <c r="D690" i="16" s="1"/>
  <c r="Q689" i="16"/>
  <c r="P689" i="16"/>
  <c r="O689" i="16"/>
  <c r="M689" i="16"/>
  <c r="H689" i="16"/>
  <c r="G689" i="16"/>
  <c r="E689" i="16"/>
  <c r="C689" i="16"/>
  <c r="B689" i="16"/>
  <c r="D689" i="16" s="1"/>
  <c r="Q688" i="16"/>
  <c r="P688" i="16"/>
  <c r="O688" i="16"/>
  <c r="M688" i="16"/>
  <c r="H688" i="16"/>
  <c r="G688" i="16"/>
  <c r="E688" i="16"/>
  <c r="C688" i="16"/>
  <c r="B688" i="16"/>
  <c r="D688" i="16" s="1"/>
  <c r="Q687" i="16"/>
  <c r="P687" i="16"/>
  <c r="O687" i="16"/>
  <c r="M687" i="16"/>
  <c r="H687" i="16"/>
  <c r="G687" i="16"/>
  <c r="E687" i="16"/>
  <c r="C687" i="16"/>
  <c r="B687" i="16"/>
  <c r="D687" i="16" s="1"/>
  <c r="Q686" i="16"/>
  <c r="P686" i="16"/>
  <c r="O686" i="16"/>
  <c r="M686" i="16"/>
  <c r="H686" i="16"/>
  <c r="G686" i="16"/>
  <c r="E686" i="16"/>
  <c r="C686" i="16"/>
  <c r="B686" i="16"/>
  <c r="D686" i="16" s="1"/>
  <c r="Q685" i="16"/>
  <c r="P685" i="16"/>
  <c r="O685" i="16"/>
  <c r="M685" i="16"/>
  <c r="H685" i="16"/>
  <c r="G685" i="16"/>
  <c r="E685" i="16"/>
  <c r="C685" i="16"/>
  <c r="B685" i="16"/>
  <c r="D685" i="16" s="1"/>
  <c r="Q684" i="16"/>
  <c r="P684" i="16"/>
  <c r="O684" i="16"/>
  <c r="M684" i="16"/>
  <c r="H684" i="16"/>
  <c r="G684" i="16"/>
  <c r="E684" i="16"/>
  <c r="C684" i="16"/>
  <c r="B684" i="16"/>
  <c r="D684" i="16" s="1"/>
  <c r="Q683" i="16"/>
  <c r="P683" i="16"/>
  <c r="O683" i="16"/>
  <c r="M683" i="16"/>
  <c r="H683" i="16"/>
  <c r="G683" i="16"/>
  <c r="E683" i="16"/>
  <c r="C683" i="16"/>
  <c r="B683" i="16"/>
  <c r="D683" i="16" s="1"/>
  <c r="Q682" i="16"/>
  <c r="P682" i="16"/>
  <c r="O682" i="16"/>
  <c r="M682" i="16"/>
  <c r="H682" i="16"/>
  <c r="G682" i="16"/>
  <c r="E682" i="16"/>
  <c r="C682" i="16"/>
  <c r="B682" i="16"/>
  <c r="D682" i="16" s="1"/>
  <c r="Q681" i="16"/>
  <c r="P681" i="16"/>
  <c r="O681" i="16"/>
  <c r="M681" i="16"/>
  <c r="H681" i="16"/>
  <c r="G681" i="16"/>
  <c r="E681" i="16"/>
  <c r="C681" i="16"/>
  <c r="B681" i="16"/>
  <c r="D681" i="16" s="1"/>
  <c r="Q680" i="16"/>
  <c r="P680" i="16"/>
  <c r="O680" i="16"/>
  <c r="M680" i="16"/>
  <c r="H680" i="16"/>
  <c r="G680" i="16"/>
  <c r="E680" i="16"/>
  <c r="C680" i="16"/>
  <c r="B680" i="16"/>
  <c r="D680" i="16" s="1"/>
  <c r="Q679" i="16"/>
  <c r="P679" i="16"/>
  <c r="O679" i="16"/>
  <c r="M679" i="16"/>
  <c r="H679" i="16"/>
  <c r="G679" i="16"/>
  <c r="E679" i="16"/>
  <c r="C679" i="16"/>
  <c r="B679" i="16"/>
  <c r="D679" i="16" s="1"/>
  <c r="Q678" i="16"/>
  <c r="P678" i="16"/>
  <c r="O678" i="16"/>
  <c r="M678" i="16"/>
  <c r="H678" i="16"/>
  <c r="G678" i="16"/>
  <c r="E678" i="16"/>
  <c r="C678" i="16"/>
  <c r="B678" i="16"/>
  <c r="D678" i="16" s="1"/>
  <c r="Q677" i="16"/>
  <c r="P677" i="16"/>
  <c r="O677" i="16"/>
  <c r="M677" i="16"/>
  <c r="H677" i="16"/>
  <c r="G677" i="16"/>
  <c r="E677" i="16"/>
  <c r="C677" i="16"/>
  <c r="B677" i="16"/>
  <c r="D677" i="16" s="1"/>
  <c r="Q676" i="16"/>
  <c r="P676" i="16"/>
  <c r="O676" i="16"/>
  <c r="M676" i="16"/>
  <c r="H676" i="16"/>
  <c r="G676" i="16"/>
  <c r="E676" i="16"/>
  <c r="C676" i="16"/>
  <c r="B676" i="16"/>
  <c r="D676" i="16" s="1"/>
  <c r="Q675" i="16"/>
  <c r="P675" i="16"/>
  <c r="O675" i="16"/>
  <c r="M675" i="16"/>
  <c r="H675" i="16"/>
  <c r="G675" i="16"/>
  <c r="E675" i="16"/>
  <c r="C675" i="16"/>
  <c r="B675" i="16"/>
  <c r="D675" i="16" s="1"/>
  <c r="Q674" i="16"/>
  <c r="P674" i="16"/>
  <c r="O674" i="16"/>
  <c r="M674" i="16"/>
  <c r="H674" i="16"/>
  <c r="G674" i="16"/>
  <c r="E674" i="16"/>
  <c r="C674" i="16"/>
  <c r="B674" i="16"/>
  <c r="D674" i="16" s="1"/>
  <c r="Q673" i="16"/>
  <c r="P673" i="16"/>
  <c r="O673" i="16"/>
  <c r="M673" i="16"/>
  <c r="H673" i="16"/>
  <c r="G673" i="16"/>
  <c r="E673" i="16"/>
  <c r="C673" i="16"/>
  <c r="B673" i="16"/>
  <c r="D673" i="16" s="1"/>
  <c r="Q672" i="16"/>
  <c r="P672" i="16"/>
  <c r="O672" i="16"/>
  <c r="M672" i="16"/>
  <c r="H672" i="16"/>
  <c r="G672" i="16"/>
  <c r="E672" i="16"/>
  <c r="C672" i="16"/>
  <c r="B672" i="16"/>
  <c r="D672" i="16" s="1"/>
  <c r="Q671" i="16"/>
  <c r="P671" i="16"/>
  <c r="O671" i="16"/>
  <c r="M671" i="16"/>
  <c r="H671" i="16"/>
  <c r="G671" i="16"/>
  <c r="E671" i="16"/>
  <c r="C671" i="16"/>
  <c r="B671" i="16"/>
  <c r="D671" i="16" s="1"/>
  <c r="Q670" i="16"/>
  <c r="P670" i="16"/>
  <c r="O670" i="16"/>
  <c r="M670" i="16"/>
  <c r="H670" i="16"/>
  <c r="G670" i="16"/>
  <c r="E670" i="16"/>
  <c r="C670" i="16"/>
  <c r="B670" i="16"/>
  <c r="D670" i="16" s="1"/>
  <c r="Q669" i="16"/>
  <c r="P669" i="16"/>
  <c r="O669" i="16"/>
  <c r="M669" i="16"/>
  <c r="H669" i="16"/>
  <c r="G669" i="16"/>
  <c r="E669" i="16"/>
  <c r="C669" i="16"/>
  <c r="B669" i="16"/>
  <c r="D669" i="16" s="1"/>
  <c r="Q668" i="16"/>
  <c r="P668" i="16"/>
  <c r="O668" i="16"/>
  <c r="M668" i="16"/>
  <c r="H668" i="16"/>
  <c r="G668" i="16"/>
  <c r="E668" i="16"/>
  <c r="C668" i="16"/>
  <c r="B668" i="16"/>
  <c r="D668" i="16" s="1"/>
  <c r="Q667" i="16"/>
  <c r="P667" i="16"/>
  <c r="O667" i="16"/>
  <c r="M667" i="16"/>
  <c r="H667" i="16"/>
  <c r="G667" i="16"/>
  <c r="E667" i="16"/>
  <c r="C667" i="16"/>
  <c r="B667" i="16"/>
  <c r="D667" i="16" s="1"/>
  <c r="Q666" i="16"/>
  <c r="P666" i="16"/>
  <c r="O666" i="16"/>
  <c r="M666" i="16"/>
  <c r="H666" i="16"/>
  <c r="G666" i="16"/>
  <c r="E666" i="16"/>
  <c r="C666" i="16"/>
  <c r="B666" i="16"/>
  <c r="D666" i="16" s="1"/>
  <c r="Q665" i="16"/>
  <c r="P665" i="16"/>
  <c r="O665" i="16"/>
  <c r="M665" i="16"/>
  <c r="H665" i="16"/>
  <c r="G665" i="16"/>
  <c r="E665" i="16"/>
  <c r="C665" i="16"/>
  <c r="B665" i="16"/>
  <c r="D665" i="16" s="1"/>
  <c r="Q664" i="16"/>
  <c r="P664" i="16"/>
  <c r="O664" i="16"/>
  <c r="M664" i="16"/>
  <c r="H664" i="16"/>
  <c r="G664" i="16"/>
  <c r="E664" i="16"/>
  <c r="C664" i="16"/>
  <c r="B664" i="16"/>
  <c r="D664" i="16" s="1"/>
  <c r="Q663" i="16"/>
  <c r="P663" i="16"/>
  <c r="O663" i="16"/>
  <c r="M663" i="16"/>
  <c r="H663" i="16"/>
  <c r="G663" i="16"/>
  <c r="E663" i="16"/>
  <c r="C663" i="16"/>
  <c r="B663" i="16"/>
  <c r="D663" i="16" s="1"/>
  <c r="Q662" i="16"/>
  <c r="P662" i="16"/>
  <c r="O662" i="16"/>
  <c r="M662" i="16"/>
  <c r="H662" i="16"/>
  <c r="G662" i="16"/>
  <c r="E662" i="16"/>
  <c r="C662" i="16"/>
  <c r="B662" i="16"/>
  <c r="D662" i="16" s="1"/>
  <c r="Q661" i="16"/>
  <c r="P661" i="16"/>
  <c r="O661" i="16"/>
  <c r="M661" i="16"/>
  <c r="H661" i="16"/>
  <c r="G661" i="16"/>
  <c r="E661" i="16"/>
  <c r="C661" i="16"/>
  <c r="B661" i="16"/>
  <c r="D661" i="16" s="1"/>
  <c r="Q660" i="16"/>
  <c r="P660" i="16"/>
  <c r="O660" i="16"/>
  <c r="M660" i="16"/>
  <c r="H660" i="16"/>
  <c r="G660" i="16"/>
  <c r="E660" i="16"/>
  <c r="C660" i="16"/>
  <c r="B660" i="16"/>
  <c r="D660" i="16" s="1"/>
  <c r="Q659" i="16"/>
  <c r="P659" i="16"/>
  <c r="O659" i="16"/>
  <c r="M659" i="16"/>
  <c r="H659" i="16"/>
  <c r="G659" i="16"/>
  <c r="E659" i="16"/>
  <c r="C659" i="16"/>
  <c r="B659" i="16"/>
  <c r="D659" i="16" s="1"/>
  <c r="Q658" i="16"/>
  <c r="P658" i="16"/>
  <c r="O658" i="16"/>
  <c r="M658" i="16"/>
  <c r="H658" i="16"/>
  <c r="G658" i="16"/>
  <c r="E658" i="16"/>
  <c r="C658" i="16"/>
  <c r="B658" i="16"/>
  <c r="D658" i="16" s="1"/>
  <c r="Q657" i="16"/>
  <c r="P657" i="16"/>
  <c r="O657" i="16"/>
  <c r="M657" i="16"/>
  <c r="H657" i="16"/>
  <c r="G657" i="16"/>
  <c r="E657" i="16"/>
  <c r="C657" i="16"/>
  <c r="B657" i="16"/>
  <c r="D657" i="16" s="1"/>
  <c r="Q656" i="16"/>
  <c r="P656" i="16"/>
  <c r="O656" i="16"/>
  <c r="M656" i="16"/>
  <c r="H656" i="16"/>
  <c r="G656" i="16"/>
  <c r="E656" i="16"/>
  <c r="C656" i="16"/>
  <c r="B656" i="16"/>
  <c r="D656" i="16" s="1"/>
  <c r="Q655" i="16"/>
  <c r="P655" i="16"/>
  <c r="O655" i="16"/>
  <c r="M655" i="16"/>
  <c r="H655" i="16"/>
  <c r="G655" i="16"/>
  <c r="E655" i="16"/>
  <c r="C655" i="16"/>
  <c r="B655" i="16"/>
  <c r="D655" i="16" s="1"/>
  <c r="Q654" i="16"/>
  <c r="P654" i="16"/>
  <c r="O654" i="16"/>
  <c r="M654" i="16"/>
  <c r="H654" i="16"/>
  <c r="G654" i="16"/>
  <c r="E654" i="16"/>
  <c r="C654" i="16"/>
  <c r="B654" i="16"/>
  <c r="D654" i="16" s="1"/>
  <c r="Q653" i="16"/>
  <c r="P653" i="16"/>
  <c r="O653" i="16"/>
  <c r="M653" i="16"/>
  <c r="H653" i="16"/>
  <c r="G653" i="16"/>
  <c r="E653" i="16"/>
  <c r="C653" i="16"/>
  <c r="B653" i="16"/>
  <c r="D653" i="16" s="1"/>
  <c r="Q652" i="16"/>
  <c r="P652" i="16"/>
  <c r="O652" i="16"/>
  <c r="M652" i="16"/>
  <c r="H652" i="16"/>
  <c r="G652" i="16"/>
  <c r="E652" i="16"/>
  <c r="C652" i="16"/>
  <c r="B652" i="16"/>
  <c r="D652" i="16" s="1"/>
  <c r="Q651" i="16"/>
  <c r="P651" i="16"/>
  <c r="O651" i="16"/>
  <c r="M651" i="16"/>
  <c r="H651" i="16"/>
  <c r="G651" i="16"/>
  <c r="E651" i="16"/>
  <c r="C651" i="16"/>
  <c r="B651" i="16"/>
  <c r="D651" i="16" s="1"/>
  <c r="Q650" i="16"/>
  <c r="P650" i="16"/>
  <c r="O650" i="16"/>
  <c r="M650" i="16"/>
  <c r="H650" i="16"/>
  <c r="G650" i="16"/>
  <c r="E650" i="16"/>
  <c r="C650" i="16"/>
  <c r="B650" i="16"/>
  <c r="D650" i="16" s="1"/>
  <c r="Q649" i="16"/>
  <c r="P649" i="16"/>
  <c r="O649" i="16"/>
  <c r="M649" i="16"/>
  <c r="H649" i="16"/>
  <c r="G649" i="16"/>
  <c r="E649" i="16"/>
  <c r="C649" i="16"/>
  <c r="B649" i="16"/>
  <c r="D649" i="16" s="1"/>
  <c r="Q648" i="16"/>
  <c r="P648" i="16"/>
  <c r="O648" i="16"/>
  <c r="M648" i="16"/>
  <c r="H648" i="16"/>
  <c r="G648" i="16"/>
  <c r="E648" i="16"/>
  <c r="C648" i="16"/>
  <c r="B648" i="16"/>
  <c r="D648" i="16" s="1"/>
  <c r="Q647" i="16"/>
  <c r="P647" i="16"/>
  <c r="O647" i="16"/>
  <c r="M647" i="16"/>
  <c r="H647" i="16"/>
  <c r="G647" i="16"/>
  <c r="E647" i="16"/>
  <c r="C647" i="16"/>
  <c r="B647" i="16"/>
  <c r="D647" i="16" s="1"/>
  <c r="Q646" i="16"/>
  <c r="P646" i="16"/>
  <c r="O646" i="16"/>
  <c r="M646" i="16"/>
  <c r="H646" i="16"/>
  <c r="G646" i="16"/>
  <c r="E646" i="16"/>
  <c r="C646" i="16"/>
  <c r="B646" i="16"/>
  <c r="D646" i="16" s="1"/>
  <c r="Q645" i="16"/>
  <c r="P645" i="16"/>
  <c r="O645" i="16"/>
  <c r="M645" i="16"/>
  <c r="H645" i="16"/>
  <c r="G645" i="16"/>
  <c r="E645" i="16"/>
  <c r="C645" i="16"/>
  <c r="B645" i="16"/>
  <c r="D645" i="16" s="1"/>
  <c r="Q644" i="16"/>
  <c r="P644" i="16"/>
  <c r="O644" i="16"/>
  <c r="M644" i="16"/>
  <c r="H644" i="16"/>
  <c r="G644" i="16"/>
  <c r="E644" i="16"/>
  <c r="C644" i="16"/>
  <c r="B644" i="16"/>
  <c r="D644" i="16" s="1"/>
  <c r="Q643" i="16"/>
  <c r="P643" i="16"/>
  <c r="O643" i="16"/>
  <c r="M643" i="16"/>
  <c r="H643" i="16"/>
  <c r="G643" i="16"/>
  <c r="E643" i="16"/>
  <c r="C643" i="16"/>
  <c r="B643" i="16"/>
  <c r="D643" i="16" s="1"/>
  <c r="Q642" i="16"/>
  <c r="P642" i="16"/>
  <c r="O642" i="16"/>
  <c r="M642" i="16"/>
  <c r="H642" i="16"/>
  <c r="G642" i="16"/>
  <c r="E642" i="16"/>
  <c r="C642" i="16"/>
  <c r="B642" i="16"/>
  <c r="D642" i="16" s="1"/>
  <c r="Q641" i="16"/>
  <c r="P641" i="16"/>
  <c r="O641" i="16"/>
  <c r="M641" i="16"/>
  <c r="H641" i="16"/>
  <c r="G641" i="16"/>
  <c r="E641" i="16"/>
  <c r="C641" i="16"/>
  <c r="B641" i="16"/>
  <c r="D641" i="16" s="1"/>
  <c r="Q640" i="16"/>
  <c r="P640" i="16"/>
  <c r="O640" i="16"/>
  <c r="M640" i="16"/>
  <c r="H640" i="16"/>
  <c r="G640" i="16"/>
  <c r="E640" i="16"/>
  <c r="C640" i="16"/>
  <c r="B640" i="16"/>
  <c r="D640" i="16" s="1"/>
  <c r="Q639" i="16"/>
  <c r="P639" i="16"/>
  <c r="O639" i="16"/>
  <c r="M639" i="16"/>
  <c r="H639" i="16"/>
  <c r="G639" i="16"/>
  <c r="E639" i="16"/>
  <c r="C639" i="16"/>
  <c r="B639" i="16"/>
  <c r="D639" i="16" s="1"/>
  <c r="Q638" i="16"/>
  <c r="P638" i="16"/>
  <c r="O638" i="16"/>
  <c r="M638" i="16"/>
  <c r="H638" i="16"/>
  <c r="G638" i="16"/>
  <c r="E638" i="16"/>
  <c r="C638" i="16"/>
  <c r="B638" i="16"/>
  <c r="D638" i="16" s="1"/>
  <c r="Q637" i="16"/>
  <c r="P637" i="16"/>
  <c r="O637" i="16"/>
  <c r="M637" i="16"/>
  <c r="H637" i="16"/>
  <c r="G637" i="16"/>
  <c r="E637" i="16"/>
  <c r="C637" i="16"/>
  <c r="B637" i="16"/>
  <c r="D637" i="16" s="1"/>
  <c r="Q636" i="16"/>
  <c r="P636" i="16"/>
  <c r="O636" i="16"/>
  <c r="M636" i="16"/>
  <c r="H636" i="16"/>
  <c r="G636" i="16"/>
  <c r="E636" i="16"/>
  <c r="C636" i="16"/>
  <c r="B636" i="16"/>
  <c r="D636" i="16" s="1"/>
  <c r="Q635" i="16"/>
  <c r="P635" i="16"/>
  <c r="O635" i="16"/>
  <c r="M635" i="16"/>
  <c r="H635" i="16"/>
  <c r="G635" i="16"/>
  <c r="E635" i="16"/>
  <c r="C635" i="16"/>
  <c r="B635" i="16"/>
  <c r="D635" i="16" s="1"/>
  <c r="Q634" i="16"/>
  <c r="P634" i="16"/>
  <c r="O634" i="16"/>
  <c r="M634" i="16"/>
  <c r="H634" i="16"/>
  <c r="G634" i="16"/>
  <c r="E634" i="16"/>
  <c r="C634" i="16"/>
  <c r="B634" i="16"/>
  <c r="D634" i="16" s="1"/>
  <c r="Q633" i="16"/>
  <c r="P633" i="16"/>
  <c r="O633" i="16"/>
  <c r="M633" i="16"/>
  <c r="H633" i="16"/>
  <c r="G633" i="16"/>
  <c r="E633" i="16"/>
  <c r="C633" i="16"/>
  <c r="B633" i="16"/>
  <c r="D633" i="16" s="1"/>
  <c r="Q632" i="16"/>
  <c r="P632" i="16"/>
  <c r="O632" i="16"/>
  <c r="M632" i="16"/>
  <c r="H632" i="16"/>
  <c r="G632" i="16"/>
  <c r="E632" i="16"/>
  <c r="C632" i="16"/>
  <c r="B632" i="16"/>
  <c r="D632" i="16" s="1"/>
  <c r="Q631" i="16"/>
  <c r="P631" i="16"/>
  <c r="O631" i="16"/>
  <c r="M631" i="16"/>
  <c r="H631" i="16"/>
  <c r="G631" i="16"/>
  <c r="E631" i="16"/>
  <c r="C631" i="16"/>
  <c r="B631" i="16"/>
  <c r="D631" i="16" s="1"/>
  <c r="Q630" i="16"/>
  <c r="P630" i="16"/>
  <c r="O630" i="16"/>
  <c r="M630" i="16"/>
  <c r="H630" i="16"/>
  <c r="G630" i="16"/>
  <c r="E630" i="16"/>
  <c r="C630" i="16"/>
  <c r="B630" i="16"/>
  <c r="D630" i="16" s="1"/>
  <c r="Q629" i="16"/>
  <c r="P629" i="16"/>
  <c r="O629" i="16"/>
  <c r="M629" i="16"/>
  <c r="H629" i="16"/>
  <c r="G629" i="16"/>
  <c r="E629" i="16"/>
  <c r="C629" i="16"/>
  <c r="B629" i="16"/>
  <c r="D629" i="16" s="1"/>
  <c r="Q628" i="16"/>
  <c r="P628" i="16"/>
  <c r="O628" i="16"/>
  <c r="M628" i="16"/>
  <c r="H628" i="16"/>
  <c r="G628" i="16"/>
  <c r="E628" i="16"/>
  <c r="C628" i="16"/>
  <c r="B628" i="16"/>
  <c r="D628" i="16" s="1"/>
  <c r="Q627" i="16"/>
  <c r="P627" i="16"/>
  <c r="O627" i="16"/>
  <c r="M627" i="16"/>
  <c r="H627" i="16"/>
  <c r="G627" i="16"/>
  <c r="E627" i="16"/>
  <c r="C627" i="16"/>
  <c r="B627" i="16"/>
  <c r="D627" i="16" s="1"/>
  <c r="Q626" i="16"/>
  <c r="P626" i="16"/>
  <c r="O626" i="16"/>
  <c r="M626" i="16"/>
  <c r="H626" i="16"/>
  <c r="G626" i="16"/>
  <c r="E626" i="16"/>
  <c r="C626" i="16"/>
  <c r="B626" i="16"/>
  <c r="D626" i="16" s="1"/>
  <c r="Q625" i="16"/>
  <c r="P625" i="16"/>
  <c r="O625" i="16"/>
  <c r="M625" i="16"/>
  <c r="H625" i="16"/>
  <c r="G625" i="16"/>
  <c r="E625" i="16"/>
  <c r="C625" i="16"/>
  <c r="B625" i="16"/>
  <c r="D625" i="16" s="1"/>
  <c r="Q624" i="16"/>
  <c r="P624" i="16"/>
  <c r="O624" i="16"/>
  <c r="M624" i="16"/>
  <c r="H624" i="16"/>
  <c r="G624" i="16"/>
  <c r="E624" i="16"/>
  <c r="C624" i="16"/>
  <c r="B624" i="16"/>
  <c r="D624" i="16" s="1"/>
  <c r="Q623" i="16"/>
  <c r="P623" i="16"/>
  <c r="O623" i="16"/>
  <c r="M623" i="16"/>
  <c r="H623" i="16"/>
  <c r="G623" i="16"/>
  <c r="E623" i="16"/>
  <c r="C623" i="16"/>
  <c r="B623" i="16"/>
  <c r="D623" i="16" s="1"/>
  <c r="Q622" i="16"/>
  <c r="P622" i="16"/>
  <c r="O622" i="16"/>
  <c r="M622" i="16"/>
  <c r="H622" i="16"/>
  <c r="G622" i="16"/>
  <c r="E622" i="16"/>
  <c r="C622" i="16"/>
  <c r="B622" i="16"/>
  <c r="D622" i="16" s="1"/>
  <c r="Q621" i="16"/>
  <c r="P621" i="16"/>
  <c r="O621" i="16"/>
  <c r="M621" i="16"/>
  <c r="H621" i="16"/>
  <c r="G621" i="16"/>
  <c r="E621" i="16"/>
  <c r="C621" i="16"/>
  <c r="B621" i="16"/>
  <c r="D621" i="16" s="1"/>
  <c r="Q620" i="16"/>
  <c r="P620" i="16"/>
  <c r="O620" i="16"/>
  <c r="M620" i="16"/>
  <c r="H620" i="16"/>
  <c r="G620" i="16"/>
  <c r="E620" i="16"/>
  <c r="C620" i="16"/>
  <c r="B620" i="16"/>
  <c r="D620" i="16" s="1"/>
  <c r="Q619" i="16"/>
  <c r="P619" i="16"/>
  <c r="O619" i="16"/>
  <c r="M619" i="16"/>
  <c r="H619" i="16"/>
  <c r="G619" i="16"/>
  <c r="E619" i="16"/>
  <c r="C619" i="16"/>
  <c r="B619" i="16"/>
  <c r="D619" i="16" s="1"/>
  <c r="Q618" i="16"/>
  <c r="P618" i="16"/>
  <c r="O618" i="16"/>
  <c r="M618" i="16"/>
  <c r="H618" i="16"/>
  <c r="G618" i="16"/>
  <c r="E618" i="16"/>
  <c r="C618" i="16"/>
  <c r="B618" i="16"/>
  <c r="D618" i="16" s="1"/>
  <c r="Q617" i="16"/>
  <c r="P617" i="16"/>
  <c r="O617" i="16"/>
  <c r="M617" i="16"/>
  <c r="H617" i="16"/>
  <c r="G617" i="16"/>
  <c r="E617" i="16"/>
  <c r="C617" i="16"/>
  <c r="B617" i="16"/>
  <c r="D617" i="16" s="1"/>
  <c r="Q616" i="16"/>
  <c r="P616" i="16"/>
  <c r="O616" i="16"/>
  <c r="M616" i="16"/>
  <c r="H616" i="16"/>
  <c r="G616" i="16"/>
  <c r="E616" i="16"/>
  <c r="C616" i="16"/>
  <c r="B616" i="16"/>
  <c r="D616" i="16" s="1"/>
  <c r="Q615" i="16"/>
  <c r="P615" i="16"/>
  <c r="O615" i="16"/>
  <c r="M615" i="16"/>
  <c r="H615" i="16"/>
  <c r="G615" i="16"/>
  <c r="E615" i="16"/>
  <c r="C615" i="16"/>
  <c r="B615" i="16"/>
  <c r="D615" i="16" s="1"/>
  <c r="Q614" i="16"/>
  <c r="P614" i="16"/>
  <c r="O614" i="16"/>
  <c r="M614" i="16"/>
  <c r="H614" i="16"/>
  <c r="G614" i="16"/>
  <c r="E614" i="16"/>
  <c r="C614" i="16"/>
  <c r="B614" i="16"/>
  <c r="D614" i="16" s="1"/>
  <c r="Q613" i="16"/>
  <c r="P613" i="16"/>
  <c r="O613" i="16"/>
  <c r="M613" i="16"/>
  <c r="H613" i="16"/>
  <c r="G613" i="16"/>
  <c r="E613" i="16"/>
  <c r="C613" i="16"/>
  <c r="B613" i="16"/>
  <c r="D613" i="16" s="1"/>
  <c r="Q612" i="16"/>
  <c r="P612" i="16"/>
  <c r="O612" i="16"/>
  <c r="M612" i="16"/>
  <c r="H612" i="16"/>
  <c r="G612" i="16"/>
  <c r="E612" i="16"/>
  <c r="C612" i="16"/>
  <c r="B612" i="16"/>
  <c r="D612" i="16" s="1"/>
  <c r="Q611" i="16"/>
  <c r="P611" i="16"/>
  <c r="O611" i="16"/>
  <c r="M611" i="16"/>
  <c r="H611" i="16"/>
  <c r="G611" i="16"/>
  <c r="E611" i="16"/>
  <c r="C611" i="16"/>
  <c r="B611" i="16"/>
  <c r="D611" i="16" s="1"/>
  <c r="Q610" i="16"/>
  <c r="P610" i="16"/>
  <c r="O610" i="16"/>
  <c r="M610" i="16"/>
  <c r="H610" i="16"/>
  <c r="G610" i="16"/>
  <c r="E610" i="16"/>
  <c r="C610" i="16"/>
  <c r="B610" i="16"/>
  <c r="D610" i="16" s="1"/>
  <c r="Q609" i="16"/>
  <c r="P609" i="16"/>
  <c r="O609" i="16"/>
  <c r="M609" i="16"/>
  <c r="H609" i="16"/>
  <c r="G609" i="16"/>
  <c r="E609" i="16"/>
  <c r="C609" i="16"/>
  <c r="B609" i="16"/>
  <c r="D609" i="16" s="1"/>
  <c r="Q608" i="16"/>
  <c r="P608" i="16"/>
  <c r="O608" i="16"/>
  <c r="M608" i="16"/>
  <c r="H608" i="16"/>
  <c r="G608" i="16"/>
  <c r="E608" i="16"/>
  <c r="C608" i="16"/>
  <c r="B608" i="16"/>
  <c r="D608" i="16" s="1"/>
  <c r="Q607" i="16"/>
  <c r="P607" i="16"/>
  <c r="O607" i="16"/>
  <c r="M607" i="16"/>
  <c r="H607" i="16"/>
  <c r="G607" i="16"/>
  <c r="E607" i="16"/>
  <c r="C607" i="16"/>
  <c r="B607" i="16"/>
  <c r="D607" i="16" s="1"/>
  <c r="Q606" i="16"/>
  <c r="P606" i="16"/>
  <c r="O606" i="16"/>
  <c r="M606" i="16"/>
  <c r="H606" i="16"/>
  <c r="G606" i="16"/>
  <c r="E606" i="16"/>
  <c r="C606" i="16"/>
  <c r="B606" i="16"/>
  <c r="D606" i="16" s="1"/>
  <c r="Q605" i="16"/>
  <c r="P605" i="16"/>
  <c r="O605" i="16"/>
  <c r="M605" i="16"/>
  <c r="H605" i="16"/>
  <c r="G605" i="16"/>
  <c r="E605" i="16"/>
  <c r="C605" i="16"/>
  <c r="B605" i="16"/>
  <c r="D605" i="16" s="1"/>
  <c r="Q604" i="16"/>
  <c r="P604" i="16"/>
  <c r="O604" i="16"/>
  <c r="M604" i="16"/>
  <c r="H604" i="16"/>
  <c r="G604" i="16"/>
  <c r="E604" i="16"/>
  <c r="C604" i="16"/>
  <c r="B604" i="16"/>
  <c r="D604" i="16" s="1"/>
  <c r="Q603" i="16"/>
  <c r="P603" i="16"/>
  <c r="O603" i="16"/>
  <c r="M603" i="16"/>
  <c r="H603" i="16"/>
  <c r="G603" i="16"/>
  <c r="E603" i="16"/>
  <c r="C603" i="16"/>
  <c r="B603" i="16"/>
  <c r="D603" i="16" s="1"/>
  <c r="Q602" i="16"/>
  <c r="P602" i="16"/>
  <c r="O602" i="16"/>
  <c r="M602" i="16"/>
  <c r="H602" i="16"/>
  <c r="G602" i="16"/>
  <c r="E602" i="16"/>
  <c r="C602" i="16"/>
  <c r="B602" i="16"/>
  <c r="D602" i="16" s="1"/>
  <c r="Q601" i="16"/>
  <c r="P601" i="16"/>
  <c r="O601" i="16"/>
  <c r="M601" i="16"/>
  <c r="H601" i="16"/>
  <c r="G601" i="16"/>
  <c r="E601" i="16"/>
  <c r="C601" i="16"/>
  <c r="B601" i="16"/>
  <c r="D601" i="16" s="1"/>
  <c r="Q600" i="16"/>
  <c r="P600" i="16"/>
  <c r="O600" i="16"/>
  <c r="M600" i="16"/>
  <c r="H600" i="16"/>
  <c r="G600" i="16"/>
  <c r="E600" i="16"/>
  <c r="C600" i="16"/>
  <c r="B600" i="16"/>
  <c r="D600" i="16" s="1"/>
  <c r="Q599" i="16"/>
  <c r="P599" i="16"/>
  <c r="O599" i="16"/>
  <c r="M599" i="16"/>
  <c r="H599" i="16"/>
  <c r="G599" i="16"/>
  <c r="E599" i="16"/>
  <c r="C599" i="16"/>
  <c r="B599" i="16"/>
  <c r="D599" i="16" s="1"/>
  <c r="Q598" i="16"/>
  <c r="P598" i="16"/>
  <c r="O598" i="16"/>
  <c r="M598" i="16"/>
  <c r="H598" i="16"/>
  <c r="G598" i="16"/>
  <c r="E598" i="16"/>
  <c r="C598" i="16"/>
  <c r="B598" i="16"/>
  <c r="D598" i="16" s="1"/>
  <c r="Q597" i="16"/>
  <c r="P597" i="16"/>
  <c r="O597" i="16"/>
  <c r="M597" i="16"/>
  <c r="H597" i="16"/>
  <c r="G597" i="16"/>
  <c r="E597" i="16"/>
  <c r="C597" i="16"/>
  <c r="B597" i="16"/>
  <c r="D597" i="16" s="1"/>
  <c r="Q596" i="16"/>
  <c r="P596" i="16"/>
  <c r="O596" i="16"/>
  <c r="M596" i="16"/>
  <c r="H596" i="16"/>
  <c r="G596" i="16"/>
  <c r="E596" i="16"/>
  <c r="C596" i="16"/>
  <c r="B596" i="16"/>
  <c r="D596" i="16" s="1"/>
  <c r="Q595" i="16"/>
  <c r="P595" i="16"/>
  <c r="O595" i="16"/>
  <c r="M595" i="16"/>
  <c r="H595" i="16"/>
  <c r="G595" i="16"/>
  <c r="E595" i="16"/>
  <c r="C595" i="16"/>
  <c r="B595" i="16"/>
  <c r="D595" i="16" s="1"/>
  <c r="Q594" i="16"/>
  <c r="P594" i="16"/>
  <c r="O594" i="16"/>
  <c r="M594" i="16"/>
  <c r="H594" i="16"/>
  <c r="G594" i="16"/>
  <c r="E594" i="16"/>
  <c r="C594" i="16"/>
  <c r="B594" i="16"/>
  <c r="D594" i="16" s="1"/>
  <c r="Q593" i="16"/>
  <c r="P593" i="16"/>
  <c r="O593" i="16"/>
  <c r="M593" i="16"/>
  <c r="H593" i="16"/>
  <c r="G593" i="16"/>
  <c r="E593" i="16"/>
  <c r="C593" i="16"/>
  <c r="B593" i="16"/>
  <c r="D593" i="16" s="1"/>
  <c r="Q592" i="16"/>
  <c r="P592" i="16"/>
  <c r="O592" i="16"/>
  <c r="M592" i="16"/>
  <c r="H592" i="16"/>
  <c r="G592" i="16"/>
  <c r="E592" i="16"/>
  <c r="C592" i="16"/>
  <c r="B592" i="16"/>
  <c r="D592" i="16" s="1"/>
  <c r="Q591" i="16"/>
  <c r="P591" i="16"/>
  <c r="O591" i="16"/>
  <c r="M591" i="16"/>
  <c r="H591" i="16"/>
  <c r="G591" i="16"/>
  <c r="E591" i="16"/>
  <c r="C591" i="16"/>
  <c r="B591" i="16"/>
  <c r="D591" i="16" s="1"/>
  <c r="Q590" i="16"/>
  <c r="P590" i="16"/>
  <c r="O590" i="16"/>
  <c r="M590" i="16"/>
  <c r="H590" i="16"/>
  <c r="G590" i="16"/>
  <c r="E590" i="16"/>
  <c r="C590" i="16"/>
  <c r="B590" i="16"/>
  <c r="D590" i="16" s="1"/>
  <c r="Q589" i="16"/>
  <c r="P589" i="16"/>
  <c r="O589" i="16"/>
  <c r="M589" i="16"/>
  <c r="H589" i="16"/>
  <c r="G589" i="16"/>
  <c r="E589" i="16"/>
  <c r="C589" i="16"/>
  <c r="B589" i="16"/>
  <c r="D589" i="16" s="1"/>
  <c r="Q588" i="16"/>
  <c r="P588" i="16"/>
  <c r="O588" i="16"/>
  <c r="M588" i="16"/>
  <c r="H588" i="16"/>
  <c r="G588" i="16"/>
  <c r="E588" i="16"/>
  <c r="C588" i="16"/>
  <c r="B588" i="16"/>
  <c r="D588" i="16" s="1"/>
  <c r="Q587" i="16"/>
  <c r="P587" i="16"/>
  <c r="O587" i="16"/>
  <c r="M587" i="16"/>
  <c r="H587" i="16"/>
  <c r="G587" i="16"/>
  <c r="E587" i="16"/>
  <c r="C587" i="16"/>
  <c r="B587" i="16"/>
  <c r="D587" i="16" s="1"/>
  <c r="Q586" i="16"/>
  <c r="P586" i="16"/>
  <c r="O586" i="16"/>
  <c r="M586" i="16"/>
  <c r="H586" i="16"/>
  <c r="G586" i="16"/>
  <c r="E586" i="16"/>
  <c r="C586" i="16"/>
  <c r="B586" i="16"/>
  <c r="D586" i="16" s="1"/>
  <c r="Q585" i="16"/>
  <c r="P585" i="16"/>
  <c r="O585" i="16"/>
  <c r="M585" i="16"/>
  <c r="H585" i="16"/>
  <c r="G585" i="16"/>
  <c r="E585" i="16"/>
  <c r="C585" i="16"/>
  <c r="B585" i="16"/>
  <c r="D585" i="16" s="1"/>
  <c r="Q584" i="16"/>
  <c r="P584" i="16"/>
  <c r="O584" i="16"/>
  <c r="M584" i="16"/>
  <c r="H584" i="16"/>
  <c r="G584" i="16"/>
  <c r="E584" i="16"/>
  <c r="C584" i="16"/>
  <c r="B584" i="16"/>
  <c r="D584" i="16" s="1"/>
  <c r="Q583" i="16"/>
  <c r="P583" i="16"/>
  <c r="O583" i="16"/>
  <c r="M583" i="16"/>
  <c r="H583" i="16"/>
  <c r="G583" i="16"/>
  <c r="E583" i="16"/>
  <c r="C583" i="16"/>
  <c r="B583" i="16"/>
  <c r="D583" i="16" s="1"/>
  <c r="Q582" i="16"/>
  <c r="P582" i="16"/>
  <c r="O582" i="16"/>
  <c r="M582" i="16"/>
  <c r="H582" i="16"/>
  <c r="G582" i="16"/>
  <c r="E582" i="16"/>
  <c r="C582" i="16"/>
  <c r="B582" i="16"/>
  <c r="D582" i="16" s="1"/>
  <c r="Q581" i="16"/>
  <c r="P581" i="16"/>
  <c r="O581" i="16"/>
  <c r="M581" i="16"/>
  <c r="H581" i="16"/>
  <c r="G581" i="16"/>
  <c r="E581" i="16"/>
  <c r="C581" i="16"/>
  <c r="B581" i="16"/>
  <c r="D581" i="16" s="1"/>
  <c r="Q580" i="16"/>
  <c r="P580" i="16"/>
  <c r="O580" i="16"/>
  <c r="M580" i="16"/>
  <c r="H580" i="16"/>
  <c r="G580" i="16"/>
  <c r="E580" i="16"/>
  <c r="C580" i="16"/>
  <c r="B580" i="16"/>
  <c r="D580" i="16" s="1"/>
  <c r="Q579" i="16"/>
  <c r="P579" i="16"/>
  <c r="O579" i="16"/>
  <c r="M579" i="16"/>
  <c r="H579" i="16"/>
  <c r="G579" i="16"/>
  <c r="E579" i="16"/>
  <c r="C579" i="16"/>
  <c r="B579" i="16"/>
  <c r="D579" i="16" s="1"/>
  <c r="Q578" i="16"/>
  <c r="P578" i="16"/>
  <c r="O578" i="16"/>
  <c r="M578" i="16"/>
  <c r="H578" i="16"/>
  <c r="G578" i="16"/>
  <c r="E578" i="16"/>
  <c r="C578" i="16"/>
  <c r="B578" i="16"/>
  <c r="D578" i="16" s="1"/>
  <c r="Q577" i="16"/>
  <c r="P577" i="16"/>
  <c r="O577" i="16"/>
  <c r="M577" i="16"/>
  <c r="H577" i="16"/>
  <c r="G577" i="16"/>
  <c r="E577" i="16"/>
  <c r="C577" i="16"/>
  <c r="B577" i="16"/>
  <c r="D577" i="16" s="1"/>
  <c r="Q576" i="16"/>
  <c r="P576" i="16"/>
  <c r="O576" i="16"/>
  <c r="M576" i="16"/>
  <c r="H576" i="16"/>
  <c r="G576" i="16"/>
  <c r="E576" i="16"/>
  <c r="C576" i="16"/>
  <c r="B576" i="16"/>
  <c r="D576" i="16" s="1"/>
  <c r="Q575" i="16"/>
  <c r="P575" i="16"/>
  <c r="O575" i="16"/>
  <c r="M575" i="16"/>
  <c r="H575" i="16"/>
  <c r="G575" i="16"/>
  <c r="E575" i="16"/>
  <c r="C575" i="16"/>
  <c r="B575" i="16"/>
  <c r="D575" i="16" s="1"/>
  <c r="Q574" i="16"/>
  <c r="P574" i="16"/>
  <c r="O574" i="16"/>
  <c r="M574" i="16"/>
  <c r="H574" i="16"/>
  <c r="G574" i="16"/>
  <c r="E574" i="16"/>
  <c r="C574" i="16"/>
  <c r="B574" i="16"/>
  <c r="D574" i="16" s="1"/>
  <c r="Q573" i="16"/>
  <c r="P573" i="16"/>
  <c r="O573" i="16"/>
  <c r="M573" i="16"/>
  <c r="H573" i="16"/>
  <c r="G573" i="16"/>
  <c r="E573" i="16"/>
  <c r="C573" i="16"/>
  <c r="B573" i="16"/>
  <c r="D573" i="16" s="1"/>
  <c r="Q572" i="16"/>
  <c r="P572" i="16"/>
  <c r="O572" i="16"/>
  <c r="M572" i="16"/>
  <c r="H572" i="16"/>
  <c r="G572" i="16"/>
  <c r="E572" i="16"/>
  <c r="C572" i="16"/>
  <c r="B572" i="16"/>
  <c r="D572" i="16" s="1"/>
  <c r="Q571" i="16"/>
  <c r="P571" i="16"/>
  <c r="O571" i="16"/>
  <c r="M571" i="16"/>
  <c r="H571" i="16"/>
  <c r="G571" i="16"/>
  <c r="E571" i="16"/>
  <c r="C571" i="16"/>
  <c r="B571" i="16"/>
  <c r="D571" i="16" s="1"/>
  <c r="Q570" i="16"/>
  <c r="P570" i="16"/>
  <c r="O570" i="16"/>
  <c r="M570" i="16"/>
  <c r="H570" i="16"/>
  <c r="G570" i="16"/>
  <c r="E570" i="16"/>
  <c r="C570" i="16"/>
  <c r="B570" i="16"/>
  <c r="D570" i="16" s="1"/>
  <c r="Q569" i="16"/>
  <c r="P569" i="16"/>
  <c r="O569" i="16"/>
  <c r="M569" i="16"/>
  <c r="H569" i="16"/>
  <c r="G569" i="16"/>
  <c r="E569" i="16"/>
  <c r="C569" i="16"/>
  <c r="B569" i="16"/>
  <c r="D569" i="16" s="1"/>
  <c r="Q568" i="16"/>
  <c r="P568" i="16"/>
  <c r="O568" i="16"/>
  <c r="M568" i="16"/>
  <c r="H568" i="16"/>
  <c r="G568" i="16"/>
  <c r="E568" i="16"/>
  <c r="C568" i="16"/>
  <c r="B568" i="16"/>
  <c r="D568" i="16" s="1"/>
  <c r="Q567" i="16"/>
  <c r="P567" i="16"/>
  <c r="O567" i="16"/>
  <c r="M567" i="16"/>
  <c r="H567" i="16"/>
  <c r="G567" i="16"/>
  <c r="E567" i="16"/>
  <c r="C567" i="16"/>
  <c r="B567" i="16"/>
  <c r="D567" i="16" s="1"/>
  <c r="Q566" i="16"/>
  <c r="P566" i="16"/>
  <c r="O566" i="16"/>
  <c r="M566" i="16"/>
  <c r="H566" i="16"/>
  <c r="G566" i="16"/>
  <c r="E566" i="16"/>
  <c r="C566" i="16"/>
  <c r="B566" i="16"/>
  <c r="D566" i="16" s="1"/>
  <c r="Q565" i="16"/>
  <c r="P565" i="16"/>
  <c r="O565" i="16"/>
  <c r="M565" i="16"/>
  <c r="H565" i="16"/>
  <c r="G565" i="16"/>
  <c r="E565" i="16"/>
  <c r="C565" i="16"/>
  <c r="B565" i="16"/>
  <c r="D565" i="16" s="1"/>
  <c r="Q564" i="16"/>
  <c r="P564" i="16"/>
  <c r="O564" i="16"/>
  <c r="M564" i="16"/>
  <c r="H564" i="16"/>
  <c r="G564" i="16"/>
  <c r="E564" i="16"/>
  <c r="C564" i="16"/>
  <c r="B564" i="16"/>
  <c r="D564" i="16" s="1"/>
  <c r="Q563" i="16"/>
  <c r="P563" i="16"/>
  <c r="O563" i="16"/>
  <c r="M563" i="16"/>
  <c r="H563" i="16"/>
  <c r="G563" i="16"/>
  <c r="E563" i="16"/>
  <c r="C563" i="16"/>
  <c r="B563" i="16"/>
  <c r="D563" i="16" s="1"/>
  <c r="Q562" i="16"/>
  <c r="P562" i="16"/>
  <c r="O562" i="16"/>
  <c r="M562" i="16"/>
  <c r="H562" i="16"/>
  <c r="G562" i="16"/>
  <c r="E562" i="16"/>
  <c r="C562" i="16"/>
  <c r="B562" i="16"/>
  <c r="D562" i="16" s="1"/>
  <c r="Q561" i="16"/>
  <c r="P561" i="16"/>
  <c r="O561" i="16"/>
  <c r="M561" i="16"/>
  <c r="H561" i="16"/>
  <c r="G561" i="16"/>
  <c r="E561" i="16"/>
  <c r="C561" i="16"/>
  <c r="B561" i="16"/>
  <c r="D561" i="16" s="1"/>
  <c r="Q560" i="16"/>
  <c r="P560" i="16"/>
  <c r="O560" i="16"/>
  <c r="M560" i="16"/>
  <c r="H560" i="16"/>
  <c r="G560" i="16"/>
  <c r="E560" i="16"/>
  <c r="C560" i="16"/>
  <c r="B560" i="16"/>
  <c r="D560" i="16" s="1"/>
  <c r="Q559" i="16"/>
  <c r="P559" i="16"/>
  <c r="O559" i="16"/>
  <c r="M559" i="16"/>
  <c r="H559" i="16"/>
  <c r="G559" i="16"/>
  <c r="E559" i="16"/>
  <c r="C559" i="16"/>
  <c r="B559" i="16"/>
  <c r="D559" i="16" s="1"/>
  <c r="Q558" i="16"/>
  <c r="P558" i="16"/>
  <c r="O558" i="16"/>
  <c r="M558" i="16"/>
  <c r="H558" i="16"/>
  <c r="G558" i="16"/>
  <c r="E558" i="16"/>
  <c r="C558" i="16"/>
  <c r="B558" i="16"/>
  <c r="D558" i="16" s="1"/>
  <c r="Q557" i="16"/>
  <c r="P557" i="16"/>
  <c r="O557" i="16"/>
  <c r="M557" i="16"/>
  <c r="H557" i="16"/>
  <c r="G557" i="16"/>
  <c r="E557" i="16"/>
  <c r="C557" i="16"/>
  <c r="B557" i="16"/>
  <c r="D557" i="16" s="1"/>
  <c r="Q556" i="16"/>
  <c r="P556" i="16"/>
  <c r="O556" i="16"/>
  <c r="M556" i="16"/>
  <c r="H556" i="16"/>
  <c r="G556" i="16"/>
  <c r="E556" i="16"/>
  <c r="C556" i="16"/>
  <c r="B556" i="16"/>
  <c r="D556" i="16" s="1"/>
  <c r="Q555" i="16"/>
  <c r="P555" i="16"/>
  <c r="O555" i="16"/>
  <c r="M555" i="16"/>
  <c r="H555" i="16"/>
  <c r="G555" i="16"/>
  <c r="E555" i="16"/>
  <c r="C555" i="16"/>
  <c r="B555" i="16"/>
  <c r="D555" i="16" s="1"/>
  <c r="Q554" i="16"/>
  <c r="P554" i="16"/>
  <c r="O554" i="16"/>
  <c r="M554" i="16"/>
  <c r="H554" i="16"/>
  <c r="G554" i="16"/>
  <c r="E554" i="16"/>
  <c r="C554" i="16"/>
  <c r="B554" i="16"/>
  <c r="D554" i="16" s="1"/>
  <c r="Q553" i="16"/>
  <c r="P553" i="16"/>
  <c r="O553" i="16"/>
  <c r="M553" i="16"/>
  <c r="H553" i="16"/>
  <c r="G553" i="16"/>
  <c r="E553" i="16"/>
  <c r="C553" i="16"/>
  <c r="B553" i="16"/>
  <c r="D553" i="16" s="1"/>
  <c r="Q552" i="16"/>
  <c r="P552" i="16"/>
  <c r="O552" i="16"/>
  <c r="M552" i="16"/>
  <c r="H552" i="16"/>
  <c r="G552" i="16"/>
  <c r="E552" i="16"/>
  <c r="C552" i="16"/>
  <c r="B552" i="16"/>
  <c r="D552" i="16" s="1"/>
  <c r="Q551" i="16"/>
  <c r="P551" i="16"/>
  <c r="O551" i="16"/>
  <c r="M551" i="16"/>
  <c r="H551" i="16"/>
  <c r="G551" i="16"/>
  <c r="E551" i="16"/>
  <c r="C551" i="16"/>
  <c r="B551" i="16"/>
  <c r="D551" i="16" s="1"/>
  <c r="Q550" i="16"/>
  <c r="P550" i="16"/>
  <c r="O550" i="16"/>
  <c r="M550" i="16"/>
  <c r="H550" i="16"/>
  <c r="G550" i="16"/>
  <c r="E550" i="16"/>
  <c r="C550" i="16"/>
  <c r="B550" i="16"/>
  <c r="D550" i="16" s="1"/>
  <c r="Q549" i="16"/>
  <c r="P549" i="16"/>
  <c r="O549" i="16"/>
  <c r="M549" i="16"/>
  <c r="H549" i="16"/>
  <c r="G549" i="16"/>
  <c r="E549" i="16"/>
  <c r="C549" i="16"/>
  <c r="B549" i="16"/>
  <c r="D549" i="16" s="1"/>
  <c r="Q548" i="16"/>
  <c r="P548" i="16"/>
  <c r="O548" i="16"/>
  <c r="M548" i="16"/>
  <c r="H548" i="16"/>
  <c r="G548" i="16"/>
  <c r="E548" i="16"/>
  <c r="C548" i="16"/>
  <c r="B548" i="16"/>
  <c r="D548" i="16" s="1"/>
  <c r="Q547" i="16"/>
  <c r="P547" i="16"/>
  <c r="O547" i="16"/>
  <c r="M547" i="16"/>
  <c r="H547" i="16"/>
  <c r="G547" i="16"/>
  <c r="E547" i="16"/>
  <c r="C547" i="16"/>
  <c r="B547" i="16"/>
  <c r="D547" i="16" s="1"/>
  <c r="Q546" i="16"/>
  <c r="P546" i="16"/>
  <c r="O546" i="16"/>
  <c r="M546" i="16"/>
  <c r="H546" i="16"/>
  <c r="G546" i="16"/>
  <c r="E546" i="16"/>
  <c r="C546" i="16"/>
  <c r="B546" i="16"/>
  <c r="D546" i="16" s="1"/>
  <c r="Q545" i="16"/>
  <c r="P545" i="16"/>
  <c r="O545" i="16"/>
  <c r="M545" i="16"/>
  <c r="H545" i="16"/>
  <c r="G545" i="16"/>
  <c r="E545" i="16"/>
  <c r="C545" i="16"/>
  <c r="B545" i="16"/>
  <c r="D545" i="16" s="1"/>
  <c r="Q544" i="16"/>
  <c r="P544" i="16"/>
  <c r="O544" i="16"/>
  <c r="M544" i="16"/>
  <c r="H544" i="16"/>
  <c r="G544" i="16"/>
  <c r="E544" i="16"/>
  <c r="C544" i="16"/>
  <c r="B544" i="16"/>
  <c r="D544" i="16" s="1"/>
  <c r="Q543" i="16"/>
  <c r="P543" i="16"/>
  <c r="O543" i="16"/>
  <c r="M543" i="16"/>
  <c r="H543" i="16"/>
  <c r="G543" i="16"/>
  <c r="E543" i="16"/>
  <c r="C543" i="16"/>
  <c r="B543" i="16"/>
  <c r="D543" i="16" s="1"/>
  <c r="Q542" i="16"/>
  <c r="P542" i="16"/>
  <c r="O542" i="16"/>
  <c r="M542" i="16"/>
  <c r="H542" i="16"/>
  <c r="G542" i="16"/>
  <c r="E542" i="16"/>
  <c r="C542" i="16"/>
  <c r="B542" i="16"/>
  <c r="D542" i="16" s="1"/>
  <c r="Q541" i="16"/>
  <c r="P541" i="16"/>
  <c r="O541" i="16"/>
  <c r="M541" i="16"/>
  <c r="H541" i="16"/>
  <c r="G541" i="16"/>
  <c r="E541" i="16"/>
  <c r="C541" i="16"/>
  <c r="B541" i="16"/>
  <c r="D541" i="16" s="1"/>
  <c r="Q540" i="16"/>
  <c r="P540" i="16"/>
  <c r="O540" i="16"/>
  <c r="M540" i="16"/>
  <c r="H540" i="16"/>
  <c r="G540" i="16"/>
  <c r="E540" i="16"/>
  <c r="C540" i="16"/>
  <c r="B540" i="16"/>
  <c r="D540" i="16" s="1"/>
  <c r="Q539" i="16"/>
  <c r="P539" i="16"/>
  <c r="O539" i="16"/>
  <c r="M539" i="16"/>
  <c r="H539" i="16"/>
  <c r="G539" i="16"/>
  <c r="E539" i="16"/>
  <c r="C539" i="16"/>
  <c r="B539" i="16"/>
  <c r="D539" i="16" s="1"/>
  <c r="Q538" i="16"/>
  <c r="P538" i="16"/>
  <c r="O538" i="16"/>
  <c r="M538" i="16"/>
  <c r="H538" i="16"/>
  <c r="G538" i="16"/>
  <c r="E538" i="16"/>
  <c r="C538" i="16"/>
  <c r="B538" i="16"/>
  <c r="D538" i="16" s="1"/>
  <c r="Q537" i="16"/>
  <c r="P537" i="16"/>
  <c r="O537" i="16"/>
  <c r="M537" i="16"/>
  <c r="H537" i="16"/>
  <c r="G537" i="16"/>
  <c r="E537" i="16"/>
  <c r="C537" i="16"/>
  <c r="B537" i="16"/>
  <c r="D537" i="16" s="1"/>
  <c r="Q536" i="16"/>
  <c r="P536" i="16"/>
  <c r="O536" i="16"/>
  <c r="M536" i="16"/>
  <c r="H536" i="16"/>
  <c r="G536" i="16"/>
  <c r="E536" i="16"/>
  <c r="C536" i="16"/>
  <c r="B536" i="16"/>
  <c r="D536" i="16" s="1"/>
  <c r="Q535" i="16"/>
  <c r="P535" i="16"/>
  <c r="O535" i="16"/>
  <c r="M535" i="16"/>
  <c r="H535" i="16"/>
  <c r="G535" i="16"/>
  <c r="E535" i="16"/>
  <c r="C535" i="16"/>
  <c r="B535" i="16"/>
  <c r="D535" i="16" s="1"/>
  <c r="Q534" i="16"/>
  <c r="P534" i="16"/>
  <c r="O534" i="16"/>
  <c r="M534" i="16"/>
  <c r="H534" i="16"/>
  <c r="G534" i="16"/>
  <c r="E534" i="16"/>
  <c r="C534" i="16"/>
  <c r="B534" i="16"/>
  <c r="D534" i="16" s="1"/>
  <c r="Q533" i="16"/>
  <c r="P533" i="16"/>
  <c r="O533" i="16"/>
  <c r="M533" i="16"/>
  <c r="H533" i="16"/>
  <c r="G533" i="16"/>
  <c r="E533" i="16"/>
  <c r="C533" i="16"/>
  <c r="B533" i="16"/>
  <c r="D533" i="16" s="1"/>
  <c r="Q532" i="16"/>
  <c r="P532" i="16"/>
  <c r="O532" i="16"/>
  <c r="M532" i="16"/>
  <c r="H532" i="16"/>
  <c r="G532" i="16"/>
  <c r="E532" i="16"/>
  <c r="C532" i="16"/>
  <c r="B532" i="16"/>
  <c r="D532" i="16" s="1"/>
  <c r="Q531" i="16"/>
  <c r="P531" i="16"/>
  <c r="O531" i="16"/>
  <c r="M531" i="16"/>
  <c r="H531" i="16"/>
  <c r="G531" i="16"/>
  <c r="E531" i="16"/>
  <c r="C531" i="16"/>
  <c r="B531" i="16"/>
  <c r="D531" i="16" s="1"/>
  <c r="Q530" i="16"/>
  <c r="P530" i="16"/>
  <c r="O530" i="16"/>
  <c r="M530" i="16"/>
  <c r="H530" i="16"/>
  <c r="G530" i="16"/>
  <c r="E530" i="16"/>
  <c r="C530" i="16"/>
  <c r="B530" i="16"/>
  <c r="D530" i="16" s="1"/>
  <c r="Q529" i="16"/>
  <c r="P529" i="16"/>
  <c r="O529" i="16"/>
  <c r="M529" i="16"/>
  <c r="H529" i="16"/>
  <c r="G529" i="16"/>
  <c r="E529" i="16"/>
  <c r="C529" i="16"/>
  <c r="B529" i="16"/>
  <c r="D529" i="16" s="1"/>
  <c r="Q528" i="16"/>
  <c r="P528" i="16"/>
  <c r="O528" i="16"/>
  <c r="M528" i="16"/>
  <c r="H528" i="16"/>
  <c r="G528" i="16"/>
  <c r="E528" i="16"/>
  <c r="C528" i="16"/>
  <c r="B528" i="16"/>
  <c r="D528" i="16" s="1"/>
  <c r="Q527" i="16"/>
  <c r="P527" i="16"/>
  <c r="O527" i="16"/>
  <c r="M527" i="16"/>
  <c r="H527" i="16"/>
  <c r="G527" i="16"/>
  <c r="E527" i="16"/>
  <c r="C527" i="16"/>
  <c r="B527" i="16"/>
  <c r="D527" i="16" s="1"/>
  <c r="Q526" i="16"/>
  <c r="P526" i="16"/>
  <c r="O526" i="16"/>
  <c r="M526" i="16"/>
  <c r="H526" i="16"/>
  <c r="G526" i="16"/>
  <c r="E526" i="16"/>
  <c r="C526" i="16"/>
  <c r="B526" i="16"/>
  <c r="D526" i="16" s="1"/>
  <c r="Q525" i="16"/>
  <c r="P525" i="16"/>
  <c r="O525" i="16"/>
  <c r="M525" i="16"/>
  <c r="H525" i="16"/>
  <c r="G525" i="16"/>
  <c r="E525" i="16"/>
  <c r="C525" i="16"/>
  <c r="B525" i="16"/>
  <c r="D525" i="16" s="1"/>
  <c r="Q524" i="16"/>
  <c r="P524" i="16"/>
  <c r="O524" i="16"/>
  <c r="M524" i="16"/>
  <c r="H524" i="16"/>
  <c r="G524" i="16"/>
  <c r="E524" i="16"/>
  <c r="C524" i="16"/>
  <c r="B524" i="16"/>
  <c r="D524" i="16" s="1"/>
  <c r="Q523" i="16"/>
  <c r="P523" i="16"/>
  <c r="O523" i="16"/>
  <c r="M523" i="16"/>
  <c r="H523" i="16"/>
  <c r="G523" i="16"/>
  <c r="E523" i="16"/>
  <c r="C523" i="16"/>
  <c r="B523" i="16"/>
  <c r="D523" i="16" s="1"/>
  <c r="Q522" i="16"/>
  <c r="P522" i="16"/>
  <c r="O522" i="16"/>
  <c r="M522" i="16"/>
  <c r="H522" i="16"/>
  <c r="G522" i="16"/>
  <c r="E522" i="16"/>
  <c r="C522" i="16"/>
  <c r="B522" i="16"/>
  <c r="D522" i="16" s="1"/>
  <c r="Q521" i="16"/>
  <c r="P521" i="16"/>
  <c r="O521" i="16"/>
  <c r="M521" i="16"/>
  <c r="H521" i="16"/>
  <c r="G521" i="16"/>
  <c r="E521" i="16"/>
  <c r="C521" i="16"/>
  <c r="B521" i="16"/>
  <c r="D521" i="16" s="1"/>
  <c r="Q520" i="16"/>
  <c r="P520" i="16"/>
  <c r="O520" i="16"/>
  <c r="M520" i="16"/>
  <c r="H520" i="16"/>
  <c r="G520" i="16"/>
  <c r="E520" i="16"/>
  <c r="C520" i="16"/>
  <c r="B520" i="16"/>
  <c r="D520" i="16" s="1"/>
  <c r="Q519" i="16"/>
  <c r="P519" i="16"/>
  <c r="O519" i="16"/>
  <c r="M519" i="16"/>
  <c r="H519" i="16"/>
  <c r="G519" i="16"/>
  <c r="E519" i="16"/>
  <c r="C519" i="16"/>
  <c r="B519" i="16"/>
  <c r="D519" i="16" s="1"/>
  <c r="Q518" i="16"/>
  <c r="P518" i="16"/>
  <c r="O518" i="16"/>
  <c r="M518" i="16"/>
  <c r="H518" i="16"/>
  <c r="G518" i="16"/>
  <c r="E518" i="16"/>
  <c r="C518" i="16"/>
  <c r="B518" i="16"/>
  <c r="D518" i="16" s="1"/>
  <c r="Q517" i="16"/>
  <c r="P517" i="16"/>
  <c r="O517" i="16"/>
  <c r="M517" i="16"/>
  <c r="H517" i="16"/>
  <c r="G517" i="16"/>
  <c r="E517" i="16"/>
  <c r="C517" i="16"/>
  <c r="B517" i="16"/>
  <c r="D517" i="16" s="1"/>
  <c r="Q516" i="16"/>
  <c r="P516" i="16"/>
  <c r="O516" i="16"/>
  <c r="M516" i="16"/>
  <c r="H516" i="16"/>
  <c r="G516" i="16"/>
  <c r="E516" i="16"/>
  <c r="C516" i="16"/>
  <c r="B516" i="16"/>
  <c r="D516" i="16" s="1"/>
  <c r="Q515" i="16"/>
  <c r="P515" i="16"/>
  <c r="O515" i="16"/>
  <c r="M515" i="16"/>
  <c r="H515" i="16"/>
  <c r="G515" i="16"/>
  <c r="E515" i="16"/>
  <c r="C515" i="16"/>
  <c r="B515" i="16"/>
  <c r="D515" i="16" s="1"/>
  <c r="Q514" i="16"/>
  <c r="P514" i="16"/>
  <c r="O514" i="16"/>
  <c r="M514" i="16"/>
  <c r="H514" i="16"/>
  <c r="G514" i="16"/>
  <c r="E514" i="16"/>
  <c r="C514" i="16"/>
  <c r="B514" i="16"/>
  <c r="D514" i="16" s="1"/>
  <c r="Q513" i="16"/>
  <c r="P513" i="16"/>
  <c r="O513" i="16"/>
  <c r="M513" i="16"/>
  <c r="H513" i="16"/>
  <c r="G513" i="16"/>
  <c r="E513" i="16"/>
  <c r="C513" i="16"/>
  <c r="B513" i="16"/>
  <c r="D513" i="16" s="1"/>
  <c r="Q512" i="16"/>
  <c r="P512" i="16"/>
  <c r="O512" i="16"/>
  <c r="M512" i="16"/>
  <c r="H512" i="16"/>
  <c r="G512" i="16"/>
  <c r="E512" i="16"/>
  <c r="C512" i="16"/>
  <c r="B512" i="16"/>
  <c r="D512" i="16" s="1"/>
  <c r="Q511" i="16"/>
  <c r="P511" i="16"/>
  <c r="O511" i="16"/>
  <c r="M511" i="16"/>
  <c r="H511" i="16"/>
  <c r="G511" i="16"/>
  <c r="E511" i="16"/>
  <c r="C511" i="16"/>
  <c r="B511" i="16"/>
  <c r="D511" i="16" s="1"/>
  <c r="Q510" i="16"/>
  <c r="P510" i="16"/>
  <c r="O510" i="16"/>
  <c r="M510" i="16"/>
  <c r="H510" i="16"/>
  <c r="G510" i="16"/>
  <c r="E510" i="16"/>
  <c r="C510" i="16"/>
  <c r="B510" i="16"/>
  <c r="D510" i="16" s="1"/>
  <c r="Q509" i="16"/>
  <c r="P509" i="16"/>
  <c r="O509" i="16"/>
  <c r="M509" i="16"/>
  <c r="H509" i="16"/>
  <c r="G509" i="16"/>
  <c r="E509" i="16"/>
  <c r="C509" i="16"/>
  <c r="B509" i="16"/>
  <c r="D509" i="16" s="1"/>
  <c r="Q508" i="16"/>
  <c r="P508" i="16"/>
  <c r="O508" i="16"/>
  <c r="M508" i="16"/>
  <c r="H508" i="16"/>
  <c r="G508" i="16"/>
  <c r="E508" i="16"/>
  <c r="C508" i="16"/>
  <c r="B508" i="16"/>
  <c r="D508" i="16" s="1"/>
  <c r="Q507" i="16"/>
  <c r="P507" i="16"/>
  <c r="O507" i="16"/>
  <c r="M507" i="16"/>
  <c r="H507" i="16"/>
  <c r="G507" i="16"/>
  <c r="E507" i="16"/>
  <c r="C507" i="16"/>
  <c r="B507" i="16"/>
  <c r="D507" i="16" s="1"/>
  <c r="Q506" i="16"/>
  <c r="P506" i="16"/>
  <c r="O506" i="16"/>
  <c r="M506" i="16"/>
  <c r="H506" i="16"/>
  <c r="G506" i="16"/>
  <c r="E506" i="16"/>
  <c r="C506" i="16"/>
  <c r="B506" i="16"/>
  <c r="D506" i="16" s="1"/>
  <c r="Q505" i="16"/>
  <c r="P505" i="16"/>
  <c r="O505" i="16"/>
  <c r="M505" i="16"/>
  <c r="H505" i="16"/>
  <c r="G505" i="16"/>
  <c r="E505" i="16"/>
  <c r="C505" i="16"/>
  <c r="B505" i="16"/>
  <c r="D505" i="16" s="1"/>
  <c r="Q504" i="16"/>
  <c r="P504" i="16"/>
  <c r="O504" i="16"/>
  <c r="M504" i="16"/>
  <c r="H504" i="16"/>
  <c r="G504" i="16"/>
  <c r="E504" i="16"/>
  <c r="C504" i="16"/>
  <c r="B504" i="16"/>
  <c r="D504" i="16" s="1"/>
  <c r="Q503" i="16"/>
  <c r="P503" i="16"/>
  <c r="O503" i="16"/>
  <c r="M503" i="16"/>
  <c r="H503" i="16"/>
  <c r="G503" i="16"/>
  <c r="E503" i="16"/>
  <c r="C503" i="16"/>
  <c r="B503" i="16"/>
  <c r="D503" i="16" s="1"/>
  <c r="Q502" i="16"/>
  <c r="P502" i="16"/>
  <c r="O502" i="16"/>
  <c r="M502" i="16"/>
  <c r="H502" i="16"/>
  <c r="G502" i="16"/>
  <c r="E502" i="16"/>
  <c r="C502" i="16"/>
  <c r="B502" i="16"/>
  <c r="D502" i="16" s="1"/>
  <c r="Q501" i="16"/>
  <c r="P501" i="16"/>
  <c r="O501" i="16"/>
  <c r="M501" i="16"/>
  <c r="H501" i="16"/>
  <c r="G501" i="16"/>
  <c r="E501" i="16"/>
  <c r="C501" i="16"/>
  <c r="B501" i="16"/>
  <c r="D501" i="16" s="1"/>
  <c r="Q500" i="16"/>
  <c r="P500" i="16"/>
  <c r="O500" i="16"/>
  <c r="M500" i="16"/>
  <c r="H500" i="16"/>
  <c r="G500" i="16"/>
  <c r="E500" i="16"/>
  <c r="C500" i="16"/>
  <c r="B500" i="16"/>
  <c r="D500" i="16" s="1"/>
  <c r="Q499" i="16"/>
  <c r="P499" i="16"/>
  <c r="O499" i="16"/>
  <c r="M499" i="16"/>
  <c r="H499" i="16"/>
  <c r="G499" i="16"/>
  <c r="E499" i="16"/>
  <c r="C499" i="16"/>
  <c r="B499" i="16"/>
  <c r="D499" i="16" s="1"/>
  <c r="Q498" i="16"/>
  <c r="P498" i="16"/>
  <c r="O498" i="16"/>
  <c r="M498" i="16"/>
  <c r="H498" i="16"/>
  <c r="G498" i="16"/>
  <c r="E498" i="16"/>
  <c r="C498" i="16"/>
  <c r="B498" i="16"/>
  <c r="D498" i="16" s="1"/>
  <c r="Q497" i="16"/>
  <c r="P497" i="16"/>
  <c r="O497" i="16"/>
  <c r="M497" i="16"/>
  <c r="H497" i="16"/>
  <c r="G497" i="16"/>
  <c r="E497" i="16"/>
  <c r="C497" i="16"/>
  <c r="B497" i="16"/>
  <c r="D497" i="16" s="1"/>
  <c r="Q496" i="16"/>
  <c r="P496" i="16"/>
  <c r="O496" i="16"/>
  <c r="M496" i="16"/>
  <c r="H496" i="16"/>
  <c r="G496" i="16"/>
  <c r="E496" i="16"/>
  <c r="C496" i="16"/>
  <c r="B496" i="16"/>
  <c r="D496" i="16" s="1"/>
  <c r="Q495" i="16"/>
  <c r="P495" i="16"/>
  <c r="O495" i="16"/>
  <c r="M495" i="16"/>
  <c r="H495" i="16"/>
  <c r="G495" i="16"/>
  <c r="E495" i="16"/>
  <c r="C495" i="16"/>
  <c r="B495" i="16"/>
  <c r="D495" i="16" s="1"/>
  <c r="Q494" i="16"/>
  <c r="P494" i="16"/>
  <c r="O494" i="16"/>
  <c r="M494" i="16"/>
  <c r="H494" i="16"/>
  <c r="G494" i="16"/>
  <c r="E494" i="16"/>
  <c r="C494" i="16"/>
  <c r="B494" i="16"/>
  <c r="D494" i="16" s="1"/>
  <c r="Q493" i="16"/>
  <c r="P493" i="16"/>
  <c r="O493" i="16"/>
  <c r="M493" i="16"/>
  <c r="H493" i="16"/>
  <c r="G493" i="16"/>
  <c r="E493" i="16"/>
  <c r="C493" i="16"/>
  <c r="B493" i="16"/>
  <c r="D493" i="16" s="1"/>
  <c r="Q492" i="16"/>
  <c r="P492" i="16"/>
  <c r="O492" i="16"/>
  <c r="M492" i="16"/>
  <c r="H492" i="16"/>
  <c r="G492" i="16"/>
  <c r="E492" i="16"/>
  <c r="C492" i="16"/>
  <c r="B492" i="16"/>
  <c r="D492" i="16" s="1"/>
  <c r="Q491" i="16"/>
  <c r="P491" i="16"/>
  <c r="O491" i="16"/>
  <c r="M491" i="16"/>
  <c r="H491" i="16"/>
  <c r="G491" i="16"/>
  <c r="E491" i="16"/>
  <c r="C491" i="16"/>
  <c r="B491" i="16"/>
  <c r="D491" i="16" s="1"/>
  <c r="Q490" i="16"/>
  <c r="P490" i="16"/>
  <c r="O490" i="16"/>
  <c r="M490" i="16"/>
  <c r="H490" i="16"/>
  <c r="G490" i="16"/>
  <c r="E490" i="16"/>
  <c r="C490" i="16"/>
  <c r="B490" i="16"/>
  <c r="D490" i="16" s="1"/>
  <c r="Q489" i="16"/>
  <c r="P489" i="16"/>
  <c r="O489" i="16"/>
  <c r="M489" i="16"/>
  <c r="H489" i="16"/>
  <c r="G489" i="16"/>
  <c r="E489" i="16"/>
  <c r="C489" i="16"/>
  <c r="B489" i="16"/>
  <c r="D489" i="16" s="1"/>
  <c r="Q488" i="16"/>
  <c r="P488" i="16"/>
  <c r="O488" i="16"/>
  <c r="M488" i="16"/>
  <c r="H488" i="16"/>
  <c r="G488" i="16"/>
  <c r="E488" i="16"/>
  <c r="C488" i="16"/>
  <c r="B488" i="16"/>
  <c r="D488" i="16" s="1"/>
  <c r="Q487" i="16"/>
  <c r="P487" i="16"/>
  <c r="O487" i="16"/>
  <c r="M487" i="16"/>
  <c r="H487" i="16"/>
  <c r="G487" i="16"/>
  <c r="E487" i="16"/>
  <c r="C487" i="16"/>
  <c r="B487" i="16"/>
  <c r="D487" i="16" s="1"/>
  <c r="Q486" i="16"/>
  <c r="P486" i="16"/>
  <c r="O486" i="16"/>
  <c r="M486" i="16"/>
  <c r="H486" i="16"/>
  <c r="G486" i="16"/>
  <c r="E486" i="16"/>
  <c r="C486" i="16"/>
  <c r="B486" i="16"/>
  <c r="D486" i="16" s="1"/>
  <c r="Q485" i="16"/>
  <c r="P485" i="16"/>
  <c r="O485" i="16"/>
  <c r="M485" i="16"/>
  <c r="H485" i="16"/>
  <c r="G485" i="16"/>
  <c r="E485" i="16"/>
  <c r="C485" i="16"/>
  <c r="B485" i="16"/>
  <c r="D485" i="16" s="1"/>
  <c r="Q484" i="16"/>
  <c r="P484" i="16"/>
  <c r="O484" i="16"/>
  <c r="M484" i="16"/>
  <c r="H484" i="16"/>
  <c r="G484" i="16"/>
  <c r="E484" i="16"/>
  <c r="C484" i="16"/>
  <c r="B484" i="16"/>
  <c r="D484" i="16" s="1"/>
  <c r="Q483" i="16"/>
  <c r="P483" i="16"/>
  <c r="O483" i="16"/>
  <c r="M483" i="16"/>
  <c r="H483" i="16"/>
  <c r="G483" i="16"/>
  <c r="E483" i="16"/>
  <c r="C483" i="16"/>
  <c r="B483" i="16"/>
  <c r="D483" i="16" s="1"/>
  <c r="Q482" i="16"/>
  <c r="P482" i="16"/>
  <c r="O482" i="16"/>
  <c r="M482" i="16"/>
  <c r="H482" i="16"/>
  <c r="G482" i="16"/>
  <c r="E482" i="16"/>
  <c r="C482" i="16"/>
  <c r="B482" i="16"/>
  <c r="D482" i="16" s="1"/>
  <c r="Q481" i="16"/>
  <c r="P481" i="16"/>
  <c r="O481" i="16"/>
  <c r="M481" i="16"/>
  <c r="H481" i="16"/>
  <c r="G481" i="16"/>
  <c r="E481" i="16"/>
  <c r="C481" i="16"/>
  <c r="B481" i="16"/>
  <c r="D481" i="16" s="1"/>
  <c r="Q480" i="16"/>
  <c r="P480" i="16"/>
  <c r="O480" i="16"/>
  <c r="M480" i="16"/>
  <c r="H480" i="16"/>
  <c r="G480" i="16"/>
  <c r="E480" i="16"/>
  <c r="C480" i="16"/>
  <c r="B480" i="16"/>
  <c r="D480" i="16" s="1"/>
  <c r="Q479" i="16"/>
  <c r="P479" i="16"/>
  <c r="O479" i="16"/>
  <c r="M479" i="16"/>
  <c r="H479" i="16"/>
  <c r="G479" i="16"/>
  <c r="E479" i="16"/>
  <c r="C479" i="16"/>
  <c r="B479" i="16"/>
  <c r="D479" i="16" s="1"/>
  <c r="Q478" i="16"/>
  <c r="P478" i="16"/>
  <c r="O478" i="16"/>
  <c r="M478" i="16"/>
  <c r="H478" i="16"/>
  <c r="G478" i="16"/>
  <c r="E478" i="16"/>
  <c r="C478" i="16"/>
  <c r="B478" i="16"/>
  <c r="D478" i="16" s="1"/>
  <c r="Q477" i="16"/>
  <c r="P477" i="16"/>
  <c r="O477" i="16"/>
  <c r="M477" i="16"/>
  <c r="H477" i="16"/>
  <c r="G477" i="16"/>
  <c r="E477" i="16"/>
  <c r="C477" i="16"/>
  <c r="B477" i="16"/>
  <c r="D477" i="16" s="1"/>
  <c r="Q476" i="16"/>
  <c r="P476" i="16"/>
  <c r="O476" i="16"/>
  <c r="M476" i="16"/>
  <c r="H476" i="16"/>
  <c r="G476" i="16"/>
  <c r="E476" i="16"/>
  <c r="C476" i="16"/>
  <c r="B476" i="16"/>
  <c r="D476" i="16" s="1"/>
  <c r="Q475" i="16"/>
  <c r="P475" i="16"/>
  <c r="O475" i="16"/>
  <c r="M475" i="16"/>
  <c r="H475" i="16"/>
  <c r="G475" i="16"/>
  <c r="E475" i="16"/>
  <c r="C475" i="16"/>
  <c r="B475" i="16"/>
  <c r="D475" i="16" s="1"/>
  <c r="Q474" i="16"/>
  <c r="P474" i="16"/>
  <c r="O474" i="16"/>
  <c r="M474" i="16"/>
  <c r="H474" i="16"/>
  <c r="G474" i="16"/>
  <c r="E474" i="16"/>
  <c r="C474" i="16"/>
  <c r="B474" i="16"/>
  <c r="D474" i="16" s="1"/>
  <c r="Q473" i="16"/>
  <c r="P473" i="16"/>
  <c r="O473" i="16"/>
  <c r="M473" i="16"/>
  <c r="H473" i="16"/>
  <c r="G473" i="16"/>
  <c r="E473" i="16"/>
  <c r="C473" i="16"/>
  <c r="B473" i="16"/>
  <c r="D473" i="16" s="1"/>
  <c r="Q472" i="16"/>
  <c r="P472" i="16"/>
  <c r="O472" i="16"/>
  <c r="M472" i="16"/>
  <c r="H472" i="16"/>
  <c r="G472" i="16"/>
  <c r="E472" i="16"/>
  <c r="C472" i="16"/>
  <c r="B472" i="16"/>
  <c r="D472" i="16" s="1"/>
  <c r="Q471" i="16"/>
  <c r="P471" i="16"/>
  <c r="O471" i="16"/>
  <c r="M471" i="16"/>
  <c r="H471" i="16"/>
  <c r="G471" i="16"/>
  <c r="E471" i="16"/>
  <c r="C471" i="16"/>
  <c r="B471" i="16"/>
  <c r="D471" i="16" s="1"/>
  <c r="Q470" i="16"/>
  <c r="P470" i="16"/>
  <c r="O470" i="16"/>
  <c r="M470" i="16"/>
  <c r="H470" i="16"/>
  <c r="G470" i="16"/>
  <c r="E470" i="16"/>
  <c r="C470" i="16"/>
  <c r="B470" i="16"/>
  <c r="D470" i="16" s="1"/>
  <c r="Q469" i="16"/>
  <c r="P469" i="16"/>
  <c r="O469" i="16"/>
  <c r="M469" i="16"/>
  <c r="H469" i="16"/>
  <c r="G469" i="16"/>
  <c r="E469" i="16"/>
  <c r="C469" i="16"/>
  <c r="B469" i="16"/>
  <c r="D469" i="16" s="1"/>
  <c r="Q468" i="16"/>
  <c r="P468" i="16"/>
  <c r="O468" i="16"/>
  <c r="M468" i="16"/>
  <c r="H468" i="16"/>
  <c r="G468" i="16"/>
  <c r="E468" i="16"/>
  <c r="C468" i="16"/>
  <c r="B468" i="16"/>
  <c r="D468" i="16" s="1"/>
  <c r="Q467" i="16"/>
  <c r="P467" i="16"/>
  <c r="O467" i="16"/>
  <c r="M467" i="16"/>
  <c r="H467" i="16"/>
  <c r="G467" i="16"/>
  <c r="E467" i="16"/>
  <c r="C467" i="16"/>
  <c r="B467" i="16"/>
  <c r="D467" i="16" s="1"/>
  <c r="Q466" i="16"/>
  <c r="P466" i="16"/>
  <c r="O466" i="16"/>
  <c r="M466" i="16"/>
  <c r="H466" i="16"/>
  <c r="G466" i="16"/>
  <c r="E466" i="16"/>
  <c r="C466" i="16"/>
  <c r="B466" i="16"/>
  <c r="D466" i="16" s="1"/>
  <c r="Q465" i="16"/>
  <c r="P465" i="16"/>
  <c r="O465" i="16"/>
  <c r="M465" i="16"/>
  <c r="H465" i="16"/>
  <c r="G465" i="16"/>
  <c r="E465" i="16"/>
  <c r="C465" i="16"/>
  <c r="B465" i="16"/>
  <c r="D465" i="16" s="1"/>
  <c r="Q464" i="16"/>
  <c r="P464" i="16"/>
  <c r="O464" i="16"/>
  <c r="M464" i="16"/>
  <c r="H464" i="16"/>
  <c r="G464" i="16"/>
  <c r="E464" i="16"/>
  <c r="C464" i="16"/>
  <c r="B464" i="16"/>
  <c r="D464" i="16" s="1"/>
  <c r="Q463" i="16"/>
  <c r="P463" i="16"/>
  <c r="O463" i="16"/>
  <c r="M463" i="16"/>
  <c r="H463" i="16"/>
  <c r="G463" i="16"/>
  <c r="E463" i="16"/>
  <c r="C463" i="16"/>
  <c r="B463" i="16"/>
  <c r="D463" i="16" s="1"/>
  <c r="Q462" i="16"/>
  <c r="P462" i="16"/>
  <c r="O462" i="16"/>
  <c r="M462" i="16"/>
  <c r="H462" i="16"/>
  <c r="G462" i="16"/>
  <c r="E462" i="16"/>
  <c r="C462" i="16"/>
  <c r="B462" i="16"/>
  <c r="D462" i="16" s="1"/>
  <c r="Q461" i="16"/>
  <c r="P461" i="16"/>
  <c r="O461" i="16"/>
  <c r="M461" i="16"/>
  <c r="H461" i="16"/>
  <c r="G461" i="16"/>
  <c r="E461" i="16"/>
  <c r="C461" i="16"/>
  <c r="B461" i="16"/>
  <c r="D461" i="16" s="1"/>
  <c r="Q460" i="16"/>
  <c r="P460" i="16"/>
  <c r="O460" i="16"/>
  <c r="M460" i="16"/>
  <c r="H460" i="16"/>
  <c r="G460" i="16"/>
  <c r="E460" i="16"/>
  <c r="C460" i="16"/>
  <c r="B460" i="16"/>
  <c r="D460" i="16" s="1"/>
  <c r="Q459" i="16"/>
  <c r="P459" i="16"/>
  <c r="O459" i="16"/>
  <c r="M459" i="16"/>
  <c r="H459" i="16"/>
  <c r="G459" i="16"/>
  <c r="E459" i="16"/>
  <c r="C459" i="16"/>
  <c r="B459" i="16"/>
  <c r="D459" i="16" s="1"/>
  <c r="Q458" i="16"/>
  <c r="P458" i="16"/>
  <c r="O458" i="16"/>
  <c r="M458" i="16"/>
  <c r="H458" i="16"/>
  <c r="G458" i="16"/>
  <c r="E458" i="16"/>
  <c r="C458" i="16"/>
  <c r="B458" i="16"/>
  <c r="D458" i="16" s="1"/>
  <c r="Q457" i="16"/>
  <c r="P457" i="16"/>
  <c r="O457" i="16"/>
  <c r="M457" i="16"/>
  <c r="H457" i="16"/>
  <c r="G457" i="16"/>
  <c r="E457" i="16"/>
  <c r="C457" i="16"/>
  <c r="B457" i="16"/>
  <c r="D457" i="16" s="1"/>
  <c r="Q456" i="16"/>
  <c r="P456" i="16"/>
  <c r="O456" i="16"/>
  <c r="M456" i="16"/>
  <c r="H456" i="16"/>
  <c r="G456" i="16"/>
  <c r="E456" i="16"/>
  <c r="C456" i="16"/>
  <c r="B456" i="16"/>
  <c r="D456" i="16" s="1"/>
  <c r="Q455" i="16"/>
  <c r="P455" i="16"/>
  <c r="O455" i="16"/>
  <c r="M455" i="16"/>
  <c r="H455" i="16"/>
  <c r="G455" i="16"/>
  <c r="E455" i="16"/>
  <c r="C455" i="16"/>
  <c r="B455" i="16"/>
  <c r="D455" i="16" s="1"/>
  <c r="Q454" i="16"/>
  <c r="P454" i="16"/>
  <c r="O454" i="16"/>
  <c r="M454" i="16"/>
  <c r="H454" i="16"/>
  <c r="G454" i="16"/>
  <c r="E454" i="16"/>
  <c r="C454" i="16"/>
  <c r="B454" i="16"/>
  <c r="D454" i="16" s="1"/>
  <c r="Q453" i="16"/>
  <c r="P453" i="16"/>
  <c r="O453" i="16"/>
  <c r="M453" i="16"/>
  <c r="H453" i="16"/>
  <c r="G453" i="16"/>
  <c r="E453" i="16"/>
  <c r="C453" i="16"/>
  <c r="B453" i="16"/>
  <c r="D453" i="16" s="1"/>
  <c r="Q452" i="16"/>
  <c r="P452" i="16"/>
  <c r="O452" i="16"/>
  <c r="M452" i="16"/>
  <c r="H452" i="16"/>
  <c r="G452" i="16"/>
  <c r="E452" i="16"/>
  <c r="C452" i="16"/>
  <c r="B452" i="16"/>
  <c r="D452" i="16" s="1"/>
  <c r="Q451" i="16"/>
  <c r="P451" i="16"/>
  <c r="O451" i="16"/>
  <c r="M451" i="16"/>
  <c r="H451" i="16"/>
  <c r="G451" i="16"/>
  <c r="E451" i="16"/>
  <c r="C451" i="16"/>
  <c r="B451" i="16"/>
  <c r="D451" i="16" s="1"/>
  <c r="Q450" i="16"/>
  <c r="P450" i="16"/>
  <c r="O450" i="16"/>
  <c r="M450" i="16"/>
  <c r="H450" i="16"/>
  <c r="G450" i="16"/>
  <c r="E450" i="16"/>
  <c r="C450" i="16"/>
  <c r="B450" i="16"/>
  <c r="D450" i="16" s="1"/>
  <c r="Q449" i="16"/>
  <c r="P449" i="16"/>
  <c r="O449" i="16"/>
  <c r="M449" i="16"/>
  <c r="H449" i="16"/>
  <c r="G449" i="16"/>
  <c r="E449" i="16"/>
  <c r="C449" i="16"/>
  <c r="B449" i="16"/>
  <c r="D449" i="16" s="1"/>
  <c r="Q448" i="16"/>
  <c r="P448" i="16"/>
  <c r="O448" i="16"/>
  <c r="M448" i="16"/>
  <c r="H448" i="16"/>
  <c r="G448" i="16"/>
  <c r="E448" i="16"/>
  <c r="C448" i="16"/>
  <c r="B448" i="16"/>
  <c r="D448" i="16" s="1"/>
  <c r="Q447" i="16"/>
  <c r="P447" i="16"/>
  <c r="O447" i="16"/>
  <c r="M447" i="16"/>
  <c r="H447" i="16"/>
  <c r="G447" i="16"/>
  <c r="E447" i="16"/>
  <c r="C447" i="16"/>
  <c r="B447" i="16"/>
  <c r="D447" i="16" s="1"/>
  <c r="Q446" i="16"/>
  <c r="P446" i="16"/>
  <c r="O446" i="16"/>
  <c r="M446" i="16"/>
  <c r="H446" i="16"/>
  <c r="G446" i="16"/>
  <c r="E446" i="16"/>
  <c r="C446" i="16"/>
  <c r="B446" i="16"/>
  <c r="D446" i="16" s="1"/>
  <c r="Q445" i="16"/>
  <c r="P445" i="16"/>
  <c r="O445" i="16"/>
  <c r="M445" i="16"/>
  <c r="H445" i="16"/>
  <c r="G445" i="16"/>
  <c r="E445" i="16"/>
  <c r="C445" i="16"/>
  <c r="B445" i="16"/>
  <c r="D445" i="16" s="1"/>
  <c r="Q444" i="16"/>
  <c r="P444" i="16"/>
  <c r="O444" i="16"/>
  <c r="M444" i="16"/>
  <c r="H444" i="16"/>
  <c r="G444" i="16"/>
  <c r="E444" i="16"/>
  <c r="C444" i="16"/>
  <c r="B444" i="16"/>
  <c r="D444" i="16" s="1"/>
  <c r="Q443" i="16"/>
  <c r="P443" i="16"/>
  <c r="O443" i="16"/>
  <c r="M443" i="16"/>
  <c r="H443" i="16"/>
  <c r="G443" i="16"/>
  <c r="E443" i="16"/>
  <c r="C443" i="16"/>
  <c r="B443" i="16"/>
  <c r="D443" i="16" s="1"/>
  <c r="Q442" i="16"/>
  <c r="P442" i="16"/>
  <c r="O442" i="16"/>
  <c r="M442" i="16"/>
  <c r="H442" i="16"/>
  <c r="G442" i="16"/>
  <c r="E442" i="16"/>
  <c r="C442" i="16"/>
  <c r="B442" i="16"/>
  <c r="D442" i="16" s="1"/>
  <c r="Q441" i="16"/>
  <c r="P441" i="16"/>
  <c r="O441" i="16"/>
  <c r="M441" i="16"/>
  <c r="H441" i="16"/>
  <c r="G441" i="16"/>
  <c r="E441" i="16"/>
  <c r="C441" i="16"/>
  <c r="B441" i="16"/>
  <c r="D441" i="16" s="1"/>
  <c r="Q440" i="16"/>
  <c r="P440" i="16"/>
  <c r="O440" i="16"/>
  <c r="M440" i="16"/>
  <c r="H440" i="16"/>
  <c r="G440" i="16"/>
  <c r="E440" i="16"/>
  <c r="C440" i="16"/>
  <c r="B440" i="16"/>
  <c r="D440" i="16" s="1"/>
  <c r="Q439" i="16"/>
  <c r="P439" i="16"/>
  <c r="O439" i="16"/>
  <c r="M439" i="16"/>
  <c r="H439" i="16"/>
  <c r="G439" i="16"/>
  <c r="E439" i="16"/>
  <c r="C439" i="16"/>
  <c r="B439" i="16"/>
  <c r="D439" i="16" s="1"/>
  <c r="Q438" i="16"/>
  <c r="P438" i="16"/>
  <c r="O438" i="16"/>
  <c r="M438" i="16"/>
  <c r="H438" i="16"/>
  <c r="G438" i="16"/>
  <c r="E438" i="16"/>
  <c r="C438" i="16"/>
  <c r="B438" i="16"/>
  <c r="D438" i="16" s="1"/>
  <c r="Q437" i="16"/>
  <c r="P437" i="16"/>
  <c r="O437" i="16"/>
  <c r="M437" i="16"/>
  <c r="H437" i="16"/>
  <c r="G437" i="16"/>
  <c r="E437" i="16"/>
  <c r="C437" i="16"/>
  <c r="B437" i="16"/>
  <c r="D437" i="16" s="1"/>
  <c r="Q436" i="16"/>
  <c r="P436" i="16"/>
  <c r="O436" i="16"/>
  <c r="M436" i="16"/>
  <c r="H436" i="16"/>
  <c r="G436" i="16"/>
  <c r="E436" i="16"/>
  <c r="C436" i="16"/>
  <c r="B436" i="16"/>
  <c r="D436" i="16" s="1"/>
  <c r="Q435" i="16"/>
  <c r="P435" i="16"/>
  <c r="O435" i="16"/>
  <c r="M435" i="16"/>
  <c r="H435" i="16"/>
  <c r="G435" i="16"/>
  <c r="E435" i="16"/>
  <c r="C435" i="16"/>
  <c r="B435" i="16"/>
  <c r="D435" i="16" s="1"/>
  <c r="Q434" i="16"/>
  <c r="P434" i="16"/>
  <c r="O434" i="16"/>
  <c r="M434" i="16"/>
  <c r="H434" i="16"/>
  <c r="G434" i="16"/>
  <c r="E434" i="16"/>
  <c r="C434" i="16"/>
  <c r="B434" i="16"/>
  <c r="D434" i="16" s="1"/>
  <c r="Q433" i="16"/>
  <c r="P433" i="16"/>
  <c r="O433" i="16"/>
  <c r="M433" i="16"/>
  <c r="H433" i="16"/>
  <c r="G433" i="16"/>
  <c r="E433" i="16"/>
  <c r="C433" i="16"/>
  <c r="B433" i="16"/>
  <c r="D433" i="16" s="1"/>
  <c r="Q432" i="16"/>
  <c r="P432" i="16"/>
  <c r="O432" i="16"/>
  <c r="M432" i="16"/>
  <c r="H432" i="16"/>
  <c r="G432" i="16"/>
  <c r="E432" i="16"/>
  <c r="C432" i="16"/>
  <c r="B432" i="16"/>
  <c r="D432" i="16" s="1"/>
  <c r="Q431" i="16"/>
  <c r="P431" i="16"/>
  <c r="O431" i="16"/>
  <c r="M431" i="16"/>
  <c r="H431" i="16"/>
  <c r="G431" i="16"/>
  <c r="E431" i="16"/>
  <c r="C431" i="16"/>
  <c r="B431" i="16"/>
  <c r="D431" i="16" s="1"/>
  <c r="Q430" i="16"/>
  <c r="P430" i="16"/>
  <c r="O430" i="16"/>
  <c r="M430" i="16"/>
  <c r="H430" i="16"/>
  <c r="G430" i="16"/>
  <c r="E430" i="16"/>
  <c r="C430" i="16"/>
  <c r="B430" i="16"/>
  <c r="D430" i="16" s="1"/>
  <c r="Q429" i="16"/>
  <c r="P429" i="16"/>
  <c r="O429" i="16"/>
  <c r="M429" i="16"/>
  <c r="H429" i="16"/>
  <c r="G429" i="16"/>
  <c r="E429" i="16"/>
  <c r="C429" i="16"/>
  <c r="B429" i="16"/>
  <c r="D429" i="16" s="1"/>
  <c r="Q428" i="16"/>
  <c r="P428" i="16"/>
  <c r="O428" i="16"/>
  <c r="M428" i="16"/>
  <c r="H428" i="16"/>
  <c r="G428" i="16"/>
  <c r="E428" i="16"/>
  <c r="C428" i="16"/>
  <c r="B428" i="16"/>
  <c r="D428" i="16" s="1"/>
  <c r="Q427" i="16"/>
  <c r="P427" i="16"/>
  <c r="O427" i="16"/>
  <c r="M427" i="16"/>
  <c r="H427" i="16"/>
  <c r="G427" i="16"/>
  <c r="E427" i="16"/>
  <c r="C427" i="16"/>
  <c r="B427" i="16"/>
  <c r="D427" i="16" s="1"/>
  <c r="Q426" i="16"/>
  <c r="P426" i="16"/>
  <c r="O426" i="16"/>
  <c r="M426" i="16"/>
  <c r="H426" i="16"/>
  <c r="G426" i="16"/>
  <c r="E426" i="16"/>
  <c r="C426" i="16"/>
  <c r="B426" i="16"/>
  <c r="D426" i="16" s="1"/>
  <c r="Q425" i="16"/>
  <c r="P425" i="16"/>
  <c r="O425" i="16"/>
  <c r="M425" i="16"/>
  <c r="H425" i="16"/>
  <c r="G425" i="16"/>
  <c r="E425" i="16"/>
  <c r="C425" i="16"/>
  <c r="B425" i="16"/>
  <c r="D425" i="16" s="1"/>
  <c r="Q424" i="16"/>
  <c r="P424" i="16"/>
  <c r="O424" i="16"/>
  <c r="M424" i="16"/>
  <c r="H424" i="16"/>
  <c r="G424" i="16"/>
  <c r="E424" i="16"/>
  <c r="C424" i="16"/>
  <c r="B424" i="16"/>
  <c r="D424" i="16" s="1"/>
  <c r="Q423" i="16"/>
  <c r="P423" i="16"/>
  <c r="O423" i="16"/>
  <c r="M423" i="16"/>
  <c r="H423" i="16"/>
  <c r="G423" i="16"/>
  <c r="E423" i="16"/>
  <c r="C423" i="16"/>
  <c r="B423" i="16"/>
  <c r="D423" i="16" s="1"/>
  <c r="Q422" i="16"/>
  <c r="P422" i="16"/>
  <c r="O422" i="16"/>
  <c r="M422" i="16"/>
  <c r="H422" i="16"/>
  <c r="G422" i="16"/>
  <c r="E422" i="16"/>
  <c r="C422" i="16"/>
  <c r="B422" i="16"/>
  <c r="D422" i="16" s="1"/>
  <c r="Q421" i="16"/>
  <c r="P421" i="16"/>
  <c r="O421" i="16"/>
  <c r="M421" i="16"/>
  <c r="H421" i="16"/>
  <c r="G421" i="16"/>
  <c r="E421" i="16"/>
  <c r="C421" i="16"/>
  <c r="B421" i="16"/>
  <c r="D421" i="16" s="1"/>
  <c r="Q420" i="16"/>
  <c r="P420" i="16"/>
  <c r="O420" i="16"/>
  <c r="M420" i="16"/>
  <c r="H420" i="16"/>
  <c r="G420" i="16"/>
  <c r="E420" i="16"/>
  <c r="C420" i="16"/>
  <c r="B420" i="16"/>
  <c r="D420" i="16" s="1"/>
  <c r="Q419" i="16"/>
  <c r="P419" i="16"/>
  <c r="O419" i="16"/>
  <c r="M419" i="16"/>
  <c r="H419" i="16"/>
  <c r="G419" i="16"/>
  <c r="E419" i="16"/>
  <c r="C419" i="16"/>
  <c r="B419" i="16"/>
  <c r="D419" i="16" s="1"/>
  <c r="Q418" i="16"/>
  <c r="P418" i="16"/>
  <c r="O418" i="16"/>
  <c r="M418" i="16"/>
  <c r="H418" i="16"/>
  <c r="G418" i="16"/>
  <c r="E418" i="16"/>
  <c r="C418" i="16"/>
  <c r="B418" i="16"/>
  <c r="D418" i="16" s="1"/>
  <c r="Q417" i="16"/>
  <c r="P417" i="16"/>
  <c r="O417" i="16"/>
  <c r="M417" i="16"/>
  <c r="H417" i="16"/>
  <c r="G417" i="16"/>
  <c r="E417" i="16"/>
  <c r="C417" i="16"/>
  <c r="B417" i="16"/>
  <c r="D417" i="16" s="1"/>
  <c r="Q416" i="16"/>
  <c r="P416" i="16"/>
  <c r="O416" i="16"/>
  <c r="M416" i="16"/>
  <c r="H416" i="16"/>
  <c r="G416" i="16"/>
  <c r="E416" i="16"/>
  <c r="C416" i="16"/>
  <c r="B416" i="16"/>
  <c r="D416" i="16" s="1"/>
  <c r="Q415" i="16"/>
  <c r="P415" i="16"/>
  <c r="O415" i="16"/>
  <c r="M415" i="16"/>
  <c r="H415" i="16"/>
  <c r="G415" i="16"/>
  <c r="E415" i="16"/>
  <c r="C415" i="16"/>
  <c r="B415" i="16"/>
  <c r="D415" i="16" s="1"/>
  <c r="Q414" i="16"/>
  <c r="P414" i="16"/>
  <c r="O414" i="16"/>
  <c r="M414" i="16"/>
  <c r="H414" i="16"/>
  <c r="G414" i="16"/>
  <c r="E414" i="16"/>
  <c r="C414" i="16"/>
  <c r="B414" i="16"/>
  <c r="D414" i="16" s="1"/>
  <c r="Q413" i="16"/>
  <c r="P413" i="16"/>
  <c r="O413" i="16"/>
  <c r="M413" i="16"/>
  <c r="H413" i="16"/>
  <c r="G413" i="16"/>
  <c r="E413" i="16"/>
  <c r="C413" i="16"/>
  <c r="B413" i="16"/>
  <c r="D413" i="16" s="1"/>
  <c r="Q412" i="16"/>
  <c r="P412" i="16"/>
  <c r="O412" i="16"/>
  <c r="M412" i="16"/>
  <c r="H412" i="16"/>
  <c r="G412" i="16"/>
  <c r="E412" i="16"/>
  <c r="C412" i="16"/>
  <c r="B412" i="16"/>
  <c r="D412" i="16" s="1"/>
  <c r="Q411" i="16"/>
  <c r="P411" i="16"/>
  <c r="O411" i="16"/>
  <c r="M411" i="16"/>
  <c r="H411" i="16"/>
  <c r="G411" i="16"/>
  <c r="E411" i="16"/>
  <c r="C411" i="16"/>
  <c r="B411" i="16"/>
  <c r="D411" i="16" s="1"/>
  <c r="Q410" i="16"/>
  <c r="P410" i="16"/>
  <c r="O410" i="16"/>
  <c r="M410" i="16"/>
  <c r="H410" i="16"/>
  <c r="G410" i="16"/>
  <c r="E410" i="16"/>
  <c r="C410" i="16"/>
  <c r="B410" i="16"/>
  <c r="D410" i="16" s="1"/>
  <c r="Q409" i="16"/>
  <c r="P409" i="16"/>
  <c r="O409" i="16"/>
  <c r="M409" i="16"/>
  <c r="H409" i="16"/>
  <c r="G409" i="16"/>
  <c r="E409" i="16"/>
  <c r="C409" i="16"/>
  <c r="B409" i="16"/>
  <c r="D409" i="16" s="1"/>
  <c r="Q408" i="16"/>
  <c r="P408" i="16"/>
  <c r="O408" i="16"/>
  <c r="M408" i="16"/>
  <c r="H408" i="16"/>
  <c r="G408" i="16"/>
  <c r="E408" i="16"/>
  <c r="C408" i="16"/>
  <c r="B408" i="16"/>
  <c r="D408" i="16" s="1"/>
  <c r="Q407" i="16"/>
  <c r="P407" i="16"/>
  <c r="O407" i="16"/>
  <c r="M407" i="16"/>
  <c r="H407" i="16"/>
  <c r="G407" i="16"/>
  <c r="E407" i="16"/>
  <c r="C407" i="16"/>
  <c r="B407" i="16"/>
  <c r="D407" i="16" s="1"/>
  <c r="Q406" i="16"/>
  <c r="P406" i="16"/>
  <c r="O406" i="16"/>
  <c r="M406" i="16"/>
  <c r="H406" i="16"/>
  <c r="G406" i="16"/>
  <c r="E406" i="16"/>
  <c r="C406" i="16"/>
  <c r="B406" i="16"/>
  <c r="D406" i="16" s="1"/>
  <c r="Q405" i="16"/>
  <c r="P405" i="16"/>
  <c r="O405" i="16"/>
  <c r="M405" i="16"/>
  <c r="H405" i="16"/>
  <c r="G405" i="16"/>
  <c r="E405" i="16"/>
  <c r="C405" i="16"/>
  <c r="B405" i="16"/>
  <c r="D405" i="16" s="1"/>
  <c r="Q404" i="16"/>
  <c r="P404" i="16"/>
  <c r="O404" i="16"/>
  <c r="M404" i="16"/>
  <c r="H404" i="16"/>
  <c r="G404" i="16"/>
  <c r="E404" i="16"/>
  <c r="C404" i="16"/>
  <c r="B404" i="16"/>
  <c r="D404" i="16" s="1"/>
  <c r="Q403" i="16"/>
  <c r="P403" i="16"/>
  <c r="O403" i="16"/>
  <c r="M403" i="16"/>
  <c r="H403" i="16"/>
  <c r="G403" i="16"/>
  <c r="E403" i="16"/>
  <c r="C403" i="16"/>
  <c r="B403" i="16"/>
  <c r="D403" i="16" s="1"/>
  <c r="Q402" i="16"/>
  <c r="P402" i="16"/>
  <c r="O402" i="16"/>
  <c r="M402" i="16"/>
  <c r="H402" i="16"/>
  <c r="G402" i="16"/>
  <c r="E402" i="16"/>
  <c r="C402" i="16"/>
  <c r="B402" i="16"/>
  <c r="D402" i="16" s="1"/>
  <c r="Q401" i="16"/>
  <c r="P401" i="16"/>
  <c r="O401" i="16"/>
  <c r="M401" i="16"/>
  <c r="H401" i="16"/>
  <c r="G401" i="16"/>
  <c r="E401" i="16"/>
  <c r="C401" i="16"/>
  <c r="B401" i="16"/>
  <c r="D401" i="16" s="1"/>
  <c r="Q400" i="16"/>
  <c r="P400" i="16"/>
  <c r="O400" i="16"/>
  <c r="M400" i="16"/>
  <c r="H400" i="16"/>
  <c r="G400" i="16"/>
  <c r="E400" i="16"/>
  <c r="C400" i="16"/>
  <c r="B400" i="16"/>
  <c r="D400" i="16" s="1"/>
  <c r="Q399" i="16"/>
  <c r="P399" i="16"/>
  <c r="O399" i="16"/>
  <c r="M399" i="16"/>
  <c r="H399" i="16"/>
  <c r="G399" i="16"/>
  <c r="E399" i="16"/>
  <c r="C399" i="16"/>
  <c r="B399" i="16"/>
  <c r="D399" i="16" s="1"/>
  <c r="Q398" i="16"/>
  <c r="P398" i="16"/>
  <c r="O398" i="16"/>
  <c r="M398" i="16"/>
  <c r="H398" i="16"/>
  <c r="G398" i="16"/>
  <c r="E398" i="16"/>
  <c r="C398" i="16"/>
  <c r="B398" i="16"/>
  <c r="D398" i="16" s="1"/>
  <c r="Q397" i="16"/>
  <c r="P397" i="16"/>
  <c r="O397" i="16"/>
  <c r="M397" i="16"/>
  <c r="H397" i="16"/>
  <c r="G397" i="16"/>
  <c r="E397" i="16"/>
  <c r="C397" i="16"/>
  <c r="B397" i="16"/>
  <c r="D397" i="16" s="1"/>
  <c r="Q396" i="16"/>
  <c r="P396" i="16"/>
  <c r="O396" i="16"/>
  <c r="M396" i="16"/>
  <c r="H396" i="16"/>
  <c r="G396" i="16"/>
  <c r="E396" i="16"/>
  <c r="C396" i="16"/>
  <c r="B396" i="16"/>
  <c r="D396" i="16" s="1"/>
  <c r="Q395" i="16"/>
  <c r="P395" i="16"/>
  <c r="O395" i="16"/>
  <c r="M395" i="16"/>
  <c r="H395" i="16"/>
  <c r="G395" i="16"/>
  <c r="E395" i="16"/>
  <c r="C395" i="16"/>
  <c r="B395" i="16"/>
  <c r="D395" i="16" s="1"/>
  <c r="Q394" i="16"/>
  <c r="P394" i="16"/>
  <c r="O394" i="16"/>
  <c r="M394" i="16"/>
  <c r="H394" i="16"/>
  <c r="G394" i="16"/>
  <c r="E394" i="16"/>
  <c r="C394" i="16"/>
  <c r="B394" i="16"/>
  <c r="D394" i="16" s="1"/>
  <c r="Q393" i="16"/>
  <c r="P393" i="16"/>
  <c r="O393" i="16"/>
  <c r="M393" i="16"/>
  <c r="H393" i="16"/>
  <c r="G393" i="16"/>
  <c r="E393" i="16"/>
  <c r="C393" i="16"/>
  <c r="B393" i="16"/>
  <c r="D393" i="16" s="1"/>
  <c r="Q392" i="16"/>
  <c r="P392" i="16"/>
  <c r="O392" i="16"/>
  <c r="M392" i="16"/>
  <c r="H392" i="16"/>
  <c r="G392" i="16"/>
  <c r="E392" i="16"/>
  <c r="C392" i="16"/>
  <c r="B392" i="16"/>
  <c r="D392" i="16" s="1"/>
  <c r="Q391" i="16"/>
  <c r="P391" i="16"/>
  <c r="O391" i="16"/>
  <c r="M391" i="16"/>
  <c r="H391" i="16"/>
  <c r="G391" i="16"/>
  <c r="E391" i="16"/>
  <c r="C391" i="16"/>
  <c r="B391" i="16"/>
  <c r="D391" i="16" s="1"/>
  <c r="Q390" i="16"/>
  <c r="P390" i="16"/>
  <c r="O390" i="16"/>
  <c r="M390" i="16"/>
  <c r="H390" i="16"/>
  <c r="G390" i="16"/>
  <c r="E390" i="16"/>
  <c r="C390" i="16"/>
  <c r="B390" i="16"/>
  <c r="D390" i="16" s="1"/>
  <c r="Q389" i="16"/>
  <c r="P389" i="16"/>
  <c r="O389" i="16"/>
  <c r="M389" i="16"/>
  <c r="H389" i="16"/>
  <c r="G389" i="16"/>
  <c r="E389" i="16"/>
  <c r="C389" i="16"/>
  <c r="B389" i="16"/>
  <c r="D389" i="16" s="1"/>
  <c r="Q388" i="16"/>
  <c r="P388" i="16"/>
  <c r="O388" i="16"/>
  <c r="M388" i="16"/>
  <c r="H388" i="16"/>
  <c r="G388" i="16"/>
  <c r="E388" i="16"/>
  <c r="C388" i="16"/>
  <c r="B388" i="16"/>
  <c r="D388" i="16" s="1"/>
  <c r="Q387" i="16"/>
  <c r="P387" i="16"/>
  <c r="O387" i="16"/>
  <c r="M387" i="16"/>
  <c r="H387" i="16"/>
  <c r="G387" i="16"/>
  <c r="E387" i="16"/>
  <c r="C387" i="16"/>
  <c r="B387" i="16"/>
  <c r="D387" i="16" s="1"/>
  <c r="Q386" i="16"/>
  <c r="P386" i="16"/>
  <c r="O386" i="16"/>
  <c r="M386" i="16"/>
  <c r="H386" i="16"/>
  <c r="G386" i="16"/>
  <c r="E386" i="16"/>
  <c r="C386" i="16"/>
  <c r="B386" i="16"/>
  <c r="D386" i="16" s="1"/>
  <c r="Q385" i="16"/>
  <c r="P385" i="16"/>
  <c r="O385" i="16"/>
  <c r="M385" i="16"/>
  <c r="H385" i="16"/>
  <c r="G385" i="16"/>
  <c r="E385" i="16"/>
  <c r="C385" i="16"/>
  <c r="B385" i="16"/>
  <c r="D385" i="16" s="1"/>
  <c r="Q384" i="16"/>
  <c r="P384" i="16"/>
  <c r="O384" i="16"/>
  <c r="M384" i="16"/>
  <c r="H384" i="16"/>
  <c r="G384" i="16"/>
  <c r="E384" i="16"/>
  <c r="C384" i="16"/>
  <c r="B384" i="16"/>
  <c r="D384" i="16" s="1"/>
  <c r="Q383" i="16"/>
  <c r="P383" i="16"/>
  <c r="O383" i="16"/>
  <c r="M383" i="16"/>
  <c r="H383" i="16"/>
  <c r="G383" i="16"/>
  <c r="E383" i="16"/>
  <c r="C383" i="16"/>
  <c r="B383" i="16"/>
  <c r="D383" i="16" s="1"/>
  <c r="Q382" i="16"/>
  <c r="P382" i="16"/>
  <c r="O382" i="16"/>
  <c r="M382" i="16"/>
  <c r="H382" i="16"/>
  <c r="G382" i="16"/>
  <c r="E382" i="16"/>
  <c r="C382" i="16"/>
  <c r="B382" i="16"/>
  <c r="D382" i="16" s="1"/>
  <c r="Q381" i="16"/>
  <c r="P381" i="16"/>
  <c r="O381" i="16"/>
  <c r="M381" i="16"/>
  <c r="H381" i="16"/>
  <c r="G381" i="16"/>
  <c r="E381" i="16"/>
  <c r="C381" i="16"/>
  <c r="B381" i="16"/>
  <c r="D381" i="16" s="1"/>
  <c r="Q380" i="16"/>
  <c r="P380" i="16"/>
  <c r="O380" i="16"/>
  <c r="M380" i="16"/>
  <c r="H380" i="16"/>
  <c r="G380" i="16"/>
  <c r="E380" i="16"/>
  <c r="C380" i="16"/>
  <c r="B380" i="16"/>
  <c r="D380" i="16" s="1"/>
  <c r="Q379" i="16"/>
  <c r="P379" i="16"/>
  <c r="O379" i="16"/>
  <c r="M379" i="16"/>
  <c r="H379" i="16"/>
  <c r="G379" i="16"/>
  <c r="E379" i="16"/>
  <c r="C379" i="16"/>
  <c r="B379" i="16"/>
  <c r="D379" i="16" s="1"/>
  <c r="Q378" i="16"/>
  <c r="P378" i="16"/>
  <c r="O378" i="16"/>
  <c r="M378" i="16"/>
  <c r="H378" i="16"/>
  <c r="G378" i="16"/>
  <c r="E378" i="16"/>
  <c r="C378" i="16"/>
  <c r="B378" i="16"/>
  <c r="D378" i="16" s="1"/>
  <c r="Q377" i="16"/>
  <c r="P377" i="16"/>
  <c r="O377" i="16"/>
  <c r="M377" i="16"/>
  <c r="H377" i="16"/>
  <c r="G377" i="16"/>
  <c r="E377" i="16"/>
  <c r="C377" i="16"/>
  <c r="B377" i="16"/>
  <c r="D377" i="16" s="1"/>
  <c r="Q376" i="16"/>
  <c r="P376" i="16"/>
  <c r="O376" i="16"/>
  <c r="M376" i="16"/>
  <c r="H376" i="16"/>
  <c r="G376" i="16"/>
  <c r="E376" i="16"/>
  <c r="C376" i="16"/>
  <c r="B376" i="16"/>
  <c r="D376" i="16" s="1"/>
  <c r="Q375" i="16"/>
  <c r="P375" i="16"/>
  <c r="O375" i="16"/>
  <c r="M375" i="16"/>
  <c r="H375" i="16"/>
  <c r="G375" i="16"/>
  <c r="E375" i="16"/>
  <c r="C375" i="16"/>
  <c r="B375" i="16"/>
  <c r="D375" i="16" s="1"/>
  <c r="Q374" i="16"/>
  <c r="P374" i="16"/>
  <c r="O374" i="16"/>
  <c r="M374" i="16"/>
  <c r="H374" i="16"/>
  <c r="G374" i="16"/>
  <c r="E374" i="16"/>
  <c r="C374" i="16"/>
  <c r="B374" i="16"/>
  <c r="D374" i="16" s="1"/>
  <c r="Q373" i="16"/>
  <c r="P373" i="16"/>
  <c r="O373" i="16"/>
  <c r="M373" i="16"/>
  <c r="H373" i="16"/>
  <c r="G373" i="16"/>
  <c r="E373" i="16"/>
  <c r="C373" i="16"/>
  <c r="B373" i="16"/>
  <c r="D373" i="16" s="1"/>
  <c r="Q372" i="16"/>
  <c r="P372" i="16"/>
  <c r="O372" i="16"/>
  <c r="M372" i="16"/>
  <c r="H372" i="16"/>
  <c r="G372" i="16"/>
  <c r="E372" i="16"/>
  <c r="C372" i="16"/>
  <c r="B372" i="16"/>
  <c r="D372" i="16" s="1"/>
  <c r="Q371" i="16"/>
  <c r="P371" i="16"/>
  <c r="O371" i="16"/>
  <c r="M371" i="16"/>
  <c r="H371" i="16"/>
  <c r="G371" i="16"/>
  <c r="E371" i="16"/>
  <c r="C371" i="16"/>
  <c r="B371" i="16"/>
  <c r="D371" i="16" s="1"/>
  <c r="Q370" i="16"/>
  <c r="P370" i="16"/>
  <c r="O370" i="16"/>
  <c r="M370" i="16"/>
  <c r="H370" i="16"/>
  <c r="G370" i="16"/>
  <c r="E370" i="16"/>
  <c r="C370" i="16"/>
  <c r="B370" i="16"/>
  <c r="D370" i="16" s="1"/>
  <c r="Q369" i="16"/>
  <c r="P369" i="16"/>
  <c r="O369" i="16"/>
  <c r="M369" i="16"/>
  <c r="H369" i="16"/>
  <c r="G369" i="16"/>
  <c r="E369" i="16"/>
  <c r="C369" i="16"/>
  <c r="B369" i="16"/>
  <c r="D369" i="16" s="1"/>
  <c r="Q368" i="16"/>
  <c r="P368" i="16"/>
  <c r="O368" i="16"/>
  <c r="M368" i="16"/>
  <c r="H368" i="16"/>
  <c r="G368" i="16"/>
  <c r="E368" i="16"/>
  <c r="C368" i="16"/>
  <c r="B368" i="16"/>
  <c r="D368" i="16" s="1"/>
  <c r="Q367" i="16"/>
  <c r="P367" i="16"/>
  <c r="O367" i="16"/>
  <c r="M367" i="16"/>
  <c r="H367" i="16"/>
  <c r="G367" i="16"/>
  <c r="E367" i="16"/>
  <c r="C367" i="16"/>
  <c r="B367" i="16"/>
  <c r="D367" i="16" s="1"/>
  <c r="Q366" i="16"/>
  <c r="P366" i="16"/>
  <c r="O366" i="16"/>
  <c r="M366" i="16"/>
  <c r="H366" i="16"/>
  <c r="G366" i="16"/>
  <c r="E366" i="16"/>
  <c r="C366" i="16"/>
  <c r="B366" i="16"/>
  <c r="D366" i="16" s="1"/>
  <c r="Q365" i="16"/>
  <c r="P365" i="16"/>
  <c r="O365" i="16"/>
  <c r="M365" i="16"/>
  <c r="H365" i="16"/>
  <c r="G365" i="16"/>
  <c r="E365" i="16"/>
  <c r="C365" i="16"/>
  <c r="B365" i="16"/>
  <c r="D365" i="16" s="1"/>
  <c r="Q364" i="16"/>
  <c r="P364" i="16"/>
  <c r="O364" i="16"/>
  <c r="M364" i="16"/>
  <c r="H364" i="16"/>
  <c r="G364" i="16"/>
  <c r="E364" i="16"/>
  <c r="C364" i="16"/>
  <c r="B364" i="16"/>
  <c r="D364" i="16" s="1"/>
  <c r="Q363" i="16"/>
  <c r="P363" i="16"/>
  <c r="O363" i="16"/>
  <c r="M363" i="16"/>
  <c r="H363" i="16"/>
  <c r="G363" i="16"/>
  <c r="E363" i="16"/>
  <c r="C363" i="16"/>
  <c r="B363" i="16"/>
  <c r="D363" i="16" s="1"/>
  <c r="Q362" i="16"/>
  <c r="P362" i="16"/>
  <c r="O362" i="16"/>
  <c r="M362" i="16"/>
  <c r="H362" i="16"/>
  <c r="G362" i="16"/>
  <c r="E362" i="16"/>
  <c r="C362" i="16"/>
  <c r="B362" i="16"/>
  <c r="D362" i="16" s="1"/>
  <c r="Q361" i="16"/>
  <c r="P361" i="16"/>
  <c r="O361" i="16"/>
  <c r="M361" i="16"/>
  <c r="H361" i="16"/>
  <c r="G361" i="16"/>
  <c r="E361" i="16"/>
  <c r="C361" i="16"/>
  <c r="B361" i="16"/>
  <c r="D361" i="16" s="1"/>
  <c r="Q360" i="16"/>
  <c r="P360" i="16"/>
  <c r="O360" i="16"/>
  <c r="M360" i="16"/>
  <c r="H360" i="16"/>
  <c r="G360" i="16"/>
  <c r="E360" i="16"/>
  <c r="C360" i="16"/>
  <c r="B360" i="16"/>
  <c r="D360" i="16" s="1"/>
  <c r="Q359" i="16"/>
  <c r="P359" i="16"/>
  <c r="O359" i="16"/>
  <c r="M359" i="16"/>
  <c r="H359" i="16"/>
  <c r="G359" i="16"/>
  <c r="E359" i="16"/>
  <c r="C359" i="16"/>
  <c r="B359" i="16"/>
  <c r="D359" i="16" s="1"/>
  <c r="Q358" i="16"/>
  <c r="P358" i="16"/>
  <c r="O358" i="16"/>
  <c r="M358" i="16"/>
  <c r="H358" i="16"/>
  <c r="G358" i="16"/>
  <c r="E358" i="16"/>
  <c r="C358" i="16"/>
  <c r="B358" i="16"/>
  <c r="D358" i="16" s="1"/>
  <c r="Q357" i="16"/>
  <c r="P357" i="16"/>
  <c r="O357" i="16"/>
  <c r="M357" i="16"/>
  <c r="H357" i="16"/>
  <c r="G357" i="16"/>
  <c r="E357" i="16"/>
  <c r="C357" i="16"/>
  <c r="B357" i="16"/>
  <c r="D357" i="16" s="1"/>
  <c r="Q356" i="16"/>
  <c r="P356" i="16"/>
  <c r="O356" i="16"/>
  <c r="M356" i="16"/>
  <c r="H356" i="16"/>
  <c r="G356" i="16"/>
  <c r="E356" i="16"/>
  <c r="C356" i="16"/>
  <c r="B356" i="16"/>
  <c r="D356" i="16" s="1"/>
  <c r="Q355" i="16"/>
  <c r="P355" i="16"/>
  <c r="O355" i="16"/>
  <c r="M355" i="16"/>
  <c r="H355" i="16"/>
  <c r="G355" i="16"/>
  <c r="E355" i="16"/>
  <c r="C355" i="16"/>
  <c r="B355" i="16"/>
  <c r="D355" i="16" s="1"/>
  <c r="Q354" i="16"/>
  <c r="P354" i="16"/>
  <c r="O354" i="16"/>
  <c r="M354" i="16"/>
  <c r="H354" i="16"/>
  <c r="G354" i="16"/>
  <c r="E354" i="16"/>
  <c r="C354" i="16"/>
  <c r="B354" i="16"/>
  <c r="D354" i="16" s="1"/>
  <c r="Q353" i="16"/>
  <c r="P353" i="16"/>
  <c r="O353" i="16"/>
  <c r="M353" i="16"/>
  <c r="H353" i="16"/>
  <c r="G353" i="16"/>
  <c r="E353" i="16"/>
  <c r="C353" i="16"/>
  <c r="B353" i="16"/>
  <c r="D353" i="16" s="1"/>
  <c r="Q352" i="16"/>
  <c r="P352" i="16"/>
  <c r="O352" i="16"/>
  <c r="M352" i="16"/>
  <c r="H352" i="16"/>
  <c r="G352" i="16"/>
  <c r="E352" i="16"/>
  <c r="C352" i="16"/>
  <c r="B352" i="16"/>
  <c r="D352" i="16" s="1"/>
  <c r="Q351" i="16"/>
  <c r="P351" i="16"/>
  <c r="O351" i="16"/>
  <c r="M351" i="16"/>
  <c r="H351" i="16"/>
  <c r="G351" i="16"/>
  <c r="E351" i="16"/>
  <c r="C351" i="16"/>
  <c r="B351" i="16"/>
  <c r="D351" i="16" s="1"/>
  <c r="Q350" i="16"/>
  <c r="P350" i="16"/>
  <c r="O350" i="16"/>
  <c r="M350" i="16"/>
  <c r="H350" i="16"/>
  <c r="G350" i="16"/>
  <c r="E350" i="16"/>
  <c r="C350" i="16"/>
  <c r="B350" i="16"/>
  <c r="D350" i="16" s="1"/>
  <c r="Q349" i="16"/>
  <c r="P349" i="16"/>
  <c r="O349" i="16"/>
  <c r="M349" i="16"/>
  <c r="H349" i="16"/>
  <c r="G349" i="16"/>
  <c r="E349" i="16"/>
  <c r="C349" i="16"/>
  <c r="B349" i="16"/>
  <c r="D349" i="16" s="1"/>
  <c r="Q348" i="16"/>
  <c r="P348" i="16"/>
  <c r="O348" i="16"/>
  <c r="M348" i="16"/>
  <c r="H348" i="16"/>
  <c r="G348" i="16"/>
  <c r="E348" i="16"/>
  <c r="C348" i="16"/>
  <c r="B348" i="16"/>
  <c r="D348" i="16" s="1"/>
  <c r="Q347" i="16"/>
  <c r="P347" i="16"/>
  <c r="O347" i="16"/>
  <c r="M347" i="16"/>
  <c r="H347" i="16"/>
  <c r="G347" i="16"/>
  <c r="E347" i="16"/>
  <c r="C347" i="16"/>
  <c r="B347" i="16"/>
  <c r="D347" i="16" s="1"/>
  <c r="Q346" i="16"/>
  <c r="P346" i="16"/>
  <c r="O346" i="16"/>
  <c r="M346" i="16"/>
  <c r="H346" i="16"/>
  <c r="G346" i="16"/>
  <c r="E346" i="16"/>
  <c r="C346" i="16"/>
  <c r="B346" i="16"/>
  <c r="D346" i="16" s="1"/>
  <c r="Q345" i="16"/>
  <c r="P345" i="16"/>
  <c r="O345" i="16"/>
  <c r="M345" i="16"/>
  <c r="H345" i="16"/>
  <c r="G345" i="16"/>
  <c r="E345" i="16"/>
  <c r="C345" i="16"/>
  <c r="B345" i="16"/>
  <c r="D345" i="16" s="1"/>
  <c r="Q344" i="16"/>
  <c r="P344" i="16"/>
  <c r="O344" i="16"/>
  <c r="M344" i="16"/>
  <c r="H344" i="16"/>
  <c r="G344" i="16"/>
  <c r="E344" i="16"/>
  <c r="C344" i="16"/>
  <c r="B344" i="16"/>
  <c r="D344" i="16" s="1"/>
  <c r="Q343" i="16"/>
  <c r="P343" i="16"/>
  <c r="O343" i="16"/>
  <c r="M343" i="16"/>
  <c r="H343" i="16"/>
  <c r="G343" i="16"/>
  <c r="E343" i="16"/>
  <c r="C343" i="16"/>
  <c r="B343" i="16"/>
  <c r="D343" i="16" s="1"/>
  <c r="Q342" i="16"/>
  <c r="P342" i="16"/>
  <c r="O342" i="16"/>
  <c r="M342" i="16"/>
  <c r="H342" i="16"/>
  <c r="G342" i="16"/>
  <c r="E342" i="16"/>
  <c r="C342" i="16"/>
  <c r="B342" i="16"/>
  <c r="D342" i="16" s="1"/>
  <c r="Q341" i="16"/>
  <c r="P341" i="16"/>
  <c r="O341" i="16"/>
  <c r="M341" i="16"/>
  <c r="H341" i="16"/>
  <c r="G341" i="16"/>
  <c r="E341" i="16"/>
  <c r="C341" i="16"/>
  <c r="B341" i="16"/>
  <c r="D341" i="16" s="1"/>
  <c r="Q340" i="16"/>
  <c r="P340" i="16"/>
  <c r="O340" i="16"/>
  <c r="M340" i="16"/>
  <c r="H340" i="16"/>
  <c r="G340" i="16"/>
  <c r="E340" i="16"/>
  <c r="C340" i="16"/>
  <c r="B340" i="16"/>
  <c r="D340" i="16" s="1"/>
  <c r="Q339" i="16"/>
  <c r="P339" i="16"/>
  <c r="O339" i="16"/>
  <c r="M339" i="16"/>
  <c r="H339" i="16"/>
  <c r="G339" i="16"/>
  <c r="E339" i="16"/>
  <c r="C339" i="16"/>
  <c r="B339" i="16"/>
  <c r="D339" i="16" s="1"/>
  <c r="Q338" i="16"/>
  <c r="P338" i="16"/>
  <c r="O338" i="16"/>
  <c r="M338" i="16"/>
  <c r="H338" i="16"/>
  <c r="G338" i="16"/>
  <c r="E338" i="16"/>
  <c r="C338" i="16"/>
  <c r="B338" i="16"/>
  <c r="D338" i="16" s="1"/>
  <c r="Q337" i="16"/>
  <c r="P337" i="16"/>
  <c r="O337" i="16"/>
  <c r="M337" i="16"/>
  <c r="H337" i="16"/>
  <c r="G337" i="16"/>
  <c r="E337" i="16"/>
  <c r="C337" i="16"/>
  <c r="B337" i="16"/>
  <c r="D337" i="16" s="1"/>
  <c r="Q336" i="16"/>
  <c r="P336" i="16"/>
  <c r="O336" i="16"/>
  <c r="M336" i="16"/>
  <c r="H336" i="16"/>
  <c r="G336" i="16"/>
  <c r="E336" i="16"/>
  <c r="C336" i="16"/>
  <c r="B336" i="16"/>
  <c r="D336" i="16" s="1"/>
  <c r="Q335" i="16"/>
  <c r="P335" i="16"/>
  <c r="O335" i="16"/>
  <c r="M335" i="16"/>
  <c r="H335" i="16"/>
  <c r="G335" i="16"/>
  <c r="E335" i="16"/>
  <c r="C335" i="16"/>
  <c r="B335" i="16"/>
  <c r="D335" i="16" s="1"/>
  <c r="Q334" i="16"/>
  <c r="P334" i="16"/>
  <c r="O334" i="16"/>
  <c r="M334" i="16"/>
  <c r="H334" i="16"/>
  <c r="G334" i="16"/>
  <c r="E334" i="16"/>
  <c r="C334" i="16"/>
  <c r="B334" i="16"/>
  <c r="D334" i="16" s="1"/>
  <c r="Q333" i="16"/>
  <c r="P333" i="16"/>
  <c r="O333" i="16"/>
  <c r="M333" i="16"/>
  <c r="H333" i="16"/>
  <c r="G333" i="16"/>
  <c r="E333" i="16"/>
  <c r="C333" i="16"/>
  <c r="B333" i="16"/>
  <c r="D333" i="16" s="1"/>
  <c r="Q332" i="16"/>
  <c r="P332" i="16"/>
  <c r="O332" i="16"/>
  <c r="M332" i="16"/>
  <c r="H332" i="16"/>
  <c r="G332" i="16"/>
  <c r="E332" i="16"/>
  <c r="C332" i="16"/>
  <c r="B332" i="16"/>
  <c r="D332" i="16" s="1"/>
  <c r="Q331" i="16"/>
  <c r="P331" i="16"/>
  <c r="O331" i="16"/>
  <c r="M331" i="16"/>
  <c r="H331" i="16"/>
  <c r="G331" i="16"/>
  <c r="E331" i="16"/>
  <c r="C331" i="16"/>
  <c r="B331" i="16"/>
  <c r="D331" i="16" s="1"/>
  <c r="Q330" i="16"/>
  <c r="P330" i="16"/>
  <c r="O330" i="16"/>
  <c r="M330" i="16"/>
  <c r="H330" i="16"/>
  <c r="G330" i="16"/>
  <c r="E330" i="16"/>
  <c r="C330" i="16"/>
  <c r="B330" i="16"/>
  <c r="D330" i="16" s="1"/>
  <c r="Q329" i="16"/>
  <c r="P329" i="16"/>
  <c r="O329" i="16"/>
  <c r="M329" i="16"/>
  <c r="H329" i="16"/>
  <c r="G329" i="16"/>
  <c r="E329" i="16"/>
  <c r="C329" i="16"/>
  <c r="B329" i="16"/>
  <c r="D329" i="16" s="1"/>
  <c r="Q328" i="16"/>
  <c r="P328" i="16"/>
  <c r="O328" i="16"/>
  <c r="M328" i="16"/>
  <c r="H328" i="16"/>
  <c r="G328" i="16"/>
  <c r="E328" i="16"/>
  <c r="C328" i="16"/>
  <c r="B328" i="16"/>
  <c r="D328" i="16" s="1"/>
  <c r="Q327" i="16"/>
  <c r="P327" i="16"/>
  <c r="O327" i="16"/>
  <c r="M327" i="16"/>
  <c r="H327" i="16"/>
  <c r="G327" i="16"/>
  <c r="E327" i="16"/>
  <c r="C327" i="16"/>
  <c r="B327" i="16"/>
  <c r="D327" i="16" s="1"/>
  <c r="Q326" i="16"/>
  <c r="P326" i="16"/>
  <c r="O326" i="16"/>
  <c r="M326" i="16"/>
  <c r="H326" i="16"/>
  <c r="G326" i="16"/>
  <c r="E326" i="16"/>
  <c r="C326" i="16"/>
  <c r="B326" i="16"/>
  <c r="D326" i="16" s="1"/>
  <c r="Q325" i="16"/>
  <c r="P325" i="16"/>
  <c r="O325" i="16"/>
  <c r="M325" i="16"/>
  <c r="H325" i="16"/>
  <c r="G325" i="16"/>
  <c r="E325" i="16"/>
  <c r="C325" i="16"/>
  <c r="B325" i="16"/>
  <c r="D325" i="16" s="1"/>
  <c r="Q324" i="16"/>
  <c r="P324" i="16"/>
  <c r="O324" i="16"/>
  <c r="M324" i="16"/>
  <c r="H324" i="16"/>
  <c r="G324" i="16"/>
  <c r="E324" i="16"/>
  <c r="C324" i="16"/>
  <c r="B324" i="16"/>
  <c r="D324" i="16" s="1"/>
  <c r="Q323" i="16"/>
  <c r="P323" i="16"/>
  <c r="O323" i="16"/>
  <c r="M323" i="16"/>
  <c r="H323" i="16"/>
  <c r="G323" i="16"/>
  <c r="E323" i="16"/>
  <c r="C323" i="16"/>
  <c r="B323" i="16"/>
  <c r="D323" i="16" s="1"/>
  <c r="Q322" i="16"/>
  <c r="P322" i="16"/>
  <c r="O322" i="16"/>
  <c r="M322" i="16"/>
  <c r="H322" i="16"/>
  <c r="G322" i="16"/>
  <c r="E322" i="16"/>
  <c r="C322" i="16"/>
  <c r="B322" i="16"/>
  <c r="D322" i="16" s="1"/>
  <c r="Q321" i="16"/>
  <c r="P321" i="16"/>
  <c r="O321" i="16"/>
  <c r="M321" i="16"/>
  <c r="H321" i="16"/>
  <c r="G321" i="16"/>
  <c r="E321" i="16"/>
  <c r="C321" i="16"/>
  <c r="B321" i="16"/>
  <c r="D321" i="16" s="1"/>
  <c r="Q320" i="16"/>
  <c r="P320" i="16"/>
  <c r="O320" i="16"/>
  <c r="M320" i="16"/>
  <c r="H320" i="16"/>
  <c r="G320" i="16"/>
  <c r="E320" i="16"/>
  <c r="C320" i="16"/>
  <c r="B320" i="16"/>
  <c r="D320" i="16" s="1"/>
  <c r="Q319" i="16"/>
  <c r="P319" i="16"/>
  <c r="O319" i="16"/>
  <c r="M319" i="16"/>
  <c r="H319" i="16"/>
  <c r="G319" i="16"/>
  <c r="E319" i="16"/>
  <c r="C319" i="16"/>
  <c r="B319" i="16"/>
  <c r="D319" i="16" s="1"/>
  <c r="Q318" i="16"/>
  <c r="P318" i="16"/>
  <c r="O318" i="16"/>
  <c r="M318" i="16"/>
  <c r="H318" i="16"/>
  <c r="G318" i="16"/>
  <c r="E318" i="16"/>
  <c r="C318" i="16"/>
  <c r="B318" i="16"/>
  <c r="D318" i="16" s="1"/>
  <c r="Q317" i="16"/>
  <c r="P317" i="16"/>
  <c r="O317" i="16"/>
  <c r="M317" i="16"/>
  <c r="H317" i="16"/>
  <c r="G317" i="16"/>
  <c r="E317" i="16"/>
  <c r="C317" i="16"/>
  <c r="B317" i="16"/>
  <c r="D317" i="16" s="1"/>
  <c r="Q316" i="16"/>
  <c r="P316" i="16"/>
  <c r="O316" i="16"/>
  <c r="M316" i="16"/>
  <c r="H316" i="16"/>
  <c r="G316" i="16"/>
  <c r="E316" i="16"/>
  <c r="C316" i="16"/>
  <c r="B316" i="16"/>
  <c r="D316" i="16" s="1"/>
  <c r="Q315" i="16"/>
  <c r="P315" i="16"/>
  <c r="O315" i="16"/>
  <c r="M315" i="16"/>
  <c r="H315" i="16"/>
  <c r="G315" i="16"/>
  <c r="E315" i="16"/>
  <c r="C315" i="16"/>
  <c r="B315" i="16"/>
  <c r="D315" i="16" s="1"/>
  <c r="Q314" i="16"/>
  <c r="P314" i="16"/>
  <c r="O314" i="16"/>
  <c r="M314" i="16"/>
  <c r="H314" i="16"/>
  <c r="G314" i="16"/>
  <c r="E314" i="16"/>
  <c r="C314" i="16"/>
  <c r="B314" i="16"/>
  <c r="D314" i="16" s="1"/>
  <c r="Q313" i="16"/>
  <c r="P313" i="16"/>
  <c r="O313" i="16"/>
  <c r="M313" i="16"/>
  <c r="H313" i="16"/>
  <c r="G313" i="16"/>
  <c r="E313" i="16"/>
  <c r="C313" i="16"/>
  <c r="B313" i="16"/>
  <c r="D313" i="16" s="1"/>
  <c r="Q312" i="16"/>
  <c r="P312" i="16"/>
  <c r="O312" i="16"/>
  <c r="M312" i="16"/>
  <c r="H312" i="16"/>
  <c r="G312" i="16"/>
  <c r="E312" i="16"/>
  <c r="C312" i="16"/>
  <c r="B312" i="16"/>
  <c r="D312" i="16" s="1"/>
  <c r="Q311" i="16"/>
  <c r="P311" i="16"/>
  <c r="O311" i="16"/>
  <c r="M311" i="16"/>
  <c r="H311" i="16"/>
  <c r="G311" i="16"/>
  <c r="E311" i="16"/>
  <c r="C311" i="16"/>
  <c r="B311" i="16"/>
  <c r="D311" i="16" s="1"/>
  <c r="Q310" i="16"/>
  <c r="P310" i="16"/>
  <c r="O310" i="16"/>
  <c r="M310" i="16"/>
  <c r="H310" i="16"/>
  <c r="G310" i="16"/>
  <c r="E310" i="16"/>
  <c r="C310" i="16"/>
  <c r="B310" i="16"/>
  <c r="D310" i="16" s="1"/>
  <c r="Q309" i="16"/>
  <c r="P309" i="16"/>
  <c r="O309" i="16"/>
  <c r="M309" i="16"/>
  <c r="H309" i="16"/>
  <c r="G309" i="16"/>
  <c r="E309" i="16"/>
  <c r="C309" i="16"/>
  <c r="B309" i="16"/>
  <c r="D309" i="16" s="1"/>
  <c r="Q308" i="16"/>
  <c r="P308" i="16"/>
  <c r="O308" i="16"/>
  <c r="M308" i="16"/>
  <c r="H308" i="16"/>
  <c r="G308" i="16"/>
  <c r="E308" i="16"/>
  <c r="C308" i="16"/>
  <c r="B308" i="16"/>
  <c r="D308" i="16" s="1"/>
  <c r="Q307" i="16"/>
  <c r="P307" i="16"/>
  <c r="O307" i="16"/>
  <c r="M307" i="16"/>
  <c r="H307" i="16"/>
  <c r="G307" i="16"/>
  <c r="E307" i="16"/>
  <c r="C307" i="16"/>
  <c r="B307" i="16"/>
  <c r="D307" i="16" s="1"/>
  <c r="Q306" i="16"/>
  <c r="P306" i="16"/>
  <c r="O306" i="16"/>
  <c r="M306" i="16"/>
  <c r="H306" i="16"/>
  <c r="G306" i="16"/>
  <c r="E306" i="16"/>
  <c r="C306" i="16"/>
  <c r="B306" i="16"/>
  <c r="D306" i="16" s="1"/>
  <c r="Q305" i="16"/>
  <c r="P305" i="16"/>
  <c r="O305" i="16"/>
  <c r="M305" i="16"/>
  <c r="H305" i="16"/>
  <c r="G305" i="16"/>
  <c r="E305" i="16"/>
  <c r="C305" i="16"/>
  <c r="B305" i="16"/>
  <c r="D305" i="16" s="1"/>
  <c r="Q304" i="16"/>
  <c r="P304" i="16"/>
  <c r="O304" i="16"/>
  <c r="M304" i="16"/>
  <c r="H304" i="16"/>
  <c r="G304" i="16"/>
  <c r="E304" i="16"/>
  <c r="C304" i="16"/>
  <c r="B304" i="16"/>
  <c r="D304" i="16" s="1"/>
  <c r="Q303" i="16"/>
  <c r="P303" i="16"/>
  <c r="O303" i="16"/>
  <c r="M303" i="16"/>
  <c r="H303" i="16"/>
  <c r="G303" i="16"/>
  <c r="E303" i="16"/>
  <c r="C303" i="16"/>
  <c r="B303" i="16"/>
  <c r="D303" i="16" s="1"/>
  <c r="Q302" i="16"/>
  <c r="P302" i="16"/>
  <c r="O302" i="16"/>
  <c r="M302" i="16"/>
  <c r="H302" i="16"/>
  <c r="G302" i="16"/>
  <c r="E302" i="16"/>
  <c r="C302" i="16"/>
  <c r="B302" i="16"/>
  <c r="D302" i="16" s="1"/>
  <c r="Q301" i="16"/>
  <c r="P301" i="16"/>
  <c r="O301" i="16"/>
  <c r="M301" i="16"/>
  <c r="H301" i="16"/>
  <c r="G301" i="16"/>
  <c r="E301" i="16"/>
  <c r="C301" i="16"/>
  <c r="B301" i="16"/>
  <c r="D301" i="16" s="1"/>
  <c r="Q300" i="16"/>
  <c r="P300" i="16"/>
  <c r="O300" i="16"/>
  <c r="M300" i="16"/>
  <c r="H300" i="16"/>
  <c r="G300" i="16"/>
  <c r="E300" i="16"/>
  <c r="C300" i="16"/>
  <c r="B300" i="16"/>
  <c r="D300" i="16" s="1"/>
  <c r="Q299" i="16"/>
  <c r="P299" i="16"/>
  <c r="O299" i="16"/>
  <c r="M299" i="16"/>
  <c r="H299" i="16"/>
  <c r="G299" i="16"/>
  <c r="E299" i="16"/>
  <c r="C299" i="16"/>
  <c r="B299" i="16"/>
  <c r="D299" i="16" s="1"/>
  <c r="Q298" i="16"/>
  <c r="P298" i="16"/>
  <c r="O298" i="16"/>
  <c r="M298" i="16"/>
  <c r="H298" i="16"/>
  <c r="G298" i="16"/>
  <c r="E298" i="16"/>
  <c r="C298" i="16"/>
  <c r="B298" i="16"/>
  <c r="D298" i="16" s="1"/>
  <c r="Q297" i="16"/>
  <c r="P297" i="16"/>
  <c r="O297" i="16"/>
  <c r="M297" i="16"/>
  <c r="H297" i="16"/>
  <c r="G297" i="16"/>
  <c r="E297" i="16"/>
  <c r="C297" i="16"/>
  <c r="B297" i="16"/>
  <c r="D297" i="16" s="1"/>
  <c r="Q296" i="16"/>
  <c r="P296" i="16"/>
  <c r="O296" i="16"/>
  <c r="M296" i="16"/>
  <c r="H296" i="16"/>
  <c r="G296" i="16"/>
  <c r="E296" i="16"/>
  <c r="C296" i="16"/>
  <c r="B296" i="16"/>
  <c r="D296" i="16" s="1"/>
  <c r="Q295" i="16"/>
  <c r="P295" i="16"/>
  <c r="O295" i="16"/>
  <c r="M295" i="16"/>
  <c r="H295" i="16"/>
  <c r="G295" i="16"/>
  <c r="E295" i="16"/>
  <c r="C295" i="16"/>
  <c r="B295" i="16"/>
  <c r="D295" i="16" s="1"/>
  <c r="Q294" i="16"/>
  <c r="P294" i="16"/>
  <c r="O294" i="16"/>
  <c r="M294" i="16"/>
  <c r="H294" i="16"/>
  <c r="G294" i="16"/>
  <c r="E294" i="16"/>
  <c r="C294" i="16"/>
  <c r="B294" i="16"/>
  <c r="D294" i="16" s="1"/>
  <c r="Q293" i="16"/>
  <c r="P293" i="16"/>
  <c r="O293" i="16"/>
  <c r="M293" i="16"/>
  <c r="H293" i="16"/>
  <c r="G293" i="16"/>
  <c r="E293" i="16"/>
  <c r="C293" i="16"/>
  <c r="B293" i="16"/>
  <c r="D293" i="16" s="1"/>
  <c r="Q292" i="16"/>
  <c r="P292" i="16"/>
  <c r="O292" i="16"/>
  <c r="M292" i="16"/>
  <c r="H292" i="16"/>
  <c r="G292" i="16"/>
  <c r="E292" i="16"/>
  <c r="C292" i="16"/>
  <c r="B292" i="16"/>
  <c r="D292" i="16" s="1"/>
  <c r="Q291" i="16"/>
  <c r="P291" i="16"/>
  <c r="O291" i="16"/>
  <c r="M291" i="16"/>
  <c r="H291" i="16"/>
  <c r="G291" i="16"/>
  <c r="E291" i="16"/>
  <c r="C291" i="16"/>
  <c r="B291" i="16"/>
  <c r="D291" i="16" s="1"/>
  <c r="Q290" i="16"/>
  <c r="P290" i="16"/>
  <c r="O290" i="16"/>
  <c r="M290" i="16"/>
  <c r="H290" i="16"/>
  <c r="G290" i="16"/>
  <c r="E290" i="16"/>
  <c r="C290" i="16"/>
  <c r="B290" i="16"/>
  <c r="D290" i="16" s="1"/>
  <c r="Q289" i="16"/>
  <c r="P289" i="16"/>
  <c r="O289" i="16"/>
  <c r="M289" i="16"/>
  <c r="H289" i="16"/>
  <c r="G289" i="16"/>
  <c r="E289" i="16"/>
  <c r="C289" i="16"/>
  <c r="B289" i="16"/>
  <c r="D289" i="16" s="1"/>
  <c r="Q288" i="16"/>
  <c r="P288" i="16"/>
  <c r="O288" i="16"/>
  <c r="M288" i="16"/>
  <c r="H288" i="16"/>
  <c r="G288" i="16"/>
  <c r="E288" i="16"/>
  <c r="C288" i="16"/>
  <c r="B288" i="16"/>
  <c r="D288" i="16" s="1"/>
  <c r="Q287" i="16"/>
  <c r="P287" i="16"/>
  <c r="O287" i="16"/>
  <c r="M287" i="16"/>
  <c r="H287" i="16"/>
  <c r="G287" i="16"/>
  <c r="E287" i="16"/>
  <c r="C287" i="16"/>
  <c r="B287" i="16"/>
  <c r="D287" i="16" s="1"/>
  <c r="Q286" i="16"/>
  <c r="P286" i="16"/>
  <c r="O286" i="16"/>
  <c r="M286" i="16"/>
  <c r="H286" i="16"/>
  <c r="G286" i="16"/>
  <c r="E286" i="16"/>
  <c r="C286" i="16"/>
  <c r="B286" i="16"/>
  <c r="D286" i="16" s="1"/>
  <c r="Q285" i="16"/>
  <c r="P285" i="16"/>
  <c r="O285" i="16"/>
  <c r="M285" i="16"/>
  <c r="H285" i="16"/>
  <c r="G285" i="16"/>
  <c r="E285" i="16"/>
  <c r="C285" i="16"/>
  <c r="B285" i="16"/>
  <c r="D285" i="16" s="1"/>
  <c r="Q284" i="16"/>
  <c r="P284" i="16"/>
  <c r="O284" i="16"/>
  <c r="M284" i="16"/>
  <c r="H284" i="16"/>
  <c r="G284" i="16"/>
  <c r="E284" i="16"/>
  <c r="C284" i="16"/>
  <c r="B284" i="16"/>
  <c r="D284" i="16" s="1"/>
  <c r="Q283" i="16"/>
  <c r="P283" i="16"/>
  <c r="O283" i="16"/>
  <c r="M283" i="16"/>
  <c r="H283" i="16"/>
  <c r="G283" i="16"/>
  <c r="E283" i="16"/>
  <c r="C283" i="16"/>
  <c r="B283" i="16"/>
  <c r="D283" i="16" s="1"/>
  <c r="Q282" i="16"/>
  <c r="P282" i="16"/>
  <c r="O282" i="16"/>
  <c r="M282" i="16"/>
  <c r="H282" i="16"/>
  <c r="G282" i="16"/>
  <c r="E282" i="16"/>
  <c r="C282" i="16"/>
  <c r="B282" i="16"/>
  <c r="D282" i="16" s="1"/>
  <c r="Q281" i="16"/>
  <c r="P281" i="16"/>
  <c r="O281" i="16"/>
  <c r="M281" i="16"/>
  <c r="H281" i="16"/>
  <c r="G281" i="16"/>
  <c r="E281" i="16"/>
  <c r="C281" i="16"/>
  <c r="B281" i="16"/>
  <c r="D281" i="16" s="1"/>
  <c r="Q280" i="16"/>
  <c r="P280" i="16"/>
  <c r="O280" i="16"/>
  <c r="M280" i="16"/>
  <c r="H280" i="16"/>
  <c r="G280" i="16"/>
  <c r="E280" i="16"/>
  <c r="C280" i="16"/>
  <c r="B280" i="16"/>
  <c r="D280" i="16" s="1"/>
  <c r="Q279" i="16"/>
  <c r="P279" i="16"/>
  <c r="O279" i="16"/>
  <c r="M279" i="16"/>
  <c r="H279" i="16"/>
  <c r="G279" i="16"/>
  <c r="E279" i="16"/>
  <c r="C279" i="16"/>
  <c r="B279" i="16"/>
  <c r="D279" i="16" s="1"/>
  <c r="Q278" i="16"/>
  <c r="P278" i="16"/>
  <c r="O278" i="16"/>
  <c r="M278" i="16"/>
  <c r="H278" i="16"/>
  <c r="G278" i="16"/>
  <c r="E278" i="16"/>
  <c r="C278" i="16"/>
  <c r="B278" i="16"/>
  <c r="D278" i="16" s="1"/>
  <c r="Q277" i="16"/>
  <c r="P277" i="16"/>
  <c r="O277" i="16"/>
  <c r="M277" i="16"/>
  <c r="H277" i="16"/>
  <c r="G277" i="16"/>
  <c r="E277" i="16"/>
  <c r="C277" i="16"/>
  <c r="B277" i="16"/>
  <c r="D277" i="16" s="1"/>
  <c r="Q276" i="16"/>
  <c r="P276" i="16"/>
  <c r="O276" i="16"/>
  <c r="M276" i="16"/>
  <c r="H276" i="16"/>
  <c r="G276" i="16"/>
  <c r="E276" i="16"/>
  <c r="C276" i="16"/>
  <c r="B276" i="16"/>
  <c r="D276" i="16" s="1"/>
  <c r="Q275" i="16"/>
  <c r="P275" i="16"/>
  <c r="O275" i="16"/>
  <c r="M275" i="16"/>
  <c r="H275" i="16"/>
  <c r="G275" i="16"/>
  <c r="E275" i="16"/>
  <c r="C275" i="16"/>
  <c r="B275" i="16"/>
  <c r="D275" i="16" s="1"/>
  <c r="Q274" i="16"/>
  <c r="P274" i="16"/>
  <c r="O274" i="16"/>
  <c r="M274" i="16"/>
  <c r="H274" i="16"/>
  <c r="G274" i="16"/>
  <c r="E274" i="16"/>
  <c r="C274" i="16"/>
  <c r="B274" i="16"/>
  <c r="D274" i="16" s="1"/>
  <c r="Q273" i="16"/>
  <c r="P273" i="16"/>
  <c r="O273" i="16"/>
  <c r="M273" i="16"/>
  <c r="H273" i="16"/>
  <c r="G273" i="16"/>
  <c r="E273" i="16"/>
  <c r="C273" i="16"/>
  <c r="B273" i="16"/>
  <c r="D273" i="16" s="1"/>
  <c r="Q272" i="16"/>
  <c r="P272" i="16"/>
  <c r="O272" i="16"/>
  <c r="M272" i="16"/>
  <c r="H272" i="16"/>
  <c r="G272" i="16"/>
  <c r="E272" i="16"/>
  <c r="C272" i="16"/>
  <c r="B272" i="16"/>
  <c r="D272" i="16" s="1"/>
  <c r="Q271" i="16"/>
  <c r="P271" i="16"/>
  <c r="O271" i="16"/>
  <c r="M271" i="16"/>
  <c r="H271" i="16"/>
  <c r="G271" i="16"/>
  <c r="E271" i="16"/>
  <c r="C271" i="16"/>
  <c r="B271" i="16"/>
  <c r="D271" i="16" s="1"/>
  <c r="Q270" i="16"/>
  <c r="P270" i="16"/>
  <c r="O270" i="16"/>
  <c r="M270" i="16"/>
  <c r="H270" i="16"/>
  <c r="G270" i="16"/>
  <c r="E270" i="16"/>
  <c r="C270" i="16"/>
  <c r="B270" i="16"/>
  <c r="D270" i="16" s="1"/>
  <c r="Q269" i="16"/>
  <c r="P269" i="16"/>
  <c r="O269" i="16"/>
  <c r="M269" i="16"/>
  <c r="H269" i="16"/>
  <c r="G269" i="16"/>
  <c r="E269" i="16"/>
  <c r="C269" i="16"/>
  <c r="B269" i="16"/>
  <c r="D269" i="16" s="1"/>
  <c r="Q268" i="16"/>
  <c r="P268" i="16"/>
  <c r="O268" i="16"/>
  <c r="M268" i="16"/>
  <c r="H268" i="16"/>
  <c r="G268" i="16"/>
  <c r="E268" i="16"/>
  <c r="C268" i="16"/>
  <c r="B268" i="16"/>
  <c r="D268" i="16" s="1"/>
  <c r="Q267" i="16"/>
  <c r="P267" i="16"/>
  <c r="O267" i="16"/>
  <c r="M267" i="16"/>
  <c r="H267" i="16"/>
  <c r="G267" i="16"/>
  <c r="E267" i="16"/>
  <c r="C267" i="16"/>
  <c r="B267" i="16"/>
  <c r="D267" i="16" s="1"/>
  <c r="Q266" i="16"/>
  <c r="P266" i="16"/>
  <c r="O266" i="16"/>
  <c r="M266" i="16"/>
  <c r="H266" i="16"/>
  <c r="G266" i="16"/>
  <c r="E266" i="16"/>
  <c r="C266" i="16"/>
  <c r="B266" i="16"/>
  <c r="D266" i="16" s="1"/>
  <c r="Q265" i="16"/>
  <c r="P265" i="16"/>
  <c r="O265" i="16"/>
  <c r="M265" i="16"/>
  <c r="H265" i="16"/>
  <c r="G265" i="16"/>
  <c r="E265" i="16"/>
  <c r="C265" i="16"/>
  <c r="B265" i="16"/>
  <c r="D265" i="16" s="1"/>
  <c r="Q264" i="16"/>
  <c r="P264" i="16"/>
  <c r="O264" i="16"/>
  <c r="M264" i="16"/>
  <c r="H264" i="16"/>
  <c r="G264" i="16"/>
  <c r="E264" i="16"/>
  <c r="C264" i="16"/>
  <c r="B264" i="16"/>
  <c r="D264" i="16" s="1"/>
  <c r="Q263" i="16"/>
  <c r="P263" i="16"/>
  <c r="O263" i="16"/>
  <c r="M263" i="16"/>
  <c r="H263" i="16"/>
  <c r="G263" i="16"/>
  <c r="E263" i="16"/>
  <c r="C263" i="16"/>
  <c r="B263" i="16"/>
  <c r="D263" i="16" s="1"/>
  <c r="Q262" i="16"/>
  <c r="P262" i="16"/>
  <c r="O262" i="16"/>
  <c r="M262" i="16"/>
  <c r="H262" i="16"/>
  <c r="G262" i="16"/>
  <c r="E262" i="16"/>
  <c r="C262" i="16"/>
  <c r="B262" i="16"/>
  <c r="D262" i="16" s="1"/>
  <c r="Q261" i="16"/>
  <c r="P261" i="16"/>
  <c r="O261" i="16"/>
  <c r="M261" i="16"/>
  <c r="H261" i="16"/>
  <c r="G261" i="16"/>
  <c r="E261" i="16"/>
  <c r="C261" i="16"/>
  <c r="B261" i="16"/>
  <c r="D261" i="16" s="1"/>
  <c r="Q260" i="16"/>
  <c r="P260" i="16"/>
  <c r="O260" i="16"/>
  <c r="M260" i="16"/>
  <c r="H260" i="16"/>
  <c r="G260" i="16"/>
  <c r="E260" i="16"/>
  <c r="C260" i="16"/>
  <c r="B260" i="16"/>
  <c r="D260" i="16" s="1"/>
  <c r="Q259" i="16"/>
  <c r="P259" i="16"/>
  <c r="O259" i="16"/>
  <c r="M259" i="16"/>
  <c r="H259" i="16"/>
  <c r="G259" i="16"/>
  <c r="E259" i="16"/>
  <c r="C259" i="16"/>
  <c r="B259" i="16"/>
  <c r="D259" i="16" s="1"/>
  <c r="Q258" i="16"/>
  <c r="P258" i="16"/>
  <c r="O258" i="16"/>
  <c r="M258" i="16"/>
  <c r="H258" i="16"/>
  <c r="G258" i="16"/>
  <c r="E258" i="16"/>
  <c r="C258" i="16"/>
  <c r="B258" i="16"/>
  <c r="D258" i="16" s="1"/>
  <c r="Q257" i="16"/>
  <c r="P257" i="16"/>
  <c r="O257" i="16"/>
  <c r="M257" i="16"/>
  <c r="H257" i="16"/>
  <c r="G257" i="16"/>
  <c r="E257" i="16"/>
  <c r="C257" i="16"/>
  <c r="B257" i="16"/>
  <c r="D257" i="16" s="1"/>
  <c r="Q256" i="16"/>
  <c r="P256" i="16"/>
  <c r="O256" i="16"/>
  <c r="M256" i="16"/>
  <c r="H256" i="16"/>
  <c r="G256" i="16"/>
  <c r="E256" i="16"/>
  <c r="C256" i="16"/>
  <c r="B256" i="16"/>
  <c r="D256" i="16" s="1"/>
  <c r="Q255" i="16"/>
  <c r="P255" i="16"/>
  <c r="O255" i="16"/>
  <c r="M255" i="16"/>
  <c r="H255" i="16"/>
  <c r="G255" i="16"/>
  <c r="E255" i="16"/>
  <c r="C255" i="16"/>
  <c r="B255" i="16"/>
  <c r="D255" i="16" s="1"/>
  <c r="Q254" i="16"/>
  <c r="P254" i="16"/>
  <c r="O254" i="16"/>
  <c r="M254" i="16"/>
  <c r="H254" i="16"/>
  <c r="G254" i="16"/>
  <c r="E254" i="16"/>
  <c r="C254" i="16"/>
  <c r="B254" i="16"/>
  <c r="D254" i="16" s="1"/>
  <c r="Q253" i="16"/>
  <c r="P253" i="16"/>
  <c r="O253" i="16"/>
  <c r="M253" i="16"/>
  <c r="H253" i="16"/>
  <c r="G253" i="16"/>
  <c r="E253" i="16"/>
  <c r="C253" i="16"/>
  <c r="B253" i="16"/>
  <c r="D253" i="16" s="1"/>
  <c r="Q252" i="16"/>
  <c r="P252" i="16"/>
  <c r="O252" i="16"/>
  <c r="M252" i="16"/>
  <c r="H252" i="16"/>
  <c r="G252" i="16"/>
  <c r="E252" i="16"/>
  <c r="C252" i="16"/>
  <c r="B252" i="16"/>
  <c r="D252" i="16" s="1"/>
  <c r="Q251" i="16"/>
  <c r="P251" i="16"/>
  <c r="O251" i="16"/>
  <c r="M251" i="16"/>
  <c r="H251" i="16"/>
  <c r="G251" i="16"/>
  <c r="E251" i="16"/>
  <c r="C251" i="16"/>
  <c r="B251" i="16"/>
  <c r="D251" i="16" s="1"/>
  <c r="Q250" i="16"/>
  <c r="P250" i="16"/>
  <c r="O250" i="16"/>
  <c r="M250" i="16"/>
  <c r="H250" i="16"/>
  <c r="G250" i="16"/>
  <c r="E250" i="16"/>
  <c r="C250" i="16"/>
  <c r="B250" i="16"/>
  <c r="D250" i="16" s="1"/>
  <c r="Q249" i="16"/>
  <c r="P249" i="16"/>
  <c r="O249" i="16"/>
  <c r="M249" i="16"/>
  <c r="H249" i="16"/>
  <c r="G249" i="16"/>
  <c r="E249" i="16"/>
  <c r="C249" i="16"/>
  <c r="B249" i="16"/>
  <c r="D249" i="16" s="1"/>
  <c r="Q248" i="16"/>
  <c r="P248" i="16"/>
  <c r="O248" i="16"/>
  <c r="M248" i="16"/>
  <c r="H248" i="16"/>
  <c r="G248" i="16"/>
  <c r="E248" i="16"/>
  <c r="C248" i="16"/>
  <c r="B248" i="16"/>
  <c r="D248" i="16" s="1"/>
  <c r="Q247" i="16"/>
  <c r="P247" i="16"/>
  <c r="O247" i="16"/>
  <c r="M247" i="16"/>
  <c r="H247" i="16"/>
  <c r="G247" i="16"/>
  <c r="E247" i="16"/>
  <c r="C247" i="16"/>
  <c r="B247" i="16"/>
  <c r="D247" i="16" s="1"/>
  <c r="Q246" i="16"/>
  <c r="P246" i="16"/>
  <c r="O246" i="16"/>
  <c r="M246" i="16"/>
  <c r="H246" i="16"/>
  <c r="G246" i="16"/>
  <c r="E246" i="16"/>
  <c r="C246" i="16"/>
  <c r="B246" i="16"/>
  <c r="D246" i="16" s="1"/>
  <c r="Q245" i="16"/>
  <c r="P245" i="16"/>
  <c r="O245" i="16"/>
  <c r="M245" i="16"/>
  <c r="H245" i="16"/>
  <c r="G245" i="16"/>
  <c r="E245" i="16"/>
  <c r="C245" i="16"/>
  <c r="B245" i="16"/>
  <c r="D245" i="16" s="1"/>
  <c r="Q244" i="16"/>
  <c r="P244" i="16"/>
  <c r="O244" i="16"/>
  <c r="M244" i="16"/>
  <c r="H244" i="16"/>
  <c r="G244" i="16"/>
  <c r="E244" i="16"/>
  <c r="C244" i="16"/>
  <c r="B244" i="16"/>
  <c r="D244" i="16" s="1"/>
  <c r="Q243" i="16"/>
  <c r="P243" i="16"/>
  <c r="O243" i="16"/>
  <c r="M243" i="16"/>
  <c r="H243" i="16"/>
  <c r="G243" i="16"/>
  <c r="E243" i="16"/>
  <c r="C243" i="16"/>
  <c r="B243" i="16"/>
  <c r="D243" i="16" s="1"/>
  <c r="Q242" i="16"/>
  <c r="P242" i="16"/>
  <c r="O242" i="16"/>
  <c r="M242" i="16"/>
  <c r="H242" i="16"/>
  <c r="G242" i="16"/>
  <c r="E242" i="16"/>
  <c r="C242" i="16"/>
  <c r="B242" i="16"/>
  <c r="D242" i="16" s="1"/>
  <c r="Q241" i="16"/>
  <c r="P241" i="16"/>
  <c r="O241" i="16"/>
  <c r="M241" i="16"/>
  <c r="H241" i="16"/>
  <c r="G241" i="16"/>
  <c r="E241" i="16"/>
  <c r="C241" i="16"/>
  <c r="B241" i="16"/>
  <c r="D241" i="16" s="1"/>
  <c r="Q240" i="16"/>
  <c r="P240" i="16"/>
  <c r="O240" i="16"/>
  <c r="M240" i="16"/>
  <c r="H240" i="16"/>
  <c r="G240" i="16"/>
  <c r="E240" i="16"/>
  <c r="C240" i="16"/>
  <c r="B240" i="16"/>
  <c r="D240" i="16" s="1"/>
  <c r="Q239" i="16"/>
  <c r="P239" i="16"/>
  <c r="O239" i="16"/>
  <c r="M239" i="16"/>
  <c r="H239" i="16"/>
  <c r="G239" i="16"/>
  <c r="E239" i="16"/>
  <c r="C239" i="16"/>
  <c r="B239" i="16"/>
  <c r="D239" i="16" s="1"/>
  <c r="Q238" i="16"/>
  <c r="P238" i="16"/>
  <c r="O238" i="16"/>
  <c r="M238" i="16"/>
  <c r="H238" i="16"/>
  <c r="G238" i="16"/>
  <c r="E238" i="16"/>
  <c r="C238" i="16"/>
  <c r="B238" i="16"/>
  <c r="D238" i="16" s="1"/>
  <c r="Q237" i="16"/>
  <c r="P237" i="16"/>
  <c r="O237" i="16"/>
  <c r="M237" i="16"/>
  <c r="H237" i="16"/>
  <c r="G237" i="16"/>
  <c r="E237" i="16"/>
  <c r="C237" i="16"/>
  <c r="B237" i="16"/>
  <c r="D237" i="16" s="1"/>
  <c r="Q236" i="16"/>
  <c r="P236" i="16"/>
  <c r="O236" i="16"/>
  <c r="M236" i="16"/>
  <c r="H236" i="16"/>
  <c r="G236" i="16"/>
  <c r="E236" i="16"/>
  <c r="C236" i="16"/>
  <c r="B236" i="16"/>
  <c r="D236" i="16" s="1"/>
  <c r="Q235" i="16"/>
  <c r="P235" i="16"/>
  <c r="O235" i="16"/>
  <c r="M235" i="16"/>
  <c r="H235" i="16"/>
  <c r="G235" i="16"/>
  <c r="E235" i="16"/>
  <c r="C235" i="16"/>
  <c r="B235" i="16"/>
  <c r="D235" i="16" s="1"/>
  <c r="Q234" i="16"/>
  <c r="P234" i="16"/>
  <c r="O234" i="16"/>
  <c r="M234" i="16"/>
  <c r="H234" i="16"/>
  <c r="G234" i="16"/>
  <c r="E234" i="16"/>
  <c r="C234" i="16"/>
  <c r="B234" i="16"/>
  <c r="D234" i="16" s="1"/>
  <c r="Q233" i="16"/>
  <c r="P233" i="16"/>
  <c r="O233" i="16"/>
  <c r="M233" i="16"/>
  <c r="H233" i="16"/>
  <c r="G233" i="16"/>
  <c r="E233" i="16"/>
  <c r="C233" i="16"/>
  <c r="B233" i="16"/>
  <c r="D233" i="16" s="1"/>
  <c r="Q232" i="16"/>
  <c r="P232" i="16"/>
  <c r="O232" i="16"/>
  <c r="M232" i="16"/>
  <c r="H232" i="16"/>
  <c r="G232" i="16"/>
  <c r="E232" i="16"/>
  <c r="C232" i="16"/>
  <c r="B232" i="16"/>
  <c r="D232" i="16" s="1"/>
  <c r="Q231" i="16"/>
  <c r="P231" i="16"/>
  <c r="O231" i="16"/>
  <c r="M231" i="16"/>
  <c r="H231" i="16"/>
  <c r="G231" i="16"/>
  <c r="E231" i="16"/>
  <c r="C231" i="16"/>
  <c r="B231" i="16"/>
  <c r="D231" i="16" s="1"/>
  <c r="Q230" i="16"/>
  <c r="P230" i="16"/>
  <c r="O230" i="16"/>
  <c r="M230" i="16"/>
  <c r="H230" i="16"/>
  <c r="G230" i="16"/>
  <c r="E230" i="16"/>
  <c r="C230" i="16"/>
  <c r="B230" i="16"/>
  <c r="D230" i="16" s="1"/>
  <c r="Q229" i="16"/>
  <c r="P229" i="16"/>
  <c r="O229" i="16"/>
  <c r="M229" i="16"/>
  <c r="H229" i="16"/>
  <c r="G229" i="16"/>
  <c r="E229" i="16"/>
  <c r="C229" i="16"/>
  <c r="B229" i="16"/>
  <c r="D229" i="16" s="1"/>
  <c r="Q228" i="16"/>
  <c r="P228" i="16"/>
  <c r="O228" i="16"/>
  <c r="M228" i="16"/>
  <c r="H228" i="16"/>
  <c r="G228" i="16"/>
  <c r="E228" i="16"/>
  <c r="C228" i="16"/>
  <c r="B228" i="16"/>
  <c r="D228" i="16" s="1"/>
  <c r="Q227" i="16"/>
  <c r="P227" i="16"/>
  <c r="O227" i="16"/>
  <c r="M227" i="16"/>
  <c r="H227" i="16"/>
  <c r="G227" i="16"/>
  <c r="E227" i="16"/>
  <c r="C227" i="16"/>
  <c r="B227" i="16"/>
  <c r="D227" i="16" s="1"/>
  <c r="Q226" i="16"/>
  <c r="P226" i="16"/>
  <c r="O226" i="16"/>
  <c r="M226" i="16"/>
  <c r="H226" i="16"/>
  <c r="G226" i="16"/>
  <c r="E226" i="16"/>
  <c r="C226" i="16"/>
  <c r="B226" i="16"/>
  <c r="D226" i="16" s="1"/>
  <c r="Q225" i="16"/>
  <c r="P225" i="16"/>
  <c r="O225" i="16"/>
  <c r="M225" i="16"/>
  <c r="H225" i="16"/>
  <c r="G225" i="16"/>
  <c r="E225" i="16"/>
  <c r="C225" i="16"/>
  <c r="B225" i="16"/>
  <c r="D225" i="16" s="1"/>
  <c r="Q224" i="16"/>
  <c r="P224" i="16"/>
  <c r="O224" i="16"/>
  <c r="M224" i="16"/>
  <c r="H224" i="16"/>
  <c r="G224" i="16"/>
  <c r="E224" i="16"/>
  <c r="C224" i="16"/>
  <c r="B224" i="16"/>
  <c r="D224" i="16" s="1"/>
  <c r="Q223" i="16"/>
  <c r="P223" i="16"/>
  <c r="O223" i="16"/>
  <c r="M223" i="16"/>
  <c r="H223" i="16"/>
  <c r="G223" i="16"/>
  <c r="E223" i="16"/>
  <c r="C223" i="16"/>
  <c r="B223" i="16"/>
  <c r="D223" i="16" s="1"/>
  <c r="Q222" i="16"/>
  <c r="P222" i="16"/>
  <c r="O222" i="16"/>
  <c r="M222" i="16"/>
  <c r="H222" i="16"/>
  <c r="G222" i="16"/>
  <c r="E222" i="16"/>
  <c r="C222" i="16"/>
  <c r="B222" i="16"/>
  <c r="D222" i="16" s="1"/>
  <c r="Q221" i="16"/>
  <c r="P221" i="16"/>
  <c r="O221" i="16"/>
  <c r="M221" i="16"/>
  <c r="H221" i="16"/>
  <c r="G221" i="16"/>
  <c r="E221" i="16"/>
  <c r="C221" i="16"/>
  <c r="B221" i="16"/>
  <c r="D221" i="16" s="1"/>
  <c r="Q220" i="16"/>
  <c r="P220" i="16"/>
  <c r="O220" i="16"/>
  <c r="M220" i="16"/>
  <c r="H220" i="16"/>
  <c r="G220" i="16"/>
  <c r="E220" i="16"/>
  <c r="C220" i="16"/>
  <c r="B220" i="16"/>
  <c r="D220" i="16" s="1"/>
  <c r="Q219" i="16"/>
  <c r="P219" i="16"/>
  <c r="O219" i="16"/>
  <c r="M219" i="16"/>
  <c r="H219" i="16"/>
  <c r="G219" i="16"/>
  <c r="E219" i="16"/>
  <c r="C219" i="16"/>
  <c r="B219" i="16"/>
  <c r="D219" i="16" s="1"/>
  <c r="Q218" i="16"/>
  <c r="P218" i="16"/>
  <c r="O218" i="16"/>
  <c r="M218" i="16"/>
  <c r="H218" i="16"/>
  <c r="G218" i="16"/>
  <c r="E218" i="16"/>
  <c r="C218" i="16"/>
  <c r="B218" i="16"/>
  <c r="D218" i="16" s="1"/>
  <c r="Q217" i="16"/>
  <c r="P217" i="16"/>
  <c r="O217" i="16"/>
  <c r="M217" i="16"/>
  <c r="H217" i="16"/>
  <c r="G217" i="16"/>
  <c r="E217" i="16"/>
  <c r="C217" i="16"/>
  <c r="B217" i="16"/>
  <c r="D217" i="16" s="1"/>
  <c r="Q216" i="16"/>
  <c r="P216" i="16"/>
  <c r="O216" i="16"/>
  <c r="M216" i="16"/>
  <c r="H216" i="16"/>
  <c r="G216" i="16"/>
  <c r="E216" i="16"/>
  <c r="C216" i="16"/>
  <c r="B216" i="16"/>
  <c r="D216" i="16" s="1"/>
  <c r="Q215" i="16"/>
  <c r="P215" i="16"/>
  <c r="O215" i="16"/>
  <c r="M215" i="16"/>
  <c r="H215" i="16"/>
  <c r="G215" i="16"/>
  <c r="E215" i="16"/>
  <c r="C215" i="16"/>
  <c r="B215" i="16"/>
  <c r="D215" i="16" s="1"/>
  <c r="Q214" i="16"/>
  <c r="P214" i="16"/>
  <c r="O214" i="16"/>
  <c r="M214" i="16"/>
  <c r="H214" i="16"/>
  <c r="G214" i="16"/>
  <c r="E214" i="16"/>
  <c r="C214" i="16"/>
  <c r="B214" i="16"/>
  <c r="D214" i="16" s="1"/>
  <c r="Q213" i="16"/>
  <c r="P213" i="16"/>
  <c r="O213" i="16"/>
  <c r="M213" i="16"/>
  <c r="H213" i="16"/>
  <c r="G213" i="16"/>
  <c r="E213" i="16"/>
  <c r="C213" i="16"/>
  <c r="B213" i="16"/>
  <c r="D213" i="16" s="1"/>
  <c r="Q212" i="16"/>
  <c r="P212" i="16"/>
  <c r="O212" i="16"/>
  <c r="M212" i="16"/>
  <c r="H212" i="16"/>
  <c r="G212" i="16"/>
  <c r="E212" i="16"/>
  <c r="C212" i="16"/>
  <c r="B212" i="16"/>
  <c r="D212" i="16" s="1"/>
  <c r="Q211" i="16"/>
  <c r="P211" i="16"/>
  <c r="O211" i="16"/>
  <c r="M211" i="16"/>
  <c r="H211" i="16"/>
  <c r="G211" i="16"/>
  <c r="E211" i="16"/>
  <c r="C211" i="16"/>
  <c r="B211" i="16"/>
  <c r="D211" i="16" s="1"/>
  <c r="Q210" i="16"/>
  <c r="P210" i="16"/>
  <c r="O210" i="16"/>
  <c r="M210" i="16"/>
  <c r="H210" i="16"/>
  <c r="G210" i="16"/>
  <c r="E210" i="16"/>
  <c r="C210" i="16"/>
  <c r="B210" i="16"/>
  <c r="D210" i="16" s="1"/>
  <c r="Q209" i="16"/>
  <c r="P209" i="16"/>
  <c r="O209" i="16"/>
  <c r="M209" i="16"/>
  <c r="H209" i="16"/>
  <c r="G209" i="16"/>
  <c r="E209" i="16"/>
  <c r="C209" i="16"/>
  <c r="B209" i="16"/>
  <c r="D209" i="16" s="1"/>
  <c r="Q208" i="16"/>
  <c r="P208" i="16"/>
  <c r="O208" i="16"/>
  <c r="M208" i="16"/>
  <c r="H208" i="16"/>
  <c r="G208" i="16"/>
  <c r="E208" i="16"/>
  <c r="C208" i="16"/>
  <c r="B208" i="16"/>
  <c r="D208" i="16" s="1"/>
  <c r="Q207" i="16"/>
  <c r="P207" i="16"/>
  <c r="O207" i="16"/>
  <c r="M207" i="16"/>
  <c r="H207" i="16"/>
  <c r="G207" i="16"/>
  <c r="E207" i="16"/>
  <c r="C207" i="16"/>
  <c r="B207" i="16"/>
  <c r="D207" i="16" s="1"/>
  <c r="Q206" i="16"/>
  <c r="P206" i="16"/>
  <c r="O206" i="16"/>
  <c r="M206" i="16"/>
  <c r="H206" i="16"/>
  <c r="G206" i="16"/>
  <c r="E206" i="16"/>
  <c r="C206" i="16"/>
  <c r="B206" i="16"/>
  <c r="D206" i="16" s="1"/>
  <c r="Q205" i="16"/>
  <c r="P205" i="16"/>
  <c r="O205" i="16"/>
  <c r="M205" i="16"/>
  <c r="H205" i="16"/>
  <c r="G205" i="16"/>
  <c r="E205" i="16"/>
  <c r="C205" i="16"/>
  <c r="B205" i="16"/>
  <c r="D205" i="16" s="1"/>
  <c r="Q204" i="16"/>
  <c r="P204" i="16"/>
  <c r="O204" i="16"/>
  <c r="M204" i="16"/>
  <c r="H204" i="16"/>
  <c r="G204" i="16"/>
  <c r="E204" i="16"/>
  <c r="C204" i="16"/>
  <c r="B204" i="16"/>
  <c r="D204" i="16" s="1"/>
  <c r="Q203" i="16"/>
  <c r="P203" i="16"/>
  <c r="O203" i="16"/>
  <c r="M203" i="16"/>
  <c r="H203" i="16"/>
  <c r="G203" i="16"/>
  <c r="E203" i="16"/>
  <c r="C203" i="16"/>
  <c r="B203" i="16"/>
  <c r="D203" i="16" s="1"/>
  <c r="Q202" i="16"/>
  <c r="P202" i="16"/>
  <c r="O202" i="16"/>
  <c r="M202" i="16"/>
  <c r="H202" i="16"/>
  <c r="G202" i="16"/>
  <c r="E202" i="16"/>
  <c r="C202" i="16"/>
  <c r="B202" i="16"/>
  <c r="D202" i="16" s="1"/>
  <c r="Q201" i="16"/>
  <c r="P201" i="16"/>
  <c r="O201" i="16"/>
  <c r="M201" i="16"/>
  <c r="H201" i="16"/>
  <c r="G201" i="16"/>
  <c r="E201" i="16"/>
  <c r="C201" i="16"/>
  <c r="B201" i="16"/>
  <c r="D201" i="16" s="1"/>
  <c r="Q200" i="16"/>
  <c r="P200" i="16"/>
  <c r="O200" i="16"/>
  <c r="M200" i="16"/>
  <c r="H200" i="16"/>
  <c r="G200" i="16"/>
  <c r="E200" i="16"/>
  <c r="C200" i="16"/>
  <c r="B200" i="16"/>
  <c r="D200" i="16" s="1"/>
  <c r="Q199" i="16"/>
  <c r="P199" i="16"/>
  <c r="O199" i="16"/>
  <c r="M199" i="16"/>
  <c r="H199" i="16"/>
  <c r="G199" i="16"/>
  <c r="E199" i="16"/>
  <c r="C199" i="16"/>
  <c r="B199" i="16"/>
  <c r="D199" i="16" s="1"/>
  <c r="Q198" i="16"/>
  <c r="P198" i="16"/>
  <c r="O198" i="16"/>
  <c r="M198" i="16"/>
  <c r="H198" i="16"/>
  <c r="G198" i="16"/>
  <c r="E198" i="16"/>
  <c r="C198" i="16"/>
  <c r="B198" i="16"/>
  <c r="D198" i="16" s="1"/>
  <c r="Q197" i="16"/>
  <c r="P197" i="16"/>
  <c r="O197" i="16"/>
  <c r="M197" i="16"/>
  <c r="H197" i="16"/>
  <c r="G197" i="16"/>
  <c r="E197" i="16"/>
  <c r="C197" i="16"/>
  <c r="B197" i="16"/>
  <c r="D197" i="16" s="1"/>
  <c r="Q196" i="16"/>
  <c r="P196" i="16"/>
  <c r="O196" i="16"/>
  <c r="M196" i="16"/>
  <c r="H196" i="16"/>
  <c r="G196" i="16"/>
  <c r="E196" i="16"/>
  <c r="C196" i="16"/>
  <c r="B196" i="16"/>
  <c r="D196" i="16" s="1"/>
  <c r="Q195" i="16"/>
  <c r="P195" i="16"/>
  <c r="O195" i="16"/>
  <c r="M195" i="16"/>
  <c r="H195" i="16"/>
  <c r="G195" i="16"/>
  <c r="E195" i="16"/>
  <c r="C195" i="16"/>
  <c r="B195" i="16"/>
  <c r="D195" i="16" s="1"/>
  <c r="Q194" i="16"/>
  <c r="P194" i="16"/>
  <c r="O194" i="16"/>
  <c r="M194" i="16"/>
  <c r="H194" i="16"/>
  <c r="G194" i="16"/>
  <c r="E194" i="16"/>
  <c r="C194" i="16"/>
  <c r="B194" i="16"/>
  <c r="D194" i="16" s="1"/>
  <c r="Q193" i="16"/>
  <c r="P193" i="16"/>
  <c r="O193" i="16"/>
  <c r="M193" i="16"/>
  <c r="H193" i="16"/>
  <c r="G193" i="16"/>
  <c r="E193" i="16"/>
  <c r="C193" i="16"/>
  <c r="B193" i="16"/>
  <c r="D193" i="16" s="1"/>
  <c r="Q192" i="16"/>
  <c r="P192" i="16"/>
  <c r="O192" i="16"/>
  <c r="M192" i="16"/>
  <c r="H192" i="16"/>
  <c r="G192" i="16"/>
  <c r="E192" i="16"/>
  <c r="C192" i="16"/>
  <c r="B192" i="16"/>
  <c r="D192" i="16" s="1"/>
  <c r="Q191" i="16"/>
  <c r="P191" i="16"/>
  <c r="O191" i="16"/>
  <c r="M191" i="16"/>
  <c r="H191" i="16"/>
  <c r="G191" i="16"/>
  <c r="E191" i="16"/>
  <c r="C191" i="16"/>
  <c r="B191" i="16"/>
  <c r="D191" i="16" s="1"/>
  <c r="Q190" i="16"/>
  <c r="P190" i="16"/>
  <c r="O190" i="16"/>
  <c r="M190" i="16"/>
  <c r="H190" i="16"/>
  <c r="G190" i="16"/>
  <c r="E190" i="16"/>
  <c r="C190" i="16"/>
  <c r="B190" i="16"/>
  <c r="D190" i="16" s="1"/>
  <c r="Q189" i="16"/>
  <c r="P189" i="16"/>
  <c r="O189" i="16"/>
  <c r="M189" i="16"/>
  <c r="H189" i="16"/>
  <c r="G189" i="16"/>
  <c r="E189" i="16"/>
  <c r="C189" i="16"/>
  <c r="B189" i="16"/>
  <c r="D189" i="16" s="1"/>
  <c r="Q188" i="16"/>
  <c r="P188" i="16"/>
  <c r="O188" i="16"/>
  <c r="M188" i="16"/>
  <c r="H188" i="16"/>
  <c r="G188" i="16"/>
  <c r="E188" i="16"/>
  <c r="C188" i="16"/>
  <c r="B188" i="16"/>
  <c r="D188" i="16" s="1"/>
  <c r="Q187" i="16"/>
  <c r="P187" i="16"/>
  <c r="O187" i="16"/>
  <c r="M187" i="16"/>
  <c r="H187" i="16"/>
  <c r="G187" i="16"/>
  <c r="E187" i="16"/>
  <c r="C187" i="16"/>
  <c r="B187" i="16"/>
  <c r="D187" i="16" s="1"/>
  <c r="Q186" i="16"/>
  <c r="P186" i="16"/>
  <c r="O186" i="16"/>
  <c r="M186" i="16"/>
  <c r="H186" i="16"/>
  <c r="G186" i="16"/>
  <c r="E186" i="16"/>
  <c r="C186" i="16"/>
  <c r="B186" i="16"/>
  <c r="D186" i="16" s="1"/>
  <c r="Q185" i="16"/>
  <c r="P185" i="16"/>
  <c r="O185" i="16"/>
  <c r="M185" i="16"/>
  <c r="H185" i="16"/>
  <c r="G185" i="16"/>
  <c r="E185" i="16"/>
  <c r="C185" i="16"/>
  <c r="B185" i="16"/>
  <c r="D185" i="16" s="1"/>
  <c r="Q184" i="16"/>
  <c r="P184" i="16"/>
  <c r="O184" i="16"/>
  <c r="M184" i="16"/>
  <c r="H184" i="16"/>
  <c r="G184" i="16"/>
  <c r="E184" i="16"/>
  <c r="C184" i="16"/>
  <c r="B184" i="16"/>
  <c r="D184" i="16" s="1"/>
  <c r="Q183" i="16"/>
  <c r="P183" i="16"/>
  <c r="O183" i="16"/>
  <c r="M183" i="16"/>
  <c r="H183" i="16"/>
  <c r="G183" i="16"/>
  <c r="E183" i="16"/>
  <c r="C183" i="16"/>
  <c r="B183" i="16"/>
  <c r="D183" i="16" s="1"/>
  <c r="Q182" i="16"/>
  <c r="P182" i="16"/>
  <c r="O182" i="16"/>
  <c r="M182" i="16"/>
  <c r="H182" i="16"/>
  <c r="G182" i="16"/>
  <c r="E182" i="16"/>
  <c r="C182" i="16"/>
  <c r="B182" i="16"/>
  <c r="D182" i="16" s="1"/>
  <c r="Q181" i="16"/>
  <c r="P181" i="16"/>
  <c r="O181" i="16"/>
  <c r="M181" i="16"/>
  <c r="H181" i="16"/>
  <c r="G181" i="16"/>
  <c r="E181" i="16"/>
  <c r="C181" i="16"/>
  <c r="B181" i="16"/>
  <c r="D181" i="16" s="1"/>
  <c r="Q180" i="16"/>
  <c r="P180" i="16"/>
  <c r="O180" i="16"/>
  <c r="M180" i="16"/>
  <c r="H180" i="16"/>
  <c r="G180" i="16"/>
  <c r="E180" i="16"/>
  <c r="C180" i="16"/>
  <c r="B180" i="16"/>
  <c r="D180" i="16" s="1"/>
  <c r="Q179" i="16"/>
  <c r="P179" i="16"/>
  <c r="O179" i="16"/>
  <c r="M179" i="16"/>
  <c r="H179" i="16"/>
  <c r="G179" i="16"/>
  <c r="E179" i="16"/>
  <c r="C179" i="16"/>
  <c r="B179" i="16"/>
  <c r="D179" i="16" s="1"/>
  <c r="Q178" i="16"/>
  <c r="P178" i="16"/>
  <c r="O178" i="16"/>
  <c r="M178" i="16"/>
  <c r="H178" i="16"/>
  <c r="G178" i="16"/>
  <c r="E178" i="16"/>
  <c r="C178" i="16"/>
  <c r="B178" i="16"/>
  <c r="D178" i="16" s="1"/>
  <c r="Q177" i="16"/>
  <c r="P177" i="16"/>
  <c r="O177" i="16"/>
  <c r="M177" i="16"/>
  <c r="H177" i="16"/>
  <c r="G177" i="16"/>
  <c r="E177" i="16"/>
  <c r="C177" i="16"/>
  <c r="B177" i="16"/>
  <c r="D177" i="16" s="1"/>
  <c r="Q176" i="16"/>
  <c r="P176" i="16"/>
  <c r="O176" i="16"/>
  <c r="M176" i="16"/>
  <c r="H176" i="16"/>
  <c r="G176" i="16"/>
  <c r="E176" i="16"/>
  <c r="C176" i="16"/>
  <c r="B176" i="16"/>
  <c r="D176" i="16" s="1"/>
  <c r="Q175" i="16"/>
  <c r="P175" i="16"/>
  <c r="O175" i="16"/>
  <c r="M175" i="16"/>
  <c r="H175" i="16"/>
  <c r="G175" i="16"/>
  <c r="E175" i="16"/>
  <c r="C175" i="16"/>
  <c r="B175" i="16"/>
  <c r="D175" i="16" s="1"/>
  <c r="Q174" i="16"/>
  <c r="P174" i="16"/>
  <c r="O174" i="16"/>
  <c r="M174" i="16"/>
  <c r="H174" i="16"/>
  <c r="G174" i="16"/>
  <c r="E174" i="16"/>
  <c r="C174" i="16"/>
  <c r="B174" i="16"/>
  <c r="D174" i="16" s="1"/>
  <c r="Q173" i="16"/>
  <c r="P173" i="16"/>
  <c r="O173" i="16"/>
  <c r="M173" i="16"/>
  <c r="H173" i="16"/>
  <c r="G173" i="16"/>
  <c r="E173" i="16"/>
  <c r="C173" i="16"/>
  <c r="B173" i="16"/>
  <c r="D173" i="16" s="1"/>
  <c r="Q172" i="16"/>
  <c r="P172" i="16"/>
  <c r="O172" i="16"/>
  <c r="M172" i="16"/>
  <c r="H172" i="16"/>
  <c r="G172" i="16"/>
  <c r="E172" i="16"/>
  <c r="C172" i="16"/>
  <c r="B172" i="16"/>
  <c r="D172" i="16" s="1"/>
  <c r="Q171" i="16"/>
  <c r="P171" i="16"/>
  <c r="O171" i="16"/>
  <c r="M171" i="16"/>
  <c r="H171" i="16"/>
  <c r="G171" i="16"/>
  <c r="E171" i="16"/>
  <c r="C171" i="16"/>
  <c r="B171" i="16"/>
  <c r="D171" i="16" s="1"/>
  <c r="Q170" i="16"/>
  <c r="P170" i="16"/>
  <c r="O170" i="16"/>
  <c r="M170" i="16"/>
  <c r="H170" i="16"/>
  <c r="G170" i="16"/>
  <c r="E170" i="16"/>
  <c r="C170" i="16"/>
  <c r="B170" i="16"/>
  <c r="D170" i="16" s="1"/>
  <c r="Q169" i="16"/>
  <c r="P169" i="16"/>
  <c r="O169" i="16"/>
  <c r="M169" i="16"/>
  <c r="H169" i="16"/>
  <c r="G169" i="16"/>
  <c r="E169" i="16"/>
  <c r="C169" i="16"/>
  <c r="B169" i="16"/>
  <c r="D169" i="16" s="1"/>
  <c r="Q168" i="16"/>
  <c r="P168" i="16"/>
  <c r="O168" i="16"/>
  <c r="M168" i="16"/>
  <c r="H168" i="16"/>
  <c r="G168" i="16"/>
  <c r="E168" i="16"/>
  <c r="C168" i="16"/>
  <c r="B168" i="16"/>
  <c r="D168" i="16" s="1"/>
  <c r="Q167" i="16"/>
  <c r="P167" i="16"/>
  <c r="O167" i="16"/>
  <c r="M167" i="16"/>
  <c r="H167" i="16"/>
  <c r="G167" i="16"/>
  <c r="E167" i="16"/>
  <c r="C167" i="16"/>
  <c r="B167" i="16"/>
  <c r="D167" i="16" s="1"/>
  <c r="Q166" i="16"/>
  <c r="P166" i="16"/>
  <c r="O166" i="16"/>
  <c r="M166" i="16"/>
  <c r="H166" i="16"/>
  <c r="G166" i="16"/>
  <c r="E166" i="16"/>
  <c r="C166" i="16"/>
  <c r="B166" i="16"/>
  <c r="D166" i="16" s="1"/>
  <c r="Q165" i="16"/>
  <c r="P165" i="16"/>
  <c r="O165" i="16"/>
  <c r="M165" i="16"/>
  <c r="H165" i="16"/>
  <c r="G165" i="16"/>
  <c r="E165" i="16"/>
  <c r="C165" i="16"/>
  <c r="B165" i="16"/>
  <c r="D165" i="16" s="1"/>
  <c r="Q164" i="16"/>
  <c r="P164" i="16"/>
  <c r="O164" i="16"/>
  <c r="M164" i="16"/>
  <c r="H164" i="16"/>
  <c r="G164" i="16"/>
  <c r="E164" i="16"/>
  <c r="C164" i="16"/>
  <c r="B164" i="16"/>
  <c r="D164" i="16" s="1"/>
  <c r="Q163" i="16"/>
  <c r="P163" i="16"/>
  <c r="O163" i="16"/>
  <c r="M163" i="16"/>
  <c r="H163" i="16"/>
  <c r="G163" i="16"/>
  <c r="E163" i="16"/>
  <c r="C163" i="16"/>
  <c r="B163" i="16"/>
  <c r="D163" i="16" s="1"/>
  <c r="Q162" i="16"/>
  <c r="P162" i="16"/>
  <c r="O162" i="16"/>
  <c r="M162" i="16"/>
  <c r="H162" i="16"/>
  <c r="G162" i="16"/>
  <c r="E162" i="16"/>
  <c r="C162" i="16"/>
  <c r="B162" i="16"/>
  <c r="D162" i="16" s="1"/>
  <c r="Q161" i="16"/>
  <c r="P161" i="16"/>
  <c r="O161" i="16"/>
  <c r="M161" i="16"/>
  <c r="H161" i="16"/>
  <c r="G161" i="16"/>
  <c r="E161" i="16"/>
  <c r="C161" i="16"/>
  <c r="B161" i="16"/>
  <c r="D161" i="16" s="1"/>
  <c r="Q160" i="16"/>
  <c r="P160" i="16"/>
  <c r="O160" i="16"/>
  <c r="M160" i="16"/>
  <c r="H160" i="16"/>
  <c r="G160" i="16"/>
  <c r="E160" i="16"/>
  <c r="C160" i="16"/>
  <c r="B160" i="16"/>
  <c r="D160" i="16" s="1"/>
  <c r="Q159" i="16"/>
  <c r="P159" i="16"/>
  <c r="O159" i="16"/>
  <c r="M159" i="16"/>
  <c r="H159" i="16"/>
  <c r="G159" i="16"/>
  <c r="E159" i="16"/>
  <c r="C159" i="16"/>
  <c r="B159" i="16"/>
  <c r="D159" i="16" s="1"/>
  <c r="Q158" i="16"/>
  <c r="P158" i="16"/>
  <c r="O158" i="16"/>
  <c r="M158" i="16"/>
  <c r="H158" i="16"/>
  <c r="G158" i="16"/>
  <c r="E158" i="16"/>
  <c r="C158" i="16"/>
  <c r="B158" i="16"/>
  <c r="D158" i="16" s="1"/>
  <c r="Q157" i="16"/>
  <c r="P157" i="16"/>
  <c r="O157" i="16"/>
  <c r="M157" i="16"/>
  <c r="H157" i="16"/>
  <c r="G157" i="16"/>
  <c r="E157" i="16"/>
  <c r="C157" i="16"/>
  <c r="B157" i="16"/>
  <c r="D157" i="16" s="1"/>
  <c r="Q156" i="16"/>
  <c r="P156" i="16"/>
  <c r="O156" i="16"/>
  <c r="M156" i="16"/>
  <c r="H156" i="16"/>
  <c r="G156" i="16"/>
  <c r="E156" i="16"/>
  <c r="C156" i="16"/>
  <c r="B156" i="16"/>
  <c r="D156" i="16" s="1"/>
  <c r="Q155" i="16"/>
  <c r="P155" i="16"/>
  <c r="O155" i="16"/>
  <c r="M155" i="16"/>
  <c r="H155" i="16"/>
  <c r="G155" i="16"/>
  <c r="E155" i="16"/>
  <c r="C155" i="16"/>
  <c r="B155" i="16"/>
  <c r="D155" i="16" s="1"/>
  <c r="Q154" i="16"/>
  <c r="P154" i="16"/>
  <c r="O154" i="16"/>
  <c r="M154" i="16"/>
  <c r="H154" i="16"/>
  <c r="G154" i="16"/>
  <c r="E154" i="16"/>
  <c r="C154" i="16"/>
  <c r="B154" i="16"/>
  <c r="D154" i="16" s="1"/>
  <c r="Q153" i="16"/>
  <c r="P153" i="16"/>
  <c r="O153" i="16"/>
  <c r="M153" i="16"/>
  <c r="H153" i="16"/>
  <c r="G153" i="16"/>
  <c r="E153" i="16"/>
  <c r="C153" i="16"/>
  <c r="B153" i="16"/>
  <c r="D153" i="16" s="1"/>
  <c r="Q152" i="16"/>
  <c r="P152" i="16"/>
  <c r="O152" i="16"/>
  <c r="M152" i="16"/>
  <c r="H152" i="16"/>
  <c r="G152" i="16"/>
  <c r="E152" i="16"/>
  <c r="C152" i="16"/>
  <c r="B152" i="16"/>
  <c r="D152" i="16" s="1"/>
  <c r="Q151" i="16"/>
  <c r="P151" i="16"/>
  <c r="O151" i="16"/>
  <c r="M151" i="16"/>
  <c r="H151" i="16"/>
  <c r="G151" i="16"/>
  <c r="E151" i="16"/>
  <c r="C151" i="16"/>
  <c r="B151" i="16"/>
  <c r="D151" i="16" s="1"/>
  <c r="Q150" i="16"/>
  <c r="P150" i="16"/>
  <c r="O150" i="16"/>
  <c r="M150" i="16"/>
  <c r="H150" i="16"/>
  <c r="G150" i="16"/>
  <c r="E150" i="16"/>
  <c r="C150" i="16"/>
  <c r="B150" i="16"/>
  <c r="D150" i="16" s="1"/>
  <c r="Q149" i="16"/>
  <c r="P149" i="16"/>
  <c r="O149" i="16"/>
  <c r="M149" i="16"/>
  <c r="H149" i="16"/>
  <c r="G149" i="16"/>
  <c r="E149" i="16"/>
  <c r="C149" i="16"/>
  <c r="B149" i="16"/>
  <c r="D149" i="16" s="1"/>
  <c r="Q148" i="16"/>
  <c r="P148" i="16"/>
  <c r="O148" i="16"/>
  <c r="M148" i="16"/>
  <c r="H148" i="16"/>
  <c r="G148" i="16"/>
  <c r="E148" i="16"/>
  <c r="C148" i="16"/>
  <c r="B148" i="16"/>
  <c r="D148" i="16" s="1"/>
  <c r="Q147" i="16"/>
  <c r="P147" i="16"/>
  <c r="O147" i="16"/>
  <c r="M147" i="16"/>
  <c r="H147" i="16"/>
  <c r="G147" i="16"/>
  <c r="E147" i="16"/>
  <c r="C147" i="16"/>
  <c r="B147" i="16"/>
  <c r="D147" i="16" s="1"/>
  <c r="Q146" i="16"/>
  <c r="P146" i="16"/>
  <c r="O146" i="16"/>
  <c r="M146" i="16"/>
  <c r="H146" i="16"/>
  <c r="G146" i="16"/>
  <c r="E146" i="16"/>
  <c r="C146" i="16"/>
  <c r="B146" i="16"/>
  <c r="D146" i="16" s="1"/>
  <c r="Q145" i="16"/>
  <c r="P145" i="16"/>
  <c r="O145" i="16"/>
  <c r="M145" i="16"/>
  <c r="H145" i="16"/>
  <c r="G145" i="16"/>
  <c r="E145" i="16"/>
  <c r="C145" i="16"/>
  <c r="B145" i="16"/>
  <c r="D145" i="16" s="1"/>
  <c r="Q144" i="16"/>
  <c r="P144" i="16"/>
  <c r="O144" i="16"/>
  <c r="M144" i="16"/>
  <c r="H144" i="16"/>
  <c r="G144" i="16"/>
  <c r="E144" i="16"/>
  <c r="C144" i="16"/>
  <c r="B144" i="16"/>
  <c r="D144" i="16" s="1"/>
  <c r="Q143" i="16"/>
  <c r="P143" i="16"/>
  <c r="O143" i="16"/>
  <c r="M143" i="16"/>
  <c r="H143" i="16"/>
  <c r="G143" i="16"/>
  <c r="E143" i="16"/>
  <c r="C143" i="16"/>
  <c r="B143" i="16"/>
  <c r="D143" i="16" s="1"/>
  <c r="Q142" i="16"/>
  <c r="P142" i="16"/>
  <c r="O142" i="16"/>
  <c r="M142" i="16"/>
  <c r="H142" i="16"/>
  <c r="G142" i="16"/>
  <c r="E142" i="16"/>
  <c r="C142" i="16"/>
  <c r="B142" i="16"/>
  <c r="D142" i="16" s="1"/>
  <c r="Q141" i="16"/>
  <c r="P141" i="16"/>
  <c r="O141" i="16"/>
  <c r="M141" i="16"/>
  <c r="H141" i="16"/>
  <c r="G141" i="16"/>
  <c r="E141" i="16"/>
  <c r="C141" i="16"/>
  <c r="B141" i="16"/>
  <c r="D141" i="16" s="1"/>
  <c r="Q140" i="16"/>
  <c r="P140" i="16"/>
  <c r="O140" i="16"/>
  <c r="M140" i="16"/>
  <c r="H140" i="16"/>
  <c r="G140" i="16"/>
  <c r="E140" i="16"/>
  <c r="C140" i="16"/>
  <c r="B140" i="16"/>
  <c r="D140" i="16" s="1"/>
  <c r="Q139" i="16"/>
  <c r="P139" i="16"/>
  <c r="O139" i="16"/>
  <c r="M139" i="16"/>
  <c r="H139" i="16"/>
  <c r="G139" i="16"/>
  <c r="E139" i="16"/>
  <c r="C139" i="16"/>
  <c r="B139" i="16"/>
  <c r="D139" i="16" s="1"/>
  <c r="Q138" i="16"/>
  <c r="P138" i="16"/>
  <c r="O138" i="16"/>
  <c r="M138" i="16"/>
  <c r="H138" i="16"/>
  <c r="G138" i="16"/>
  <c r="E138" i="16"/>
  <c r="C138" i="16"/>
  <c r="B138" i="16"/>
  <c r="D138" i="16" s="1"/>
  <c r="Q137" i="16"/>
  <c r="P137" i="16"/>
  <c r="O137" i="16"/>
  <c r="M137" i="16"/>
  <c r="H137" i="16"/>
  <c r="G137" i="16"/>
  <c r="E137" i="16"/>
  <c r="C137" i="16"/>
  <c r="B137" i="16"/>
  <c r="D137" i="16" s="1"/>
  <c r="Q136" i="16"/>
  <c r="P136" i="16"/>
  <c r="O136" i="16"/>
  <c r="M136" i="16"/>
  <c r="H136" i="16"/>
  <c r="G136" i="16"/>
  <c r="E136" i="16"/>
  <c r="C136" i="16"/>
  <c r="B136" i="16"/>
  <c r="D136" i="16" s="1"/>
  <c r="Q135" i="16"/>
  <c r="P135" i="16"/>
  <c r="O135" i="16"/>
  <c r="M135" i="16"/>
  <c r="H135" i="16"/>
  <c r="G135" i="16"/>
  <c r="E135" i="16"/>
  <c r="C135" i="16"/>
  <c r="B135" i="16"/>
  <c r="D135" i="16" s="1"/>
  <c r="Q134" i="16"/>
  <c r="P134" i="16"/>
  <c r="O134" i="16"/>
  <c r="M134" i="16"/>
  <c r="H134" i="16"/>
  <c r="G134" i="16"/>
  <c r="E134" i="16"/>
  <c r="C134" i="16"/>
  <c r="B134" i="16"/>
  <c r="D134" i="16" s="1"/>
  <c r="Q133" i="16"/>
  <c r="P133" i="16"/>
  <c r="O133" i="16"/>
  <c r="M133" i="16"/>
  <c r="H133" i="16"/>
  <c r="G133" i="16"/>
  <c r="E133" i="16"/>
  <c r="C133" i="16"/>
  <c r="B133" i="16"/>
  <c r="D133" i="16" s="1"/>
  <c r="Q132" i="16"/>
  <c r="P132" i="16"/>
  <c r="O132" i="16"/>
  <c r="M132" i="16"/>
  <c r="H132" i="16"/>
  <c r="G132" i="16"/>
  <c r="E132" i="16"/>
  <c r="C132" i="16"/>
  <c r="B132" i="16"/>
  <c r="D132" i="16" s="1"/>
  <c r="Q131" i="16"/>
  <c r="P131" i="16"/>
  <c r="O131" i="16"/>
  <c r="M131" i="16"/>
  <c r="H131" i="16"/>
  <c r="G131" i="16"/>
  <c r="E131" i="16"/>
  <c r="C131" i="16"/>
  <c r="B131" i="16"/>
  <c r="D131" i="16" s="1"/>
  <c r="Q130" i="16"/>
  <c r="P130" i="16"/>
  <c r="O130" i="16"/>
  <c r="M130" i="16"/>
  <c r="H130" i="16"/>
  <c r="G130" i="16"/>
  <c r="E130" i="16"/>
  <c r="C130" i="16"/>
  <c r="B130" i="16"/>
  <c r="D130" i="16" s="1"/>
  <c r="Q129" i="16"/>
  <c r="P129" i="16"/>
  <c r="O129" i="16"/>
  <c r="M129" i="16"/>
  <c r="H129" i="16"/>
  <c r="G129" i="16"/>
  <c r="E129" i="16"/>
  <c r="C129" i="16"/>
  <c r="B129" i="16"/>
  <c r="D129" i="16" s="1"/>
  <c r="Q128" i="16"/>
  <c r="P128" i="16"/>
  <c r="O128" i="16"/>
  <c r="M128" i="16"/>
  <c r="H128" i="16"/>
  <c r="G128" i="16"/>
  <c r="E128" i="16"/>
  <c r="C128" i="16"/>
  <c r="B128" i="16"/>
  <c r="D128" i="16" s="1"/>
  <c r="Q127" i="16"/>
  <c r="P127" i="16"/>
  <c r="O127" i="16"/>
  <c r="M127" i="16"/>
  <c r="H127" i="16"/>
  <c r="G127" i="16"/>
  <c r="E127" i="16"/>
  <c r="C127" i="16"/>
  <c r="B127" i="16"/>
  <c r="D127" i="16" s="1"/>
  <c r="Q126" i="16"/>
  <c r="P126" i="16"/>
  <c r="O126" i="16"/>
  <c r="M126" i="16"/>
  <c r="H126" i="16"/>
  <c r="G126" i="16"/>
  <c r="E126" i="16"/>
  <c r="C126" i="16"/>
  <c r="B126" i="16"/>
  <c r="D126" i="16" s="1"/>
  <c r="Q125" i="16"/>
  <c r="P125" i="16"/>
  <c r="O125" i="16"/>
  <c r="M125" i="16"/>
  <c r="H125" i="16"/>
  <c r="G125" i="16"/>
  <c r="E125" i="16"/>
  <c r="C125" i="16"/>
  <c r="B125" i="16"/>
  <c r="D125" i="16" s="1"/>
  <c r="Q124" i="16"/>
  <c r="P124" i="16"/>
  <c r="O124" i="16"/>
  <c r="M124" i="16"/>
  <c r="H124" i="16"/>
  <c r="G124" i="16"/>
  <c r="E124" i="16"/>
  <c r="C124" i="16"/>
  <c r="B124" i="16"/>
  <c r="D124" i="16" s="1"/>
  <c r="Q123" i="16"/>
  <c r="P123" i="16"/>
  <c r="O123" i="16"/>
  <c r="M123" i="16"/>
  <c r="H123" i="16"/>
  <c r="G123" i="16"/>
  <c r="E123" i="16"/>
  <c r="C123" i="16"/>
  <c r="B123" i="16"/>
  <c r="D123" i="16" s="1"/>
  <c r="Q122" i="16"/>
  <c r="P122" i="16"/>
  <c r="O122" i="16"/>
  <c r="M122" i="16"/>
  <c r="H122" i="16"/>
  <c r="G122" i="16"/>
  <c r="E122" i="16"/>
  <c r="C122" i="16"/>
  <c r="B122" i="16"/>
  <c r="D122" i="16" s="1"/>
  <c r="Q121" i="16"/>
  <c r="P121" i="16"/>
  <c r="O121" i="16"/>
  <c r="M121" i="16"/>
  <c r="H121" i="16"/>
  <c r="G121" i="16"/>
  <c r="E121" i="16"/>
  <c r="C121" i="16"/>
  <c r="B121" i="16"/>
  <c r="D121" i="16" s="1"/>
  <c r="Q120" i="16"/>
  <c r="P120" i="16"/>
  <c r="O120" i="16"/>
  <c r="M120" i="16"/>
  <c r="H120" i="16"/>
  <c r="G120" i="16"/>
  <c r="E120" i="16"/>
  <c r="C120" i="16"/>
  <c r="B120" i="16"/>
  <c r="D120" i="16" s="1"/>
  <c r="Q119" i="16"/>
  <c r="P119" i="16"/>
  <c r="O119" i="16"/>
  <c r="M119" i="16"/>
  <c r="H119" i="16"/>
  <c r="G119" i="16"/>
  <c r="E119" i="16"/>
  <c r="C119" i="16"/>
  <c r="B119" i="16"/>
  <c r="D119" i="16" s="1"/>
  <c r="Q118" i="16"/>
  <c r="P118" i="16"/>
  <c r="O118" i="16"/>
  <c r="M118" i="16"/>
  <c r="H118" i="16"/>
  <c r="G118" i="16"/>
  <c r="E118" i="16"/>
  <c r="C118" i="16"/>
  <c r="B118" i="16"/>
  <c r="D118" i="16" s="1"/>
  <c r="Q117" i="16"/>
  <c r="P117" i="16"/>
  <c r="O117" i="16"/>
  <c r="M117" i="16"/>
  <c r="H117" i="16"/>
  <c r="G117" i="16"/>
  <c r="E117" i="16"/>
  <c r="C117" i="16"/>
  <c r="B117" i="16"/>
  <c r="D117" i="16" s="1"/>
  <c r="Q116" i="16"/>
  <c r="P116" i="16"/>
  <c r="O116" i="16"/>
  <c r="M116" i="16"/>
  <c r="H116" i="16"/>
  <c r="G116" i="16"/>
  <c r="E116" i="16"/>
  <c r="C116" i="16"/>
  <c r="B116" i="16"/>
  <c r="D116" i="16" s="1"/>
  <c r="Q115" i="16"/>
  <c r="P115" i="16"/>
  <c r="O115" i="16"/>
  <c r="M115" i="16"/>
  <c r="H115" i="16"/>
  <c r="G115" i="16"/>
  <c r="E115" i="16"/>
  <c r="C115" i="16"/>
  <c r="B115" i="16"/>
  <c r="D115" i="16" s="1"/>
  <c r="Q114" i="16"/>
  <c r="P114" i="16"/>
  <c r="O114" i="16"/>
  <c r="M114" i="16"/>
  <c r="H114" i="16"/>
  <c r="G114" i="16"/>
  <c r="E114" i="16"/>
  <c r="C114" i="16"/>
  <c r="B114" i="16"/>
  <c r="D114" i="16" s="1"/>
  <c r="Q113" i="16"/>
  <c r="P113" i="16"/>
  <c r="O113" i="16"/>
  <c r="M113" i="16"/>
  <c r="H113" i="16"/>
  <c r="G113" i="16"/>
  <c r="E113" i="16"/>
  <c r="C113" i="16"/>
  <c r="B113" i="16"/>
  <c r="D113" i="16" s="1"/>
  <c r="Q112" i="16"/>
  <c r="P112" i="16"/>
  <c r="O112" i="16"/>
  <c r="M112" i="16"/>
  <c r="H112" i="16"/>
  <c r="G112" i="16"/>
  <c r="E112" i="16"/>
  <c r="C112" i="16"/>
  <c r="B112" i="16"/>
  <c r="D112" i="16" s="1"/>
  <c r="Q111" i="16"/>
  <c r="P111" i="16"/>
  <c r="O111" i="16"/>
  <c r="M111" i="16"/>
  <c r="H111" i="16"/>
  <c r="G111" i="16"/>
  <c r="E111" i="16"/>
  <c r="C111" i="16"/>
  <c r="B111" i="16"/>
  <c r="D111" i="16" s="1"/>
  <c r="Q110" i="16"/>
  <c r="P110" i="16"/>
  <c r="O110" i="16"/>
  <c r="M110" i="16"/>
  <c r="H110" i="16"/>
  <c r="G110" i="16"/>
  <c r="E110" i="16"/>
  <c r="C110" i="16"/>
  <c r="B110" i="16"/>
  <c r="D110" i="16" s="1"/>
  <c r="Q109" i="16"/>
  <c r="P109" i="16"/>
  <c r="O109" i="16"/>
  <c r="M109" i="16"/>
  <c r="H109" i="16"/>
  <c r="G109" i="16"/>
  <c r="E109" i="16"/>
  <c r="C109" i="16"/>
  <c r="B109" i="16"/>
  <c r="D109" i="16" s="1"/>
  <c r="Q108" i="16"/>
  <c r="P108" i="16"/>
  <c r="O108" i="16"/>
  <c r="M108" i="16"/>
  <c r="H108" i="16"/>
  <c r="G108" i="16"/>
  <c r="E108" i="16"/>
  <c r="C108" i="16"/>
  <c r="B108" i="16"/>
  <c r="D108" i="16" s="1"/>
  <c r="Q107" i="16"/>
  <c r="P107" i="16"/>
  <c r="O107" i="16"/>
  <c r="M107" i="16"/>
  <c r="H107" i="16"/>
  <c r="G107" i="16"/>
  <c r="E107" i="16"/>
  <c r="C107" i="16"/>
  <c r="B107" i="16"/>
  <c r="D107" i="16" s="1"/>
  <c r="Q106" i="16"/>
  <c r="P106" i="16"/>
  <c r="O106" i="16"/>
  <c r="M106" i="16"/>
  <c r="H106" i="16"/>
  <c r="G106" i="16"/>
  <c r="E106" i="16"/>
  <c r="C106" i="16"/>
  <c r="B106" i="16"/>
  <c r="D106" i="16" s="1"/>
  <c r="Q105" i="16"/>
  <c r="P105" i="16"/>
  <c r="O105" i="16"/>
  <c r="M105" i="16"/>
  <c r="H105" i="16"/>
  <c r="G105" i="16"/>
  <c r="E105" i="16"/>
  <c r="C105" i="16"/>
  <c r="B105" i="16"/>
  <c r="D105" i="16" s="1"/>
  <c r="Q104" i="16"/>
  <c r="P104" i="16"/>
  <c r="O104" i="16"/>
  <c r="M104" i="16"/>
  <c r="H104" i="16"/>
  <c r="G104" i="16"/>
  <c r="E104" i="16"/>
  <c r="C104" i="16"/>
  <c r="B104" i="16"/>
  <c r="D104" i="16" s="1"/>
  <c r="Q103" i="16"/>
  <c r="P103" i="16"/>
  <c r="O103" i="16"/>
  <c r="M103" i="16"/>
  <c r="H103" i="16"/>
  <c r="G103" i="16"/>
  <c r="E103" i="16"/>
  <c r="C103" i="16"/>
  <c r="B103" i="16"/>
  <c r="D103" i="16" s="1"/>
  <c r="Q102" i="16"/>
  <c r="P102" i="16"/>
  <c r="O102" i="16"/>
  <c r="M102" i="16"/>
  <c r="H102" i="16"/>
  <c r="G102" i="16"/>
  <c r="E102" i="16"/>
  <c r="C102" i="16"/>
  <c r="B102" i="16"/>
  <c r="D102" i="16" s="1"/>
  <c r="Q101" i="16"/>
  <c r="P101" i="16"/>
  <c r="O101" i="16"/>
  <c r="M101" i="16"/>
  <c r="H101" i="16"/>
  <c r="G101" i="16"/>
  <c r="E101" i="16"/>
  <c r="C101" i="16"/>
  <c r="B101" i="16"/>
  <c r="D101" i="16" s="1"/>
  <c r="Q100" i="16"/>
  <c r="P100" i="16"/>
  <c r="O100" i="16"/>
  <c r="M100" i="16"/>
  <c r="H100" i="16"/>
  <c r="G100" i="16"/>
  <c r="E100" i="16"/>
  <c r="C100" i="16"/>
  <c r="B100" i="16"/>
  <c r="D100" i="16" s="1"/>
  <c r="Q99" i="16"/>
  <c r="P99" i="16"/>
  <c r="O99" i="16"/>
  <c r="M99" i="16"/>
  <c r="H99" i="16"/>
  <c r="G99" i="16"/>
  <c r="E99" i="16"/>
  <c r="C99" i="16"/>
  <c r="B99" i="16"/>
  <c r="D99" i="16" s="1"/>
  <c r="Q98" i="16"/>
  <c r="P98" i="16"/>
  <c r="O98" i="16"/>
  <c r="M98" i="16"/>
  <c r="H98" i="16"/>
  <c r="G98" i="16"/>
  <c r="E98" i="16"/>
  <c r="C98" i="16"/>
  <c r="B98" i="16"/>
  <c r="D98" i="16" s="1"/>
  <c r="Q97" i="16"/>
  <c r="P97" i="16"/>
  <c r="O97" i="16"/>
  <c r="M97" i="16"/>
  <c r="H97" i="16"/>
  <c r="G97" i="16"/>
  <c r="E97" i="16"/>
  <c r="C97" i="16"/>
  <c r="B97" i="16"/>
  <c r="D97" i="16" s="1"/>
  <c r="Q96" i="16"/>
  <c r="P96" i="16"/>
  <c r="O96" i="16"/>
  <c r="M96" i="16"/>
  <c r="H96" i="16"/>
  <c r="G96" i="16"/>
  <c r="E96" i="16"/>
  <c r="C96" i="16"/>
  <c r="B96" i="16"/>
  <c r="D96" i="16" s="1"/>
  <c r="Q95" i="16"/>
  <c r="P95" i="16"/>
  <c r="O95" i="16"/>
  <c r="M95" i="16"/>
  <c r="H95" i="16"/>
  <c r="G95" i="16"/>
  <c r="E95" i="16"/>
  <c r="C95" i="16"/>
  <c r="B95" i="16"/>
  <c r="D95" i="16" s="1"/>
  <c r="Q94" i="16"/>
  <c r="P94" i="16"/>
  <c r="O94" i="16"/>
  <c r="M94" i="16"/>
  <c r="H94" i="16"/>
  <c r="G94" i="16"/>
  <c r="E94" i="16"/>
  <c r="C94" i="16"/>
  <c r="B94" i="16"/>
  <c r="D94" i="16" s="1"/>
  <c r="Q93" i="16"/>
  <c r="P93" i="16"/>
  <c r="O93" i="16"/>
  <c r="M93" i="16"/>
  <c r="H93" i="16"/>
  <c r="G93" i="16"/>
  <c r="E93" i="16"/>
  <c r="C93" i="16"/>
  <c r="B93" i="16"/>
  <c r="D93" i="16" s="1"/>
  <c r="Q92" i="16"/>
  <c r="P92" i="16"/>
  <c r="O92" i="16"/>
  <c r="M92" i="16"/>
  <c r="H92" i="16"/>
  <c r="G92" i="16"/>
  <c r="E92" i="16"/>
  <c r="C92" i="16"/>
  <c r="B92" i="16"/>
  <c r="D92" i="16" s="1"/>
  <c r="Q91" i="16"/>
  <c r="P91" i="16"/>
  <c r="O91" i="16"/>
  <c r="M91" i="16"/>
  <c r="H91" i="16"/>
  <c r="G91" i="16"/>
  <c r="E91" i="16"/>
  <c r="C91" i="16"/>
  <c r="B91" i="16"/>
  <c r="D91" i="16" s="1"/>
  <c r="Q90" i="16"/>
  <c r="P90" i="16"/>
  <c r="O90" i="16"/>
  <c r="M90" i="16"/>
  <c r="H90" i="16"/>
  <c r="G90" i="16"/>
  <c r="E90" i="16"/>
  <c r="C90" i="16"/>
  <c r="B90" i="16"/>
  <c r="D90" i="16" s="1"/>
  <c r="Q89" i="16"/>
  <c r="P89" i="16"/>
  <c r="O89" i="16"/>
  <c r="M89" i="16"/>
  <c r="H89" i="16"/>
  <c r="G89" i="16"/>
  <c r="E89" i="16"/>
  <c r="C89" i="16"/>
  <c r="B89" i="16"/>
  <c r="D89" i="16" s="1"/>
  <c r="Q88" i="16"/>
  <c r="P88" i="16"/>
  <c r="O88" i="16"/>
  <c r="M88" i="16"/>
  <c r="H88" i="16"/>
  <c r="G88" i="16"/>
  <c r="E88" i="16"/>
  <c r="C88" i="16"/>
  <c r="B88" i="16"/>
  <c r="D88" i="16" s="1"/>
  <c r="Q87" i="16"/>
  <c r="P87" i="16"/>
  <c r="O87" i="16"/>
  <c r="M87" i="16"/>
  <c r="H87" i="16"/>
  <c r="G87" i="16"/>
  <c r="E87" i="16"/>
  <c r="C87" i="16"/>
  <c r="B87" i="16"/>
  <c r="D87" i="16" s="1"/>
  <c r="Q86" i="16"/>
  <c r="P86" i="16"/>
  <c r="O86" i="16"/>
  <c r="M86" i="16"/>
  <c r="H86" i="16"/>
  <c r="G86" i="16"/>
  <c r="E86" i="16"/>
  <c r="C86" i="16"/>
  <c r="B86" i="16"/>
  <c r="D86" i="16" s="1"/>
  <c r="Q85" i="16"/>
  <c r="P85" i="16"/>
  <c r="O85" i="16"/>
  <c r="M85" i="16"/>
  <c r="H85" i="16"/>
  <c r="G85" i="16"/>
  <c r="E85" i="16"/>
  <c r="C85" i="16"/>
  <c r="B85" i="16"/>
  <c r="D85" i="16" s="1"/>
  <c r="Q84" i="16"/>
  <c r="P84" i="16"/>
  <c r="O84" i="16"/>
  <c r="M84" i="16"/>
  <c r="H84" i="16"/>
  <c r="G84" i="16"/>
  <c r="E84" i="16"/>
  <c r="C84" i="16"/>
  <c r="B84" i="16"/>
  <c r="D84" i="16" s="1"/>
  <c r="Q83" i="16"/>
  <c r="P83" i="16"/>
  <c r="O83" i="16"/>
  <c r="M83" i="16"/>
  <c r="H83" i="16"/>
  <c r="G83" i="16"/>
  <c r="E83" i="16"/>
  <c r="C83" i="16"/>
  <c r="B83" i="16"/>
  <c r="D83" i="16" s="1"/>
  <c r="Q82" i="16"/>
  <c r="P82" i="16"/>
  <c r="O82" i="16"/>
  <c r="M82" i="16"/>
  <c r="H82" i="16"/>
  <c r="G82" i="16"/>
  <c r="E82" i="16"/>
  <c r="C82" i="16"/>
  <c r="B82" i="16"/>
  <c r="D82" i="16" s="1"/>
  <c r="Q81" i="16"/>
  <c r="P81" i="16"/>
  <c r="O81" i="16"/>
  <c r="M81" i="16"/>
  <c r="H81" i="16"/>
  <c r="G81" i="16"/>
  <c r="E81" i="16"/>
  <c r="C81" i="16"/>
  <c r="B81" i="16"/>
  <c r="D81" i="16" s="1"/>
  <c r="Q80" i="16"/>
  <c r="P80" i="16"/>
  <c r="O80" i="16"/>
  <c r="M80" i="16"/>
  <c r="H80" i="16"/>
  <c r="G80" i="16"/>
  <c r="E80" i="16"/>
  <c r="C80" i="16"/>
  <c r="B80" i="16"/>
  <c r="D80" i="16" s="1"/>
  <c r="Q79" i="16"/>
  <c r="P79" i="16"/>
  <c r="O79" i="16"/>
  <c r="M79" i="16"/>
  <c r="H79" i="16"/>
  <c r="G79" i="16"/>
  <c r="E79" i="16"/>
  <c r="C79" i="16"/>
  <c r="B79" i="16"/>
  <c r="D79" i="16" s="1"/>
  <c r="Q78" i="16"/>
  <c r="P78" i="16"/>
  <c r="O78" i="16"/>
  <c r="M78" i="16"/>
  <c r="H78" i="16"/>
  <c r="G78" i="16"/>
  <c r="E78" i="16"/>
  <c r="C78" i="16"/>
  <c r="B78" i="16"/>
  <c r="D78" i="16" s="1"/>
  <c r="Q77" i="16"/>
  <c r="P77" i="16"/>
  <c r="O77" i="16"/>
  <c r="M77" i="16"/>
  <c r="H77" i="16"/>
  <c r="G77" i="16"/>
  <c r="E77" i="16"/>
  <c r="C77" i="16"/>
  <c r="B77" i="16"/>
  <c r="D77" i="16" s="1"/>
  <c r="Q76" i="16"/>
  <c r="P76" i="16"/>
  <c r="O76" i="16"/>
  <c r="M76" i="16"/>
  <c r="H76" i="16"/>
  <c r="G76" i="16"/>
  <c r="E76" i="16"/>
  <c r="C76" i="16"/>
  <c r="B76" i="16"/>
  <c r="D76" i="16" s="1"/>
  <c r="Q75" i="16"/>
  <c r="P75" i="16"/>
  <c r="O75" i="16"/>
  <c r="M75" i="16"/>
  <c r="H75" i="16"/>
  <c r="G75" i="16"/>
  <c r="E75" i="16"/>
  <c r="C75" i="16"/>
  <c r="B75" i="16"/>
  <c r="D75" i="16" s="1"/>
  <c r="Q74" i="16"/>
  <c r="P74" i="16"/>
  <c r="O74" i="16"/>
  <c r="M74" i="16"/>
  <c r="H74" i="16"/>
  <c r="G74" i="16"/>
  <c r="E74" i="16"/>
  <c r="C74" i="16"/>
  <c r="B74" i="16"/>
  <c r="D74" i="16" s="1"/>
  <c r="Q73" i="16"/>
  <c r="P73" i="16"/>
  <c r="O73" i="16"/>
  <c r="M73" i="16"/>
  <c r="H73" i="16"/>
  <c r="G73" i="16"/>
  <c r="E73" i="16"/>
  <c r="C73" i="16"/>
  <c r="B73" i="16"/>
  <c r="D73" i="16" s="1"/>
  <c r="Q72" i="16"/>
  <c r="P72" i="16"/>
  <c r="O72" i="16"/>
  <c r="M72" i="16"/>
  <c r="H72" i="16"/>
  <c r="G72" i="16"/>
  <c r="E72" i="16"/>
  <c r="C72" i="16"/>
  <c r="B72" i="16"/>
  <c r="D72" i="16" s="1"/>
  <c r="Q71" i="16"/>
  <c r="P71" i="16"/>
  <c r="O71" i="16"/>
  <c r="M71" i="16"/>
  <c r="H71" i="16"/>
  <c r="G71" i="16"/>
  <c r="E71" i="16"/>
  <c r="C71" i="16"/>
  <c r="B71" i="16"/>
  <c r="D71" i="16" s="1"/>
  <c r="Q70" i="16"/>
  <c r="P70" i="16"/>
  <c r="O70" i="16"/>
  <c r="M70" i="16"/>
  <c r="H70" i="16"/>
  <c r="G70" i="16"/>
  <c r="E70" i="16"/>
  <c r="C70" i="16"/>
  <c r="B70" i="16"/>
  <c r="D70" i="16" s="1"/>
  <c r="Q69" i="16"/>
  <c r="P69" i="16"/>
  <c r="O69" i="16"/>
  <c r="M69" i="16"/>
  <c r="H69" i="16"/>
  <c r="G69" i="16"/>
  <c r="E69" i="16"/>
  <c r="C69" i="16"/>
  <c r="B69" i="16"/>
  <c r="D69" i="16" s="1"/>
  <c r="Q68" i="16"/>
  <c r="P68" i="16"/>
  <c r="O68" i="16"/>
  <c r="M68" i="16"/>
  <c r="H68" i="16"/>
  <c r="G68" i="16"/>
  <c r="E68" i="16"/>
  <c r="C68" i="16"/>
  <c r="B68" i="16"/>
  <c r="D68" i="16" s="1"/>
  <c r="Q67" i="16"/>
  <c r="P67" i="16"/>
  <c r="O67" i="16"/>
  <c r="M67" i="16"/>
  <c r="H67" i="16"/>
  <c r="G67" i="16"/>
  <c r="E67" i="16"/>
  <c r="C67" i="16"/>
  <c r="B67" i="16"/>
  <c r="D67" i="16" s="1"/>
  <c r="Q66" i="16"/>
  <c r="P66" i="16"/>
  <c r="O66" i="16"/>
  <c r="M66" i="16"/>
  <c r="H66" i="16"/>
  <c r="G66" i="16"/>
  <c r="E66" i="16"/>
  <c r="C66" i="16"/>
  <c r="B66" i="16"/>
  <c r="D66" i="16" s="1"/>
  <c r="Q65" i="16"/>
  <c r="P65" i="16"/>
  <c r="O65" i="16"/>
  <c r="M65" i="16"/>
  <c r="H65" i="16"/>
  <c r="G65" i="16"/>
  <c r="E65" i="16"/>
  <c r="C65" i="16"/>
  <c r="B65" i="16"/>
  <c r="D65" i="16" s="1"/>
  <c r="Q64" i="16"/>
  <c r="P64" i="16"/>
  <c r="O64" i="16"/>
  <c r="M64" i="16"/>
  <c r="H64" i="16"/>
  <c r="G64" i="16"/>
  <c r="E64" i="16"/>
  <c r="C64" i="16"/>
  <c r="B64" i="16"/>
  <c r="D64" i="16" s="1"/>
  <c r="Q63" i="16"/>
  <c r="P63" i="16"/>
  <c r="O63" i="16"/>
  <c r="M63" i="16"/>
  <c r="H63" i="16"/>
  <c r="G63" i="16"/>
  <c r="E63" i="16"/>
  <c r="C63" i="16"/>
  <c r="B63" i="16"/>
  <c r="D63" i="16" s="1"/>
  <c r="Q62" i="16"/>
  <c r="P62" i="16"/>
  <c r="O62" i="16"/>
  <c r="M62" i="16"/>
  <c r="H62" i="16"/>
  <c r="G62" i="16"/>
  <c r="E62" i="16"/>
  <c r="C62" i="16"/>
  <c r="B62" i="16"/>
  <c r="D62" i="16" s="1"/>
  <c r="Q61" i="16"/>
  <c r="P61" i="16"/>
  <c r="O61" i="16"/>
  <c r="M61" i="16"/>
  <c r="H61" i="16"/>
  <c r="G61" i="16"/>
  <c r="E61" i="16"/>
  <c r="C61" i="16"/>
  <c r="B61" i="16"/>
  <c r="D61" i="16" s="1"/>
  <c r="Q60" i="16"/>
  <c r="P60" i="16"/>
  <c r="O60" i="16"/>
  <c r="M60" i="16"/>
  <c r="H60" i="16"/>
  <c r="G60" i="16"/>
  <c r="E60" i="16"/>
  <c r="C60" i="16"/>
  <c r="B60" i="16"/>
  <c r="D60" i="16" s="1"/>
  <c r="Q59" i="16"/>
  <c r="P59" i="16"/>
  <c r="O59" i="16"/>
  <c r="M59" i="16"/>
  <c r="H59" i="16"/>
  <c r="G59" i="16"/>
  <c r="E59" i="16"/>
  <c r="C59" i="16"/>
  <c r="B59" i="16"/>
  <c r="D59" i="16" s="1"/>
  <c r="Q58" i="16"/>
  <c r="P58" i="16"/>
  <c r="O58" i="16"/>
  <c r="M58" i="16"/>
  <c r="H58" i="16"/>
  <c r="G58" i="16"/>
  <c r="E58" i="16"/>
  <c r="C58" i="16"/>
  <c r="B58" i="16"/>
  <c r="D58" i="16" s="1"/>
  <c r="Q57" i="16"/>
  <c r="P57" i="16"/>
  <c r="O57" i="16"/>
  <c r="M57" i="16"/>
  <c r="H57" i="16"/>
  <c r="G57" i="16"/>
  <c r="E57" i="16"/>
  <c r="C57" i="16"/>
  <c r="B57" i="16"/>
  <c r="D57" i="16" s="1"/>
  <c r="Q56" i="16"/>
  <c r="P56" i="16"/>
  <c r="O56" i="16"/>
  <c r="M56" i="16"/>
  <c r="H56" i="16"/>
  <c r="G56" i="16"/>
  <c r="E56" i="16"/>
  <c r="C56" i="16"/>
  <c r="B56" i="16"/>
  <c r="D56" i="16" s="1"/>
  <c r="Q55" i="16"/>
  <c r="P55" i="16"/>
  <c r="O55" i="16"/>
  <c r="M55" i="16"/>
  <c r="H55" i="16"/>
  <c r="G55" i="16"/>
  <c r="E55" i="16"/>
  <c r="C55" i="16"/>
  <c r="B55" i="16"/>
  <c r="D55" i="16" s="1"/>
  <c r="Q54" i="16"/>
  <c r="P54" i="16"/>
  <c r="O54" i="16"/>
  <c r="M54" i="16"/>
  <c r="H54" i="16"/>
  <c r="G54" i="16"/>
  <c r="E54" i="16"/>
  <c r="C54" i="16"/>
  <c r="B54" i="16"/>
  <c r="D54" i="16" s="1"/>
  <c r="Q53" i="16"/>
  <c r="P53" i="16"/>
  <c r="O53" i="16"/>
  <c r="M53" i="16"/>
  <c r="H53" i="16"/>
  <c r="G53" i="16"/>
  <c r="E53" i="16"/>
  <c r="C53" i="16"/>
  <c r="B53" i="16"/>
  <c r="D53" i="16" s="1"/>
  <c r="Q52" i="16"/>
  <c r="P52" i="16"/>
  <c r="O52" i="16"/>
  <c r="M52" i="16"/>
  <c r="H52" i="16"/>
  <c r="G52" i="16"/>
  <c r="E52" i="16"/>
  <c r="C52" i="16"/>
  <c r="B52" i="16"/>
  <c r="D52" i="16" s="1"/>
  <c r="Q51" i="16"/>
  <c r="P51" i="16"/>
  <c r="O51" i="16"/>
  <c r="M51" i="16"/>
  <c r="H51" i="16"/>
  <c r="G51" i="16"/>
  <c r="E51" i="16"/>
  <c r="C51" i="16"/>
  <c r="B51" i="16"/>
  <c r="D51" i="16" s="1"/>
  <c r="Q50" i="16"/>
  <c r="P50" i="16"/>
  <c r="O50" i="16"/>
  <c r="M50" i="16"/>
  <c r="H50" i="16"/>
  <c r="G50" i="16"/>
  <c r="E50" i="16"/>
  <c r="C50" i="16"/>
  <c r="B50" i="16"/>
  <c r="D50" i="16" s="1"/>
  <c r="Q49" i="16"/>
  <c r="P49" i="16"/>
  <c r="O49" i="16"/>
  <c r="M49" i="16"/>
  <c r="H49" i="16"/>
  <c r="G49" i="16"/>
  <c r="E49" i="16"/>
  <c r="C49" i="16"/>
  <c r="B49" i="16"/>
  <c r="D49" i="16" s="1"/>
  <c r="Q48" i="16"/>
  <c r="P48" i="16"/>
  <c r="O48" i="16"/>
  <c r="M48" i="16"/>
  <c r="H48" i="16"/>
  <c r="G48" i="16"/>
  <c r="E48" i="16"/>
  <c r="C48" i="16"/>
  <c r="B48" i="16"/>
  <c r="D48" i="16" s="1"/>
  <c r="Q47" i="16"/>
  <c r="P47" i="16"/>
  <c r="O47" i="16"/>
  <c r="M47" i="16"/>
  <c r="H47" i="16"/>
  <c r="G47" i="16"/>
  <c r="E47" i="16"/>
  <c r="C47" i="16"/>
  <c r="B47" i="16"/>
  <c r="D47" i="16" s="1"/>
  <c r="Q46" i="16"/>
  <c r="P46" i="16"/>
  <c r="O46" i="16"/>
  <c r="M46" i="16"/>
  <c r="H46" i="16"/>
  <c r="G46" i="16"/>
  <c r="E46" i="16"/>
  <c r="C46" i="16"/>
  <c r="B46" i="16"/>
  <c r="D46" i="16" s="1"/>
  <c r="Q45" i="16"/>
  <c r="P45" i="16"/>
  <c r="O45" i="16"/>
  <c r="M45" i="16"/>
  <c r="H45" i="16"/>
  <c r="G45" i="16"/>
  <c r="E45" i="16"/>
  <c r="C45" i="16"/>
  <c r="B45" i="16"/>
  <c r="D45" i="16" s="1"/>
  <c r="Q44" i="16"/>
  <c r="P44" i="16"/>
  <c r="O44" i="16"/>
  <c r="M44" i="16"/>
  <c r="H44" i="16"/>
  <c r="G44" i="16"/>
  <c r="E44" i="16"/>
  <c r="C44" i="16"/>
  <c r="B44" i="16"/>
  <c r="D44" i="16" s="1"/>
  <c r="Q43" i="16"/>
  <c r="P43" i="16"/>
  <c r="O43" i="16"/>
  <c r="M43" i="16"/>
  <c r="H43" i="16"/>
  <c r="G43" i="16"/>
  <c r="E43" i="16"/>
  <c r="C43" i="16"/>
  <c r="B43" i="16"/>
  <c r="D43" i="16" s="1"/>
  <c r="Q42" i="16"/>
  <c r="P42" i="16"/>
  <c r="O42" i="16"/>
  <c r="M42" i="16"/>
  <c r="H42" i="16"/>
  <c r="G42" i="16"/>
  <c r="E42" i="16"/>
  <c r="C42" i="16"/>
  <c r="B42" i="16"/>
  <c r="D42" i="16" s="1"/>
  <c r="Q41" i="16"/>
  <c r="P41" i="16"/>
  <c r="O41" i="16"/>
  <c r="M41" i="16"/>
  <c r="H41" i="16"/>
  <c r="G41" i="16"/>
  <c r="E41" i="16"/>
  <c r="C41" i="16"/>
  <c r="B41" i="16"/>
  <c r="D41" i="16" s="1"/>
  <c r="Q40" i="16"/>
  <c r="P40" i="16"/>
  <c r="O40" i="16"/>
  <c r="M40" i="16"/>
  <c r="H40" i="16"/>
  <c r="G40" i="16"/>
  <c r="E40" i="16"/>
  <c r="C40" i="16"/>
  <c r="B40" i="16"/>
  <c r="D40" i="16" s="1"/>
  <c r="Q39" i="16"/>
  <c r="P39" i="16"/>
  <c r="O39" i="16"/>
  <c r="M39" i="16"/>
  <c r="H39" i="16"/>
  <c r="G39" i="16"/>
  <c r="E39" i="16"/>
  <c r="C39" i="16"/>
  <c r="B39" i="16"/>
  <c r="D39" i="16" s="1"/>
  <c r="Q38" i="16"/>
  <c r="P38" i="16"/>
  <c r="O38" i="16"/>
  <c r="M38" i="16"/>
  <c r="H38" i="16"/>
  <c r="G38" i="16"/>
  <c r="E38" i="16"/>
  <c r="C38" i="16"/>
  <c r="B38" i="16"/>
  <c r="D38" i="16" s="1"/>
  <c r="Q37" i="16"/>
  <c r="P37" i="16"/>
  <c r="O37" i="16"/>
  <c r="M37" i="16"/>
  <c r="H37" i="16"/>
  <c r="G37" i="16"/>
  <c r="E37" i="16"/>
  <c r="C37" i="16"/>
  <c r="B37" i="16"/>
  <c r="D37" i="16" s="1"/>
  <c r="Q36" i="16"/>
  <c r="P36" i="16"/>
  <c r="O36" i="16"/>
  <c r="M36" i="16"/>
  <c r="H36" i="16"/>
  <c r="G36" i="16"/>
  <c r="E36" i="16"/>
  <c r="C36" i="16"/>
  <c r="B36" i="16"/>
  <c r="D36" i="16" s="1"/>
  <c r="Q35" i="16"/>
  <c r="P35" i="16"/>
  <c r="O35" i="16"/>
  <c r="M35" i="16"/>
  <c r="H35" i="16"/>
  <c r="G35" i="16"/>
  <c r="E35" i="16"/>
  <c r="C35" i="16"/>
  <c r="B35" i="16"/>
  <c r="D35" i="16" s="1"/>
  <c r="Q34" i="16"/>
  <c r="P34" i="16"/>
  <c r="O34" i="16"/>
  <c r="M34" i="16"/>
  <c r="H34" i="16"/>
  <c r="G34" i="16"/>
  <c r="E34" i="16"/>
  <c r="C34" i="16"/>
  <c r="B34" i="16"/>
  <c r="D34" i="16" s="1"/>
  <c r="Q33" i="16"/>
  <c r="P33" i="16"/>
  <c r="O33" i="16"/>
  <c r="M33" i="16"/>
  <c r="H33" i="16"/>
  <c r="G33" i="16"/>
  <c r="E33" i="16"/>
  <c r="C33" i="16"/>
  <c r="B33" i="16"/>
  <c r="D33" i="16" s="1"/>
  <c r="Q32" i="16"/>
  <c r="P32" i="16"/>
  <c r="O32" i="16"/>
  <c r="M32" i="16"/>
  <c r="H32" i="16"/>
  <c r="G32" i="16"/>
  <c r="E32" i="16"/>
  <c r="C32" i="16"/>
  <c r="B32" i="16"/>
  <c r="D32" i="16" s="1"/>
  <c r="Q31" i="16"/>
  <c r="P31" i="16"/>
  <c r="O31" i="16"/>
  <c r="M31" i="16"/>
  <c r="H31" i="16"/>
  <c r="G31" i="16"/>
  <c r="E31" i="16"/>
  <c r="C31" i="16"/>
  <c r="B31" i="16"/>
  <c r="D31" i="16" s="1"/>
  <c r="Q30" i="16"/>
  <c r="P30" i="16"/>
  <c r="O30" i="16"/>
  <c r="M30" i="16"/>
  <c r="H30" i="16"/>
  <c r="G30" i="16"/>
  <c r="E30" i="16"/>
  <c r="C30" i="16"/>
  <c r="B30" i="16"/>
  <c r="D30" i="16" s="1"/>
  <c r="Q29" i="16"/>
  <c r="P29" i="16"/>
  <c r="O29" i="16"/>
  <c r="M29" i="16"/>
  <c r="H29" i="16"/>
  <c r="G29" i="16"/>
  <c r="E29" i="16"/>
  <c r="C29" i="16"/>
  <c r="B29" i="16"/>
  <c r="D29" i="16" s="1"/>
  <c r="Q28" i="16"/>
  <c r="P28" i="16"/>
  <c r="O28" i="16"/>
  <c r="M28" i="16"/>
  <c r="H28" i="16"/>
  <c r="G28" i="16"/>
  <c r="E28" i="16"/>
  <c r="C28" i="16"/>
  <c r="B28" i="16"/>
  <c r="D28" i="16" s="1"/>
  <c r="Q27" i="16"/>
  <c r="P27" i="16"/>
  <c r="O27" i="16"/>
  <c r="M27" i="16"/>
  <c r="H27" i="16"/>
  <c r="G27" i="16"/>
  <c r="E27" i="16"/>
  <c r="C27" i="16"/>
  <c r="B27" i="16"/>
  <c r="D27" i="16" s="1"/>
  <c r="Q26" i="16"/>
  <c r="P26" i="16"/>
  <c r="O26" i="16"/>
  <c r="M26" i="16"/>
  <c r="H26" i="16"/>
  <c r="G26" i="16"/>
  <c r="E26" i="16"/>
  <c r="C26" i="16"/>
  <c r="B26" i="16"/>
  <c r="D26" i="16" s="1"/>
  <c r="Q25" i="16"/>
  <c r="P25" i="16"/>
  <c r="O25" i="16"/>
  <c r="M25" i="16"/>
  <c r="H25" i="16"/>
  <c r="G25" i="16"/>
  <c r="E25" i="16"/>
  <c r="C25" i="16"/>
  <c r="B25" i="16"/>
  <c r="D25" i="16" s="1"/>
  <c r="Q24" i="16"/>
  <c r="P24" i="16"/>
  <c r="O24" i="16"/>
  <c r="M24" i="16"/>
  <c r="H24" i="16"/>
  <c r="G24" i="16"/>
  <c r="E24" i="16"/>
  <c r="C24" i="16"/>
  <c r="B24" i="16"/>
  <c r="D24" i="16" s="1"/>
  <c r="Q23" i="16"/>
  <c r="P23" i="16"/>
  <c r="O23" i="16"/>
  <c r="M23" i="16"/>
  <c r="H23" i="16"/>
  <c r="G23" i="16"/>
  <c r="E23" i="16"/>
  <c r="C23" i="16"/>
  <c r="B23" i="16"/>
  <c r="D23" i="16" s="1"/>
  <c r="Q22" i="16"/>
  <c r="P22" i="16"/>
  <c r="O22" i="16"/>
  <c r="M22" i="16"/>
  <c r="H22" i="16"/>
  <c r="G22" i="16"/>
  <c r="E22" i="16"/>
  <c r="C22" i="16"/>
  <c r="B22" i="16"/>
  <c r="D22" i="16" s="1"/>
  <c r="Q21" i="16"/>
  <c r="P21" i="16"/>
  <c r="O21" i="16"/>
  <c r="M21" i="16"/>
  <c r="H21" i="16"/>
  <c r="G21" i="16"/>
  <c r="E21" i="16"/>
  <c r="C21" i="16"/>
  <c r="B21" i="16"/>
  <c r="D21" i="16" s="1"/>
  <c r="Q20" i="16"/>
  <c r="P20" i="16"/>
  <c r="O20" i="16"/>
  <c r="M20" i="16"/>
  <c r="H20" i="16"/>
  <c r="G20" i="16"/>
  <c r="E20" i="16"/>
  <c r="C20" i="16"/>
  <c r="B20" i="16"/>
  <c r="D20" i="16" s="1"/>
  <c r="Q19" i="16"/>
  <c r="P19" i="16"/>
  <c r="O19" i="16"/>
  <c r="M19" i="16"/>
  <c r="H19" i="16"/>
  <c r="G19" i="16"/>
  <c r="E19" i="16"/>
  <c r="C19" i="16"/>
  <c r="B19" i="16"/>
  <c r="D19" i="16" s="1"/>
  <c r="Q18" i="16"/>
  <c r="P18" i="16"/>
  <c r="O18" i="16"/>
  <c r="M18" i="16"/>
  <c r="H18" i="16"/>
  <c r="G18" i="16"/>
  <c r="E18" i="16"/>
  <c r="C18" i="16"/>
  <c r="B18" i="16"/>
  <c r="D18" i="16" s="1"/>
  <c r="Q17" i="16"/>
  <c r="P17" i="16"/>
  <c r="O17" i="16"/>
  <c r="M17" i="16"/>
  <c r="H17" i="16"/>
  <c r="G17" i="16"/>
  <c r="E17" i="16"/>
  <c r="C17" i="16"/>
  <c r="B17" i="16"/>
  <c r="D17" i="16" s="1"/>
  <c r="Q16" i="16"/>
  <c r="P16" i="16"/>
  <c r="O16" i="16"/>
  <c r="M16" i="16"/>
  <c r="H16" i="16"/>
  <c r="G16" i="16"/>
  <c r="E16" i="16"/>
  <c r="C16" i="16"/>
  <c r="B16" i="16"/>
  <c r="D16" i="16" s="1"/>
  <c r="Q15" i="16"/>
  <c r="P15" i="16"/>
  <c r="O15" i="16"/>
  <c r="M15" i="16"/>
  <c r="H15" i="16"/>
  <c r="G15" i="16"/>
  <c r="E15" i="16"/>
  <c r="C15" i="16"/>
  <c r="B15" i="16"/>
  <c r="D15" i="16" s="1"/>
  <c r="Q14" i="16"/>
  <c r="P14" i="16"/>
  <c r="O14" i="16"/>
  <c r="M14" i="16"/>
  <c r="H14" i="16"/>
  <c r="G14" i="16"/>
  <c r="E14" i="16"/>
  <c r="C14" i="16"/>
  <c r="B14" i="16"/>
  <c r="D14" i="16" s="1"/>
  <c r="Q13" i="16"/>
  <c r="P13" i="16"/>
  <c r="O13" i="16"/>
  <c r="M13" i="16"/>
  <c r="H13" i="16"/>
  <c r="G13" i="16"/>
  <c r="E13" i="16"/>
  <c r="C13" i="16"/>
  <c r="B13" i="16"/>
  <c r="D13" i="16" s="1"/>
  <c r="Q12" i="16"/>
  <c r="P12" i="16"/>
  <c r="O12" i="16"/>
  <c r="M12" i="16"/>
  <c r="H12" i="16"/>
  <c r="G12" i="16"/>
  <c r="E12" i="16"/>
  <c r="C12" i="16"/>
  <c r="B12" i="16"/>
  <c r="D12" i="16" s="1"/>
  <c r="Q11" i="16"/>
  <c r="P11" i="16"/>
  <c r="O11" i="16"/>
  <c r="M11" i="16"/>
  <c r="H11" i="16"/>
  <c r="G11" i="16"/>
  <c r="E11" i="16"/>
  <c r="C11" i="16"/>
  <c r="B11" i="16"/>
  <c r="D11" i="16" s="1"/>
  <c r="Q10" i="16"/>
  <c r="P10" i="16"/>
  <c r="O10" i="16"/>
  <c r="M10" i="16"/>
  <c r="H10" i="16"/>
  <c r="G10" i="16"/>
  <c r="E10" i="16"/>
  <c r="C10" i="16"/>
  <c r="B10" i="16"/>
  <c r="D10" i="16" s="1"/>
  <c r="Q9" i="16"/>
  <c r="P9" i="16"/>
  <c r="O9" i="16"/>
  <c r="M9" i="16"/>
  <c r="H9" i="16"/>
  <c r="G9" i="16"/>
  <c r="E9" i="16"/>
  <c r="C9" i="16"/>
  <c r="B9" i="16"/>
  <c r="D9" i="16" s="1"/>
  <c r="Q8" i="16"/>
  <c r="P8" i="16"/>
  <c r="O8" i="16"/>
  <c r="M8" i="16"/>
  <c r="H8" i="16"/>
  <c r="G8" i="16"/>
  <c r="E8" i="16"/>
  <c r="C8" i="16"/>
  <c r="B8" i="16"/>
  <c r="D8" i="16" s="1"/>
  <c r="Q7" i="16"/>
  <c r="P7" i="16"/>
  <c r="O7" i="16"/>
  <c r="M7" i="16"/>
  <c r="H7" i="16"/>
  <c r="G7" i="16"/>
  <c r="E7" i="16"/>
  <c r="C7" i="16"/>
  <c r="B7" i="16"/>
  <c r="D7" i="16" s="1"/>
  <c r="Q6" i="16"/>
  <c r="P6" i="16"/>
  <c r="O6" i="16"/>
  <c r="M6" i="16"/>
  <c r="H6" i="16"/>
  <c r="G6" i="16"/>
  <c r="E6" i="16"/>
  <c r="C6" i="16"/>
  <c r="B6" i="16"/>
  <c r="D6" i="16" s="1"/>
  <c r="Q5" i="16"/>
  <c r="P5" i="16"/>
  <c r="O5" i="16"/>
  <c r="M5" i="16"/>
  <c r="H5" i="16"/>
  <c r="G5" i="16"/>
  <c r="E5" i="16"/>
  <c r="C5" i="16"/>
  <c r="B5" i="16"/>
  <c r="D5" i="16" s="1"/>
  <c r="Q4" i="16"/>
  <c r="P4" i="16"/>
  <c r="O4" i="16"/>
  <c r="M4" i="16"/>
  <c r="H4" i="16"/>
  <c r="G4" i="16"/>
  <c r="E4" i="16"/>
  <c r="C4" i="16"/>
  <c r="B4" i="16"/>
  <c r="D4" i="16" s="1"/>
  <c r="Q3" i="16"/>
  <c r="P3" i="16"/>
  <c r="O3" i="16"/>
  <c r="M3" i="16"/>
  <c r="H3" i="16"/>
  <c r="G3" i="16"/>
  <c r="E3" i="16"/>
  <c r="C3" i="16"/>
  <c r="B3" i="16"/>
  <c r="D3" i="16" s="1"/>
  <c r="Q2" i="16"/>
  <c r="P2" i="16"/>
  <c r="O2" i="16"/>
  <c r="M2" i="16"/>
  <c r="H2" i="16"/>
  <c r="G2" i="16"/>
  <c r="F2546" i="16" l="1"/>
  <c r="F2545" i="16"/>
  <c r="F2544" i="16"/>
  <c r="F2543" i="16"/>
  <c r="F2542" i="16"/>
  <c r="F2541" i="16"/>
  <c r="F2540" i="16"/>
  <c r="F2539" i="16"/>
  <c r="F2538" i="16"/>
  <c r="F2537" i="16"/>
  <c r="F2536" i="16"/>
  <c r="F2535" i="16"/>
  <c r="F2534" i="16"/>
  <c r="F2533" i="16"/>
  <c r="F2532" i="16"/>
  <c r="F2531" i="16"/>
  <c r="F2530" i="16"/>
  <c r="F2529" i="16"/>
  <c r="F2528" i="16"/>
  <c r="F2527" i="16"/>
  <c r="F2526" i="16"/>
  <c r="F2525" i="16"/>
  <c r="F2524" i="16"/>
  <c r="F2523" i="16"/>
  <c r="F2522" i="16"/>
  <c r="F2521" i="16"/>
  <c r="F2520" i="16"/>
  <c r="F2519" i="16"/>
  <c r="F2518" i="16"/>
  <c r="F2517" i="16"/>
  <c r="F2516" i="16"/>
  <c r="F2515" i="16"/>
  <c r="F2514" i="16"/>
  <c r="F2513" i="16"/>
  <c r="F2512" i="16"/>
  <c r="F2511" i="16"/>
  <c r="F2510" i="16"/>
  <c r="F2509" i="16"/>
  <c r="F2508" i="16"/>
  <c r="F2507" i="16"/>
  <c r="F2506" i="16"/>
  <c r="F2505" i="16"/>
  <c r="F2504" i="16"/>
  <c r="F2503" i="16"/>
  <c r="F2502" i="16"/>
  <c r="F2501" i="16"/>
  <c r="F2500" i="16"/>
  <c r="F2499" i="16"/>
  <c r="F2498" i="16"/>
  <c r="F2497" i="16"/>
  <c r="F2496" i="16"/>
  <c r="F2495" i="16"/>
  <c r="F2494" i="16"/>
  <c r="F2493" i="16"/>
  <c r="F2492" i="16"/>
  <c r="F2491" i="16"/>
  <c r="F2490" i="16"/>
  <c r="F2489" i="16"/>
  <c r="F2488" i="16"/>
  <c r="F2487" i="16"/>
  <c r="F2486" i="16"/>
  <c r="F2485" i="16"/>
  <c r="F2484" i="16"/>
  <c r="F2483" i="16"/>
  <c r="F2482" i="16"/>
  <c r="F2481" i="16"/>
  <c r="F2480" i="16"/>
  <c r="F2479" i="16"/>
  <c r="F2478" i="16"/>
  <c r="F2477" i="16"/>
  <c r="F2476" i="16"/>
  <c r="F2475" i="16"/>
  <c r="F2474" i="16"/>
  <c r="F2473" i="16"/>
  <c r="F2472" i="16"/>
  <c r="F2471" i="16"/>
  <c r="F2470" i="16"/>
  <c r="F2469" i="16"/>
  <c r="F2468" i="16"/>
  <c r="F2467" i="16"/>
  <c r="F2466" i="16"/>
  <c r="F2465" i="16"/>
  <c r="F2464" i="16"/>
  <c r="F2463" i="16"/>
  <c r="F2462" i="16"/>
  <c r="F2461" i="16"/>
  <c r="F2460" i="16"/>
  <c r="F2459" i="16"/>
  <c r="F2458" i="16"/>
  <c r="F2457" i="16"/>
  <c r="F2456" i="16"/>
  <c r="F2455" i="16"/>
  <c r="F2454" i="16"/>
  <c r="F2453" i="16"/>
  <c r="F2452" i="16"/>
  <c r="F2451" i="16"/>
  <c r="F2450" i="16"/>
  <c r="F2449" i="16"/>
  <c r="F2448" i="16"/>
  <c r="F2447" i="16"/>
  <c r="F2446" i="16"/>
  <c r="F2445" i="16"/>
  <c r="F2444" i="16"/>
  <c r="F2443" i="16"/>
  <c r="F2442" i="16"/>
  <c r="F2441" i="16"/>
  <c r="F2440" i="16"/>
  <c r="F2439" i="16"/>
  <c r="F2438" i="16"/>
  <c r="F2437" i="16"/>
  <c r="F2436" i="16"/>
  <c r="F2435" i="16"/>
  <c r="F2434" i="16"/>
  <c r="F2433" i="16"/>
  <c r="F2432" i="16"/>
  <c r="F2431" i="16"/>
  <c r="F2430" i="16"/>
  <c r="F2429" i="16"/>
  <c r="F2428" i="16"/>
  <c r="F2427" i="16"/>
  <c r="F2426" i="16"/>
  <c r="F2425" i="16"/>
  <c r="F2424" i="16"/>
  <c r="F2423" i="16"/>
  <c r="F2422" i="16"/>
  <c r="F2421" i="16"/>
  <c r="F2420" i="16"/>
  <c r="F2419" i="16"/>
  <c r="F2418" i="16"/>
  <c r="F2417" i="16"/>
  <c r="F2416" i="16"/>
  <c r="F2415" i="16"/>
  <c r="F2414" i="16"/>
  <c r="F2413" i="16"/>
  <c r="F2412" i="16"/>
  <c r="F2411" i="16"/>
  <c r="F2410" i="16"/>
  <c r="F2409" i="16"/>
  <c r="F2408" i="16"/>
  <c r="F2407" i="16"/>
  <c r="F2406" i="16"/>
  <c r="F2405" i="16"/>
  <c r="F2404" i="16"/>
  <c r="F2403" i="16"/>
  <c r="F2402" i="16"/>
  <c r="F2401" i="16"/>
  <c r="F2400" i="16"/>
  <c r="F2399" i="16"/>
  <c r="F2398" i="16"/>
  <c r="F2397" i="16"/>
  <c r="F2396" i="16"/>
  <c r="F2395" i="16"/>
  <c r="F2394" i="16"/>
  <c r="F2393" i="16"/>
  <c r="F2392" i="16"/>
  <c r="F2391" i="16"/>
  <c r="F2390" i="16"/>
  <c r="F2389" i="16"/>
  <c r="F2388" i="16"/>
  <c r="F2387" i="16"/>
  <c r="F2386" i="16"/>
  <c r="F2385" i="16"/>
  <c r="F2384" i="16"/>
  <c r="F2383" i="16"/>
  <c r="F2382" i="16"/>
  <c r="F2381" i="16"/>
  <c r="F2380" i="16"/>
  <c r="F2379" i="16"/>
  <c r="F2378" i="16"/>
  <c r="F2377" i="16"/>
  <c r="F2376" i="16"/>
  <c r="F2375" i="16"/>
  <c r="F2374" i="16"/>
  <c r="F2373" i="16"/>
  <c r="F2372" i="16"/>
  <c r="F2371" i="16"/>
  <c r="F2370" i="16"/>
  <c r="F2369" i="16"/>
  <c r="F2368" i="16"/>
  <c r="F2367" i="16"/>
  <c r="F2366" i="16"/>
  <c r="F2365" i="16"/>
  <c r="F2364" i="16"/>
  <c r="F2363" i="16"/>
  <c r="F2362" i="16"/>
  <c r="F2361" i="16"/>
  <c r="F2360" i="16"/>
  <c r="F2359" i="16"/>
  <c r="F2358" i="16"/>
  <c r="F2357" i="16"/>
  <c r="F2356" i="16"/>
  <c r="F2355" i="16"/>
  <c r="F2354" i="16"/>
  <c r="F2353" i="16"/>
  <c r="F2352" i="16"/>
  <c r="F2351" i="16"/>
  <c r="F2350" i="16"/>
  <c r="F2349" i="16"/>
  <c r="F2348" i="16"/>
  <c r="F2347" i="16"/>
  <c r="F2346" i="16"/>
  <c r="F2345" i="16"/>
  <c r="F2344" i="16"/>
  <c r="F2343" i="16"/>
  <c r="F2342" i="16"/>
  <c r="F2341" i="16"/>
  <c r="F2340" i="16"/>
  <c r="F2339" i="16"/>
  <c r="F2338" i="16"/>
  <c r="F2337" i="16"/>
  <c r="F2336" i="16"/>
  <c r="F2335" i="16"/>
  <c r="F2334" i="16"/>
  <c r="F2333" i="16"/>
  <c r="F2332" i="16"/>
  <c r="F2331" i="16"/>
  <c r="F2330" i="16"/>
  <c r="F2329" i="16"/>
  <c r="F2328" i="16"/>
  <c r="F2327" i="16"/>
  <c r="F2326" i="16"/>
  <c r="F2325" i="16"/>
  <c r="F2324" i="16"/>
  <c r="F2323" i="16"/>
  <c r="F2322" i="16"/>
  <c r="F2321" i="16"/>
  <c r="F2320" i="16"/>
  <c r="F2319" i="16"/>
  <c r="F2318" i="16"/>
  <c r="F2317" i="16"/>
  <c r="F2316" i="16"/>
  <c r="F2315" i="16"/>
  <c r="F2314" i="16"/>
  <c r="F2313" i="16"/>
  <c r="F2312" i="16"/>
  <c r="F2311" i="16"/>
  <c r="F2310" i="16"/>
  <c r="F2309" i="16"/>
  <c r="F2308" i="16"/>
  <c r="F2307" i="16"/>
  <c r="F2306" i="16"/>
  <c r="F2305" i="16"/>
  <c r="F2304" i="16"/>
  <c r="F2303" i="16"/>
  <c r="F2302" i="16"/>
  <c r="F2301" i="16"/>
  <c r="F2300" i="16"/>
  <c r="F2299" i="16"/>
  <c r="F2298" i="16"/>
  <c r="F2297" i="16"/>
  <c r="F2296" i="16"/>
  <c r="F2295" i="16"/>
  <c r="F2294" i="16"/>
  <c r="F2293" i="16"/>
  <c r="F2292" i="16"/>
  <c r="F2291" i="16"/>
  <c r="F2290" i="16"/>
  <c r="F2289" i="16"/>
  <c r="F2288" i="16"/>
  <c r="F2287" i="16"/>
  <c r="F2286" i="16"/>
  <c r="F2285" i="16"/>
  <c r="F2284" i="16"/>
  <c r="F2283" i="16"/>
  <c r="F2282" i="16"/>
  <c r="F2281" i="16"/>
  <c r="F2280" i="16"/>
  <c r="F2279" i="16"/>
  <c r="F2278" i="16"/>
  <c r="F2277" i="16"/>
  <c r="F2276" i="16"/>
  <c r="F2275" i="16"/>
  <c r="F2274" i="16"/>
  <c r="F2273" i="16"/>
  <c r="F2272" i="16"/>
  <c r="F2271" i="16"/>
  <c r="F2270" i="16"/>
  <c r="F2269" i="16"/>
  <c r="F2268" i="16"/>
  <c r="F2267" i="16"/>
  <c r="F2266" i="16"/>
  <c r="F2265" i="16"/>
  <c r="F2264" i="16"/>
  <c r="F2263" i="16"/>
  <c r="F2262" i="16"/>
  <c r="F2261" i="16"/>
  <c r="F2260" i="16"/>
  <c r="F2259" i="16"/>
  <c r="F2258" i="16"/>
  <c r="F2257" i="16"/>
  <c r="F2256" i="16"/>
  <c r="F2255" i="16"/>
  <c r="F2254" i="16"/>
  <c r="F2253" i="16"/>
  <c r="F2252" i="16"/>
  <c r="F2251" i="16"/>
  <c r="F2250" i="16"/>
  <c r="F2249" i="16"/>
  <c r="F2248" i="16"/>
  <c r="F2247" i="16"/>
  <c r="F2246" i="16"/>
  <c r="F2245" i="16"/>
  <c r="F2244" i="16"/>
  <c r="F2243" i="16"/>
  <c r="F2242" i="16"/>
  <c r="F2241" i="16"/>
  <c r="F2240" i="16"/>
  <c r="F2239" i="16"/>
  <c r="F2238" i="16"/>
  <c r="F2237" i="16"/>
  <c r="F2236" i="16"/>
  <c r="F2235" i="16"/>
  <c r="F2234" i="16"/>
  <c r="F2233" i="16"/>
  <c r="F2232" i="16"/>
  <c r="F2231" i="16"/>
  <c r="F2230" i="16"/>
  <c r="F2229" i="16"/>
  <c r="F2228" i="16"/>
  <c r="F2227" i="16"/>
  <c r="F2226" i="16"/>
  <c r="F2225" i="16"/>
  <c r="F2224" i="16"/>
  <c r="F2223" i="16"/>
  <c r="F2222" i="16"/>
  <c r="F2221" i="16"/>
  <c r="F2220" i="16"/>
  <c r="F2219" i="16"/>
  <c r="F2218" i="16"/>
  <c r="F2217" i="16"/>
  <c r="F2216" i="16"/>
  <c r="F2215" i="16"/>
  <c r="F2214" i="16"/>
  <c r="F2213" i="16"/>
  <c r="F2212" i="16"/>
  <c r="F2211" i="16"/>
  <c r="F2210" i="16"/>
  <c r="F2209" i="16"/>
  <c r="F2208" i="16"/>
  <c r="F2207" i="16"/>
  <c r="F2206" i="16"/>
  <c r="F2205" i="16"/>
  <c r="F2204" i="16"/>
  <c r="F2203" i="16"/>
  <c r="F2202" i="16"/>
  <c r="F2201" i="16"/>
  <c r="F2200" i="16"/>
  <c r="F2199" i="16"/>
  <c r="F2198" i="16"/>
  <c r="F2197" i="16"/>
  <c r="F2196" i="16"/>
  <c r="F2195" i="16"/>
  <c r="F2194" i="16"/>
  <c r="F2193" i="16"/>
  <c r="F2192" i="16"/>
  <c r="F2191" i="16"/>
  <c r="F2190" i="16"/>
  <c r="F2189" i="16"/>
  <c r="F2188" i="16"/>
  <c r="F2187" i="16"/>
  <c r="F2186" i="16"/>
  <c r="F2185" i="16"/>
  <c r="F2184" i="16"/>
  <c r="F2183" i="16"/>
  <c r="F2182" i="16"/>
  <c r="F2181" i="16"/>
  <c r="F2180" i="16"/>
  <c r="F2179" i="16"/>
  <c r="F2178" i="16"/>
  <c r="F2177" i="16"/>
  <c r="F2176" i="16"/>
  <c r="F2175" i="16"/>
  <c r="F2174" i="16"/>
  <c r="F2173" i="16"/>
  <c r="F2172" i="16"/>
  <c r="F2171" i="16"/>
  <c r="F2170" i="16"/>
  <c r="F2169" i="16"/>
  <c r="F2168" i="16"/>
  <c r="F2167" i="16"/>
  <c r="F2166" i="16"/>
  <c r="F2165" i="16"/>
  <c r="F2164" i="16"/>
  <c r="F2163" i="16"/>
  <c r="F2162" i="16"/>
  <c r="F2161" i="16"/>
  <c r="F2160" i="16"/>
  <c r="F2159" i="16"/>
  <c r="F2158" i="16"/>
  <c r="F2157" i="16"/>
  <c r="F2156" i="16"/>
  <c r="F2155" i="16"/>
  <c r="F2154" i="16"/>
  <c r="F2153" i="16"/>
  <c r="F2152" i="16"/>
  <c r="F2151" i="16"/>
  <c r="F2150" i="16"/>
  <c r="F2149" i="16"/>
  <c r="F2148" i="16"/>
  <c r="F2147" i="16"/>
  <c r="F2146" i="16"/>
  <c r="F2145" i="16"/>
  <c r="F2144" i="16"/>
  <c r="F2143" i="16"/>
  <c r="F2142" i="16"/>
  <c r="F2141" i="16"/>
  <c r="F2140" i="16"/>
  <c r="F2139" i="16"/>
  <c r="F2138" i="16"/>
  <c r="F2137" i="16"/>
  <c r="F2136" i="16"/>
  <c r="F2135" i="16"/>
  <c r="F2134" i="16"/>
  <c r="F2133" i="16"/>
  <c r="F2132" i="16"/>
  <c r="F2131" i="16"/>
  <c r="F2130" i="16"/>
  <c r="F2129" i="16"/>
  <c r="F2128" i="16"/>
  <c r="F2127" i="16"/>
  <c r="F2126" i="16"/>
  <c r="F2125" i="16"/>
  <c r="F2124" i="16"/>
  <c r="F2123" i="16"/>
  <c r="F2122" i="16"/>
  <c r="F2121" i="16"/>
  <c r="F2120" i="16"/>
  <c r="F2119" i="16"/>
  <c r="F2118" i="16"/>
  <c r="F2117" i="16"/>
  <c r="F2116" i="16"/>
  <c r="F2115" i="16"/>
  <c r="F2114" i="16"/>
  <c r="F2113" i="16"/>
  <c r="F2112" i="16"/>
  <c r="F2111" i="16"/>
  <c r="F2110" i="16"/>
  <c r="F2109" i="16"/>
  <c r="F2108" i="16"/>
  <c r="F2107" i="16"/>
  <c r="F2106" i="16"/>
  <c r="F2105" i="16"/>
  <c r="F2104" i="16"/>
  <c r="F2103" i="16"/>
  <c r="F2102" i="16"/>
  <c r="F2101" i="16"/>
  <c r="F2100" i="16"/>
  <c r="F2099" i="16"/>
  <c r="F2098" i="16"/>
  <c r="F2097" i="16"/>
  <c r="F2096" i="16"/>
  <c r="F2095" i="16"/>
  <c r="F2094" i="16"/>
  <c r="F2093" i="16"/>
  <c r="F2092" i="16"/>
  <c r="F2091" i="16"/>
  <c r="F2090" i="16"/>
  <c r="F2089" i="16"/>
  <c r="F2088" i="16"/>
  <c r="F2087" i="16"/>
  <c r="F2086" i="16"/>
  <c r="F2085" i="16"/>
  <c r="F2084" i="16"/>
  <c r="F2083" i="16"/>
  <c r="F2082" i="16"/>
  <c r="F2081" i="16"/>
  <c r="F2080" i="16"/>
  <c r="F2079" i="16"/>
  <c r="F2078" i="16"/>
  <c r="F2077" i="16"/>
  <c r="F2076" i="16"/>
  <c r="F2075" i="16"/>
  <c r="F2074" i="16"/>
  <c r="F2073" i="16"/>
  <c r="F2072" i="16"/>
  <c r="F2071" i="16"/>
  <c r="F2070" i="16"/>
  <c r="F2069" i="16"/>
  <c r="F2068" i="16"/>
  <c r="F2067" i="16"/>
  <c r="F2066" i="16"/>
  <c r="F2065" i="16"/>
  <c r="F2064" i="16"/>
  <c r="F2063" i="16"/>
  <c r="F2062" i="16"/>
  <c r="F2061" i="16"/>
  <c r="F2060" i="16"/>
  <c r="F2059" i="16"/>
  <c r="F2058" i="16"/>
  <c r="F2057" i="16"/>
  <c r="F2056" i="16"/>
  <c r="F2055" i="16"/>
  <c r="F2054" i="16"/>
  <c r="F2053" i="16"/>
  <c r="F2052" i="16"/>
  <c r="F2051" i="16"/>
  <c r="F2050" i="16"/>
  <c r="F2049" i="16"/>
  <c r="F2048" i="16"/>
  <c r="F2047" i="16"/>
  <c r="F2046" i="16"/>
  <c r="F2045" i="16"/>
  <c r="F2044" i="16"/>
  <c r="F2043" i="16"/>
  <c r="F2042" i="16"/>
  <c r="F2041" i="16"/>
  <c r="F2040" i="16"/>
  <c r="F2039" i="16"/>
  <c r="F2038" i="16"/>
  <c r="F2037" i="16"/>
  <c r="F2036" i="16"/>
  <c r="F2035" i="16"/>
  <c r="F2034" i="16"/>
  <c r="F2033" i="16"/>
  <c r="F2032" i="16"/>
  <c r="F2031" i="16"/>
  <c r="F2030" i="16"/>
  <c r="F2029" i="16"/>
  <c r="F2028" i="16"/>
  <c r="F2027" i="16"/>
  <c r="F2026" i="16"/>
  <c r="F2025" i="16"/>
  <c r="F2024" i="16"/>
  <c r="F2023" i="16"/>
  <c r="F2022" i="16"/>
  <c r="F2021" i="16"/>
  <c r="F2020" i="16"/>
  <c r="F2019" i="16"/>
  <c r="F2018" i="16"/>
  <c r="F2017" i="16"/>
  <c r="F2016" i="16"/>
  <c r="F2015" i="16"/>
  <c r="F2014" i="16"/>
  <c r="F2013" i="16"/>
  <c r="F2012" i="16"/>
  <c r="F2011" i="16"/>
  <c r="F2010" i="16"/>
  <c r="F2009" i="16"/>
  <c r="F2008" i="16"/>
  <c r="F2007" i="16"/>
  <c r="F2006" i="16"/>
  <c r="F2005" i="16"/>
  <c r="F2004" i="16"/>
  <c r="F2003" i="16"/>
  <c r="F2002" i="16"/>
  <c r="F2001" i="16"/>
  <c r="F2000" i="16"/>
  <c r="F1999" i="16"/>
  <c r="F1998" i="16"/>
  <c r="F1997" i="16"/>
  <c r="F1996" i="16"/>
  <c r="F1995" i="16"/>
  <c r="F1994" i="16"/>
  <c r="F1993" i="16"/>
  <c r="F1992" i="16"/>
  <c r="F1991" i="16"/>
  <c r="F1990" i="16"/>
  <c r="F1989" i="16"/>
  <c r="F1988" i="16"/>
  <c r="F1987" i="16"/>
  <c r="F1986" i="16"/>
  <c r="F1985" i="16"/>
  <c r="F1984" i="16"/>
  <c r="F1983" i="16"/>
  <c r="F1982" i="16"/>
  <c r="F1981" i="16"/>
  <c r="F1980" i="16"/>
  <c r="F1979" i="16"/>
  <c r="F1978" i="16"/>
  <c r="F1977" i="16"/>
  <c r="F1976" i="16"/>
  <c r="F1975" i="16"/>
  <c r="F1974" i="16"/>
  <c r="F1973" i="16"/>
  <c r="F1972" i="16"/>
  <c r="F1971" i="16"/>
  <c r="F1970" i="16"/>
  <c r="F1969" i="16"/>
  <c r="F1968" i="16"/>
  <c r="F1967" i="16"/>
  <c r="F1966" i="16"/>
  <c r="F1965" i="16"/>
  <c r="F1964" i="16"/>
  <c r="F1963" i="16"/>
  <c r="F1962" i="16"/>
  <c r="F1961" i="16"/>
  <c r="F1960" i="16"/>
  <c r="F1959" i="16"/>
  <c r="F1958" i="16"/>
  <c r="F1957" i="16"/>
  <c r="F1956" i="16"/>
  <c r="F1955" i="16"/>
  <c r="F1954" i="16"/>
  <c r="F1953" i="16"/>
  <c r="F1952" i="16"/>
  <c r="F1951" i="16"/>
  <c r="F1950" i="16"/>
  <c r="F1949" i="16"/>
  <c r="F1948" i="16"/>
  <c r="F1947" i="16"/>
  <c r="F1946" i="16"/>
  <c r="F1945" i="16"/>
  <c r="F1944" i="16"/>
  <c r="F1943" i="16"/>
  <c r="F1942" i="16"/>
  <c r="F1941" i="16"/>
  <c r="F1940" i="16"/>
  <c r="F1939" i="16"/>
  <c r="F1938" i="16"/>
  <c r="F1937" i="16"/>
  <c r="F1936" i="16"/>
  <c r="F1935" i="16"/>
  <c r="F1934" i="16"/>
  <c r="F1933" i="16"/>
  <c r="F1932" i="16"/>
  <c r="F1931" i="16"/>
  <c r="F1930" i="16"/>
  <c r="F1929" i="16"/>
  <c r="F1928" i="16"/>
  <c r="F1927" i="16"/>
  <c r="F1926" i="16"/>
  <c r="F1925" i="16"/>
  <c r="F1924" i="16"/>
  <c r="F1923" i="16"/>
  <c r="F1922" i="16"/>
  <c r="F1921" i="16"/>
  <c r="F1920" i="16"/>
  <c r="F1919" i="16"/>
  <c r="F1918" i="16"/>
  <c r="F1917" i="16"/>
  <c r="F1916" i="16"/>
  <c r="F1915" i="16"/>
  <c r="F1914" i="16"/>
  <c r="F1913" i="16"/>
  <c r="F1912" i="16"/>
  <c r="F1911" i="16"/>
  <c r="F1910" i="16"/>
  <c r="F1909" i="16"/>
  <c r="F1908" i="16"/>
  <c r="F1907" i="16"/>
  <c r="F1906" i="16"/>
  <c r="F1905" i="16"/>
  <c r="F1904" i="16"/>
  <c r="F1903" i="16"/>
  <c r="F1902" i="16"/>
  <c r="F1901" i="16"/>
  <c r="F1900" i="16"/>
  <c r="F1899" i="16"/>
  <c r="F1898" i="16"/>
  <c r="F1897" i="16"/>
  <c r="F1896" i="16"/>
  <c r="F1895" i="16"/>
  <c r="F1894" i="16"/>
  <c r="F1893" i="16"/>
  <c r="F1892" i="16"/>
  <c r="F1891" i="16"/>
  <c r="F1890" i="16"/>
  <c r="F1889" i="16"/>
  <c r="F1888" i="16"/>
  <c r="F1887" i="16"/>
  <c r="F1886" i="16"/>
  <c r="F1885" i="16"/>
  <c r="F1884" i="16"/>
  <c r="F1883" i="16"/>
  <c r="F1882" i="16"/>
  <c r="F1881" i="16"/>
  <c r="F1880" i="16"/>
  <c r="F1879" i="16"/>
  <c r="F1878" i="16"/>
  <c r="F1877" i="16"/>
  <c r="F1876" i="16"/>
  <c r="F1875" i="16"/>
  <c r="F1874" i="16"/>
  <c r="F1873" i="16"/>
  <c r="F1872" i="16"/>
  <c r="F1871" i="16"/>
  <c r="F1870" i="16"/>
  <c r="F1869" i="16"/>
  <c r="F1868" i="16"/>
  <c r="F1867" i="16"/>
  <c r="F1866" i="16"/>
  <c r="F1865" i="16"/>
  <c r="F1864" i="16"/>
  <c r="F1863" i="16"/>
  <c r="F1862" i="16"/>
  <c r="F1861" i="16"/>
  <c r="F1860" i="16"/>
  <c r="F1859" i="16"/>
  <c r="F1858" i="16"/>
  <c r="F1857" i="16"/>
  <c r="F1856" i="16"/>
  <c r="F1855" i="16"/>
  <c r="F1854" i="16"/>
  <c r="F1853" i="16"/>
  <c r="F1852" i="16"/>
  <c r="F1851" i="16"/>
  <c r="F1850" i="16"/>
  <c r="F1849" i="16"/>
  <c r="F1848" i="16"/>
  <c r="F1847" i="16"/>
  <c r="F1846" i="16"/>
  <c r="F1845" i="16"/>
  <c r="F1844" i="16"/>
  <c r="F1843" i="16"/>
  <c r="F1842" i="16"/>
  <c r="F1841" i="16"/>
  <c r="F1840" i="16"/>
  <c r="F1839" i="16"/>
  <c r="F1838" i="16"/>
  <c r="F1837" i="16"/>
  <c r="F1836" i="16"/>
  <c r="F1835" i="16"/>
  <c r="F1834" i="16"/>
  <c r="F1833" i="16"/>
  <c r="F1832" i="16"/>
  <c r="F1831" i="16"/>
  <c r="F1830" i="16"/>
  <c r="F1829" i="16"/>
  <c r="F1828" i="16"/>
  <c r="F1827" i="16"/>
  <c r="F1826" i="16"/>
  <c r="F1825" i="16"/>
  <c r="F1824" i="16"/>
  <c r="F1823" i="16"/>
  <c r="F1822" i="16"/>
  <c r="F1821" i="16"/>
  <c r="F1820" i="16"/>
  <c r="F1819" i="16"/>
  <c r="F1818" i="16"/>
  <c r="F1817" i="16"/>
  <c r="F1816" i="16"/>
  <c r="F1815" i="16"/>
  <c r="F1814" i="16"/>
  <c r="F1813" i="16"/>
  <c r="F1812" i="16"/>
  <c r="F1811" i="16"/>
  <c r="F1810" i="16"/>
  <c r="F1809" i="16"/>
  <c r="F1808" i="16"/>
  <c r="F1807" i="16"/>
  <c r="F1806" i="16"/>
  <c r="F1805" i="16"/>
  <c r="F1804" i="16"/>
  <c r="F1803" i="16"/>
  <c r="F1802" i="16"/>
  <c r="F1801" i="16"/>
  <c r="F1800" i="16"/>
  <c r="F1799" i="16"/>
  <c r="F1798" i="16"/>
  <c r="F1797" i="16"/>
  <c r="F1796" i="16"/>
  <c r="F1795" i="16"/>
  <c r="F1794" i="16"/>
  <c r="F1793" i="16"/>
  <c r="F1792" i="16"/>
  <c r="F1791" i="16"/>
  <c r="F1790" i="16"/>
  <c r="F1789" i="16"/>
  <c r="F1788" i="16"/>
  <c r="F1787" i="16"/>
  <c r="F1786" i="16"/>
  <c r="F1785" i="16"/>
  <c r="F1784" i="16"/>
  <c r="F1783" i="16"/>
  <c r="F1782" i="16"/>
  <c r="F1781" i="16"/>
  <c r="F1780" i="16"/>
  <c r="F1779" i="16"/>
  <c r="F1778" i="16"/>
  <c r="F1777" i="16"/>
  <c r="F1776" i="16"/>
  <c r="F1775" i="16"/>
  <c r="F1774" i="16"/>
  <c r="F1773" i="16"/>
  <c r="F1772" i="16"/>
  <c r="F1771" i="16"/>
  <c r="F1770" i="16"/>
  <c r="F1769" i="16"/>
  <c r="F1768" i="16"/>
  <c r="F1767" i="16"/>
  <c r="F1766" i="16"/>
  <c r="F1765" i="16"/>
  <c r="F1764" i="16"/>
  <c r="F1763" i="16"/>
  <c r="F1762" i="16"/>
  <c r="F1761" i="16"/>
  <c r="F1760" i="16"/>
  <c r="F1759" i="16"/>
  <c r="F1758" i="16"/>
  <c r="F1757" i="16"/>
  <c r="F1756" i="16"/>
  <c r="F1755" i="16"/>
  <c r="F1754" i="16"/>
  <c r="F1753" i="16"/>
  <c r="F1752" i="16"/>
  <c r="F1751" i="16"/>
  <c r="F1750" i="16"/>
  <c r="F1749" i="16"/>
  <c r="F1748" i="16"/>
  <c r="F1747" i="16"/>
  <c r="F1746" i="16"/>
  <c r="F1745" i="16"/>
  <c r="F1744" i="16"/>
  <c r="F1743" i="16"/>
  <c r="F1742" i="16"/>
  <c r="F1741" i="16"/>
  <c r="F1740" i="16"/>
  <c r="F1739" i="16"/>
  <c r="F1738" i="16"/>
  <c r="F1737" i="16"/>
  <c r="F1736" i="16"/>
  <c r="F1735" i="16"/>
  <c r="F1734" i="16"/>
  <c r="F1733" i="16"/>
  <c r="F1732" i="16"/>
  <c r="F1731" i="16"/>
  <c r="F1730" i="16"/>
  <c r="F1729" i="16"/>
  <c r="F1728" i="16"/>
  <c r="F1727" i="16"/>
  <c r="F1726" i="16"/>
  <c r="F1725" i="16"/>
  <c r="F1724" i="16"/>
  <c r="F1723" i="16"/>
  <c r="F1722" i="16"/>
  <c r="F1721" i="16"/>
  <c r="F1720" i="16"/>
  <c r="F1719" i="16"/>
  <c r="F1718" i="16"/>
  <c r="F1717" i="16"/>
  <c r="F1716" i="16"/>
  <c r="F1715" i="16"/>
  <c r="F1714" i="16"/>
  <c r="F1713" i="16"/>
  <c r="F1712" i="16"/>
  <c r="F1711" i="16"/>
  <c r="F1710" i="16"/>
  <c r="F1709" i="16"/>
  <c r="F1708" i="16"/>
  <c r="F1707" i="16"/>
  <c r="F1706" i="16"/>
  <c r="F1705" i="16"/>
  <c r="F1704" i="16"/>
  <c r="F1703" i="16"/>
  <c r="F1702" i="16"/>
  <c r="F1701" i="16"/>
  <c r="F1700" i="16"/>
  <c r="F1699" i="16"/>
  <c r="F1698" i="16"/>
  <c r="F1697" i="16"/>
  <c r="F1696" i="16"/>
  <c r="F1695" i="16"/>
  <c r="F1694" i="16"/>
  <c r="F1693" i="16"/>
  <c r="F1692" i="16"/>
  <c r="F1691" i="16"/>
  <c r="F1690" i="16"/>
  <c r="F1689" i="16"/>
  <c r="F1688" i="16"/>
  <c r="F1687" i="16"/>
  <c r="F1686" i="16"/>
  <c r="F1685" i="16"/>
  <c r="F1684" i="16"/>
  <c r="F1683" i="16"/>
  <c r="F1682" i="16"/>
  <c r="F1681" i="16"/>
  <c r="F1680" i="16"/>
  <c r="F1679" i="16"/>
  <c r="F1678" i="16"/>
  <c r="F1677" i="16"/>
  <c r="F1676" i="16"/>
  <c r="F1675" i="16"/>
  <c r="F1674" i="16"/>
  <c r="F1673" i="16"/>
  <c r="F1672" i="16"/>
  <c r="F1671" i="16"/>
  <c r="F1670" i="16"/>
  <c r="F1669" i="16"/>
  <c r="F1668" i="16"/>
  <c r="F1667" i="16"/>
  <c r="F1666" i="16"/>
  <c r="F1665" i="16"/>
  <c r="F1664" i="16"/>
  <c r="F1663" i="16"/>
  <c r="F1662" i="16"/>
  <c r="F1661" i="16"/>
  <c r="F1660" i="16"/>
  <c r="F1659" i="16"/>
  <c r="F1658" i="16"/>
  <c r="F1657" i="16"/>
  <c r="F1656" i="16"/>
  <c r="F1655" i="16"/>
  <c r="F1654" i="16"/>
  <c r="F1653" i="16"/>
  <c r="F1652" i="16"/>
  <c r="F1651" i="16"/>
  <c r="F1650" i="16"/>
  <c r="F1649" i="16"/>
  <c r="F1648" i="16"/>
  <c r="F1647" i="16"/>
  <c r="F1646" i="16"/>
  <c r="F1645" i="16"/>
  <c r="F1644" i="16"/>
  <c r="F1643" i="16"/>
  <c r="F1642" i="16"/>
  <c r="F1641" i="16"/>
  <c r="F1640" i="16"/>
  <c r="F1639" i="16"/>
  <c r="F1638" i="16"/>
  <c r="F1637" i="16"/>
  <c r="F1636" i="16"/>
  <c r="F1635" i="16"/>
  <c r="F1634" i="16"/>
  <c r="F1633" i="16"/>
  <c r="F1632" i="16"/>
  <c r="F1631" i="16"/>
  <c r="F1630" i="16"/>
  <c r="F1629" i="16"/>
  <c r="F1628" i="16"/>
  <c r="F1627" i="16"/>
  <c r="F1626" i="16"/>
  <c r="F1625" i="16"/>
  <c r="F1624" i="16"/>
  <c r="F1623" i="16"/>
  <c r="F1622" i="16"/>
  <c r="F1621" i="16"/>
  <c r="F1620" i="16"/>
  <c r="F1619" i="16"/>
  <c r="F1618" i="16"/>
  <c r="F1617" i="16"/>
  <c r="F1616" i="16"/>
  <c r="F1615" i="16"/>
  <c r="F1614" i="16"/>
  <c r="F1613" i="16"/>
  <c r="F1612" i="16"/>
  <c r="F1611" i="16"/>
  <c r="F1610" i="16"/>
  <c r="F1609" i="16"/>
  <c r="F1608" i="16"/>
  <c r="F1607" i="16"/>
  <c r="F1606" i="16"/>
  <c r="F1605" i="16"/>
  <c r="F1604" i="16"/>
  <c r="F1603" i="16"/>
  <c r="F1602" i="16"/>
  <c r="F1601" i="16"/>
  <c r="F1600" i="16"/>
  <c r="F1599" i="16"/>
  <c r="F1598" i="16"/>
  <c r="F1597" i="16"/>
  <c r="F1596" i="16"/>
  <c r="F1595" i="16"/>
  <c r="F1594" i="16"/>
  <c r="F1593" i="16"/>
  <c r="F1592" i="16"/>
  <c r="F1591" i="16"/>
  <c r="F1590" i="16"/>
  <c r="F1589" i="16"/>
  <c r="F1588" i="16"/>
  <c r="F1587" i="16"/>
  <c r="F1586" i="16"/>
  <c r="F1585" i="16"/>
  <c r="F1584" i="16"/>
  <c r="F1583" i="16"/>
  <c r="F1582" i="16"/>
  <c r="F1581" i="16"/>
  <c r="F1580" i="16"/>
  <c r="F1579" i="16"/>
  <c r="F1578" i="16"/>
  <c r="F1577" i="16"/>
  <c r="F1576" i="16"/>
  <c r="F1575" i="16"/>
  <c r="F1574" i="16"/>
  <c r="F1573" i="16"/>
  <c r="F1572" i="16"/>
  <c r="F1571" i="16"/>
  <c r="F1570" i="16"/>
  <c r="F1569" i="16"/>
  <c r="F1568" i="16"/>
  <c r="F1567" i="16"/>
  <c r="F1566" i="16"/>
  <c r="F1565" i="16"/>
  <c r="F1564" i="16"/>
  <c r="F1563" i="16"/>
  <c r="F1562" i="16"/>
  <c r="F1561" i="16"/>
  <c r="F1560" i="16"/>
  <c r="F1559" i="16"/>
  <c r="F1558" i="16"/>
  <c r="F1557" i="16"/>
  <c r="F1556" i="16"/>
  <c r="F1555" i="16"/>
  <c r="F1554" i="16"/>
  <c r="F1553" i="16"/>
  <c r="F1552" i="16"/>
  <c r="F1551" i="16"/>
  <c r="F1550" i="16"/>
  <c r="F1549" i="16"/>
  <c r="F1548" i="16"/>
  <c r="F1547" i="16"/>
  <c r="F1546" i="16"/>
  <c r="F1545" i="16"/>
  <c r="F1544" i="16"/>
  <c r="F1543" i="16"/>
  <c r="F1542" i="16"/>
  <c r="F1541" i="16"/>
  <c r="F1540" i="16"/>
  <c r="F1539" i="16"/>
  <c r="F1538" i="16"/>
  <c r="F1537" i="16"/>
  <c r="F1536" i="16"/>
  <c r="F1535" i="16"/>
  <c r="F1534" i="16"/>
  <c r="F1533" i="16"/>
  <c r="F1532" i="16"/>
  <c r="F1531" i="16"/>
  <c r="F1530" i="16"/>
  <c r="F1529" i="16"/>
  <c r="F1528" i="16"/>
  <c r="F1527" i="16"/>
  <c r="F1526" i="16"/>
  <c r="F1525" i="16"/>
  <c r="F1524" i="16"/>
  <c r="F1523" i="16"/>
  <c r="F1522" i="16"/>
  <c r="F1521" i="16"/>
  <c r="F1520" i="16"/>
  <c r="F1519" i="16"/>
  <c r="F1518" i="16"/>
  <c r="F1517" i="16"/>
  <c r="F1516" i="16"/>
  <c r="F1515" i="16"/>
  <c r="F1514" i="16"/>
  <c r="F1513" i="16"/>
  <c r="F1512" i="16"/>
  <c r="F1511" i="16"/>
  <c r="F1510" i="16"/>
  <c r="F1509" i="16"/>
  <c r="F1508" i="16"/>
  <c r="F1507" i="16"/>
  <c r="F1506" i="16"/>
  <c r="F1505" i="16"/>
  <c r="F1504" i="16"/>
  <c r="F1503" i="16"/>
  <c r="F1502" i="16"/>
  <c r="F1501" i="16"/>
  <c r="F1500" i="16"/>
  <c r="F1499" i="16"/>
  <c r="F1498" i="16"/>
  <c r="F1497" i="16"/>
  <c r="F1496" i="16"/>
  <c r="F1495" i="16"/>
  <c r="F1494" i="16"/>
  <c r="F1493" i="16"/>
  <c r="F1492" i="16"/>
  <c r="F1491" i="16"/>
  <c r="F1490" i="16"/>
  <c r="F1489" i="16"/>
  <c r="F1488" i="16"/>
  <c r="F1487" i="16"/>
  <c r="F1486" i="16"/>
  <c r="F1485" i="16"/>
  <c r="F1484" i="16"/>
  <c r="F1483" i="16"/>
  <c r="F1482" i="16"/>
  <c r="F1481" i="16"/>
  <c r="F1480" i="16"/>
  <c r="F1479" i="16"/>
  <c r="F1478" i="16"/>
  <c r="F1477" i="16"/>
  <c r="F1476" i="16"/>
  <c r="F1475" i="16"/>
  <c r="F1474" i="16"/>
  <c r="F1473" i="16"/>
  <c r="F1472" i="16"/>
  <c r="F1471" i="16"/>
  <c r="F1470" i="16"/>
  <c r="F1469" i="16"/>
  <c r="F1468" i="16"/>
  <c r="F1467" i="16"/>
  <c r="F1466" i="16"/>
  <c r="F1465" i="16"/>
  <c r="F1464" i="16"/>
  <c r="F1463" i="16"/>
  <c r="F1462" i="16"/>
  <c r="F1461" i="16"/>
  <c r="F1460" i="16"/>
  <c r="F1459" i="16"/>
  <c r="F1458" i="16"/>
  <c r="F1457" i="16"/>
  <c r="F1456" i="16"/>
  <c r="F1455" i="16"/>
  <c r="F1454" i="16"/>
  <c r="F1453" i="16"/>
  <c r="F1452" i="16"/>
  <c r="F1451" i="16"/>
  <c r="F1450" i="16"/>
  <c r="F1449" i="16"/>
  <c r="F1448" i="16"/>
  <c r="F1447" i="16"/>
  <c r="F1446" i="16"/>
  <c r="F1445" i="16"/>
  <c r="F1444" i="16"/>
  <c r="F1443" i="16"/>
  <c r="F1442" i="16"/>
  <c r="F1441" i="16"/>
  <c r="F1440" i="16"/>
  <c r="F1439" i="16"/>
  <c r="F1438" i="16"/>
  <c r="F1437" i="16"/>
  <c r="F1436" i="16"/>
  <c r="F1435" i="16"/>
  <c r="F1434" i="16"/>
  <c r="F1433" i="16"/>
  <c r="F1432" i="16"/>
  <c r="F1431" i="16"/>
  <c r="F1430" i="16"/>
  <c r="F1429" i="16"/>
  <c r="F1428" i="16"/>
  <c r="F1427" i="16"/>
  <c r="F1426" i="16"/>
  <c r="F1425" i="16"/>
  <c r="F1424" i="16"/>
  <c r="F1423" i="16"/>
  <c r="F1422" i="16"/>
  <c r="F1421" i="16"/>
  <c r="F1420" i="16"/>
  <c r="F1419" i="16"/>
  <c r="F1418" i="16"/>
  <c r="F1417" i="16"/>
  <c r="F1416" i="16"/>
  <c r="F1415" i="16"/>
  <c r="F1414" i="16"/>
  <c r="F1413" i="16"/>
  <c r="F1412" i="16"/>
  <c r="F1411" i="16"/>
  <c r="F1410" i="16"/>
  <c r="F1409" i="16"/>
  <c r="F1408" i="16"/>
  <c r="F1407" i="16"/>
  <c r="F1406" i="16"/>
  <c r="F1405" i="16"/>
  <c r="F1404" i="16"/>
  <c r="F1403" i="16"/>
  <c r="F1402" i="16"/>
  <c r="F1401" i="16"/>
  <c r="F1400" i="16"/>
  <c r="F1399" i="16"/>
  <c r="F1398" i="16"/>
  <c r="F1397" i="16"/>
  <c r="F1396" i="16"/>
  <c r="F1395" i="16"/>
  <c r="F1394" i="16"/>
  <c r="F1393" i="16"/>
  <c r="F1392" i="16"/>
  <c r="F1391" i="16"/>
  <c r="F1390" i="16"/>
  <c r="F1389" i="16"/>
  <c r="F1388" i="16"/>
  <c r="F1387" i="16"/>
  <c r="F1386" i="16"/>
  <c r="F1385" i="16"/>
  <c r="F1384" i="16"/>
  <c r="F1383" i="16"/>
  <c r="F1382" i="16"/>
  <c r="F1381" i="16"/>
  <c r="F1380" i="16"/>
  <c r="F1379" i="16"/>
  <c r="F1378" i="16"/>
  <c r="F1377" i="16"/>
  <c r="F1376" i="16"/>
  <c r="F1375" i="16"/>
  <c r="F1374" i="16"/>
  <c r="F1373" i="16"/>
  <c r="F1372" i="16"/>
  <c r="F1371" i="16"/>
  <c r="F1370" i="16"/>
  <c r="F1369" i="16"/>
  <c r="F1368" i="16"/>
  <c r="F1367" i="16"/>
  <c r="F1366" i="16"/>
  <c r="F1365" i="16"/>
  <c r="F1364" i="16"/>
  <c r="F1363" i="16"/>
  <c r="F1362" i="16"/>
  <c r="F1361" i="16"/>
  <c r="F1360" i="16"/>
  <c r="F1359" i="16"/>
  <c r="F1358" i="16"/>
  <c r="F1357" i="16"/>
  <c r="F1356" i="16"/>
  <c r="F1355" i="16"/>
  <c r="F1354" i="16"/>
  <c r="F1353" i="16"/>
  <c r="F1352" i="16"/>
  <c r="F1351" i="16"/>
  <c r="F1350" i="16"/>
  <c r="F1349" i="16"/>
  <c r="F1348" i="16"/>
  <c r="F1347" i="16"/>
  <c r="F1346" i="16"/>
  <c r="F1345" i="16"/>
  <c r="F1344" i="16"/>
  <c r="F1343" i="16"/>
  <c r="F1342" i="16"/>
  <c r="F1341" i="16"/>
  <c r="F1340" i="16"/>
  <c r="F1339" i="16"/>
  <c r="F1338" i="16"/>
  <c r="F1337" i="16"/>
  <c r="F1336" i="16"/>
  <c r="F1335" i="16"/>
  <c r="F1334" i="16"/>
  <c r="F1333" i="16"/>
  <c r="F1332" i="16"/>
  <c r="F1331" i="16"/>
  <c r="F1330" i="16"/>
  <c r="F1329" i="16"/>
  <c r="F1328" i="16"/>
  <c r="F1327" i="16"/>
  <c r="F1326" i="16"/>
  <c r="F1325" i="16"/>
  <c r="F1324" i="16"/>
  <c r="F1323" i="16"/>
  <c r="F1322" i="16"/>
  <c r="F1321" i="16"/>
  <c r="F1320" i="16"/>
  <c r="F1319" i="16"/>
  <c r="F1318" i="16"/>
  <c r="F1317" i="16"/>
  <c r="F1316" i="16"/>
  <c r="F1315" i="16"/>
  <c r="F1314" i="16"/>
  <c r="F1313" i="16"/>
  <c r="F1312" i="16"/>
  <c r="F1311" i="16"/>
  <c r="F1310" i="16"/>
  <c r="F1309" i="16"/>
  <c r="F1308" i="16"/>
  <c r="F1307" i="16"/>
  <c r="F1306" i="16"/>
  <c r="F1305" i="16"/>
  <c r="F1304" i="16"/>
  <c r="F1303" i="16"/>
  <c r="F1302" i="16"/>
  <c r="F1301" i="16"/>
  <c r="F1300" i="16"/>
  <c r="F1299" i="16"/>
  <c r="F1298" i="16"/>
  <c r="F1297" i="16"/>
  <c r="F1296" i="16"/>
  <c r="F1295" i="16"/>
  <c r="F1294" i="16"/>
  <c r="F1293" i="16"/>
  <c r="F1292" i="16"/>
  <c r="F1291" i="16"/>
  <c r="F1290" i="16"/>
  <c r="F1289" i="16"/>
  <c r="F1288" i="16"/>
  <c r="F1287" i="16"/>
  <c r="F1286" i="16"/>
  <c r="F1285" i="16"/>
  <c r="F1284" i="16"/>
  <c r="F1283" i="16"/>
  <c r="F1282" i="16"/>
  <c r="F1281" i="16"/>
  <c r="F1280" i="16"/>
  <c r="F1279" i="16"/>
  <c r="F1278" i="16"/>
  <c r="F1277" i="16"/>
  <c r="F1276" i="16"/>
  <c r="F1275" i="16"/>
  <c r="F1274" i="16"/>
  <c r="F1273" i="16"/>
  <c r="F1272" i="16"/>
  <c r="F1271" i="16"/>
  <c r="F1270" i="16"/>
  <c r="F1269" i="16"/>
  <c r="F1268" i="16"/>
  <c r="F1267" i="16"/>
  <c r="F1266" i="16"/>
  <c r="F1265" i="16"/>
  <c r="F1264" i="16"/>
  <c r="F1263" i="16"/>
  <c r="F1262" i="16"/>
  <c r="F1261" i="16"/>
  <c r="F1260" i="16"/>
  <c r="F1259" i="16"/>
  <c r="F1258" i="16"/>
  <c r="F1257" i="16"/>
  <c r="F1256" i="16"/>
  <c r="F1255" i="16"/>
  <c r="F1254" i="16"/>
  <c r="F1253" i="16"/>
  <c r="F1252" i="16"/>
  <c r="F1251" i="16"/>
  <c r="F1250" i="16"/>
  <c r="F1249" i="16"/>
  <c r="F1248" i="16"/>
  <c r="F1247" i="16"/>
  <c r="F1246" i="16"/>
  <c r="F1245" i="16"/>
  <c r="F1244" i="16"/>
  <c r="F1243" i="16"/>
  <c r="F1242" i="16"/>
  <c r="F1241" i="16"/>
  <c r="F1240" i="16"/>
  <c r="F1239" i="16"/>
  <c r="F1238" i="16"/>
  <c r="F1237" i="16"/>
  <c r="F1236" i="16"/>
  <c r="F1235" i="16"/>
  <c r="F1234" i="16"/>
  <c r="F1233" i="16"/>
  <c r="F1232" i="16"/>
  <c r="F1231" i="16"/>
  <c r="F1230" i="16"/>
  <c r="F1229" i="16"/>
  <c r="F1228" i="16"/>
  <c r="F1227" i="16"/>
  <c r="F1226" i="16"/>
  <c r="F1225" i="16"/>
  <c r="F1224" i="16"/>
  <c r="F1223" i="16"/>
  <c r="F1222" i="16"/>
  <c r="F1221" i="16"/>
  <c r="F1220" i="16"/>
  <c r="F1219" i="16"/>
  <c r="F1218" i="16"/>
  <c r="F1217" i="16"/>
  <c r="F1216" i="16"/>
  <c r="F1215" i="16"/>
  <c r="F1214" i="16"/>
  <c r="F1213" i="16"/>
  <c r="F1212" i="16"/>
  <c r="F1211" i="16"/>
  <c r="F1210" i="16"/>
  <c r="F1209" i="16"/>
  <c r="F1208" i="16"/>
  <c r="F1207" i="16"/>
  <c r="F1206" i="16"/>
  <c r="F1205" i="16"/>
  <c r="F1204" i="16"/>
  <c r="F1203" i="16"/>
  <c r="F1202" i="16"/>
  <c r="F1201" i="16"/>
  <c r="F1200" i="16"/>
  <c r="F1199" i="16"/>
  <c r="F1198" i="16"/>
  <c r="F1197" i="16"/>
  <c r="F1196" i="16"/>
  <c r="F1195" i="16"/>
  <c r="F1194" i="16"/>
  <c r="F1193" i="16"/>
  <c r="F1192" i="16"/>
  <c r="F1191" i="16"/>
  <c r="F1190" i="16"/>
  <c r="F1189" i="16"/>
  <c r="F1188" i="16"/>
  <c r="F1187" i="16"/>
  <c r="F1186" i="16"/>
  <c r="F1185" i="16"/>
  <c r="F1184" i="16"/>
  <c r="F1183" i="16"/>
  <c r="F1182" i="16"/>
  <c r="F1181" i="16"/>
  <c r="F1180" i="16"/>
  <c r="F1179" i="16"/>
  <c r="F1178" i="16"/>
  <c r="F1177" i="16"/>
  <c r="F1176" i="16"/>
  <c r="F1175" i="16"/>
  <c r="F1174" i="16"/>
  <c r="F1173" i="16"/>
  <c r="F1172" i="16"/>
  <c r="F1171" i="16"/>
  <c r="F1170" i="16"/>
  <c r="F1169" i="16"/>
  <c r="F1168" i="16"/>
  <c r="F1167" i="16"/>
  <c r="F1166" i="16"/>
  <c r="F1165" i="16"/>
  <c r="F1164" i="16"/>
  <c r="F1163" i="16"/>
  <c r="F1162" i="16"/>
  <c r="F1161" i="16"/>
  <c r="F1160" i="16"/>
  <c r="F1159" i="16"/>
  <c r="F1158" i="16"/>
  <c r="F1157" i="16"/>
  <c r="F1156" i="16"/>
  <c r="F1155" i="16"/>
  <c r="F1154" i="16"/>
  <c r="F1153" i="16"/>
  <c r="F1152" i="16"/>
  <c r="F1151" i="16"/>
  <c r="F1150" i="16"/>
  <c r="F1149" i="16"/>
  <c r="F1148" i="16"/>
  <c r="F1147" i="16"/>
  <c r="F1146" i="16"/>
  <c r="F1145" i="16"/>
  <c r="F1144" i="16"/>
  <c r="F1143" i="16"/>
  <c r="F1142" i="16"/>
  <c r="F1141" i="16"/>
  <c r="F1140" i="16"/>
  <c r="F1139" i="16"/>
  <c r="F1138" i="16"/>
  <c r="F1137" i="16"/>
  <c r="F1136" i="16"/>
  <c r="F1135" i="16"/>
  <c r="F1134" i="16"/>
  <c r="F1133" i="16"/>
  <c r="F1132" i="16"/>
  <c r="F1131" i="16"/>
  <c r="F1130" i="16"/>
  <c r="F1129" i="16"/>
  <c r="F1128" i="16"/>
  <c r="F1127" i="16"/>
  <c r="F1126" i="16"/>
  <c r="F1125" i="16"/>
  <c r="F1124" i="16"/>
  <c r="F1123" i="16"/>
  <c r="F1122" i="16"/>
  <c r="F1121" i="16"/>
  <c r="F1120" i="16"/>
  <c r="F1119" i="16"/>
  <c r="F1118" i="16"/>
  <c r="F1117" i="16"/>
  <c r="F1116" i="16"/>
  <c r="F1115" i="16"/>
  <c r="F1114" i="16"/>
  <c r="F1113" i="16"/>
  <c r="F1112" i="16"/>
  <c r="F1111" i="16"/>
  <c r="F1110" i="16"/>
  <c r="F1109" i="16"/>
  <c r="F1108" i="16"/>
  <c r="F1107" i="16"/>
  <c r="F1106" i="16"/>
  <c r="F1105" i="16"/>
  <c r="F1104" i="16"/>
  <c r="F1103" i="16"/>
  <c r="F1102" i="16"/>
  <c r="F1101" i="16"/>
  <c r="F1100" i="16"/>
  <c r="F1099" i="16"/>
  <c r="F1098" i="16"/>
  <c r="F1097" i="16"/>
  <c r="F1096" i="16"/>
  <c r="F1095" i="16"/>
  <c r="F1094" i="16"/>
  <c r="F1093" i="16"/>
  <c r="F1092" i="16"/>
  <c r="F1091" i="16"/>
  <c r="F1090" i="16"/>
  <c r="F1089" i="16"/>
  <c r="F1088" i="16"/>
  <c r="F1087" i="16"/>
  <c r="F1086" i="16"/>
  <c r="F1085" i="16"/>
  <c r="F1084" i="16"/>
  <c r="F1083" i="16"/>
  <c r="F1082" i="16"/>
  <c r="F1081" i="16"/>
  <c r="F1080" i="16"/>
  <c r="F1079" i="16"/>
  <c r="F1078" i="16"/>
  <c r="F1077" i="16"/>
  <c r="F1076" i="16"/>
  <c r="F1075" i="16"/>
  <c r="F1074" i="16"/>
  <c r="F1073" i="16"/>
  <c r="F1072" i="16"/>
  <c r="F1071" i="16"/>
  <c r="F1070" i="16"/>
  <c r="F1069" i="16"/>
  <c r="F1068" i="16"/>
  <c r="F1067" i="16"/>
  <c r="F1066" i="16"/>
  <c r="F1065" i="16"/>
  <c r="F1064" i="16"/>
  <c r="F1063" i="16"/>
  <c r="F1062" i="16"/>
  <c r="F1061" i="16"/>
  <c r="F1060" i="16"/>
  <c r="F1059" i="16"/>
  <c r="F1058" i="16"/>
  <c r="F1057" i="16"/>
  <c r="F1056" i="16"/>
  <c r="F1055" i="16"/>
  <c r="F1054" i="16"/>
  <c r="F1053" i="16"/>
  <c r="F1052" i="16"/>
  <c r="F1051" i="16"/>
  <c r="F1050" i="16"/>
  <c r="F1049" i="16"/>
  <c r="F1048" i="16"/>
  <c r="F1047" i="16"/>
  <c r="F1046" i="16"/>
  <c r="F1045" i="16"/>
  <c r="F1044" i="16"/>
  <c r="F1043" i="16"/>
  <c r="F1042" i="16"/>
  <c r="F1041" i="16"/>
  <c r="F1040" i="16"/>
  <c r="F1039" i="16"/>
  <c r="F1038" i="16"/>
  <c r="F1037" i="16"/>
  <c r="F1036" i="16"/>
  <c r="F1035" i="16"/>
  <c r="F1034" i="16"/>
  <c r="F1033" i="16"/>
  <c r="F1032" i="16"/>
  <c r="F1031" i="16"/>
  <c r="F1030" i="16"/>
  <c r="F1029" i="16"/>
  <c r="F1028" i="16"/>
  <c r="F1027" i="16"/>
  <c r="F1026" i="16"/>
  <c r="F1025" i="16"/>
  <c r="F1024" i="16"/>
  <c r="F1023" i="16"/>
  <c r="F1022" i="16"/>
  <c r="F1021" i="16"/>
  <c r="F1020" i="16"/>
  <c r="F1019" i="16"/>
  <c r="F1018" i="16"/>
  <c r="F1017" i="16"/>
  <c r="F1016" i="16"/>
  <c r="F1015" i="16"/>
  <c r="F1014" i="16"/>
  <c r="F1013" i="16"/>
  <c r="F1012" i="16"/>
  <c r="F1011" i="16"/>
  <c r="F1010" i="16"/>
  <c r="F1009" i="16"/>
  <c r="F1008" i="16"/>
  <c r="F1007" i="16"/>
  <c r="F1006" i="16"/>
  <c r="F1005" i="16"/>
  <c r="F1004" i="16"/>
  <c r="F1003" i="16"/>
  <c r="F1002" i="16"/>
  <c r="F1001" i="16"/>
  <c r="F1000" i="16"/>
  <c r="F999" i="16"/>
  <c r="F998" i="16"/>
  <c r="F997" i="16"/>
  <c r="F996" i="16"/>
  <c r="F995" i="16"/>
  <c r="F994" i="16"/>
  <c r="F993" i="16"/>
  <c r="F992" i="16"/>
  <c r="F991" i="16"/>
  <c r="F990" i="16"/>
  <c r="F989" i="16"/>
  <c r="F988" i="16"/>
  <c r="F987" i="16"/>
  <c r="F986" i="16"/>
  <c r="F985" i="16"/>
  <c r="F984" i="16"/>
  <c r="F983" i="16"/>
  <c r="F982" i="16"/>
  <c r="F981" i="16"/>
  <c r="F980" i="16"/>
  <c r="F979" i="16"/>
  <c r="F978" i="16"/>
  <c r="F977" i="16"/>
  <c r="F976" i="16"/>
  <c r="F975" i="16"/>
  <c r="F974" i="16"/>
  <c r="F973" i="16"/>
  <c r="F972" i="16"/>
  <c r="F971" i="16"/>
  <c r="F970" i="16"/>
  <c r="F969" i="16"/>
  <c r="F968" i="16"/>
  <c r="F967" i="16"/>
  <c r="F966" i="16"/>
  <c r="F965" i="16"/>
  <c r="F964" i="16"/>
  <c r="F963" i="16"/>
  <c r="F962" i="16"/>
  <c r="F961" i="16"/>
  <c r="F960" i="16"/>
  <c r="F959" i="16"/>
  <c r="F958" i="16"/>
  <c r="F957" i="16"/>
  <c r="F956" i="16"/>
  <c r="F955" i="16"/>
  <c r="F954" i="16"/>
  <c r="F953" i="16"/>
  <c r="F952" i="16"/>
  <c r="F951" i="16"/>
  <c r="F950" i="16"/>
  <c r="F949" i="16"/>
  <c r="F948" i="16"/>
  <c r="F947" i="16"/>
  <c r="F946" i="16"/>
  <c r="F945" i="16"/>
  <c r="F944" i="16"/>
  <c r="F943" i="16"/>
  <c r="F942" i="16"/>
  <c r="F941" i="16"/>
  <c r="F940" i="16"/>
  <c r="F939" i="16"/>
  <c r="F938" i="16"/>
  <c r="F937" i="16"/>
  <c r="F936" i="16"/>
  <c r="F935" i="16"/>
  <c r="F934" i="16"/>
  <c r="F933" i="16"/>
  <c r="F932" i="16"/>
  <c r="F931" i="16"/>
  <c r="F930" i="16"/>
  <c r="F929" i="16"/>
  <c r="F928" i="16"/>
  <c r="F927" i="16"/>
  <c r="F926" i="16"/>
  <c r="F925" i="16"/>
  <c r="F924" i="16"/>
  <c r="F923" i="16"/>
  <c r="F922" i="16"/>
  <c r="F921" i="16"/>
  <c r="F920" i="16"/>
  <c r="F919" i="16"/>
  <c r="F918" i="16"/>
  <c r="F917" i="16"/>
  <c r="F916" i="16"/>
  <c r="F915" i="16"/>
  <c r="F914" i="16"/>
  <c r="F913" i="16"/>
  <c r="F912" i="16"/>
  <c r="F911" i="16"/>
  <c r="F910" i="16"/>
  <c r="F909" i="16"/>
  <c r="F908" i="16"/>
  <c r="F907" i="16"/>
  <c r="F906" i="16"/>
  <c r="F905" i="16"/>
  <c r="F904" i="16"/>
  <c r="F903" i="16"/>
  <c r="F902" i="16"/>
  <c r="F901" i="16"/>
  <c r="F900" i="16"/>
  <c r="F899" i="16"/>
  <c r="F898" i="16"/>
  <c r="F897" i="16"/>
  <c r="F896" i="16"/>
  <c r="F895" i="16"/>
  <c r="F894" i="16"/>
  <c r="F893" i="16"/>
  <c r="F892" i="16"/>
  <c r="F891" i="16"/>
  <c r="F890" i="16"/>
  <c r="F889" i="16"/>
  <c r="F888" i="16"/>
  <c r="F887" i="16"/>
  <c r="F886" i="16"/>
  <c r="F885" i="16"/>
  <c r="F884" i="16"/>
  <c r="F883" i="16"/>
  <c r="F882" i="16"/>
  <c r="F881" i="16"/>
  <c r="F880" i="16"/>
  <c r="F879" i="16"/>
  <c r="F878" i="16"/>
  <c r="F877" i="16"/>
  <c r="F876" i="16"/>
  <c r="F875" i="16"/>
  <c r="F874" i="16"/>
  <c r="F873" i="16"/>
  <c r="F872" i="16"/>
  <c r="F871" i="16"/>
  <c r="F870" i="16"/>
  <c r="F869" i="16"/>
  <c r="F868" i="16"/>
  <c r="F867" i="16"/>
  <c r="F866" i="16"/>
  <c r="F865" i="16"/>
  <c r="F864" i="16"/>
  <c r="F863" i="16"/>
  <c r="F862" i="16"/>
  <c r="F861" i="16"/>
  <c r="F860" i="16"/>
  <c r="F859" i="16"/>
  <c r="F858" i="16"/>
  <c r="F857" i="16"/>
  <c r="F856" i="16"/>
  <c r="F855" i="16"/>
  <c r="F854" i="16"/>
  <c r="F853" i="16"/>
  <c r="F852" i="16"/>
  <c r="F851" i="16"/>
  <c r="F850" i="16"/>
  <c r="F849" i="16"/>
  <c r="F848" i="16"/>
  <c r="F847" i="16"/>
  <c r="F846" i="16"/>
  <c r="F845" i="16"/>
  <c r="F844" i="16"/>
  <c r="F843" i="16"/>
  <c r="F842" i="16"/>
  <c r="F841" i="16"/>
  <c r="F840" i="16"/>
  <c r="F839" i="16"/>
  <c r="F838" i="16"/>
  <c r="F837" i="16"/>
  <c r="F836" i="16"/>
  <c r="F835" i="16"/>
  <c r="F834" i="16"/>
  <c r="F833" i="16"/>
  <c r="F832" i="16"/>
  <c r="F831" i="16"/>
  <c r="F830" i="16"/>
  <c r="F829" i="16"/>
  <c r="F828" i="16"/>
  <c r="F827" i="16"/>
  <c r="F826" i="16"/>
  <c r="F825" i="16"/>
  <c r="F824" i="16"/>
  <c r="F823" i="16"/>
  <c r="F822" i="16"/>
  <c r="F821" i="16"/>
  <c r="F820" i="16"/>
  <c r="F819" i="16"/>
  <c r="F818" i="16"/>
  <c r="F817" i="16"/>
  <c r="F816" i="16"/>
  <c r="F815" i="16"/>
  <c r="F814" i="16"/>
  <c r="F813" i="16"/>
  <c r="F812" i="16"/>
  <c r="F811" i="16"/>
  <c r="F810" i="16"/>
  <c r="F809" i="16"/>
  <c r="F808" i="16"/>
  <c r="F807" i="16"/>
  <c r="F806" i="16"/>
  <c r="F805" i="16"/>
  <c r="F804" i="16"/>
  <c r="F803" i="16"/>
  <c r="F802" i="16"/>
  <c r="F801" i="16"/>
  <c r="F800" i="16"/>
  <c r="F799" i="16"/>
  <c r="F798" i="16"/>
  <c r="F797" i="16"/>
  <c r="F796" i="16"/>
  <c r="F795" i="16"/>
  <c r="F794" i="16"/>
  <c r="F793" i="16"/>
  <c r="F792" i="16"/>
  <c r="F791" i="16"/>
  <c r="F790" i="16"/>
  <c r="F789" i="16"/>
  <c r="F788" i="16"/>
  <c r="F787" i="16"/>
  <c r="F786" i="16"/>
  <c r="F785" i="16"/>
  <c r="F784" i="16"/>
  <c r="F783" i="16"/>
  <c r="F782" i="16"/>
  <c r="F781" i="16"/>
  <c r="F780" i="16"/>
  <c r="F779" i="16"/>
  <c r="F778" i="16"/>
  <c r="F777" i="16"/>
  <c r="F776" i="16"/>
  <c r="F775" i="16"/>
  <c r="F774" i="16"/>
  <c r="F773" i="16"/>
  <c r="F772" i="16"/>
  <c r="F771" i="16"/>
  <c r="F770" i="16"/>
  <c r="F769" i="16"/>
  <c r="F768" i="16"/>
  <c r="F767" i="16"/>
  <c r="F766" i="16"/>
  <c r="F765" i="16"/>
  <c r="F764" i="16"/>
  <c r="F763" i="16"/>
  <c r="F762" i="16"/>
  <c r="F761" i="16"/>
  <c r="F760" i="16"/>
  <c r="F759" i="16"/>
  <c r="F758" i="16"/>
  <c r="F757" i="16"/>
  <c r="F756" i="16"/>
  <c r="F755" i="16"/>
  <c r="F754" i="16"/>
  <c r="F753" i="16"/>
  <c r="F752" i="16"/>
  <c r="F751" i="16"/>
  <c r="F750" i="16"/>
  <c r="F749" i="16"/>
  <c r="F748" i="16"/>
  <c r="F747" i="16"/>
  <c r="F746" i="16"/>
  <c r="F745" i="16"/>
  <c r="F744" i="16"/>
  <c r="F743" i="16"/>
  <c r="F742" i="16"/>
  <c r="F741" i="16"/>
  <c r="F740" i="16"/>
  <c r="F739" i="16"/>
  <c r="F738" i="16"/>
  <c r="F737" i="16"/>
  <c r="F736" i="16"/>
  <c r="F735" i="16"/>
  <c r="F734" i="16"/>
  <c r="F733" i="16"/>
  <c r="F732" i="16"/>
  <c r="F731" i="16"/>
  <c r="F730" i="16"/>
  <c r="F729" i="16"/>
  <c r="F728" i="16"/>
  <c r="F727" i="16"/>
  <c r="F726" i="16"/>
  <c r="F725" i="16"/>
  <c r="F724" i="16"/>
  <c r="F723" i="16"/>
  <c r="F722" i="16"/>
  <c r="F721" i="16"/>
  <c r="F720" i="16"/>
  <c r="F719" i="16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E2" i="16"/>
  <c r="C2" i="16"/>
  <c r="B2" i="16"/>
  <c r="D2" i="16" s="1"/>
  <c r="B1483" i="9" l="1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</calcChain>
</file>

<file path=xl/connections.xml><?xml version="1.0" encoding="utf-8"?>
<connections xmlns="http://schemas.openxmlformats.org/spreadsheetml/2006/main">
  <connection id="1" keepAlive="1" name="Applied Account - Ledgers" type="5" refreshedVersion="5" savePassword="1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PWD=&quot;;Initial Catalog=main" command="SELECT * FROM Ledger"/>
  </connection>
  <connection id="2" odcFile="C:\Users\administrator\Documents\My Data Sources\Database Applied.odc" keepAlive="1" name="Applied Accounts - Applied" type="5" refreshedVersion="5" savePassword="1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PWD=&quot;;Initial Catalog=main" command="&quot;main&quot;.&quot;Applied&quot;" commandType="3"/>
  </connection>
  <connection id="3" keepAlive="1" name="Applied Accounts - COA" type="5" refreshedVersion="5" savePassword="1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PWD=&quot;;Initial Catalog=main" command="SELECT * FROM COA"/>
  </connection>
  <connection id="4" keepAlive="1" name="Applied Accounts - COA_Type" description="Type of Chart of Accounts" type="5" refreshedVersion="5" savePassword="1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PWD=&quot;;Initial Catalog=main" command="SELECT * FROM COA_Type"/>
  </connection>
  <connection id="5" keepAlive="1" name="Applied Accounts - Employees" type="5" refreshedVersion="5" savePassword="1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PWD=&quot;;Initial Catalog=main" command="SELECT * FROM Employees"/>
  </connection>
  <connection id="6" keepAlive="1" name="applied Accounts - Notes" type="5" refreshedVersion="5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&quot;;Initial Catalog=main" command="&quot;main&quot;.&quot;Notes&quot;" commandType="3"/>
  </connection>
  <connection id="7" keepAlive="1" name="Applied Accounts - Projects" type="5" refreshedVersion="5" savePassword="1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PWD=&quot;;Initial Catalog=main" command="SELECT * FROM Projects"/>
  </connection>
  <connection id="8" keepAlive="1" name="Applied Accounts - Stocks" type="5" refreshedVersion="5" savePassword="1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PWD=&quot;;Initial Catalog=main" command="SELECT * FROM Stock"/>
  </connection>
  <connection id="9" keepAlive="1" name="Applied Accounts - Suppliers" type="5" refreshedVersion="5" savePassword="1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PWD=&quot;;Initial Catalog=main" command="SELECT * FROM Suppliers"/>
  </connection>
  <connection id="10" keepAlive="1" name="Applied Accounts - Units" type="5" refreshedVersion="5" background="1" saveData="1">
    <dbPr connection="Provider=MSDASQL.1;Persist Security Info=True;Data Source=SQLite3 Datasource;Extended Properties=&quot;DSN=SQLite3 Datasource;Database=F:\Applied\Applied Accounts\Applied Accounts\Data\Applied.db;StepAPI=0;SyncPragma=NORMAL;NoTXN=0;Timeout=100000;ShortNames=0;LongNames=0;NoCreat=0;NoWCHAR=0;FKSupport=0;JournalMode=;OEMCP=0;LoadExt=;BigInt=0;JDConv=0;&quot;;Initial Catalog=main" command="SELECT * FROM Units"/>
  </connection>
</connections>
</file>

<file path=xl/sharedStrings.xml><?xml version="1.0" encoding="utf-8"?>
<sst xmlns="http://schemas.openxmlformats.org/spreadsheetml/2006/main" count="13158" uniqueCount="4955">
  <si>
    <t>ID</t>
  </si>
  <si>
    <t>Key</t>
  </si>
  <si>
    <t>nValue</t>
  </si>
  <si>
    <t>sValue</t>
  </si>
  <si>
    <t>bValue</t>
  </si>
  <si>
    <t>Company</t>
  </si>
  <si>
    <t>DateFormat</t>
  </si>
  <si>
    <t>dd-MM-yyyy</t>
  </si>
  <si>
    <t>VouDate1</t>
  </si>
  <si>
    <t>VouDate2</t>
  </si>
  <si>
    <t>Culture</t>
  </si>
  <si>
    <t>en-GB</t>
  </si>
  <si>
    <t>MinDate</t>
  </si>
  <si>
    <t>MaxDate</t>
  </si>
  <si>
    <t>Applied Software House</t>
  </si>
  <si>
    <t>01-01-2019</t>
  </si>
  <si>
    <t>31-12-2020</t>
  </si>
  <si>
    <t>01-01-2022</t>
  </si>
  <si>
    <t>Code</t>
  </si>
  <si>
    <t>Scode</t>
  </si>
  <si>
    <t>Title</t>
  </si>
  <si>
    <t>COA_Type</t>
  </si>
  <si>
    <t>A</t>
  </si>
  <si>
    <t>Assets</t>
  </si>
  <si>
    <t>L</t>
  </si>
  <si>
    <t>Liability</t>
  </si>
  <si>
    <t>C</t>
  </si>
  <si>
    <t>Equity</t>
  </si>
  <si>
    <t>I</t>
  </si>
  <si>
    <t>Income</t>
  </si>
  <si>
    <t>E</t>
  </si>
  <si>
    <t>Expense</t>
  </si>
  <si>
    <t>10</t>
  </si>
  <si>
    <t>SCode</t>
  </si>
  <si>
    <t>IsCashBook</t>
  </si>
  <si>
    <t>IsBankBook</t>
  </si>
  <si>
    <t>Notes</t>
  </si>
  <si>
    <t>OBal</t>
  </si>
  <si>
    <t>F:\Applied\Applied Accounts\Applied Accounts\Data\Database Connection for Excel Migration File.odc</t>
  </si>
  <si>
    <t>20</t>
  </si>
  <si>
    <t>30</t>
  </si>
  <si>
    <t>40</t>
  </si>
  <si>
    <t>50</t>
  </si>
  <si>
    <t>Person</t>
  </si>
  <si>
    <t>Contact</t>
  </si>
  <si>
    <t>Address</t>
  </si>
  <si>
    <t>City</t>
  </si>
  <si>
    <t>Country</t>
  </si>
  <si>
    <t>Email</t>
  </si>
  <si>
    <t>Fax</t>
  </si>
  <si>
    <t>NTN</t>
  </si>
  <si>
    <t>CNIC</t>
  </si>
  <si>
    <t>BusinessTitle</t>
  </si>
  <si>
    <t>Nature</t>
  </si>
  <si>
    <t>Active</t>
  </si>
  <si>
    <t>1002</t>
  </si>
  <si>
    <t>1001</t>
  </si>
  <si>
    <t>Location</t>
  </si>
  <si>
    <t>Client</t>
  </si>
  <si>
    <t>Cost</t>
  </si>
  <si>
    <t>Remarks</t>
  </si>
  <si>
    <t>001</t>
  </si>
  <si>
    <t>002</t>
  </si>
  <si>
    <t>Property1</t>
  </si>
  <si>
    <t>Property2</t>
  </si>
  <si>
    <t>Property3</t>
  </si>
  <si>
    <t>Property4</t>
  </si>
  <si>
    <t>UOM</t>
  </si>
  <si>
    <t>Qty</t>
  </si>
  <si>
    <t>Avg_Rate</t>
  </si>
  <si>
    <t>Adv_Cost</t>
  </si>
  <si>
    <t>Designation</t>
  </si>
  <si>
    <t>Grade</t>
  </si>
  <si>
    <t>Department</t>
  </si>
  <si>
    <t>101</t>
  </si>
  <si>
    <t>102</t>
  </si>
  <si>
    <t>AAMIR JAHANGIR</t>
  </si>
  <si>
    <t>103</t>
  </si>
  <si>
    <t>1003</t>
  </si>
  <si>
    <t>ACCOUNTANT</t>
  </si>
  <si>
    <t>G-II</t>
  </si>
  <si>
    <t>ACCOUNTS</t>
  </si>
  <si>
    <t>KARACHI</t>
  </si>
  <si>
    <t>42101</t>
  </si>
  <si>
    <t>104</t>
  </si>
  <si>
    <t>105</t>
  </si>
  <si>
    <t>ASIF AHMED</t>
  </si>
  <si>
    <t>MANAGER ACCOUNTS</t>
  </si>
  <si>
    <t>G-1</t>
  </si>
  <si>
    <t>CASH IN HAND - OFFICE.</t>
  </si>
  <si>
    <t>PETTY CASH - KDN</t>
  </si>
  <si>
    <t>XXBANK-AL-HABIB-JZK - 1031-0081-004901-0</t>
  </si>
  <si>
    <t>BANK-AL-HABIB-ABEEHA KAZMI.</t>
  </si>
  <si>
    <t>ACCOUNTS RECEIVABLE</t>
  </si>
  <si>
    <t>ADVANCE SALARY</t>
  </si>
  <si>
    <t>WITH HOLDING TAX (PROJECT)</t>
  </si>
  <si>
    <t>ELECTRICAL FITTINGS</t>
  </si>
  <si>
    <t>OFFICE EQUIPMENTS / COMPUTERS</t>
  </si>
  <si>
    <t>FURNITURE &amp; FIXTURES</t>
  </si>
  <si>
    <t>CONTAINER</t>
  </si>
  <si>
    <t>SHUTTERING &amp; SCAFOLDING</t>
  </si>
  <si>
    <t>TOOLS / PLANT / MACHINERY</t>
  </si>
  <si>
    <t>RETENTION MONEY</t>
  </si>
  <si>
    <t>SECURITY DEPOSIT</t>
  </si>
  <si>
    <t>CASH MARGIN</t>
  </si>
  <si>
    <t>TENDER FEE - DEPOSITS</t>
  </si>
  <si>
    <t>TERM DEPOSIT RECEIPT</t>
  </si>
  <si>
    <t>PAYABLE</t>
  </si>
  <si>
    <t>MOBILIZATION ADVANCE</t>
  </si>
  <si>
    <t>LEASE / IJARAH FINANCING</t>
  </si>
  <si>
    <t>MORABAHA FINANCING</t>
  </si>
  <si>
    <t>LOAN PAYABLE</t>
  </si>
  <si>
    <t>CAPITAL</t>
  </si>
  <si>
    <t>PROFIT &amp; LOSS 2004-2005</t>
  </si>
  <si>
    <t>PROFIT &amp; LOSS 2005-2006</t>
  </si>
  <si>
    <t>PROFIT &amp; LOSS 2006-2007</t>
  </si>
  <si>
    <t>PROFIT &amp; LOSS 2007-2008</t>
  </si>
  <si>
    <t>PROFIT &amp; LOSS 2008-2009</t>
  </si>
  <si>
    <t>PROFIT &amp; LOSS 2009-2010</t>
  </si>
  <si>
    <t>WRITE OFF 2007-2008</t>
  </si>
  <si>
    <t>WRITE OFF 2008-2009</t>
  </si>
  <si>
    <t>WRITE OFF 2009-2018</t>
  </si>
  <si>
    <t>PROJECT INCOME</t>
  </si>
  <si>
    <t>MARK UP INCOME - (TDR)</t>
  </si>
  <si>
    <t>PROJECT INCOME - ESCALATION</t>
  </si>
  <si>
    <t>CEMENT</t>
  </si>
  <si>
    <t>AGGREGATES</t>
  </si>
  <si>
    <t>BLOCKS / BLOCKS WORKS</t>
  </si>
  <si>
    <t>FLORING &amp;  TILES  WORKS</t>
  </si>
  <si>
    <t>PILLING &amp; LINER WORKS</t>
  </si>
  <si>
    <t>STRUCTUR STEEL WORKS</t>
  </si>
  <si>
    <t>STEEL FABRICATER</t>
  </si>
  <si>
    <t>ELECTRIC \ ELECTRICAL WORKS</t>
  </si>
  <si>
    <t>WOOD WORKS / HARDWARE</t>
  </si>
  <si>
    <t>PLUMBERING ITEMS &amp;  WORKS</t>
  </si>
  <si>
    <t>PAINT / PAINTING WORKS</t>
  </si>
  <si>
    <t>EXCAVATION /BACK FILLING /DEWATERING</t>
  </si>
  <si>
    <t>FIRE FIGHTING EQUIPMENT</t>
  </si>
  <si>
    <t>FORMWORKS &amp; CONTRACTORS</t>
  </si>
  <si>
    <t>CAMP RUNNING COST</t>
  </si>
  <si>
    <t>POURING CHARGES</t>
  </si>
  <si>
    <t>WATER PROOFING /CHEMICAL</t>
  </si>
  <si>
    <t>BACK FILLING CHARGES</t>
  </si>
  <si>
    <t>TESTING / CERTIFICATION CHARGES</t>
  </si>
  <si>
    <t>WATER TANKER EXPENSE</t>
  </si>
  <si>
    <t>CAR, MACHINERY,EQUIP RENTAL</t>
  </si>
  <si>
    <t>PARTNERS' REMINURATION</t>
  </si>
  <si>
    <t>SALARY &amp; BENEFITS</t>
  </si>
  <si>
    <t>EOBI CONTRIBUTION CHARGES</t>
  </si>
  <si>
    <t>SESSI CHARGES</t>
  </si>
  <si>
    <t>ALLOWANCE /  EIDI</t>
  </si>
  <si>
    <t>DIRETOR'S - PERSONAL EXPENSES</t>
  </si>
  <si>
    <t>CONVEYANCE / CARTAGE / TRAVEL</t>
  </si>
  <si>
    <t>DOCUMENTATION / LEGAL / PROFESSIONAL FEE</t>
  </si>
  <si>
    <t>DONATION &amp; TIPS</t>
  </si>
  <si>
    <t>PROPERTY TAX EXPENSE</t>
  </si>
  <si>
    <t>EIDI EXPENSE</t>
  </si>
  <si>
    <t>MEDICAL EXPENSE</t>
  </si>
  <si>
    <t>DIRECTOR'S PERSONAL PROPERTY</t>
  </si>
  <si>
    <t>SUSPENSE A/C</t>
  </si>
  <si>
    <t>FEE &amp; SUBSCRIBTION</t>
  </si>
  <si>
    <t>PROFESSIONAL TAX</t>
  </si>
  <si>
    <t>POSTAGE &amp; COMMUNICATION (COURIER)</t>
  </si>
  <si>
    <t>COMPUTER EXPENSE</t>
  </si>
  <si>
    <t>BANK / FINANCIAL CHARGES</t>
  </si>
  <si>
    <t>BANK MARKUP</t>
  </si>
  <si>
    <t>LEGAL &amp; PROFESSIONAL</t>
  </si>
  <si>
    <t>MEMBERSHIP FEE (A.P.C.A)</t>
  </si>
  <si>
    <t>VEHICLE TAX</t>
  </si>
  <si>
    <t>REPAIR - MAINTENANCE (VEHICLE)</t>
  </si>
  <si>
    <t>RENT-A-CAR EXPENSE</t>
  </si>
  <si>
    <t>FUEL EXPENSE VEHICLE/GEN/TOWER LOGHT</t>
  </si>
  <si>
    <t>PROPERTY REDEMPTION RELEASE EXP.</t>
  </si>
  <si>
    <t>MAHFIL &amp; MAJALIS EXPENSES</t>
  </si>
  <si>
    <t>MISC. EXPENSE</t>
  </si>
  <si>
    <t>LAND CRUSER EXPENSES</t>
  </si>
  <si>
    <t>CONSTRUCTION WORK STT</t>
  </si>
  <si>
    <t>CONSTRUCTION OF SITE  OFFICE.</t>
  </si>
  <si>
    <t>FINANCIAL  CHARGES</t>
  </si>
  <si>
    <t>SHOP DRAWING EXPENSE</t>
  </si>
  <si>
    <t>PURCHASE - OTHERS</t>
  </si>
  <si>
    <t>WASTAGE / DISPOSAL EXPENSE</t>
  </si>
  <si>
    <t>PROFESSIONAL SERVICE CHARGES</t>
  </si>
  <si>
    <t>WATCH &amp; WARD EXPENSE</t>
  </si>
  <si>
    <t>ALAUMINUM / GLASS / FALSE CEALING</t>
  </si>
  <si>
    <t>CONTRACTOR'S CHARGES / PAYMENTS</t>
  </si>
  <si>
    <t>HARDSHIP ALLOWANCE</t>
  </si>
  <si>
    <t>CONSULTANT OFFICE EXPENSE</t>
  </si>
  <si>
    <t>PROJECT COMMISSION EXPENSE</t>
  </si>
  <si>
    <t>OVERHEAD EXPENSE</t>
  </si>
  <si>
    <t>WATER AND SEWERAGE CHARGES</t>
  </si>
  <si>
    <t>EXCESS / SHORT DUE TO CURRENCY RATE</t>
  </si>
  <si>
    <t>OTHER INCOME</t>
  </si>
  <si>
    <t>DEPRECIATION</t>
  </si>
  <si>
    <t>INCOME TAX DEDUCTED (ARK/NAMSH)</t>
  </si>
  <si>
    <t>LABOUR ADVANCE</t>
  </si>
  <si>
    <t>PARTNERS A/C</t>
  </si>
  <si>
    <t>PEPAIR &amp; MAINTENANCE - CONTAINER</t>
  </si>
  <si>
    <t>PERSONAL PROTECTIVE EQUIPMENT (PPE)</t>
  </si>
  <si>
    <t>WITH  HOLDING  TAX (SUPPLIER)</t>
  </si>
  <si>
    <t>RENT CHARGES(PLOT)</t>
  </si>
  <si>
    <t>PAYABLE (UN-VERIFIED)</t>
  </si>
  <si>
    <t>CONSTRUCTION - SAITA CHRUCH</t>
  </si>
  <si>
    <t>BHATTA / CHALLAN / PARKING FEE</t>
  </si>
  <si>
    <t>TARPAL / MANILA ROPE</t>
  </si>
  <si>
    <t>RENT CHARGES</t>
  </si>
  <si>
    <t>TENDER EXPENSES</t>
  </si>
  <si>
    <t>COMMISSION EXPENSE</t>
  </si>
  <si>
    <t>INCOME TAX 3.5 %</t>
  </si>
  <si>
    <t>RETENTION MONEY - ELECTRIC.</t>
  </si>
  <si>
    <t>IDLE COST</t>
  </si>
  <si>
    <t xml:space="preserve"> TRAKKER EXPENSES</t>
  </si>
  <si>
    <t>RETENTION - ESCALATION</t>
  </si>
  <si>
    <t>PARTNER,S MEDICAL EXPENSE</t>
  </si>
  <si>
    <t>INCOME TAX 4 %</t>
  </si>
  <si>
    <t>INCOME TAX 2 %</t>
  </si>
  <si>
    <t>EDUCATIONAL CESS</t>
  </si>
  <si>
    <t>LOAN RECEIVABLE</t>
  </si>
  <si>
    <t>PAKISTAN SHOPS &amp; ESTABLISHMENT CHARGES</t>
  </si>
  <si>
    <t>STEVE SHARES C/O SAITA</t>
  </si>
  <si>
    <t>WRITE OFF 2010 - 2011 (GASCO)</t>
  </si>
  <si>
    <t>INSURANCE EXPENSE</t>
  </si>
  <si>
    <t>ASKARI 4 HOUSE RENT (ARIF KAZMI)</t>
  </si>
  <si>
    <t>INCOME TAX 6 %</t>
  </si>
  <si>
    <t>COMMUNITY EQUIPMENT FOR ROAD REPAIR</t>
  </si>
  <si>
    <t>PACKING CHARGES / WRAPPERS</t>
  </si>
  <si>
    <t>KHUMS</t>
  </si>
  <si>
    <t>RO PLANT EXPENSES</t>
  </si>
  <si>
    <t>DEFENSE SAVING CERTIFICATE</t>
  </si>
  <si>
    <t>VEHICLE</t>
  </si>
  <si>
    <t>CAMP ESTABLISHMENT.</t>
  </si>
  <si>
    <t>RAW MATERIAL</t>
  </si>
  <si>
    <t>GIFTS / MISC EXPENSE</t>
  </si>
  <si>
    <t>Expense &amp; Revenue Summary</t>
  </si>
  <si>
    <t>PROFIT &amp; LOSS 2010-2011</t>
  </si>
  <si>
    <t>PROFIT &amp; LOSS 2011-2012</t>
  </si>
  <si>
    <t>ANNUAL FEE</t>
  </si>
  <si>
    <t>FEDERAL EXCISE DUTY</t>
  </si>
  <si>
    <t>SPECIAL DONATION</t>
  </si>
  <si>
    <t>MOBILE PURCHASING</t>
  </si>
  <si>
    <t>BANK-AL-HABIB-ARK SERVICES</t>
  </si>
  <si>
    <t>BANK-AL-HABIB-NAMSH ENTERPRISES</t>
  </si>
  <si>
    <t>FOOD &amp; ENTERTAINMENT</t>
  </si>
  <si>
    <t>REPAIR - MAINTENANCE (MACHINE)</t>
  </si>
  <si>
    <t>INCOME TAX 7 %</t>
  </si>
  <si>
    <t>PRINTING &amp; STATIONERY ITEMS</t>
  </si>
  <si>
    <t>PAYABLE ADVANCE</t>
  </si>
  <si>
    <t>SINDH SALE TAX 4% PAYABLE</t>
  </si>
  <si>
    <t>ADV TAX ON CASH WITHDRAWL U/S 231-A</t>
  </si>
  <si>
    <t>INCOME TAX - SALARY SEC -149</t>
  </si>
  <si>
    <t>ADV.ST 1% (SAITA)_RECEIVABLE</t>
  </si>
  <si>
    <t>SINDH SALE TAX 4% (SAITA)</t>
  </si>
  <si>
    <t>HOTEL EXPENSES(STAY &amp; RESERVATION)</t>
  </si>
  <si>
    <t>COMMUNICATION EXPENSES</t>
  </si>
  <si>
    <t>OTHER CHARGES (LATE / ETC)</t>
  </si>
  <si>
    <t>INSURANCE EXPENSES</t>
  </si>
  <si>
    <t>WAGES</t>
  </si>
  <si>
    <t>PREPAID INSURANCE PREMIUM</t>
  </si>
  <si>
    <t>BANK / FEDERAL SALES TAX</t>
  </si>
  <si>
    <t>MOBILIZATION / DE-MOBILIZATION</t>
  </si>
  <si>
    <t>LOAN RECEIVABLE - AMCORP</t>
  </si>
  <si>
    <t>LOAN PAYABLE - AMCORP</t>
  </si>
  <si>
    <t>BANK-SCB - MRS.ABEEHA KAZMI</t>
  </si>
  <si>
    <t>BANK-SCB - MRS.HUMA KAZMI</t>
  </si>
  <si>
    <t>GIFT  &amp; GIFT AWAY</t>
  </si>
  <si>
    <t>INCOME TAX _NMSH_2%</t>
  </si>
  <si>
    <t>INCOME TAX _NMSH_3.5%</t>
  </si>
  <si>
    <t>INCOME TAX _NMSH_6%</t>
  </si>
  <si>
    <t>INCOME TAX _NMSH_7%</t>
  </si>
  <si>
    <t>INCOME TAX _ARK_2%</t>
  </si>
  <si>
    <t>INCOME TAX _ARK_3.5%</t>
  </si>
  <si>
    <t>INCOME TAX _ARK_4%</t>
  </si>
  <si>
    <t>INCOME TAX _ARK_6%</t>
  </si>
  <si>
    <t>INCOME TAX _ARK_7%</t>
  </si>
  <si>
    <t>INCOME TAX _NMSH_4%</t>
  </si>
  <si>
    <t>RENTAL EQUIPMENT INCOME</t>
  </si>
  <si>
    <t>A..C / REFRIGERATOR</t>
  </si>
  <si>
    <t>UNIFORM EXPENSE</t>
  </si>
  <si>
    <t>TOOLS / EQUIPMENT EXPENSE</t>
  </si>
  <si>
    <t>INCOME TAX - NAMSH 4.5 % SEC-153 (1)(A)</t>
  </si>
  <si>
    <t>INCOME TAX - ARK 4.5 % SEC-153 (1)(A)</t>
  </si>
  <si>
    <t>INCOME TAX - NAMSH 8 % SEC-153 (1)(B)</t>
  </si>
  <si>
    <t>INCOME TAX - ARK 8 % SEC-153 (1)(B)</t>
  </si>
  <si>
    <t>INCOME TAX - ARK 10 % SEC-153 (1)(B)</t>
  </si>
  <si>
    <t>INCOME TAX - NAMSH 10 % SEC-153 (1)(B)</t>
  </si>
  <si>
    <t>BANK-SCB - MR.JZK (BHDRBD BR)</t>
  </si>
  <si>
    <t>BHP WWTP PROJECT EXPENSES</t>
  </si>
  <si>
    <t>ADV.ST 20% (SAITA)_RECEIVABLE</t>
  </si>
  <si>
    <t>INCOME TAX ON PROFIT ON DEBTS 10%</t>
  </si>
  <si>
    <t>PERSONAL PROTECTIVE SUPPLIES</t>
  </si>
  <si>
    <t>BANK - SCB (PLS) - MR.JZK (BHDRBD BR)</t>
  </si>
  <si>
    <t>RETENTION LOSS</t>
  </si>
  <si>
    <t>VEHICLE RENTAL INCOME</t>
  </si>
  <si>
    <t>REPAIRING &amp; MAINTAINANCE ...Medical</t>
  </si>
  <si>
    <t>MARKUP INCOME-MUSHARIKA(COM)</t>
  </si>
  <si>
    <t>REPAIR-MAINTAINCE(GENRATOR)</t>
  </si>
  <si>
    <t>REPAIR-MAINTAINCE(TOWER LIGHT)</t>
  </si>
  <si>
    <t>REPAIR-MAINTAINCE(MIXTURE MACHINE)</t>
  </si>
  <si>
    <t>SMALL TOOLS &amp; EQUIP EXPENSES</t>
  </si>
  <si>
    <t>INVESTMENT CDC</t>
  </si>
  <si>
    <t>103/1 KHAYABAN-E-MUSLIM</t>
  </si>
  <si>
    <t>REPAIR-MAINTAINCE (LOADER)</t>
  </si>
  <si>
    <t>REPAIR-MAINTAINCE (GRADER)</t>
  </si>
  <si>
    <t>LAND</t>
  </si>
  <si>
    <t>REPAIR &amp; MAINTAINANCE .. (CONTAINER)</t>
  </si>
  <si>
    <t>REPAIR-MAINTAINCE ( AC / SPLIT / CHILLER</t>
  </si>
  <si>
    <t>BANK_MCB (AMCORP)_1002152</t>
  </si>
  <si>
    <t>BANK_AL-HABIB(AMCORP)_015083</t>
  </si>
  <si>
    <t>BANK_MCB_WP(AMCORP)_04747</t>
  </si>
  <si>
    <t xml:space="preserve"> LOAN FROM ASSOCIATES</t>
  </si>
  <si>
    <t>FINANCE LEASE LIABILITIES (LTL)</t>
  </si>
  <si>
    <t>FINANCE LEASE LIABILITIES (CM) 2013</t>
  </si>
  <si>
    <t>FINANCE LEASE LIABILITIES (CM) 2014</t>
  </si>
  <si>
    <t>INTEREST EXPENSES LEASE ASSETS</t>
  </si>
  <si>
    <t>FINANCE LEASED ASSETS (PRIME MOVER)</t>
  </si>
  <si>
    <t>PREPAID INSURANCE</t>
  </si>
  <si>
    <t>SALARY - PAYABLE</t>
  </si>
  <si>
    <t>VEHICLE (LEASED)</t>
  </si>
  <si>
    <t>TOOLS / PLANT / MACHINERY (LEASED)</t>
  </si>
  <si>
    <t>PREPAID EXPENSE</t>
  </si>
  <si>
    <t>NETWORK / INSTALLATION EXPENSE</t>
  </si>
  <si>
    <t>FINANCE LEASE LIABILITIES (CM) 2015</t>
  </si>
  <si>
    <t>FINANCE LEASED ASSETS (CULTUS - WHITE)</t>
  </si>
  <si>
    <t>ACCOUNTS RECEIVABLE_ALLIED</t>
  </si>
  <si>
    <t>REPAIRE &amp;  MAINT FURNITURES</t>
  </si>
  <si>
    <t>REPAIRE &amp; MAINT BUILDING</t>
  </si>
  <si>
    <t>HOUSE KEEPING EXPENSE</t>
  </si>
  <si>
    <t>ELECTRIC@L FITTING</t>
  </si>
  <si>
    <t>PLANNING &amp; COST ADMINISTRATOR</t>
  </si>
  <si>
    <t>LOAN RECEIVABLE-SAITA (BOOK-2)</t>
  </si>
  <si>
    <t>LOAN PAYABLE-SAITA (BOOK -2)</t>
  </si>
  <si>
    <t>GIFTS &amp; GIVEAWAY</t>
  </si>
  <si>
    <t>ACCOUNT RECEIVABLE_RETENTION</t>
  </si>
  <si>
    <t>FINANCE LEASED ASSETS (MEHRAN-1)</t>
  </si>
  <si>
    <t>FINANCE LEASED ASSETS (MEHRAN-2)</t>
  </si>
  <si>
    <t>FINANCE LEASED ASSETS (SWIFT)</t>
  </si>
  <si>
    <t>WORKERS WELFARE FUND (WWF)</t>
  </si>
  <si>
    <t>PROFIT &amp; LOSS 2013-2014</t>
  </si>
  <si>
    <t>GAIN &amp; LOSS (SALE OF ASSETS)</t>
  </si>
  <si>
    <t>SHUTTERING EXPENSES</t>
  </si>
  <si>
    <t>MEDICAL EQUIPMENT</t>
  </si>
  <si>
    <t>FOAM &amp; MATTRESS</t>
  </si>
  <si>
    <t>Repair &amp; Maintanence ... AC / SPLITS</t>
  </si>
  <si>
    <t>REPAIR &amp; MAINTAINANCE .. Medical Equip</t>
  </si>
  <si>
    <t>BONUS &amp; BENEFITS 2013-2014</t>
  </si>
  <si>
    <t>BONUS PAYABLE 2013-2014.</t>
  </si>
  <si>
    <t>BANK "HBL (AMCORP) "7900798703"</t>
  </si>
  <si>
    <t>SOIL TESTING</t>
  </si>
  <si>
    <t>ACCOUNTS RECEIVABLE UEP</t>
  </si>
  <si>
    <t>REPAIR &amp; MAINTAINANCE .. LOADER (950B)</t>
  </si>
  <si>
    <t>REPAIR &amp; MAINTAINANCE .. (GRADER)</t>
  </si>
  <si>
    <t>EDUCTION &amp; TRAINING EXP.</t>
  </si>
  <si>
    <t>Petty Cash-Gulzar DHA</t>
  </si>
  <si>
    <t>ADV I/TAX U/S 236 (TELEPHONE)</t>
  </si>
  <si>
    <t>INCOME TAX - NAMSH 6.5 % SEC-153 (1)(A)</t>
  </si>
  <si>
    <t>INCOME TAX - ARK 6.5 % SEC-153 (1)(A)</t>
  </si>
  <si>
    <t>BANK HUMA KAZMI BAH A/C019805</t>
  </si>
  <si>
    <t>BORING EXPENSE</t>
  </si>
  <si>
    <t>INVESTMENT ARC</t>
  </si>
  <si>
    <t>REPAIR VHF-RADIOS</t>
  </si>
  <si>
    <t>BANK-HASAN ZAHEER BAH-0208</t>
  </si>
  <si>
    <t>ACCOUNTS RECEIVABLE (GASCO)</t>
  </si>
  <si>
    <t>REPAIR FIRE EXTINGUISHERS CYLINDER</t>
  </si>
  <si>
    <t>BANK NASIR RAZA BAH NEW</t>
  </si>
  <si>
    <t>BANK -JZK NEW BAH021968</t>
  </si>
  <si>
    <t>Reserved Fund of Car</t>
  </si>
  <si>
    <t>Drawing</t>
  </si>
  <si>
    <t>TRAVELLING EXPENSE</t>
  </si>
  <si>
    <t>Galvanizing (Hot Dipped)</t>
  </si>
  <si>
    <t>STATIONARY BOX</t>
  </si>
  <si>
    <t>READY MIX 2</t>
  </si>
  <si>
    <t>106</t>
  </si>
  <si>
    <t>201</t>
  </si>
  <si>
    <t>202</t>
  </si>
  <si>
    <t>203</t>
  </si>
  <si>
    <t>ADV FOR FACTORY EXPENSE (GULZAR)</t>
  </si>
  <si>
    <t>Bank Balance</t>
  </si>
  <si>
    <t>Receivable</t>
  </si>
  <si>
    <t>Cash in Hand</t>
  </si>
  <si>
    <t>Fixed Assets</t>
  </si>
  <si>
    <t>Deposits</t>
  </si>
  <si>
    <t>ROLLER EXPENSES</t>
  </si>
  <si>
    <t>Advances</t>
  </si>
  <si>
    <t>Payable</t>
  </si>
  <si>
    <t>Loan (Assocaited)</t>
  </si>
  <si>
    <t>Loan Payable</t>
  </si>
  <si>
    <t>Capital</t>
  </si>
  <si>
    <t>Cuernecy Rate</t>
  </si>
  <si>
    <t>WHT</t>
  </si>
  <si>
    <t>WIP - Labour</t>
  </si>
  <si>
    <t>Reminuration</t>
  </si>
  <si>
    <t>Legal Expense</t>
  </si>
  <si>
    <t>General Expense</t>
  </si>
  <si>
    <t>Donation</t>
  </si>
  <si>
    <t>WIP - Material</t>
  </si>
  <si>
    <t>WIP - Services</t>
  </si>
  <si>
    <t>Reserve</t>
  </si>
  <si>
    <t>Profits</t>
  </si>
  <si>
    <t xml:space="preserve">Write-Off </t>
  </si>
  <si>
    <t>Cash</t>
  </si>
  <si>
    <t>CKDN</t>
  </si>
  <si>
    <t>Gulzar</t>
  </si>
  <si>
    <t>BAH</t>
  </si>
  <si>
    <t>Bank1</t>
  </si>
  <si>
    <t>Bank2</t>
  </si>
  <si>
    <t>Bank3</t>
  </si>
  <si>
    <t>Bank4</t>
  </si>
  <si>
    <t>Bank5</t>
  </si>
  <si>
    <t>Bank6</t>
  </si>
  <si>
    <t>Bank7</t>
  </si>
  <si>
    <t>Bank8</t>
  </si>
  <si>
    <t>Bank9</t>
  </si>
  <si>
    <t>Bank10</t>
  </si>
  <si>
    <t>Bank11</t>
  </si>
  <si>
    <t>Bank12</t>
  </si>
  <si>
    <t>Bank13</t>
  </si>
  <si>
    <t>Bank14</t>
  </si>
  <si>
    <t>Bank15</t>
  </si>
  <si>
    <t>A01</t>
  </si>
  <si>
    <t>A02</t>
  </si>
  <si>
    <t>A03</t>
  </si>
  <si>
    <t>A06</t>
  </si>
  <si>
    <t>A07</t>
  </si>
  <si>
    <t>A08</t>
  </si>
  <si>
    <t>A09</t>
  </si>
  <si>
    <t>A04</t>
  </si>
  <si>
    <t>A05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</si>
  <si>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</si>
  <si>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</si>
  <si>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</si>
  <si>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</si>
  <si>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</si>
  <si>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</si>
  <si>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</si>
  <si>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</si>
  <si>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</si>
  <si>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</si>
  <si>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</si>
  <si>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</si>
  <si>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</si>
  <si>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</si>
  <si>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</si>
  <si>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</si>
  <si>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</si>
  <si>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</si>
  <si>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</si>
  <si>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</si>
  <si>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</si>
  <si>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</si>
  <si>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</si>
  <si>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</si>
  <si>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</si>
  <si>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</si>
  <si>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</si>
  <si>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</si>
  <si>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</si>
  <si>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</si>
  <si>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</si>
  <si>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</si>
  <si>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</si>
  <si>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</si>
  <si>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</si>
  <si>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</si>
  <si>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</si>
  <si>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</si>
  <si>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</si>
  <si>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</si>
  <si>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</si>
  <si>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</si>
  <si>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</si>
  <si>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</si>
  <si>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</si>
  <si>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</si>
  <si>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</si>
  <si>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</si>
  <si>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</si>
  <si>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</si>
  <si>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</si>
  <si>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</si>
  <si>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</si>
  <si>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</si>
  <si>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</si>
  <si>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</si>
  <si>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</si>
  <si>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</si>
  <si>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</si>
  <si>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</si>
  <si>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</si>
  <si>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</si>
  <si>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</si>
  <si>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</si>
  <si>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</si>
  <si>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</si>
  <si>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</si>
  <si>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</si>
  <si>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</si>
  <si>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</si>
  <si>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</si>
  <si>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</si>
  <si>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</si>
  <si>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</si>
  <si>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</si>
  <si>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</si>
  <si>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</si>
  <si>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</si>
  <si>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</si>
  <si>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</si>
  <si>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</si>
  <si>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</si>
  <si>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</si>
  <si>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</si>
  <si>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</si>
  <si>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</si>
  <si>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</si>
  <si>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</si>
  <si>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</si>
  <si>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</si>
  <si>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</si>
  <si>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</si>
  <si>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</si>
  <si>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</si>
  <si>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</si>
  <si>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A181</t>
  </si>
  <si>
    <t>A182</t>
  </si>
  <si>
    <t>A183</t>
  </si>
  <si>
    <t>A184</t>
  </si>
  <si>
    <t>A187</t>
  </si>
  <si>
    <t>A190</t>
  </si>
  <si>
    <t>A196</t>
  </si>
  <si>
    <t>A197</t>
  </si>
  <si>
    <t>A198</t>
  </si>
  <si>
    <t>A205</t>
  </si>
  <si>
    <t>A206</t>
  </si>
  <si>
    <t>A207</t>
  </si>
  <si>
    <t>A208</t>
  </si>
  <si>
    <t>A211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</si>
  <si>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</si>
  <si>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</si>
  <si>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</si>
  <si>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</si>
  <si>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</si>
  <si>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</si>
  <si>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</si>
  <si>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</si>
  <si>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</si>
  <si>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</si>
  <si>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</si>
  <si>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</si>
  <si>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</si>
  <si>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</si>
  <si>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</si>
  <si>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</si>
  <si>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</si>
  <si>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</si>
  <si>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</si>
  <si>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</si>
  <si>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</si>
  <si>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</si>
  <si>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</si>
  <si>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</si>
  <si>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</si>
  <si>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</si>
  <si>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</si>
  <si>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</si>
  <si>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</si>
  <si>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</si>
  <si>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</si>
  <si>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</si>
  <si>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</si>
  <si>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</si>
  <si>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</si>
  <si>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</si>
  <si>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</si>
  <si>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</si>
  <si>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</si>
  <si>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</si>
  <si>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</si>
  <si>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</si>
  <si>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</si>
  <si>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</si>
  <si>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</si>
  <si>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</si>
  <si>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</si>
  <si>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</si>
  <si>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</si>
  <si>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</si>
  <si>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</si>
  <si>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</si>
  <si>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</si>
  <si>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</si>
  <si>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</si>
  <si>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</si>
  <si>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</si>
  <si>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</si>
  <si>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</si>
  <si>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</si>
  <si>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</si>
  <si>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</si>
  <si>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</si>
  <si>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</si>
  <si>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</si>
  <si>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</si>
  <si>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</si>
  <si>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</si>
  <si>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</si>
  <si>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</si>
  <si>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</si>
  <si>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</si>
  <si>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</si>
  <si>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</si>
  <si>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</si>
  <si>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</si>
  <si>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</si>
  <si>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</si>
  <si>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</si>
  <si>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</si>
  <si>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</si>
  <si>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</si>
  <si>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</si>
  <si>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</si>
  <si>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</si>
  <si>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</si>
  <si>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</si>
  <si>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</si>
  <si>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</si>
  <si>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</si>
  <si>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</si>
  <si>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</si>
  <si>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</si>
  <si>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</si>
  <si>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</si>
  <si>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</si>
  <si>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</si>
  <si>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</si>
  <si>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</si>
  <si>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</si>
  <si>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</si>
  <si>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</si>
  <si>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</si>
  <si>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</si>
  <si>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</si>
  <si>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</si>
  <si>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</si>
  <si>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</si>
  <si>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</si>
  <si>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</si>
  <si>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</si>
  <si>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</si>
  <si>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</si>
  <si>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</si>
  <si>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</si>
  <si>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</si>
  <si>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</si>
  <si>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</si>
  <si>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</si>
  <si>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</si>
  <si>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</si>
  <si>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</si>
  <si>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</si>
  <si>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</si>
  <si>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</si>
  <si>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</si>
  <si>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</si>
  <si>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</si>
  <si>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</si>
  <si>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</si>
  <si>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</si>
  <si>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</si>
  <si>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</si>
  <si>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</si>
  <si>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</si>
  <si>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</si>
  <si>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</si>
  <si>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</si>
  <si>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</si>
  <si>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</si>
  <si>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</si>
  <si>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</si>
  <si>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</si>
  <si>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</si>
  <si>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</si>
  <si>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</si>
  <si>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</si>
  <si>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</si>
  <si>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</si>
  <si>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</si>
  <si>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</si>
  <si>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</si>
  <si>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CONTROL A/C</t>
  </si>
  <si>
    <t>DIRECTOR - ARIF RAZA KAZMI</t>
  </si>
  <si>
    <t>DIRECTOR - ALI RAZA KAZMI</t>
  </si>
  <si>
    <t>SCB CARD</t>
  </si>
  <si>
    <t>FACTORY C-28</t>
  </si>
  <si>
    <t>AMJAD MOTORS</t>
  </si>
  <si>
    <t>MOLA BUKSH &amp; SONS (ENI RCVBLE)</t>
  </si>
  <si>
    <t>DOLLAR TIPS</t>
  </si>
  <si>
    <t>DIRECTOR - ARIF RAZA KAZMI / ALI RAZA KA</t>
  </si>
  <si>
    <t>MASJID-E-BUTURAB</t>
  </si>
  <si>
    <t>PERSONAL LOAN</t>
  </si>
  <si>
    <t>SESSI</t>
  </si>
  <si>
    <t>ENI</t>
  </si>
  <si>
    <t>EM-SHAHNAWAZ (CRO)</t>
  </si>
  <si>
    <t>SHAHID ALI</t>
  </si>
  <si>
    <t>AMCORP PVT LTD</t>
  </si>
  <si>
    <t>FAYSAL BANK CREDIT CARD</t>
  </si>
  <si>
    <t>MOBILE</t>
  </si>
  <si>
    <t>EM : MAJOR ADNAN</t>
  </si>
  <si>
    <t>KHADIM SAIN (SPECIAL / CAMP)</t>
  </si>
  <si>
    <t>SHAMSA ENTERPRISES</t>
  </si>
  <si>
    <t>BARRY</t>
  </si>
  <si>
    <t>ASKARI IV</t>
  </si>
  <si>
    <t>GASCO</t>
  </si>
  <si>
    <t>BISMILLAH ELECTRIC &amp; SANITARY STORE</t>
  </si>
  <si>
    <t>AL-SHAMS HARDWARE</t>
  </si>
  <si>
    <t>NAJAF ELECTRONICS</t>
  </si>
  <si>
    <t>RAHEEM BUX TRANSPORT</t>
  </si>
  <si>
    <t>KARIM COASTER TRANSPORT XXX</t>
  </si>
  <si>
    <t>BASHEER AHMED TRANSPORT</t>
  </si>
  <si>
    <t>BHAI KHAN BHANBRO TRANSPORT</t>
  </si>
  <si>
    <t>GHULAM NABI (NABO) TRANSPORT</t>
  </si>
  <si>
    <t>SUBHANO FAQEER TRANSPORT</t>
  </si>
  <si>
    <t>PIRAL MANGRIO TRANSPORT</t>
  </si>
  <si>
    <t>HAJI IRSHAD ARADIN TRANSPORT XXX (CLOSED</t>
  </si>
  <si>
    <t>GHULAM SARWER BHANBRO_AGGREGATE</t>
  </si>
  <si>
    <t>GHULAM SARWER BHANBRO_TRANSPORT</t>
  </si>
  <si>
    <t>AL-GHAZI TRANSPORTS</t>
  </si>
  <si>
    <t>SARDAR BUX ARADIN</t>
  </si>
  <si>
    <t>OUN ALI TRADERS</t>
  </si>
  <si>
    <t>BABOO SAEED BATTERY</t>
  </si>
  <si>
    <t>MUHARRUM ALI (PROFESSIONAL &amp; TRAINERS)</t>
  </si>
  <si>
    <t>BUREAU VERITAS</t>
  </si>
  <si>
    <t>ABDUL REHMAN ENTERPRISE</t>
  </si>
  <si>
    <t>QUALITY COMPUTER</t>
  </si>
  <si>
    <t>AZAM ENTERPRISES</t>
  </si>
  <si>
    <t>SALEEM RASHAN</t>
  </si>
  <si>
    <t>RAMZAN STEEL WORKS (FABRICATOR)</t>
  </si>
  <si>
    <t>HAJI NIAZ EQUIPMENT</t>
  </si>
  <si>
    <t>BHATTI EXCAVATOR(XXX)CLOSED</t>
  </si>
  <si>
    <t>KAMIL SAIN</t>
  </si>
  <si>
    <t>HYDRO LINK</t>
  </si>
  <si>
    <t>GHAZI POWER</t>
  </si>
  <si>
    <t>DADI CROKERE &amp; GIFT CENTER</t>
  </si>
  <si>
    <t>RAZIA CUSHION BEDDING CENTRE</t>
  </si>
  <si>
    <t>A.H MEDICAL STORE</t>
  </si>
  <si>
    <t>XPERT WASTE MANAGEMENT</t>
  </si>
  <si>
    <t>HAKEEM TRANSPORT XXXXXXXX</t>
  </si>
  <si>
    <t>DANI IMPEX</t>
  </si>
  <si>
    <t>ZAFAR BROTHERS TRANSPORT SERVICES</t>
  </si>
  <si>
    <t>DHOOM RENT A CAR</t>
  </si>
  <si>
    <t>SHEHRYAR FILTER HOUSE</t>
  </si>
  <si>
    <t>URS INSPECTION</t>
  </si>
  <si>
    <t>FLYING SPEEDY CARRIER</t>
  </si>
  <si>
    <t>KB SARKAR(INNOVATION)</t>
  </si>
  <si>
    <t>ARROW ITALIA</t>
  </si>
  <si>
    <t>AHSAN FILLING STATION</t>
  </si>
  <si>
    <t>AL-WAQAR BORING &amp; PILING COMPANY</t>
  </si>
  <si>
    <t>BILAL WOOD WORKS</t>
  </si>
  <si>
    <t>SAITA PAKISTAN LIMITED</t>
  </si>
  <si>
    <t>HUDA ENTERPRISES</t>
  </si>
  <si>
    <t>NATIONAL PAINTS</t>
  </si>
  <si>
    <t>E.H.S DYNAMICS</t>
  </si>
  <si>
    <t>HUSSAIN BROTHERS (QUALITY CEMENT)</t>
  </si>
  <si>
    <t>FINIS PEST CONTROL</t>
  </si>
  <si>
    <t>TRADEX COMPANY</t>
  </si>
  <si>
    <t>AIJAZ ARADAIN - AGGREGATE</t>
  </si>
  <si>
    <t>SALMAN SANITARY</t>
  </si>
  <si>
    <t>ALLIED EXPLORATION SERVICES</t>
  </si>
  <si>
    <t>WACKENHUT  PAKISTAN  PVT LTD.</t>
  </si>
  <si>
    <t>DREAM WORLD</t>
  </si>
  <si>
    <t>AIR GUIDE</t>
  </si>
  <si>
    <t>TAJ ENGINEERING</t>
  </si>
  <si>
    <t>JAHANGIR HARDWARE</t>
  </si>
  <si>
    <t>ABDULLAH TYRE CORNER</t>
  </si>
  <si>
    <t>HAI BROTHER</t>
  </si>
  <si>
    <t>TECHNOCOM</t>
  </si>
  <si>
    <t>PARADISE MEDICAL STORE</t>
  </si>
  <si>
    <t>ZIM SECURITY</t>
  </si>
  <si>
    <t>SALEEM PUBLICITY</t>
  </si>
  <si>
    <t>JUGNOO ELECTRIC</t>
  </si>
  <si>
    <t>ARIF COASTER JE-1932</t>
  </si>
  <si>
    <t>ALLAH BUX POURING LABORS</t>
  </si>
  <si>
    <t>KARAM ALI MARI</t>
  </si>
  <si>
    <t>HAJI MUJEEB EQUIPMENT</t>
  </si>
  <si>
    <t>MURTAZA STEEL BINDER</t>
  </si>
  <si>
    <t>HABIB KHAN &amp; BROTHER</t>
  </si>
  <si>
    <t>NAJEEBULLAH / HASAN RAZA</t>
  </si>
  <si>
    <t>KARACHI SANITRY MART</t>
  </si>
  <si>
    <t>KB SARKAR</t>
  </si>
  <si>
    <t>SHAKIRULLAH EQUIPMENT</t>
  </si>
  <si>
    <t>AL-MUSTAFA TRUST</t>
  </si>
  <si>
    <t>KHUMS - SADAT</t>
  </si>
  <si>
    <t>KHUMS - SEHEM-E-IMAM</t>
  </si>
  <si>
    <t>FOSPAK (PRIVATE) LIMITED</t>
  </si>
  <si>
    <t>RAFIQUE SHAH &amp; CO</t>
  </si>
  <si>
    <t>BISMAN TECHNOLOGY</t>
  </si>
  <si>
    <t>PAK TENT HOUSE</t>
  </si>
  <si>
    <t>HANIF (CRANE)</t>
  </si>
  <si>
    <t>ZOHAIB TRADERS</t>
  </si>
  <si>
    <t>CHANDNI DEPARTMENT</t>
  </si>
  <si>
    <t>BAQAI UNIVERSITY HOSPITAL</t>
  </si>
  <si>
    <t>SIGMA LIGHT</t>
  </si>
  <si>
    <t>AL-HAMD SHOWROOM</t>
  </si>
  <si>
    <t>AZ. ENTERPRISES (LABOUR)</t>
  </si>
  <si>
    <t>BADSHAH KHAN TRANSPORTS</t>
  </si>
  <si>
    <t>EFU GENERAL</t>
  </si>
  <si>
    <t>YASEEN &amp; SONS</t>
  </si>
  <si>
    <t>BALOUCH TYRE</t>
  </si>
  <si>
    <t>SHELL GAS - CHONDKO</t>
  </si>
  <si>
    <t>NAMSH ENTERPRISES</t>
  </si>
  <si>
    <t>ARK SERVICES</t>
  </si>
  <si>
    <t>GEO COSTAL</t>
  </si>
  <si>
    <t>BILAL POURING</t>
  </si>
  <si>
    <t>SHAHEEN FREIGHT SERVICES</t>
  </si>
  <si>
    <t>ALLIED RENTAL MODARBA</t>
  </si>
  <si>
    <t>KHADIM SAIN / AHSAN AHMED (CAMP)</t>
  </si>
  <si>
    <t>IRSHAD &amp; MURTAZA</t>
  </si>
  <si>
    <t>BURRAQ PETROLEUM SERVICES</t>
  </si>
  <si>
    <t>AMITY LINING</t>
  </si>
  <si>
    <t>CRESENT SYNDICATE</t>
  </si>
  <si>
    <t>SADIQ GASOLINE</t>
  </si>
  <si>
    <t>DOW UNIVERSITY</t>
  </si>
  <si>
    <t>DOLPHINS</t>
  </si>
  <si>
    <t>PIR BUX GAHO</t>
  </si>
  <si>
    <t>ZIKRIYA TYRE PUNCTURE</t>
  </si>
  <si>
    <t>EM-SIKANDAR ALI (SUPERVISOR)</t>
  </si>
  <si>
    <t>EM-KHURRUM RIZVI</t>
  </si>
  <si>
    <t>ERA AUTOMATION &amp; LAB (PVT) LTD</t>
  </si>
  <si>
    <t>CARPAINTER &amp; FOLDER</t>
  </si>
  <si>
    <t>EM-IMTIAZ (HSE INSPECTOR)</t>
  </si>
  <si>
    <t>EM-MANAZIR HUSSAIN (EMPLOYEE)</t>
  </si>
  <si>
    <t>EM-HANIF (SUPERVISOR)</t>
  </si>
  <si>
    <t>EM-GHULAM YASEEN (STORE KEEPER)</t>
  </si>
  <si>
    <t>EM-IMAM ALI (SUPERVISOR)</t>
  </si>
  <si>
    <t>SARWER MARI</t>
  </si>
  <si>
    <t>EM-ABDUL GHAFFAR (STORE KEEPER)</t>
  </si>
  <si>
    <t>INTERNAL LOAN</t>
  </si>
  <si>
    <t>JHOOLAY LAL TRADERS</t>
  </si>
  <si>
    <t>DHA CITY KARACHI</t>
  </si>
  <si>
    <t>R.I POLICE</t>
  </si>
  <si>
    <t>ABEEHA KAZMI</t>
  </si>
  <si>
    <t>HUSSAIN SHAH (BRO. BADSHAH KHAN)</t>
  </si>
  <si>
    <t>MUSHTAQ (CONTRACTOR)</t>
  </si>
  <si>
    <t>HUMA RAZA KAZMI</t>
  </si>
  <si>
    <t>HSE SIGNS &amp; POSTERS</t>
  </si>
  <si>
    <t>EM-TANVEER HAIDER (EMPLOYEE)</t>
  </si>
  <si>
    <t>SR TRADERS</t>
  </si>
  <si>
    <t>JZK</t>
  </si>
  <si>
    <t>DECENT CONSULTANCY SERVICES</t>
  </si>
  <si>
    <t>HAFIZ AMIN GAS APPLIANCES</t>
  </si>
  <si>
    <t>GHULAM QASIM (CONTRACTOR)</t>
  </si>
  <si>
    <t>EM-SAAIM TASLEEM</t>
  </si>
  <si>
    <t>HANIF CARPAINTER</t>
  </si>
  <si>
    <t>BUKHARI TRAVELS &amp; TOURISM SERVICES</t>
  </si>
  <si>
    <t>SHABBIR PAINTER</t>
  </si>
  <si>
    <t>SYED HARDWARE &amp; TOOLS</t>
  </si>
  <si>
    <t>ABBAS ENTERPRISES</t>
  </si>
  <si>
    <t>SET SCHOOL</t>
  </si>
  <si>
    <t>ATIF BROTHERS</t>
  </si>
  <si>
    <t>KARACHI SANWA CRANE SERVICES</t>
  </si>
  <si>
    <t>ALUMINIUM HOUSE</t>
  </si>
  <si>
    <t>KARACHI PAINT HOUSE</t>
  </si>
  <si>
    <t>EM-KAMRAN (PLUMBER)</t>
  </si>
  <si>
    <t>FINE MACHINERY STORE.</t>
  </si>
  <si>
    <t>EM-CAPT. AIJAZ HUSSAIN MALIK</t>
  </si>
  <si>
    <t>EM-DEEDAR ALI (SECURITY GUARD)</t>
  </si>
  <si>
    <t>EM-AMEER ALI (WATCHMAN)</t>
  </si>
  <si>
    <t>EM-ASMATULLAH (STORE HELPER)</t>
  </si>
  <si>
    <t>EM-MUKHTIAR (COOK)</t>
  </si>
  <si>
    <t>EM-ANWAR ALI CHANDIO</t>
  </si>
  <si>
    <t>EM-DOLAT RAM (SURVEYOR)</t>
  </si>
  <si>
    <t>EM-MUZAFFAR ALI (SUPERVISOR)</t>
  </si>
  <si>
    <t>EM-WASEEM (GENERATOR OPE.)</t>
  </si>
  <si>
    <t>EM-MUNEER (CIVIL SUPERVISOR)</t>
  </si>
  <si>
    <t>EM-PERVAIZ AKHTAR (DISH WASHER)</t>
  </si>
  <si>
    <t>EM-FAZAL GHAFFAR (ELECTRICIAN)</t>
  </si>
  <si>
    <t>EM-GHULAM SHABBIR (SUPERVISOR)</t>
  </si>
  <si>
    <t>EM-AMJAD (SURVEYOR)</t>
  </si>
  <si>
    <t>EM-WAQAR AHMED (DIESEL INCHARGE)</t>
  </si>
  <si>
    <t>SHAHZAD GOODS TRANSPORT CO.</t>
  </si>
  <si>
    <t>ALLIED SERVICES XXX</t>
  </si>
  <si>
    <t>EM-MUHAMMAD BUX (HSE OFFICER)</t>
  </si>
  <si>
    <t>AKRAM (CARPENTER)</t>
  </si>
  <si>
    <t>EM-MUJAHID-UR-REHMAN (SURVEYOR)</t>
  </si>
  <si>
    <t>EM-ADNAN (DCO)</t>
  </si>
  <si>
    <t>EM-AZIZULLAH (GEN. OPE.)</t>
  </si>
  <si>
    <t>PH</t>
  </si>
  <si>
    <t>EM-ISHAQ (SURVEYOR)</t>
  </si>
  <si>
    <t>TOWR LIT-5KV-02_(2)</t>
  </si>
  <si>
    <t>TOWR LIT-10KV-01_(3)</t>
  </si>
  <si>
    <t>TOWR LIT -10KV-02_(4)</t>
  </si>
  <si>
    <t>TOWR LIT-10KV-03_(5)</t>
  </si>
  <si>
    <t>TOWR LIT-10KV-04_(6)</t>
  </si>
  <si>
    <t>TOWR LIT-10KV-05_(7)</t>
  </si>
  <si>
    <t>TOWR LIT-10KV-06_(8)</t>
  </si>
  <si>
    <t>MIX MACH (AEC-MIX-01)_1</t>
  </si>
  <si>
    <t>MIX MACH (AEC-MIX-02)_2</t>
  </si>
  <si>
    <t>MIX MACH (AEC-MIX-03)_3</t>
  </si>
  <si>
    <t>MIX MACH (AEC-MIX-04)_4</t>
  </si>
  <si>
    <t>MIX MACH (AEC-MIX-05)_5</t>
  </si>
  <si>
    <t>MIX MACH (AEC-MIX-06)_6</t>
  </si>
  <si>
    <t>MIX MACH (AEC-MIX-07)_7</t>
  </si>
  <si>
    <t>MIX MACH (AEC-MIX-08)_8</t>
  </si>
  <si>
    <t>MIX MACH (AEC-MIX-09)_9</t>
  </si>
  <si>
    <t>MIX MACH (AEC-MIX-10)_10</t>
  </si>
  <si>
    <t>LUCKY CEMENT</t>
  </si>
  <si>
    <t>MALIK NAZAKAT TRANSPORT</t>
  </si>
  <si>
    <t>KHADIM SAIN TRANSPORT</t>
  </si>
  <si>
    <t>KHAIR MOHD TRANSPORT</t>
  </si>
  <si>
    <t>MUMTAZ ARADIN TRANSPORT</t>
  </si>
  <si>
    <t>MUNAWAR SAHETO TRANSPORT</t>
  </si>
  <si>
    <t>KARIM BUX BHANBRO TRANSPORT</t>
  </si>
  <si>
    <t>GHULAM ABBAS MALLAH TRANSPORT</t>
  </si>
  <si>
    <t>DIN MOHD TRANPSORT</t>
  </si>
  <si>
    <t>ASIF</t>
  </si>
  <si>
    <t>SUPERNET</t>
  </si>
  <si>
    <t>HEAVEN STAR ELECTRIC</t>
  </si>
  <si>
    <t>JAMEEL (PLUMBER)</t>
  </si>
  <si>
    <t>BAHRIA TOWN</t>
  </si>
  <si>
    <t>JUBILEE GENERAL INSURANCE</t>
  </si>
  <si>
    <t>MONTHLY LBR</t>
  </si>
  <si>
    <t>KARACHI LBR</t>
  </si>
  <si>
    <t>REFILLING P0INT</t>
  </si>
  <si>
    <t>ANASCO</t>
  </si>
  <si>
    <t>EM-MUNEER SURVEYOR)</t>
  </si>
  <si>
    <t>EM-TAIMOOR</t>
  </si>
  <si>
    <t>GENR _250KVA_6</t>
  </si>
  <si>
    <t>GENR _125KVA_7</t>
  </si>
  <si>
    <t>GENR _90KVA_8</t>
  </si>
  <si>
    <t>GENR _45KVA_9</t>
  </si>
  <si>
    <t>GENR _20KVA_10</t>
  </si>
  <si>
    <t>S.K AUTOS</t>
  </si>
  <si>
    <t>SITE STAFF</t>
  </si>
  <si>
    <t>SARDAR ZADA &amp; COMPANY</t>
  </si>
  <si>
    <t>DHA PLOT (C/O MAJOR RAEES NAAEM)</t>
  </si>
  <si>
    <t>EM-SADDAM (D.C.O)</t>
  </si>
  <si>
    <t>DHA PLOT 214 PHASE-8</t>
  </si>
  <si>
    <t>KARACHI CABLE MERCHANT</t>
  </si>
  <si>
    <t>SWITCH TECH</t>
  </si>
  <si>
    <t>KSS ENGINEERING (PVT) LTD.</t>
  </si>
  <si>
    <t>ENI / CONTNR (JNR/ACOOM/0034)</t>
  </si>
  <si>
    <t>SARTAJ LITE</t>
  </si>
  <si>
    <t>DOST ALI BHANBRO</t>
  </si>
  <si>
    <t>GUL PATHAN BHANBRO</t>
  </si>
  <si>
    <t>KHINGRI HOUSE.</t>
  </si>
  <si>
    <t>CEMEC / MEGI ENGINEERING PVT LTD.</t>
  </si>
  <si>
    <t>NASEER AHMED ARADIN</t>
  </si>
  <si>
    <t>BUX ALI RAJAR TRANSPORT</t>
  </si>
  <si>
    <t>NASIR RAZA</t>
  </si>
  <si>
    <t>SHEHZAD AHMED TRAILER</t>
  </si>
  <si>
    <t>ABDUL SATTAR SOOMRO OLD TOOLS</t>
  </si>
  <si>
    <t>MOULA BUX (TRACTORWALA)</t>
  </si>
  <si>
    <t>MUMTAZ C/O KHUSHNOOD - KOTRI</t>
  </si>
  <si>
    <t>MUMTAZ (MASON)</t>
  </si>
  <si>
    <t>IMAM DINO LAGARI</t>
  </si>
  <si>
    <t>MURAD / HAYAT NOHRI</t>
  </si>
  <si>
    <t>NANIKSHAH IRON STORE</t>
  </si>
  <si>
    <t>MUZAFFAR ABBAS</t>
  </si>
  <si>
    <t>RIAZ AHMED</t>
  </si>
  <si>
    <t>NAEEM (CARPENTER)</t>
  </si>
  <si>
    <t>NAEEM  (STEEL CHECKER)</t>
  </si>
  <si>
    <t>NAIK MOHAMMAD</t>
  </si>
  <si>
    <t>NAJAF (EMPLOYEE)</t>
  </si>
  <si>
    <t>NAQEEBULLAH (EXCAVATION)</t>
  </si>
  <si>
    <t>ZAAR MOHD TRANSPORTS</t>
  </si>
  <si>
    <t>MR.MAZARI.</t>
  </si>
  <si>
    <t>NAVEED (PORTA TILES)</t>
  </si>
  <si>
    <t>NAZIR ABBAS (EMPLOYEES)</t>
  </si>
  <si>
    <t>NATIONAL SAVING</t>
  </si>
  <si>
    <t>AL-GHAZI TRADERS (RENT-A-CAR)</t>
  </si>
  <si>
    <t>NOOR MOHAMMAD (CARNE)</t>
  </si>
  <si>
    <t>SCB CREDIT CARD</t>
  </si>
  <si>
    <t>NOORZADA / SHER KHAN</t>
  </si>
  <si>
    <t>OWAIS ZAHID</t>
  </si>
  <si>
    <t>MALIK CAR RENTAL</t>
  </si>
  <si>
    <t>SHOAIB SHEHBAZ ROLLING SHUTTER</t>
  </si>
  <si>
    <t>VEHICLE- J U - 8006</t>
  </si>
  <si>
    <t>AL-HAJ FAW MOTORS (PVT) LTD</t>
  </si>
  <si>
    <t>VEHICLE TRAILLER JV - 2444</t>
  </si>
  <si>
    <t>QAMAR ZAIDI (PAINTER)</t>
  </si>
  <si>
    <t>ZEESHAN TRADERS</t>
  </si>
  <si>
    <t>RAFIQ - AIMS (EMPLOYEE)</t>
  </si>
  <si>
    <t>VITAL POWER</t>
  </si>
  <si>
    <t>NIAZ HUSSAIN</t>
  </si>
  <si>
    <t>WAQAS GAS APPLIANCES</t>
  </si>
  <si>
    <t>ABDUL RAZZAK TRANSPORT CO.</t>
  </si>
  <si>
    <t>VEHICLE - AZK - 617</t>
  </si>
  <si>
    <t>PEMCON GEO-ENGINEERING (PVT) LTD</t>
  </si>
  <si>
    <t>ATLANTIC SURVEYORS (PVT) LTD</t>
  </si>
  <si>
    <t>CONTAINER _ C 0 0</t>
  </si>
  <si>
    <t>VEHICLE - KS-5018 (BOUZER) - MASTER TRUC</t>
  </si>
  <si>
    <t>GHULAM NABI WATER BOUZER</t>
  </si>
  <si>
    <t>ALI MADAD MARRI TRANSPORT</t>
  </si>
  <si>
    <t>HAJI AMEEN TRANSPORT</t>
  </si>
  <si>
    <t>MEHAL MARRI TRANSPORT</t>
  </si>
  <si>
    <t>MALLAN BHANBROO TRANSPORT</t>
  </si>
  <si>
    <t>SUBHANO FAQEER</t>
  </si>
  <si>
    <t>GHULAM RASOOL TRANSPORT</t>
  </si>
  <si>
    <t>ZAHEER MALLAH TRANSPORT</t>
  </si>
  <si>
    <t>ALI GUL BHANBRO</t>
  </si>
  <si>
    <t>GENR_135KVA_17</t>
  </si>
  <si>
    <t>ARBAB VEGETABLE</t>
  </si>
  <si>
    <t>GUL MUHAMMAD - GRADER</t>
  </si>
  <si>
    <t>SHAHBAZ DINO - GRADER</t>
  </si>
  <si>
    <t>JAI SUPER GAS</t>
  </si>
  <si>
    <t>AIJAZ AHMED MUTTON</t>
  </si>
  <si>
    <t>TALIB CHICKEN</t>
  </si>
  <si>
    <t>NARA ICE</t>
  </si>
  <si>
    <t>SUPER GAS</t>
  </si>
  <si>
    <t>LAGHARI AUTOS.XXX</t>
  </si>
  <si>
    <t>VEHICLE - AXR - 617 (CIVIC)</t>
  </si>
  <si>
    <t>ASMAT AUTOS</t>
  </si>
  <si>
    <t>SHAMIM HADI (PARTNER)</t>
  </si>
  <si>
    <t>A.S.K COMMUNICATION</t>
  </si>
  <si>
    <t>AL-HADI ENGINEERING &amp; CONSTRUCTION</t>
  </si>
  <si>
    <t>RAZA BHANBHRO TRANSPORTS</t>
  </si>
  <si>
    <t>VEHICLE D.BOUZER( JQ-0149 )</t>
  </si>
  <si>
    <t>PIR MADAR GOOD TRANSPORT (PMGT)</t>
  </si>
  <si>
    <t>RAEES KARAM ALI TRANSPORT</t>
  </si>
  <si>
    <t>Urs BHANBHRO TRANSPORT</t>
  </si>
  <si>
    <t>HF ELECTRICAL COMPANY</t>
  </si>
  <si>
    <t>HOUSE PRODUCT PAKISTAN (PVT) LTD</t>
  </si>
  <si>
    <t>NOOR TRANSPORT</t>
  </si>
  <si>
    <t>HOUSEHOLD PRODUCTS PAKISTAN (PVT) LTD</t>
  </si>
  <si>
    <t>GENR _20 KVA_16 (FROM 15/02/15)</t>
  </si>
  <si>
    <t>JAMAL BUILDERS EQUIPMENT</t>
  </si>
  <si>
    <t>CONTAINER_BATHROOM</t>
  </si>
  <si>
    <t>CONTAINER - CLINIC</t>
  </si>
  <si>
    <t>VEHICLES _ DUMPER AD0032</t>
  </si>
  <si>
    <t>ALLIED EXPLORATION EQUIP</t>
  </si>
  <si>
    <t>WASSAN / MOHAMMAD SIDDIUE (HOTEL)</t>
  </si>
  <si>
    <t>YAMEEN  (STEEL BINDER)</t>
  </si>
  <si>
    <t>YAQOOB (EMPLOYEE)</t>
  </si>
  <si>
    <t>FAISAL BROTHERS (MACHINES)</t>
  </si>
  <si>
    <t>MIXER / VIBRATOR &amp; OTHERS</t>
  </si>
  <si>
    <t>YASIN MANYAR (EMPLOYEES)</t>
  </si>
  <si>
    <t>YOUNUS (POURING)</t>
  </si>
  <si>
    <t>YOUNUS SANJRANI</t>
  </si>
  <si>
    <t>BILAL   CERAMICS</t>
  </si>
  <si>
    <t>AL- KHAIR IRON STEEL</t>
  </si>
  <si>
    <t>ZAFAR HUSSAIN ZAFRI (EMPLOYEES)</t>
  </si>
  <si>
    <t>ZAHEER CHAIN</t>
  </si>
  <si>
    <t>HOME BLOCKS.</t>
  </si>
  <si>
    <t>ZAHEER SHAH</t>
  </si>
  <si>
    <t>IRFAN SHAH BUKHARI - K-19</t>
  </si>
  <si>
    <t>ZEESHAN (EMPLOYEE H/0)</t>
  </si>
  <si>
    <t>ANWAR AUTOS</t>
  </si>
  <si>
    <t>ZEESHAN (FIXER)</t>
  </si>
  <si>
    <t>MAAZ ENTERPRISES</t>
  </si>
  <si>
    <t>ORIENT WATER TECHNOLOGIES</t>
  </si>
  <si>
    <t>AAMIR JAHANGIR (APPLIED SOFTWARE HOUSE)</t>
  </si>
  <si>
    <t>MAYMAR PLOT A-79/ T-4.</t>
  </si>
  <si>
    <t>PARVEEN HUSSAIN (UBL LOAN)</t>
  </si>
  <si>
    <t>RUKHSANA KAZMI</t>
  </si>
  <si>
    <t>ZEHRA HUSSAIN</t>
  </si>
  <si>
    <t>TIPPU  INDUSTRIES</t>
  </si>
  <si>
    <t>NAZIK PAINTER</t>
  </si>
  <si>
    <t>NATIONAL METAL (EARTHING)</t>
  </si>
  <si>
    <t>NESPAK</t>
  </si>
  <si>
    <t>NEW DATA ALIMINIUM</t>
  </si>
  <si>
    <t>FABRICON (PVT) LTD.</t>
  </si>
  <si>
    <t>NEW JUBILEE INSURANCE</t>
  </si>
  <si>
    <t>NEW TECH</t>
  </si>
  <si>
    <t>NIKON ELECTRONIC</t>
  </si>
  <si>
    <t>OMHS LIGHTING</t>
  </si>
  <si>
    <t>OWAIS TRADERS</t>
  </si>
  <si>
    <t>PACIFIC LIGHTING</t>
  </si>
  <si>
    <t>PAK ELEKTRON LTD.</t>
  </si>
  <si>
    <t>PAK HY OIL LTD.</t>
  </si>
  <si>
    <t>PAK STONE (TILES)</t>
  </si>
  <si>
    <t>UNITED TYERS</t>
  </si>
  <si>
    <t>PAKISTAN CABLES</t>
  </si>
  <si>
    <t>YAMEEN POLISH EQUIP.</t>
  </si>
  <si>
    <t>PAKISTAN ENGINEERING COUNCIL</t>
  </si>
  <si>
    <t>PAKISTAN SAFETY GLASS</t>
  </si>
  <si>
    <t>PAREKH ELECTRONICS</t>
  </si>
  <si>
    <t>MUKHDOM JILANI (EMPLOYEE)</t>
  </si>
  <si>
    <t>PERVEZ &amp; BROTHERS</t>
  </si>
  <si>
    <t>PHILIPS ELECTRONICS</t>
  </si>
  <si>
    <t>PIONEER CABLE</t>
  </si>
  <si>
    <t>AQUA KRONA WATER TREATMENT EQUIPMENT</t>
  </si>
  <si>
    <t>MOHSIN ENGINEERING</t>
  </si>
  <si>
    <t>QAMARUDDIN BROTHERS</t>
  </si>
  <si>
    <t>QUICK BLOCK</t>
  </si>
  <si>
    <t>SAFETECH (RASHID HUSSAIN SIDDIQUI)</t>
  </si>
  <si>
    <t>xxxx RAMZAN STEEL WORKS (FABRICATOR) xxx</t>
  </si>
  <si>
    <t>RAZA GLASS WORKS</t>
  </si>
  <si>
    <t>RAZAQUE STEEL</t>
  </si>
  <si>
    <t>RAZIA PIPE</t>
  </si>
  <si>
    <t>REHAN BLOCK</t>
  </si>
  <si>
    <t>RIAZ TRAVELS</t>
  </si>
  <si>
    <t>S.A CARGO CARRIERS</t>
  </si>
  <si>
    <t>SAEED STAINLESS</t>
  </si>
  <si>
    <t>SAFE MIX CONCRETE PRODUCT</t>
  </si>
  <si>
    <t>SAIFY IRON</t>
  </si>
  <si>
    <t>SARDAR BRICK</t>
  </si>
  <si>
    <t>SARHAD PLASTIC INDS (PVT)</t>
  </si>
  <si>
    <t>SCIENTIFIC SUPPLIER</t>
  </si>
  <si>
    <t>SEEPAAGE SOLUTIONS</t>
  </si>
  <si>
    <t>NIAZ ELECTRIC</t>
  </si>
  <si>
    <t>SERVICE CANVAS GOODS</t>
  </si>
  <si>
    <t>SHABAZ DEBRIES</t>
  </si>
  <si>
    <t>GHULAM  QADIR</t>
  </si>
  <si>
    <t>SHABBIR BLOCK</t>
  </si>
  <si>
    <t>SHABBIR TILES</t>
  </si>
  <si>
    <t>SHAFI CASING</t>
  </si>
  <si>
    <t>SHAH HARDWARE STORE</t>
  </si>
  <si>
    <t>SHAHZAD FOLDING / SHUTTERING</t>
  </si>
  <si>
    <t>LAKSON - POWER HOUSE</t>
  </si>
  <si>
    <t>SHAHZADA INDUSTRIES</t>
  </si>
  <si>
    <t>AL-WASEEM COOLING CONCERN</t>
  </si>
  <si>
    <t>SHER ZAMAN BLOCK</t>
  </si>
  <si>
    <t>SHOUKAT KHANUM HOSPITAL</t>
  </si>
  <si>
    <t>ABDUL KHALIQ STEEL WORKS</t>
  </si>
  <si>
    <t>SHOWKAT SHUTTERING</t>
  </si>
  <si>
    <t>SIEMENS ENTERPRISES</t>
  </si>
  <si>
    <t>KHALIL BEEF</t>
  </si>
  <si>
    <t>SOILMATE ENGINEERS</t>
  </si>
  <si>
    <t>STAIRS STAINLESS</t>
  </si>
  <si>
    <t>STANDARD CHARTERED</t>
  </si>
  <si>
    <t>ARIF - MASONERY (A/C CLOSED)</t>
  </si>
  <si>
    <t>SULEMAN SHUTTERING</t>
  </si>
  <si>
    <t>CONTAINER (AC-17/40/CR/0F2/0046)</t>
  </si>
  <si>
    <t>CONTAINER (AC-17/17X10TDR/0066)</t>
  </si>
  <si>
    <t>ISHAQ PAINTER</t>
  </si>
  <si>
    <t>SARDAR NAEEM  RENT A CAR</t>
  </si>
  <si>
    <t>TAWAKKAL CRAIN</t>
  </si>
  <si>
    <t>TAWISH STEEL</t>
  </si>
  <si>
    <t>TAYABALI &amp; SONS</t>
  </si>
  <si>
    <t>AZIZ (EXCAVATION)</t>
  </si>
  <si>
    <t>TAYYABI HARDWARE STORE</t>
  </si>
  <si>
    <t>TECHNICAL ENGR.</t>
  </si>
  <si>
    <t>TOUCH &amp; LIGHT</t>
  </si>
  <si>
    <t>TRAKKER (PVT) LIMITED</t>
  </si>
  <si>
    <t>TYCO FIRE SECURITY</t>
  </si>
  <si>
    <t>UNIQUE ENGINEERING</t>
  </si>
  <si>
    <t>UNITED CEMENT</t>
  </si>
  <si>
    <t>UNIVERSAL CABLE</t>
  </si>
  <si>
    <t>UNIVERSAL ENGINEERING</t>
  </si>
  <si>
    <t>UNTIMATE (DOME)</t>
  </si>
  <si>
    <t>URS INSPECTION XXX</t>
  </si>
  <si>
    <t>USAMA TILES</t>
  </si>
  <si>
    <t>VELKOH ELECTRONIC (CHINA)</t>
  </si>
  <si>
    <t>WORLD TRADE MANAGEMENT (TILES)</t>
  </si>
  <si>
    <t>WTM/REK CERAMIC</t>
  </si>
  <si>
    <t>YOUNUS &amp; CO.</t>
  </si>
  <si>
    <t>URS INSPECTION - SYSTEMS 9000</t>
  </si>
  <si>
    <t>YOUNUS SLAB MARBLE</t>
  </si>
  <si>
    <t>ZAFRI FOOD</t>
  </si>
  <si>
    <t>PROGRESSIVE MARBLE (MEHBOOB ALI)</t>
  </si>
  <si>
    <t>ZIA SAEED STAFF MEDICAL</t>
  </si>
  <si>
    <t>AJMAL</t>
  </si>
  <si>
    <t>SABIR HUSSAIN  (EMPLOYEE)</t>
  </si>
  <si>
    <t>HAROON DUMPER</t>
  </si>
  <si>
    <t>SHER  MOHAMMAD (TRACTOR)</t>
  </si>
  <si>
    <t>WALI KHAN</t>
  </si>
  <si>
    <t>TAUFEEQ  JAMAL</t>
  </si>
  <si>
    <t>HAMID JAVED K-19 (EMPLOYEE)</t>
  </si>
  <si>
    <t>XXXXZOHAIB TRADERSXXXX</t>
  </si>
  <si>
    <t>ZAHOOR BLOCK MAKING</t>
  </si>
  <si>
    <t>HAIDER - WATCHMAN (EMPLOYEE)</t>
  </si>
  <si>
    <t>VEHICLE - CQ-2666</t>
  </si>
  <si>
    <t>ZIA-UL-HAQ &amp; SONS SECURITY</t>
  </si>
  <si>
    <t>ZIA-UL-HAQ &amp; SONS (CONTAINER)</t>
  </si>
  <si>
    <t>HOUSE # 368/13</t>
  </si>
  <si>
    <t>STONE CRETE  PVT LTD</t>
  </si>
  <si>
    <t>KHOKHAR SHOWROOM</t>
  </si>
  <si>
    <t>VEHICLE - KP-7034 (SHAHZOOR)</t>
  </si>
  <si>
    <t>VEHICLE - ARZ-617 CAR</t>
  </si>
  <si>
    <t>VEHICLE - AMF-104 CAR</t>
  </si>
  <si>
    <t>VEHICLE - AEZ-824 (SANTRO)</t>
  </si>
  <si>
    <t>VEHICLE - AMG 617</t>
  </si>
  <si>
    <t>ANSARI AUTOS</t>
  </si>
  <si>
    <t>VEHICLE - ATY-518 CAR</t>
  </si>
  <si>
    <t>VEHICLE - KBO-4307 M/CYCLE</t>
  </si>
  <si>
    <t>SUDAS GENERATOR</t>
  </si>
  <si>
    <t>SGWI ASSOCIATES</t>
  </si>
  <si>
    <t>MODEL ART</t>
  </si>
  <si>
    <t>GEARAT KHAN</t>
  </si>
  <si>
    <t>IMPORIENT CHEMICAL</t>
  </si>
  <si>
    <t>CONTAINER - JUNIOR / LABOUR</t>
  </si>
  <si>
    <t>SADIQ ALI &amp; CO.</t>
  </si>
  <si>
    <t>CON-LINK  INTERNATIONAL</t>
  </si>
  <si>
    <t>AL-BADAR STEEL</t>
  </si>
  <si>
    <t>GUL HASSAN KHASHKHELI</t>
  </si>
  <si>
    <t>FAZAL ELAHI SHUTTERING</t>
  </si>
  <si>
    <t>BADAR DEWATERING &amp; GENERATOR</t>
  </si>
  <si>
    <t>QUETTA STEEL</t>
  </si>
  <si>
    <t>WATER SEAL CORP.</t>
  </si>
  <si>
    <t>AFSAR KHAN &amp; QURBAN ALI BORAK BABA &amp; CO</t>
  </si>
  <si>
    <t>VEHICLE - ALF-537</t>
  </si>
  <si>
    <t>QAIM KHAN VIGO</t>
  </si>
  <si>
    <t>MINERAL &amp; ENVIRONMENTAL SERVICE</t>
  </si>
  <si>
    <t>TAIMUR (EMPLOYEE)</t>
  </si>
  <si>
    <t>BABER DRUG</t>
  </si>
  <si>
    <t>HR MOBILE (PVT.) LTD.</t>
  </si>
  <si>
    <t>AASSOCIATED SURVEYORS(PVT)ltd</t>
  </si>
  <si>
    <t>DEFENCE CEMENT / STEEL</t>
  </si>
  <si>
    <t>HAMEED CARPAINTER</t>
  </si>
  <si>
    <t>PAKISTAN STATE OIL (PSO)</t>
  </si>
  <si>
    <t>KARACHI GYM KHANA</t>
  </si>
  <si>
    <t>BSA ENGINEERING</t>
  </si>
  <si>
    <t>KING ENTERPRISES</t>
  </si>
  <si>
    <t>ORIX LEASING PAKISTAN</t>
  </si>
  <si>
    <t>EQUIPMENTS SUPPLIES CO.</t>
  </si>
  <si>
    <t>MUJAHID PETROLIUM SERVICES</t>
  </si>
  <si>
    <t>VEHICLE-GRADER-GT-37</t>
  </si>
  <si>
    <t>HASNAIN NAQVI (SHOP DRAWING)</t>
  </si>
  <si>
    <t>JAAN MOHAMMAD</t>
  </si>
  <si>
    <t>SHAMSHAD  MADIC</t>
  </si>
  <si>
    <t>ROYAL SCIENTFFIC CO. (LAHORE)</t>
  </si>
  <si>
    <t>SULTAN ALI (EMPLOYEE)</t>
  </si>
  <si>
    <t>CRESCENT  SECURITY  GUARD</t>
  </si>
  <si>
    <t>ZAIN-UL-ABDEEN  (EMPLOYEE)</t>
  </si>
  <si>
    <t>GUL MOHAMMAD  (EMPLOYEE)</t>
  </si>
  <si>
    <t>TUIFAIL AHMED  (EMPLOYEE)</t>
  </si>
  <si>
    <t>SHERWANI MOTORS</t>
  </si>
  <si>
    <t>UNIVERSALOVERSEAS AGENT</t>
  </si>
  <si>
    <t>YAWAR (LABOUR-EMPLOYEE)</t>
  </si>
  <si>
    <t>SARKARI LABOUR (EMPLOYEE)</t>
  </si>
  <si>
    <t>MUKHTAR HEAD COOK</t>
  </si>
  <si>
    <t>M. LIAQUAT SARKARI (EMPLOYEE)</t>
  </si>
  <si>
    <t>AL-HAMD COOL CENTER</t>
  </si>
  <si>
    <t>MEWAL LABOUR</t>
  </si>
  <si>
    <t>VEHICLE LODER -950B</t>
  </si>
  <si>
    <t>MRH TROLLY MANUFACTURER</t>
  </si>
  <si>
    <t>YASIR (STEEL FIXER)</t>
  </si>
  <si>
    <t>RANJOMAL (CHANDNI SUPPER STORE)</t>
  </si>
  <si>
    <t>JHOLAY LAL</t>
  </si>
  <si>
    <t>ARAIN BINDING MATERIAL</t>
  </si>
  <si>
    <t>ABDUL LATEEF BUILDING MATERIAL</t>
  </si>
  <si>
    <t>AFZAL LABOUR (EMPLOYEE)</t>
  </si>
  <si>
    <t>HASEN MIAN - AIMS (EMPLOYEE)</t>
  </si>
  <si>
    <t>MISC. / OTHERS</t>
  </si>
  <si>
    <t>RAJA SIKANDAR (SUPPLIER)</t>
  </si>
  <si>
    <t>ZUBAIR (EMPLOYEE)</t>
  </si>
  <si>
    <t>FAYYAZ - AIMS (WATCHMAN)</t>
  </si>
  <si>
    <t>HASSAN - AIMS (EMPLOYEES)</t>
  </si>
  <si>
    <t>ASHFAQ - AIMS  (EMPLOYEE)</t>
  </si>
  <si>
    <t>RAJA ABDULLAH - AIMS (EMPLOYEE)</t>
  </si>
  <si>
    <t>ZIA HUSSAIN - AIMS (EMPLOYEES)</t>
  </si>
  <si>
    <t>ABDUL QADIR - AIMS (EMPL</t>
  </si>
  <si>
    <t>SHAUKAT - AIMS (EMPLOYEES)</t>
  </si>
  <si>
    <t>UMAIR DRIVER - AIMS (EMPLOYEE)</t>
  </si>
  <si>
    <t>MULAZIM - AIMS (EMPLOYEE)</t>
  </si>
  <si>
    <t>ZIA (BLOCK SUPPLIER)</t>
  </si>
  <si>
    <t>QUALITY BLOCK FACTORY</t>
  </si>
  <si>
    <t>CHANDNI TRADERS</t>
  </si>
  <si>
    <t>ZULFIQAR (ELECTRIC GOODS SUPPLIER)</t>
  </si>
  <si>
    <t>CHAUDHRY BROTHERS</t>
  </si>
  <si>
    <t>KASHMIR SECURITY AGENCY</t>
  </si>
  <si>
    <t>REHMAN - AIMS (EMPLOUEE)</t>
  </si>
  <si>
    <t>ABID - AIMS (EMPLOYEE)</t>
  </si>
  <si>
    <t>NAZIM - AIMS (EMPLOYEE)</t>
  </si>
  <si>
    <t>KHURSHEED - AIMS (EMPLOYEE)</t>
  </si>
  <si>
    <t>YAMEEN - AIMS (EMPLOYEE)</t>
  </si>
  <si>
    <t>AMJAD - SURVEYOR (EMPLOYEE)</t>
  </si>
  <si>
    <t>KHALIQ - AIMS (EMPLOYEE)</t>
  </si>
  <si>
    <t>RAMZAN - AIMS (EMPLOYEE)</t>
  </si>
  <si>
    <t>ZULFIQAR - AIMS (EMPLOYEE)</t>
  </si>
  <si>
    <t>BILAL - AIMS (EMPLOYEE)</t>
  </si>
  <si>
    <t>MANZOOR - AIMS (EMPLOYEE)</t>
  </si>
  <si>
    <t>AZADAR - AIMS (EMPLOYEE)</t>
  </si>
  <si>
    <t>NASEER - AIMS (EMPLOYEE)</t>
  </si>
  <si>
    <t>ZEESHAN KHAN - (EMPLOYEE)</t>
  </si>
  <si>
    <t>ABBAS - AIMS (EMPLOYEE)</t>
  </si>
  <si>
    <t>A. QADIR - AIMS (EMPLOYEE)</t>
  </si>
  <si>
    <t>LOCAL LABOUR</t>
  </si>
  <si>
    <t>AZAD HUSSAIN - AIMS (EMPLOYEE)</t>
  </si>
  <si>
    <t>MUKHTAR HUSSAIN SHAH - AIMS (EMPLOYE</t>
  </si>
  <si>
    <t>VEHICLE - ACF-737</t>
  </si>
  <si>
    <t>FARAZ AMANI (EMPLOYEE)</t>
  </si>
  <si>
    <t>ASLAM / SHABBIR (POURING)</t>
  </si>
  <si>
    <t>FAIZAN MULTI TRADERS</t>
  </si>
  <si>
    <t>REGIONAL  TAX  OFFICE (FBR) RTO</t>
  </si>
  <si>
    <t>MECO</t>
  </si>
  <si>
    <t>MASTER TILES / SANITARY FITTINGS.</t>
  </si>
  <si>
    <t>KHAN BACHA</t>
  </si>
  <si>
    <t>FAKHRI RASSI STORE</t>
  </si>
  <si>
    <t>ALI AKBER /RASHEED SHUTTRING</t>
  </si>
  <si>
    <t>VEHICLE - LCW-2709 (COASTER)</t>
  </si>
  <si>
    <t>SADIQ (JUGNOO ELECTRIC)</t>
  </si>
  <si>
    <t>VEHICLE - AMK-617 (ALI RAZA)</t>
  </si>
  <si>
    <t>VEHICLE - AKJ-518</t>
  </si>
  <si>
    <t>VEHICLE - ABS-851 (COURE)</t>
  </si>
  <si>
    <t>VEHICLE - ACL-828</t>
  </si>
  <si>
    <t>GULF/ALLIED CEMENT</t>
  </si>
  <si>
    <t>VEHICLE - APN-536 CULTUS</t>
  </si>
  <si>
    <t>OLD PROJECT</t>
  </si>
  <si>
    <t>VEHICLE - KQ-4067</t>
  </si>
  <si>
    <t>VEHICLE - KQ-5063 (SUZUKI)</t>
  </si>
  <si>
    <t>KARIM ULLAH (CHIPPING WORK)</t>
  </si>
  <si>
    <t>EMPTY BAGS</t>
  </si>
  <si>
    <t>CONCRETE TECHNOLOGIES (PVT) LTD</t>
  </si>
  <si>
    <t>DHA PLOT296 D STRT20 PHASE 8.</t>
  </si>
  <si>
    <t>CIACHAN COACH SERVICE</t>
  </si>
  <si>
    <t>GENERAL AIRCONDITION</t>
  </si>
  <si>
    <t>ALI SYEDIAN</t>
  </si>
  <si>
    <t>QABEEL WATER TANKER</t>
  </si>
  <si>
    <t>FAISAL WATER SUPPLIES</t>
  </si>
  <si>
    <t>VEHICLE - ABB-552</t>
  </si>
  <si>
    <t>ALLAH DENO * NAQI</t>
  </si>
  <si>
    <t>ROBIN PUMP</t>
  </si>
  <si>
    <t>ATIF PUMP C/O JAWED PUMP</t>
  </si>
  <si>
    <t>DAWOOD  MACHINARY</t>
  </si>
  <si>
    <t>MAX TRAIN INTERNATIONAL</t>
  </si>
  <si>
    <t>THAR-SAITA INCOME</t>
  </si>
  <si>
    <t>RAHEEL</t>
  </si>
  <si>
    <t>Z. A. SIGN SERVICE</t>
  </si>
  <si>
    <t>NEW ITEHAD STEEL</t>
  </si>
  <si>
    <t>HASAN POURING</t>
  </si>
  <si>
    <t>DR. SIKANDAR</t>
  </si>
  <si>
    <t>MUKHTAR CONCRETE WORKS</t>
  </si>
  <si>
    <t>AHMED BROTHERS/ SHER NAWAZ</t>
  </si>
  <si>
    <t>HAJI MUJEEB</t>
  </si>
  <si>
    <t>SGC MINERAL &amp; ENVIRONMENT</t>
  </si>
  <si>
    <t>HAI BROTHERS (HAMMAD ISHTIAQUE)</t>
  </si>
  <si>
    <t>PARTNERS DRAWING JULY 08 -JUNE 09</t>
  </si>
  <si>
    <t>SAJJAD ZAHEER KAZMI</t>
  </si>
  <si>
    <t>BADER DEWATERING</t>
  </si>
  <si>
    <t>IMDAD  BHAMBRO</t>
  </si>
  <si>
    <t>MOHAMMAD NAEEM (FOLDING JOINTS)</t>
  </si>
  <si>
    <t>SHAH TRADERS</t>
  </si>
  <si>
    <t>WINNER ELECTRONICS</t>
  </si>
  <si>
    <t>KHAN UNION GOODS</t>
  </si>
  <si>
    <t>FAROOQ STEEL  BINDER</t>
  </si>
  <si>
    <t>FINE BLOCK FACTORY</t>
  </si>
  <si>
    <t>TAUQIR SHAH GILANI (CIVIL. ENG.)</t>
  </si>
  <si>
    <t>SANJEE ASSOCIATES</t>
  </si>
  <si>
    <t>SHEER NAWAB KHAN (CRUSH)</t>
  </si>
  <si>
    <t>MIR FAREED</t>
  </si>
  <si>
    <t>ONLINE CHARGES</t>
  </si>
  <si>
    <t>GARAT KAHN (PILLING)</t>
  </si>
  <si>
    <t>ZIA UMER SAIGAL</t>
  </si>
  <si>
    <t>NIAZ BHUTTO &amp; SONS</t>
  </si>
  <si>
    <t>MAJEED DEWATERING</t>
  </si>
  <si>
    <t>AMIR SHUTTERING</t>
  </si>
  <si>
    <t>AKBAR (POURING)</t>
  </si>
  <si>
    <t>FIDA STEEL (FABRICATER)</t>
  </si>
  <si>
    <t>HAJI STEEL</t>
  </si>
  <si>
    <t>KHALID ALUMONIUM</t>
  </si>
  <si>
    <t>LATIF TILES</t>
  </si>
  <si>
    <t>HALA TILES</t>
  </si>
  <si>
    <t>ALLIED EXPLORATION XXX</t>
  </si>
  <si>
    <t>MAZHAR-UL-HAQ INTERNATIONAL</t>
  </si>
  <si>
    <t>SEVEN STAR ELECTRONICS</t>
  </si>
  <si>
    <t>TOTO KHAN MALLAH</t>
  </si>
  <si>
    <t>SHAHNAWAZ  CRO</t>
  </si>
  <si>
    <t>ABDULLAH - HUF (EMPLOYEE)</t>
  </si>
  <si>
    <t>PSO - (DEPOSIT)</t>
  </si>
  <si>
    <t>RESTONATION C004</t>
  </si>
  <si>
    <t>CONTAINER - RESIDENTIAL</t>
  </si>
  <si>
    <t>TIPS</t>
  </si>
  <si>
    <t>DONATION</t>
  </si>
  <si>
    <t>SADQA</t>
  </si>
  <si>
    <t>UBL - LOAN</t>
  </si>
  <si>
    <t>CABLE NET (EXPENSE)</t>
  </si>
  <si>
    <t>SHK - INCOME TAX 6%</t>
  </si>
  <si>
    <t>SHK - (ELECTRICAL)</t>
  </si>
  <si>
    <t>RIAZ PAINTS</t>
  </si>
  <si>
    <t>BANCASSURANCE / ALICO</t>
  </si>
  <si>
    <t>KAMRAN (PLUMBER)</t>
  </si>
  <si>
    <t>ABDUL RAZZAQ ELECTRIC STORE</t>
  </si>
  <si>
    <t>ZEESHAN WELDER (EMPLOYEE)</t>
  </si>
  <si>
    <t>AFZAL (SHUTTERING)</t>
  </si>
  <si>
    <t>ZULFIQAR</t>
  </si>
  <si>
    <t>HUSSAINI HARDWARE</t>
  </si>
  <si>
    <t>LABOUR (WAGES)</t>
  </si>
  <si>
    <t>MUKHTAR  MASTER  TRUCK</t>
  </si>
  <si>
    <t>KHAKAN HOUSE</t>
  </si>
  <si>
    <t>NASEER  HUF</t>
  </si>
  <si>
    <t>MURSHEED  COACH</t>
  </si>
  <si>
    <t>Q.W STEEL FIXER</t>
  </si>
  <si>
    <t>MCB BANK LTD.</t>
  </si>
  <si>
    <t>KAMI INDUSTRIES</t>
  </si>
  <si>
    <t>SHAFI SONS  ENGR.</t>
  </si>
  <si>
    <t>ILYAS  TRACTOR TROLLY</t>
  </si>
  <si>
    <t>DRILLTECH CORP. (PILING)</t>
  </si>
  <si>
    <t>SHAFEEQ - CASING BET</t>
  </si>
  <si>
    <t>AMMENULLAH-BACK FILLING</t>
  </si>
  <si>
    <t>ASIM'S- SILICONE LAB</t>
  </si>
  <si>
    <t>CONSTRUCTION CHEMIAL CO</t>
  </si>
  <si>
    <t>MUKHTAR HAJI (H/O)</t>
  </si>
  <si>
    <t>DILBER C/O KHADIM SAIN</t>
  </si>
  <si>
    <t>GRANITTO TILES</t>
  </si>
  <si>
    <t>NEW UMERKOT PERTOLIUM</t>
  </si>
  <si>
    <t>DESIGN &amp; ENGINEERING FORUM</t>
  </si>
  <si>
    <t>RASHID PETROLEUM</t>
  </si>
  <si>
    <t>KARACHI TRADING</t>
  </si>
  <si>
    <t>KARIM (WATER TANKER)</t>
  </si>
  <si>
    <t>LAL KHAN</t>
  </si>
  <si>
    <t>RAHIM SHEHZORE</t>
  </si>
  <si>
    <t>JAWAD ENTERPRISES</t>
  </si>
  <si>
    <t>ESW CABLE</t>
  </si>
  <si>
    <t>PESCO (DIAL-A-CAR)</t>
  </si>
  <si>
    <t>MUBARAK STEEL SIGN BOARD</t>
  </si>
  <si>
    <t>AL-SHAMS FOOD</t>
  </si>
  <si>
    <t>PAKISTAN PVC LTD.</t>
  </si>
  <si>
    <t>AL-RASHID PETROL</t>
  </si>
  <si>
    <t>CMCCO (CHEMICAL)</t>
  </si>
  <si>
    <t>RAMZAN FOLDER</t>
  </si>
  <si>
    <t>RAMZAN BOARING CONTRACTOR</t>
  </si>
  <si>
    <t>KHURRAM (EMPLOYEE)</t>
  </si>
  <si>
    <t>SHOUKAT WATER TANKER</t>
  </si>
  <si>
    <t>SULEMAN (EXAVATION)</t>
  </si>
  <si>
    <t>UMAIR (CLIPSEL)</t>
  </si>
  <si>
    <t>SHAH HAIDER (A/C CLOSED)</t>
  </si>
  <si>
    <t>SHAH HAIDER / TAIMUR</t>
  </si>
  <si>
    <t>PIA (KARACHI)</t>
  </si>
  <si>
    <t>PRIMCO</t>
  </si>
  <si>
    <t>SHAUKAT KHANAM HOSPIRAL</t>
  </si>
  <si>
    <t>LAKSON TOBACO CO.</t>
  </si>
  <si>
    <t>OVERHEAD TANK</t>
  </si>
  <si>
    <t>HABIB UNIVERSITY FOUNDATION</t>
  </si>
  <si>
    <t>KIRAN - JPMC</t>
  </si>
  <si>
    <t>STEREO TACTIC (STT)</t>
  </si>
  <si>
    <t>AGA KHAN LAB</t>
  </si>
  <si>
    <t>ABBAS INSTITUTE OF MEDICAL SCIENCES (AIM</t>
  </si>
  <si>
    <t>ALLIED BANK LIMITED</t>
  </si>
  <si>
    <t>AZIZ (SHELTER)</t>
  </si>
  <si>
    <t>GHULAM SHABBIR  POURING</t>
  </si>
  <si>
    <t>MANSOOR (EMPLOYEE)</t>
  </si>
  <si>
    <t>ZAHEER  ABBAS  BLOCK</t>
  </si>
  <si>
    <t>SULTAN KHAN (EXCAVATION)</t>
  </si>
  <si>
    <t>THERMIC ENGINEERING CO.</t>
  </si>
  <si>
    <t>AZHAR  ABBAS (EMPLOYEE)</t>
  </si>
  <si>
    <t>IMAM  ALI</t>
  </si>
  <si>
    <t>MUDASIR  AIMS  (EMPLOYEES)</t>
  </si>
  <si>
    <t>NAWAZ  AIMS  EMPLOYEE</t>
  </si>
  <si>
    <t>WAQAS  AIMS  (EMPLOYEE)</t>
  </si>
  <si>
    <t>RAFAQAT  AIMS  (EMPLOYEE)</t>
  </si>
  <si>
    <t>TANWEER - AIMS (EMPLOYEE)</t>
  </si>
  <si>
    <t>MUZAMMIL - AIMS (EMPLOYEE)</t>
  </si>
  <si>
    <t>AYUB - ABL (EMPLOYEE)</t>
  </si>
  <si>
    <t>JAWEED SUPERVISOR (EMPLOYEE)</t>
  </si>
  <si>
    <t>MAJID MEMON K-19 (EMPLOYEE)</t>
  </si>
  <si>
    <t>HAQ  NAWAZ   (DRIVER )</t>
  </si>
  <si>
    <t>VEHICLE -  KBC 5098 (BIKE)</t>
  </si>
  <si>
    <t>TECNO PLUS</t>
  </si>
  <si>
    <t>GHULAM  SARWAR (RENT - A- CAR)</t>
  </si>
  <si>
    <t>AAMIR (LABOUR)</t>
  </si>
  <si>
    <t>AIJAZ ALI / KHADIM HUSSAIN</t>
  </si>
  <si>
    <t>NASRAT ABBASI/ BANO VIGO</t>
  </si>
  <si>
    <t>S&amp;Z SURVEYOR &amp; CONSULTING ENG.</t>
  </si>
  <si>
    <t>GHULAM  NABI  (TRACTOR)</t>
  </si>
  <si>
    <t>PIRANO  FAKIR</t>
  </si>
  <si>
    <t>DAWOOD KHAN (TRACTOR)</t>
  </si>
  <si>
    <t>DYNAMIC ENGINEERING</t>
  </si>
  <si>
    <t>SABRO ENGINEERING PAK CO.</t>
  </si>
  <si>
    <t>QUALITY BUILDERS - LAHORE</t>
  </si>
  <si>
    <t>AGECO PVT. LTD. (ISLAMABAD)</t>
  </si>
  <si>
    <t>SHOAIB  MERAJ</t>
  </si>
  <si>
    <t>SHK PROJECT - ELECTRIC</t>
  </si>
  <si>
    <t>SOUTH ASIAN (S.A) ELECTRIC  CO.</t>
  </si>
  <si>
    <t>K.A   TRADERS</t>
  </si>
  <si>
    <t>SYED  COMMUNICATION</t>
  </si>
  <si>
    <t>RAHIM (TILE  FIXER)</t>
  </si>
  <si>
    <t>MOHD  ILYAS  BALOCH</t>
  </si>
  <si>
    <t>TAJ  WALI MASSON  BLOCK</t>
  </si>
  <si>
    <t>SOHAIB UL WARA (H.S.E)</t>
  </si>
  <si>
    <t>JAMIL  AKBER</t>
  </si>
  <si>
    <t>KWF</t>
  </si>
  <si>
    <t>CONSTRUCTION MATERIAL  TEST</t>
  </si>
  <si>
    <t>GHULAM  NAZIK</t>
  </si>
  <si>
    <t>ALLIED  PLASTIC  LINER</t>
  </si>
  <si>
    <t>SOHAIL  BROTHER</t>
  </si>
  <si>
    <t>NAWAZ &amp; AMJAD STEEL  FIXER</t>
  </si>
  <si>
    <t>YASIN -  FAROOQ  BUS</t>
  </si>
  <si>
    <t>KAMAL FAKIR(ENI THAR-1)</t>
  </si>
  <si>
    <t>MUMTAZ  SAIN</t>
  </si>
  <si>
    <t>HASAN  MADIC</t>
  </si>
  <si>
    <t>PERTUDAS  (CONTRACTOR)</t>
  </si>
  <si>
    <t>MEHMOOD  HASSAN K-19</t>
  </si>
  <si>
    <t>GLOBAL ENGINEERING</t>
  </si>
  <si>
    <t>NADEEM  AAMIR  SHAH</t>
  </si>
  <si>
    <t>SARFARAZ</t>
  </si>
  <si>
    <t>NASRULLAH SHUTTERING</t>
  </si>
  <si>
    <t>AMEEN  CONTRACTOR</t>
  </si>
  <si>
    <t>AMJAD  ASSOCIATE / EASEO CHAIR</t>
  </si>
  <si>
    <t>M.S  COMMUNICATION</t>
  </si>
  <si>
    <t>STANDARD LABORATORIES</t>
  </si>
  <si>
    <t>SUPER SHAHEEN PETROLEUM</t>
  </si>
  <si>
    <t>TARIQ  ENTERPRISES</t>
  </si>
  <si>
    <t>DPO  KHAIRPUR SECURITY GUARD</t>
  </si>
  <si>
    <t>MEDICINE</t>
  </si>
  <si>
    <t>ALLAH WALA  COACH</t>
  </si>
  <si>
    <t>JAHANGIR KHAN (MATERIAL)</t>
  </si>
  <si>
    <t>MRM  INTERNATIONAL</t>
  </si>
  <si>
    <t>CHOR  HOTEL</t>
  </si>
  <si>
    <t>AMANULLAH AGGREGATES</t>
  </si>
  <si>
    <t>TARIQ MAHMOOD DR.</t>
  </si>
  <si>
    <t>MODERN ENGINEERING CORP.</t>
  </si>
  <si>
    <t>CARE PLUS SYSTEM</t>
  </si>
  <si>
    <t>BEHZAD MAFTOON (EMPLOYEE)</t>
  </si>
  <si>
    <t>BARKAT ALI - WELDER</t>
  </si>
  <si>
    <t>VEHICLE - LPT-3719</t>
  </si>
  <si>
    <t>VEHICLE - KQ-5051</t>
  </si>
  <si>
    <t>RAB NAWAZ (DUMPER)</t>
  </si>
  <si>
    <t>SHELL GAS COMPANY - CHOONDKO  XXX</t>
  </si>
  <si>
    <t>XTRACT TRACKING SOLUTION .</t>
  </si>
  <si>
    <t>DELBAR - VEGO (KQ-7778)</t>
  </si>
  <si>
    <t>AL-HASEEB WOOD IND.</t>
  </si>
  <si>
    <t>SAEED CARPAINTER</t>
  </si>
  <si>
    <t>POPULAR BATH &amp; SHOWERS</t>
  </si>
  <si>
    <t>BHANGAN BHAMBRO (ABDUL REHMAN)</t>
  </si>
  <si>
    <t>SA 34 TRADING CO.</t>
  </si>
  <si>
    <t>SHAUKAT PLUMBER</t>
  </si>
  <si>
    <t>ABDUL RAHMAN</t>
  </si>
  <si>
    <t>SAITA CHRUCH MUSHTQ</t>
  </si>
  <si>
    <t>GHULAM HUSSAIN (W.MEN) 368/13</t>
  </si>
  <si>
    <t>PORTA TILES</t>
  </si>
  <si>
    <t>PAK CARPET (PVT) LTD</t>
  </si>
  <si>
    <t>MALIK SUPER TRANSPORT</t>
  </si>
  <si>
    <t>FORTE IMPEX</t>
  </si>
  <si>
    <t>MEHTAB ABBASI (TILES FIXER)</t>
  </si>
  <si>
    <t>IZHAR (PVT) LIMITED</t>
  </si>
  <si>
    <t>AHMED ALI BLOCK MAKER</t>
  </si>
  <si>
    <t>HYDRO SEALOR</t>
  </si>
  <si>
    <t>TECHNO FIRE (PVT) LTD</t>
  </si>
  <si>
    <t>SYMBOL INDUSTRIES (PVT)</t>
  </si>
  <si>
    <t>OK WARSI</t>
  </si>
  <si>
    <t>FAIZAN (EMPLOYEE)</t>
  </si>
  <si>
    <t>MR.HAROON</t>
  </si>
  <si>
    <t>SUBHAN SANITARY</t>
  </si>
  <si>
    <t>CROWN TRADERS</t>
  </si>
  <si>
    <t>VEHICLE ACR - 195</t>
  </si>
  <si>
    <t>NAJAM ASSOCIATES</t>
  </si>
  <si>
    <t>NATIONAL TILES</t>
  </si>
  <si>
    <t>SUN INTERNATIONAL (WATER)</t>
  </si>
  <si>
    <t>KASHMIR HAZARA (MARBLE &amp; TILES)</t>
  </si>
  <si>
    <t>ABDUL MALIK (TILES CONTRACTOR)</t>
  </si>
  <si>
    <t>IMRAN TRADERS (G.I PIPES)</t>
  </si>
  <si>
    <t>FAKHRI BROTHERS</t>
  </si>
  <si>
    <t>WALI PAINT</t>
  </si>
  <si>
    <t>CARGO</t>
  </si>
  <si>
    <t>AL-FAREED (COPIER)</t>
  </si>
  <si>
    <t>HUSSAIN CATERING</t>
  </si>
  <si>
    <t>SIKANDER CNG (BHITT)</t>
  </si>
  <si>
    <t>TRIP ALLOWANCE</t>
  </si>
  <si>
    <t>NAZIR DRIVER (EMPLOYEE)</t>
  </si>
  <si>
    <t>RO PLANT</t>
  </si>
  <si>
    <t>AL-REHMAN SECURITY SERVICES</t>
  </si>
  <si>
    <t>JEHANGIR SERVICES (PVT) LTD.</t>
  </si>
  <si>
    <t>MANILA ROPE</t>
  </si>
  <si>
    <t>MEHMOOD (EMPLOYEE)</t>
  </si>
  <si>
    <t>ARIF  (BMP) - PIA (NS)</t>
  </si>
  <si>
    <t>IMRAN SHUTTERING</t>
  </si>
  <si>
    <t>GHULAM MOHAMMAD SHUTTERING</t>
  </si>
  <si>
    <t>REHMAN TRADERS (AIMS)</t>
  </si>
  <si>
    <t>NAWAB KHAN. (PIA - NS)</t>
  </si>
  <si>
    <t>JAWED ENGINEERING</t>
  </si>
  <si>
    <t>CATKIN / PROTEK ENGINEERS (SABIR)</t>
  </si>
  <si>
    <t>JEEDHA ENTERPRISES</t>
  </si>
  <si>
    <t>GHULAM RAZA BHAMBRO.</t>
  </si>
  <si>
    <t>PRINCE ELECTRIC.</t>
  </si>
  <si>
    <t>OFFICE GENERATOR</t>
  </si>
  <si>
    <t>LIAQAT  (BLOCKS)</t>
  </si>
  <si>
    <t>A.R. CONSTRUCTION</t>
  </si>
  <si>
    <t>AFTAB ALI ASSOCIATES</t>
  </si>
  <si>
    <t>HAMID (TEA MAKER)</t>
  </si>
  <si>
    <t>RASOOL BUKHASH</t>
  </si>
  <si>
    <t>SMK KAZMI</t>
  </si>
  <si>
    <t>MOHD.MURSALEEN CARPAINTER</t>
  </si>
  <si>
    <t>SIGMA LASER</t>
  </si>
  <si>
    <t>ASAD QADIR DRIVER</t>
  </si>
  <si>
    <t>KHASHALI KHAN</t>
  </si>
  <si>
    <t>GULZMAN COOK</t>
  </si>
  <si>
    <t>PIA (NS)</t>
  </si>
  <si>
    <t>SAEED RAILING</t>
  </si>
  <si>
    <t>ANCHOLI CARD &amp; ADVERTISER</t>
  </si>
  <si>
    <t>ROYAL BUILDING MATERIAL</t>
  </si>
  <si>
    <t>GULISTAN-E-JOHAR PLOT#A-73.</t>
  </si>
  <si>
    <t>HASAN JAFRI (EMPLOYEE)</t>
  </si>
  <si>
    <t>EFROTECH</t>
  </si>
  <si>
    <t>SHAH AHMED &amp; BADSHAH AHMED</t>
  </si>
  <si>
    <t>ALI METAL STORE</t>
  </si>
  <si>
    <t>HAJI KHAN PUNTURE WALA</t>
  </si>
  <si>
    <t>NEW PARADISE MEDICAL</t>
  </si>
  <si>
    <t>ADNAN -almadina (WOOD BINDER)</t>
  </si>
  <si>
    <t>KARACHI TILE MART</t>
  </si>
  <si>
    <t>VEHICLE BD 3894 (SURF)</t>
  </si>
  <si>
    <t>PIR HIZBULLAH (ICE FACTORY)</t>
  </si>
  <si>
    <t>ADAMJEE INSURANCE</t>
  </si>
  <si>
    <t>AMBASSDOR</t>
  </si>
  <si>
    <t>ZAIGHUM (EMPLOYEE)</t>
  </si>
  <si>
    <t>MAJID (EMPLOYEE)</t>
  </si>
  <si>
    <t>ICI (MUZAFARABAD)</t>
  </si>
  <si>
    <t>OMER ENVICRETE</t>
  </si>
  <si>
    <t>JAGDEESHD KUMAR</t>
  </si>
  <si>
    <t>JAMALI TRADING CO.</t>
  </si>
  <si>
    <t>OPTEC LIGHTING &amp; SYSTEMS</t>
  </si>
  <si>
    <t>KHANO ENVICRETE WORKER</t>
  </si>
  <si>
    <t>FIRE RESISITANT (FR)</t>
  </si>
  <si>
    <t>A.C.L CERAMICS</t>
  </si>
  <si>
    <t>ACCURATE GAS INSTALLATION</t>
  </si>
  <si>
    <t>BASHEER BOURING</t>
  </si>
  <si>
    <t>VICKY GAS</t>
  </si>
  <si>
    <t>DHA PLOT D-400 STREET 20.</t>
  </si>
  <si>
    <t>HASAN MUTTON</t>
  </si>
  <si>
    <t>DILSHAD ALI WOOD</t>
  </si>
  <si>
    <t>LOUNDARY WALA</t>
  </si>
  <si>
    <t>LAGHARI AUTOS</t>
  </si>
  <si>
    <t>ALI GHULAM NIZMANI</t>
  </si>
  <si>
    <t>ZAHID ASSOCIATES</t>
  </si>
  <si>
    <t>PEARL DECORE (SWIFT INTERNATIONAL)</t>
  </si>
  <si>
    <t>SHAKIR CRANE</t>
  </si>
  <si>
    <t>MARHABA ELECTRIC</t>
  </si>
  <si>
    <t>HASAN DRIVER</t>
  </si>
  <si>
    <t>AK FIRE SERVICES</t>
  </si>
  <si>
    <t>GENERAL ELECTRIC</t>
  </si>
  <si>
    <t>PAKISTAN PROFILE COMPANY</t>
  </si>
  <si>
    <t>UNIK FABRIC PVT LIMITED</t>
  </si>
  <si>
    <t>VEHICLE - KR-5225 HILUX</t>
  </si>
  <si>
    <t>HAJI A.WAHEED</t>
  </si>
  <si>
    <t>KHAN DAMARWALA</t>
  </si>
  <si>
    <t>RIZWAN POURING</t>
  </si>
  <si>
    <t>WAHID INDUSTRIES</t>
  </si>
  <si>
    <t>ROZI KHAN (EXCAVATOR)</t>
  </si>
  <si>
    <t>MALIK CEMENT.</t>
  </si>
  <si>
    <t>COLOR PALACE (PAINT)</t>
  </si>
  <si>
    <t>EMAAN PAINT</t>
  </si>
  <si>
    <t>QAZI JEE SANITARY</t>
  </si>
  <si>
    <t>IQBAL SANITARY</t>
  </si>
  <si>
    <t>BISMILLAH STEEL (AKRAM GRILL)</t>
  </si>
  <si>
    <t>QAYUM CEMENT</t>
  </si>
  <si>
    <t>RAFIQ CARPAINTER</t>
  </si>
  <si>
    <t>ALHAMDULILAH COASTER</t>
  </si>
  <si>
    <t>IKHLAQ STORE KEEPER</t>
  </si>
  <si>
    <t>MUSHARAF PLASTIC WORKS</t>
  </si>
  <si>
    <t>MURSALIN CARPAINTER</t>
  </si>
  <si>
    <t>ASIF (OFFICE BOY)</t>
  </si>
  <si>
    <t>BHATTI (EXCAVATOR)</t>
  </si>
  <si>
    <t>SADIQ CONTRACTOR</t>
  </si>
  <si>
    <t>WPSEO</t>
  </si>
  <si>
    <t>NASEER AHMED TRACTOR</t>
  </si>
  <si>
    <t>UBL CREDIT CARD</t>
  </si>
  <si>
    <t>FAYSAL &amp; RBS CREDIT CARD</t>
  </si>
  <si>
    <t>ASKARI CREDIT CARD</t>
  </si>
  <si>
    <t>XXXDREAM WORLDXXX</t>
  </si>
  <si>
    <t>GHULAM MURTAZA SUPERVISOR</t>
  </si>
  <si>
    <t>FAKIHA (EMPLOYEE)</t>
  </si>
  <si>
    <t>ALFALAH CREDIT CARD</t>
  </si>
  <si>
    <t>ABDUL LATEEF WELDING WORKS</t>
  </si>
  <si>
    <t>ITIFAQ PLY WOODS</t>
  </si>
  <si>
    <t>DYNAPAC</t>
  </si>
  <si>
    <t>TARIQ SIDDIQUE (PEARL)</t>
  </si>
  <si>
    <t>SYNERGY POWER SYSTEM</t>
  </si>
  <si>
    <t>PUNJWANI &amp; CO</t>
  </si>
  <si>
    <t>MAYMAR A-57 X-2</t>
  </si>
  <si>
    <t>PAKISTAN BEVERAGES LIMITED</t>
  </si>
  <si>
    <t>SHAFQAT REHMAN</t>
  </si>
  <si>
    <t>AR ELECTRIC</t>
  </si>
  <si>
    <t>SADAT CNG FILLING</t>
  </si>
  <si>
    <t>ALI LABORATORY</t>
  </si>
  <si>
    <t>CAPTAIN ABDUL JABBAR</t>
  </si>
  <si>
    <t>MUHARAM ALI</t>
  </si>
  <si>
    <t>KANJI LOGISTICS</t>
  </si>
  <si>
    <t>NATIONAL AVIATION SERVICES.</t>
  </si>
  <si>
    <t>AREEBA TIMBER MART</t>
  </si>
  <si>
    <t>ASGHER</t>
  </si>
  <si>
    <t>NOOR MOHAMMAD</t>
  </si>
  <si>
    <t>SAEED TANKER WORKS</t>
  </si>
  <si>
    <t>J J CONSTRUTORS</t>
  </si>
  <si>
    <t>MUTUAL SEURITY</t>
  </si>
  <si>
    <t>MUSKAN TIMBER MART</t>
  </si>
  <si>
    <t>SAITA OFFICE</t>
  </si>
  <si>
    <t>DIGITAL TRADERS</t>
  </si>
  <si>
    <t>HASSAN PIPES (SOHAIL TRAIDING)</t>
  </si>
  <si>
    <t>OWAIS (EMPLOYEE)</t>
  </si>
  <si>
    <t>VEHICLE BD - 1638 (AMBULANCE)</t>
  </si>
  <si>
    <t>OROFLAM</t>
  </si>
  <si>
    <t>HASNAIN NAQVI</t>
  </si>
  <si>
    <t>ASHRAF</t>
  </si>
  <si>
    <t>EVERWATCH PAKISTAN</t>
  </si>
  <si>
    <t>ROYAL INN</t>
  </si>
  <si>
    <t>GAIN GLASS (G.G)</t>
  </si>
  <si>
    <t>RINA SPA</t>
  </si>
  <si>
    <t>MUJTABA TRADERS</t>
  </si>
  <si>
    <t>NK &amp; COMPANY</t>
  </si>
  <si>
    <t>ALI HASAN JAMALI</t>
  </si>
  <si>
    <t>MANSURI TRADERS</t>
  </si>
  <si>
    <t>AL-REHMAN AUTO LOCK MAKER</t>
  </si>
  <si>
    <t>BAQAI UNIVERSITY HOSPITAL XXX</t>
  </si>
  <si>
    <t>MORO MULTIPURPOSE COMPANY (PVT) LTD</t>
  </si>
  <si>
    <t>FIDA HUSSAIN LOTIA</t>
  </si>
  <si>
    <t>ABID MACHINERY STORE</t>
  </si>
  <si>
    <t>AL-KARAM XXX</t>
  </si>
  <si>
    <t>MAYMAR A-34/T-4.</t>
  </si>
  <si>
    <t>HASHIM BHAMBRO</t>
  </si>
  <si>
    <t>MUKHLIS &amp; CO</t>
  </si>
  <si>
    <t>DR.MAZHAR ALI SOOMRO HEALTH ASSOCIATES</t>
  </si>
  <si>
    <t>KARACHI TRACTOR</t>
  </si>
  <si>
    <t>IQBAL &amp; COMPANY C/O ATHER KAZMI</t>
  </si>
  <si>
    <t>PAK QATAR FAMILY TAKAFUL LTD</t>
  </si>
  <si>
    <t>SIKANDER PETROLIUM SERVICES (DADU)</t>
  </si>
  <si>
    <t>INTERNATIONAL MARKETING &amp; TRADING CO(LTD</t>
  </si>
  <si>
    <t>NOOR-UL-ABDIN (EMPLOYEE)</t>
  </si>
  <si>
    <t>AL-WAHID</t>
  </si>
  <si>
    <t>FLUID TECHNOLOGY INTERNATIONAL (PVT) LTD</t>
  </si>
  <si>
    <t>GREEN LAND TRACTOR</t>
  </si>
  <si>
    <t>GEO USMAN COASTER SERVICE</t>
  </si>
  <si>
    <t>TRACKING WORLD (PVT) LTD</t>
  </si>
  <si>
    <t>VEHICLE - CR-8848 (D.CABIN)</t>
  </si>
  <si>
    <t xml:space="preserve"> AR TRADERS</t>
  </si>
  <si>
    <t>PREMIER SECURITY SERVICES (PVT) LTD</t>
  </si>
  <si>
    <t>SALTEC POWERLINK</t>
  </si>
  <si>
    <t>CHEVRON PAKISTAN</t>
  </si>
  <si>
    <t>VEHICLE - TRACTOR</t>
  </si>
  <si>
    <t>INTERNATIONAL METAL HOUSE</t>
  </si>
  <si>
    <t>RIAZ MUGHAL</t>
  </si>
  <si>
    <t>BAQAR HUSSAIN RIZVI</t>
  </si>
  <si>
    <t>XXGULISTAN-E-JOHAR PLOT#A-74/1 BLCK4.</t>
  </si>
  <si>
    <t>JUNAID (DRAWING WORK)</t>
  </si>
  <si>
    <t>CONTAINER - CONFERENCE</t>
  </si>
  <si>
    <t>AL-QAIM MATERIAL (KHOSO)</t>
  </si>
  <si>
    <t>DILAWER ELECTRIC</t>
  </si>
  <si>
    <t>VEHICLE - CT-5261 (DIESEL BOUZER)</t>
  </si>
  <si>
    <t>HAIDER RAZA (EMPLOYEE)</t>
  </si>
  <si>
    <t>SHAHZAIB TRADING CO</t>
  </si>
  <si>
    <t>BENAZIR INN</t>
  </si>
  <si>
    <t>XXXSARDAR ZADA &amp; COMPANYXXX</t>
  </si>
  <si>
    <t>LAL SHABAZ HOTEL</t>
  </si>
  <si>
    <t>XXXHABIB KHAN &amp; BROTHERSXXX</t>
  </si>
  <si>
    <t>ASHIQ (SHEHZORE)</t>
  </si>
  <si>
    <t>VEHICLE - HINO JF-8204.</t>
  </si>
  <si>
    <t>MUMTAZ JUNAIJO</t>
  </si>
  <si>
    <t>IFTIKHAR CHAUDHARY</t>
  </si>
  <si>
    <t>DHA CITY FARMHOUSE.</t>
  </si>
  <si>
    <t>NAZAR ABBAS LASHARI</t>
  </si>
  <si>
    <t>PLOT</t>
  </si>
  <si>
    <t>TAHIR STEEL IMPEX</t>
  </si>
  <si>
    <t>SIKANDAR (EMPLOYEE)</t>
  </si>
  <si>
    <t>ASLAM ENGINIEERING</t>
  </si>
  <si>
    <t>ALICO</t>
  </si>
  <si>
    <t>INDUSTRIAL ENG</t>
  </si>
  <si>
    <t>IJAZ SHER (EMPLOYEE)</t>
  </si>
  <si>
    <t>ABDUL AZIZ EXCAVATOR</t>
  </si>
  <si>
    <t>SHAMS CHAMPION ENGINEERING WORKS</t>
  </si>
  <si>
    <t>SARWAR RENT-A-CAR</t>
  </si>
  <si>
    <t>ATHER KAZMI</t>
  </si>
  <si>
    <t>GHULAM MUSTAFA LASHARI</t>
  </si>
  <si>
    <t>IMRAN IRSHAD</t>
  </si>
  <si>
    <t>ALAM ENGINEERING</t>
  </si>
  <si>
    <t>VEHICLE - MEHRAN : AVM-581</t>
  </si>
  <si>
    <t>VEHICLE - MEHRAN : AVM-671</t>
  </si>
  <si>
    <t>JUGNU - COASTER JA - 9382</t>
  </si>
  <si>
    <t>AL-MANSOOR HOTEL (SEHWAN)</t>
  </si>
  <si>
    <t>ARBAB KHASKHALI (AGGREGATE SUPPLIER)</t>
  </si>
  <si>
    <t>VEHICLE - VIGO 7502</t>
  </si>
  <si>
    <t>RASOOL BUX (DIESEL)</t>
  </si>
  <si>
    <t>ASGHER CAR AIR CONDITIONING</t>
  </si>
  <si>
    <t>SHELL PAKISTAN LTD</t>
  </si>
  <si>
    <t>SAEED &amp; SONS</t>
  </si>
  <si>
    <t>MOHAMMAD ZADA</t>
  </si>
  <si>
    <t>XXXX  XXX HAJI NIAZ MOHAMMAD   XXX  XXXX</t>
  </si>
  <si>
    <t>AIRSTRIP (BHP)</t>
  </si>
  <si>
    <t>ASGHER ALI C/O AFZAL</t>
  </si>
  <si>
    <t>FARMAN (DRIVER)</t>
  </si>
  <si>
    <t>ABDUL REHMAN</t>
  </si>
  <si>
    <t>BHAI BHAI CEMENT</t>
  </si>
  <si>
    <t>SHAHID ALI (EMPLOYEE)</t>
  </si>
  <si>
    <t>SURVEY ENGINEERING.</t>
  </si>
  <si>
    <t>MUSA VIZDA - KASHIPASS (IRAN)</t>
  </si>
  <si>
    <t>REHMAN DUMPER</t>
  </si>
  <si>
    <t>TASCO INTERNATIONAL</t>
  </si>
  <si>
    <t>EXPRESS GROUPAGE SERVICES</t>
  </si>
  <si>
    <t>AMEER BUX</t>
  </si>
  <si>
    <t>AMANULLAH</t>
  </si>
  <si>
    <t>MUNEER (SURVEYOR)</t>
  </si>
  <si>
    <t>AMCO INDUSTRIES</t>
  </si>
  <si>
    <t>IMAM DIN (CONTRACTOR)</t>
  </si>
  <si>
    <t>ST JOHN'S AMBULANCE</t>
  </si>
  <si>
    <t>MULLA  BASHEER</t>
  </si>
  <si>
    <t>ATHER KAZMI (EMPLOYEE)</t>
  </si>
  <si>
    <t>ANWAR CHANDIO (EMPLOYEE)</t>
  </si>
  <si>
    <t>BHITT</t>
  </si>
  <si>
    <t>EMEA GROUP</t>
  </si>
  <si>
    <t>SUBHANO MEHAR</t>
  </si>
  <si>
    <t>GHULAM HAIDER GABOOL</t>
  </si>
  <si>
    <t>PLOT K.I AREA 394/2 ALI RAZA SB</t>
  </si>
  <si>
    <t>SAJID (LABOUR)</t>
  </si>
  <si>
    <t>FORMEN (MEDICALS)</t>
  </si>
  <si>
    <t>SHAH SADAN (CRUSH)</t>
  </si>
  <si>
    <t>WOHRA BROTHERS</t>
  </si>
  <si>
    <t>BHAI SAHAB STEEL WORKS</t>
  </si>
  <si>
    <t>BAKSH ALI RAJER</t>
  </si>
  <si>
    <t>MUHKAMDIN</t>
  </si>
  <si>
    <t>AHMED MEDICAL</t>
  </si>
  <si>
    <t>XXXOUN ALI TRADERSXXX</t>
  </si>
  <si>
    <t>MOHAMMAD ISMAIL</t>
  </si>
  <si>
    <t>INTERNATIONAL CAPS COMPANY</t>
  </si>
  <si>
    <t>XXXAL-MUSTAFA TRUST AMBULANCEXXX</t>
  </si>
  <si>
    <t>STEVE COX</t>
  </si>
  <si>
    <t>IMRAN ENGINEERING SERVICES</t>
  </si>
  <si>
    <t>XXXKHUMS - SAHAM -E- IMAMXXX</t>
  </si>
  <si>
    <t>GEMCO</t>
  </si>
  <si>
    <t>ADNAN ALI SHAH (EMPLOYEE)</t>
  </si>
  <si>
    <t>WAQAR UDDIN</t>
  </si>
  <si>
    <t>ZAMEER AHMED</t>
  </si>
  <si>
    <t>CRESCENT SYNDICATE</t>
  </si>
  <si>
    <t>BISMILLAH PLASTICS</t>
  </si>
  <si>
    <t>SMILAX SOLUTION</t>
  </si>
  <si>
    <t>SHALIMAR HOUSE</t>
  </si>
  <si>
    <t>XXXMOLA BUKSH &amp; SONSXXX</t>
  </si>
  <si>
    <t>GLOBAL LIGHTING &amp; SYSTEMS</t>
  </si>
  <si>
    <t>JAHANGIR KHAN</t>
  </si>
  <si>
    <t>SIMILAX SOLUTION</t>
  </si>
  <si>
    <t>ASLAM PLOT</t>
  </si>
  <si>
    <t>PIRAL MANGRIO</t>
  </si>
  <si>
    <t>ALI MOTOR WELDING WORKS</t>
  </si>
  <si>
    <t>REGENT PLAZA</t>
  </si>
  <si>
    <t>MOHD.USMAN (EMPLOYEE)</t>
  </si>
  <si>
    <t>SUN POWER ENGG.</t>
  </si>
  <si>
    <t>NAZIR BHATTI COASTER</t>
  </si>
  <si>
    <t>YASIN CHOWKIDAR (SITE)</t>
  </si>
  <si>
    <t>NAZISH ALI (EMPLOYEE)</t>
  </si>
  <si>
    <t>FINE CNG SERVICES</t>
  </si>
  <si>
    <t>NASRULLAH COASTER</t>
  </si>
  <si>
    <t>XXXNARA FILLING STATIONXXX</t>
  </si>
  <si>
    <t>SOHAIL BASHEER</t>
  </si>
  <si>
    <t>MEHRAN ART WOOD</t>
  </si>
  <si>
    <t>FAOTECH TECHNOLOGY</t>
  </si>
  <si>
    <t>SHALIMAR ELECTRIC</t>
  </si>
  <si>
    <t>BISMILLAH HOTEL</t>
  </si>
  <si>
    <t>DADI CROKERE &amp; GIFT CENTER XXX</t>
  </si>
  <si>
    <t>THURAYA - OPTCL</t>
  </si>
  <si>
    <t>AL-MOHSIN GOODS TRANSPORT COMPANY</t>
  </si>
  <si>
    <t>HAKEEM CRANE</t>
  </si>
  <si>
    <t>WARID TELECOM</t>
  </si>
  <si>
    <t>UFONE</t>
  </si>
  <si>
    <t>MOBILINK</t>
  </si>
  <si>
    <t>XXXKHUMS -SADAT.XXX</t>
  </si>
  <si>
    <t>WAQAS (EMPLOYEE)</t>
  </si>
  <si>
    <t>WAHID BUX</t>
  </si>
  <si>
    <t>NON - ASSETS TOOLS</t>
  </si>
  <si>
    <t>PERSONAL EQUIPMENTS</t>
  </si>
  <si>
    <t>HEAVY TOOLS &amp; MACHINERY FOR SITE</t>
  </si>
  <si>
    <t>MINI TOOLS &amp; MACHINERY</t>
  </si>
  <si>
    <t>PERSONAL VEHICLES</t>
  </si>
  <si>
    <t>COMPANY VEHICLES</t>
  </si>
  <si>
    <t>WATER &amp; FUEL TANK</t>
  </si>
  <si>
    <t>ACE CORPORATION</t>
  </si>
  <si>
    <t>MOOSA JAMALI</t>
  </si>
  <si>
    <t>M.ISHAQ (EMPLOYEE)</t>
  </si>
  <si>
    <t>G.MOHAMMAD BAHNBRO</t>
  </si>
  <si>
    <t>SGS PAKISTAN (PVT) LIMITED</t>
  </si>
  <si>
    <t>XXXAL-SHAMS HARDWAREXXX</t>
  </si>
  <si>
    <t>IRFAN HIACE</t>
  </si>
  <si>
    <t>SHAHID &amp; SONS</t>
  </si>
  <si>
    <t>VEHICLE- KS-0275 (TRUCK)</t>
  </si>
  <si>
    <t>MOHSIN JAWAID</t>
  </si>
  <si>
    <t>AKBER (ABDUL SATTAR)</t>
  </si>
  <si>
    <t>AL-UMAIR TRADERS</t>
  </si>
  <si>
    <t>DANIYAL MUZAFFAR</t>
  </si>
  <si>
    <t>ENVIRO ENGINEERS</t>
  </si>
  <si>
    <t>YOUSUF MANGRIO</t>
  </si>
  <si>
    <t>MCB (BHITT)</t>
  </si>
  <si>
    <t>MOHAMMAD ZAKI (EMPLOYEE)</t>
  </si>
  <si>
    <t>FAREED CONTRACTOR.</t>
  </si>
  <si>
    <t>MARATHAN</t>
  </si>
  <si>
    <t>CONSULT &amp; TRAIN</t>
  </si>
  <si>
    <t>HABIB &amp; BROTHER CONSTRUCTION</t>
  </si>
  <si>
    <t>SHAUKAT GRADDER</t>
  </si>
  <si>
    <t>XXXDOLLAR TIPSXXX</t>
  </si>
  <si>
    <t>ASLAM HSE (EMPLOYEE)</t>
  </si>
  <si>
    <t>XXXENIXXX</t>
  </si>
  <si>
    <t>MOHAMMAD ALI SHAH</t>
  </si>
  <si>
    <t>ANASCO SURGICALS</t>
  </si>
  <si>
    <t>AL-FUTTAIM</t>
  </si>
  <si>
    <t>CONTAINER - FOOD</t>
  </si>
  <si>
    <t>SARDAR YAR MOHD RIND</t>
  </si>
  <si>
    <t>SENIOR STAFF</t>
  </si>
  <si>
    <t>ASIF GRADER</t>
  </si>
  <si>
    <t>GHULAM ABBAS COOK E.POND</t>
  </si>
  <si>
    <t>NOOR MOHAMMAD ALI BRICK</t>
  </si>
  <si>
    <t>KARWAN-E-AAL-E-ABBA</t>
  </si>
  <si>
    <t>IRFAN MEMON</t>
  </si>
  <si>
    <t>NAZIR HUSSAIN</t>
  </si>
  <si>
    <t>NABAN KHAN MASTOI</t>
  </si>
  <si>
    <t>NISAR RIXINE STORE</t>
  </si>
  <si>
    <t>GHULAM MUSTAFA GADAI (PIT ONE)</t>
  </si>
  <si>
    <t>HAMMAD (EMPLOYEE)</t>
  </si>
  <si>
    <t>MOHAMMAD AKHTER</t>
  </si>
  <si>
    <t>DADEX ETERNET LTD</t>
  </si>
  <si>
    <t>NOORANI SANITORY</t>
  </si>
  <si>
    <t>FACILITIES GROUPAGE SERVICES</t>
  </si>
  <si>
    <t>XXXUMER ENGINEERING SERVICESXXX</t>
  </si>
  <si>
    <t>CONTAINER - STORE</t>
  </si>
  <si>
    <t>PLAST TECH</t>
  </si>
  <si>
    <t>AHMED ALI</t>
  </si>
  <si>
    <t>MUBARAK ALI ARDC TROLLER</t>
  </si>
  <si>
    <t>XXXINTERAL LOANXXX</t>
  </si>
  <si>
    <t>AYAZ BROTHERS</t>
  </si>
  <si>
    <t>CRESENT MACHINERY STORE</t>
  </si>
  <si>
    <t>EOBI CONTRIBUTION</t>
  </si>
  <si>
    <t>UMER IQBAL ENGINEERING &amp; SERVICES.</t>
  </si>
  <si>
    <t>NOSHAD AL-KARIM STORE</t>
  </si>
  <si>
    <t>MEER MOHAMMAD(WATER BOWZER RNA-6276)</t>
  </si>
  <si>
    <t>SHER ALI - GUARD (B-368-13)</t>
  </si>
  <si>
    <t>SHERAZ CORPORATION</t>
  </si>
  <si>
    <t>CONTAINER - ACCIDENTAL</t>
  </si>
  <si>
    <t>AL-SHAHBAZ TRADERS</t>
  </si>
  <si>
    <t>MOHAMMAD PARIYAL GADHI</t>
  </si>
  <si>
    <t>XXXXX  ZOHAIB ELECTIRCAL ENGR WORK  XXXX</t>
  </si>
  <si>
    <t>NEW CEMENT HOUSE</t>
  </si>
  <si>
    <t>GUL RAMZAN ROLLER</t>
  </si>
  <si>
    <t>SHOUKAT KHAN (TKP-723)</t>
  </si>
  <si>
    <t>MASTER SOOMAR GADHI</t>
  </si>
  <si>
    <t>GUL JAMALI (E-P0ND)</t>
  </si>
  <si>
    <t>XPERT CORPORATION</t>
  </si>
  <si>
    <t>BHAGAN BHANBHRO</t>
  </si>
  <si>
    <t>KHOKAR LPG GAS</t>
  </si>
  <si>
    <t>CONTAINER - OFFICE</t>
  </si>
  <si>
    <t>SAEED PEC</t>
  </si>
  <si>
    <t>HUSSAIN BUX MALIK</t>
  </si>
  <si>
    <t>BANU MUKHTAR PRODUCTS PVT (LTD)</t>
  </si>
  <si>
    <t>MEHBOOB ALI DRIVER</t>
  </si>
  <si>
    <t>WASEEM HAIDER</t>
  </si>
  <si>
    <t>SENIOR STAFF(KADANWARI)</t>
  </si>
  <si>
    <t>REHAN (MR.ALI'S FRIEND)</t>
  </si>
  <si>
    <t>MUSA KHAN</t>
  </si>
  <si>
    <t>WAHEED &amp; SONS</t>
  </si>
  <si>
    <t>MOHAMMAD ALI (C/O MR.ATHER)</t>
  </si>
  <si>
    <t>SHAHANI TRUCKING STATION</t>
  </si>
  <si>
    <t>ABID MEMON KAYANA STORE</t>
  </si>
  <si>
    <t>XXXNEW RECORDXXX</t>
  </si>
  <si>
    <t>INAYAT (W/M)</t>
  </si>
  <si>
    <t>M.YAQOOB &amp; BROTHER BLOCK WORKS</t>
  </si>
  <si>
    <t>UNIQUE ENTERPRISES</t>
  </si>
  <si>
    <t>ABBAS HAIDER (EMPLOYEE)</t>
  </si>
  <si>
    <t>SENOIR STAFF_BADRA</t>
  </si>
  <si>
    <t>FACILITIES SHIPPING AGENECY</t>
  </si>
  <si>
    <t>ZAHEER ELECTRONICS</t>
  </si>
  <si>
    <t>VEHICLE KDV-2415 (BIKE)</t>
  </si>
  <si>
    <t>VEHCILE KFL-9964 (BIKE)</t>
  </si>
  <si>
    <t>VEHCILE VIGO CU-9401</t>
  </si>
  <si>
    <t>XXXXX FILTER HOUSE XXXX</t>
  </si>
  <si>
    <t>HAKIM KHAN(BOOM TRUCK)</t>
  </si>
  <si>
    <t>SATTAR RUBBER WORKS</t>
  </si>
  <si>
    <t>FOCUS MEDIA</t>
  </si>
  <si>
    <t>CARPAINTER &amp; FOLDER-BADRA</t>
  </si>
  <si>
    <t>KHALIL MUTTON</t>
  </si>
  <si>
    <t>JALAL BHAMBRO</t>
  </si>
  <si>
    <t>KHAMISO MANGRIO</t>
  </si>
  <si>
    <t>NAEEM BROTHERS</t>
  </si>
  <si>
    <t>MUHAMMAD SAJID</t>
  </si>
  <si>
    <t>LAL SHAHBAZ PETROLEUM</t>
  </si>
  <si>
    <t>SHANGHAI DRY CLEANER</t>
  </si>
  <si>
    <t>KARIM COASTER(JE-2269)</t>
  </si>
  <si>
    <t>AMAFHH TRADERS</t>
  </si>
  <si>
    <t>XXXDHOOM RENT A CARXXX</t>
  </si>
  <si>
    <t>ALI AKBER (EMPLOYEE)</t>
  </si>
  <si>
    <t>FRIENDS BRICKS</t>
  </si>
  <si>
    <t>SALEEM JALAL (CR-1265)</t>
  </si>
  <si>
    <t>CLASSIC COMPANY</t>
  </si>
  <si>
    <t>MEHMOOD GALVANIZING WORKS</t>
  </si>
  <si>
    <t xml:space="preserve"> RENTAL TOWER LIGHT</t>
  </si>
  <si>
    <t>SANWA INTERNATIONAL</t>
  </si>
  <si>
    <t>BURRAQ &amp; COMPANY</t>
  </si>
  <si>
    <t>AMRELI STEEL LIMITED</t>
  </si>
  <si>
    <t>AL-AHMED STEEL TRADERS</t>
  </si>
  <si>
    <t>XXXNOSHAD ALI (AL-KARIM STORE)XXX</t>
  </si>
  <si>
    <t>ZOHAIB ELECTRICAL ENGINEERING WORK</t>
  </si>
  <si>
    <t>EM - KHADIM HUSSAIN (MEDIC)</t>
  </si>
  <si>
    <t>XXXXXXX</t>
  </si>
  <si>
    <t>ZAHOOR-UDDIN DOZER</t>
  </si>
  <si>
    <t>JAWED - SHOP DESIGNER</t>
  </si>
  <si>
    <t>MALIK ASGHAR DOZER</t>
  </si>
  <si>
    <t>IZHAR CONSTRUCTION &amp; GOODS CARIER SERVIC</t>
  </si>
  <si>
    <t>ACTIVE BUSINESS SOLUTIONS</t>
  </si>
  <si>
    <t>ARBAB JAHANGEER TRANSPORTATION</t>
  </si>
  <si>
    <t>CONTNR JUNIOR (JNR17/40/ACOMD/0034)</t>
  </si>
  <si>
    <t>JAMAL DIN BHANBHRO TRANSPORT</t>
  </si>
  <si>
    <t>ZAKIR G.I SHEET</t>
  </si>
  <si>
    <t>ALI DINO TRACTOR</t>
  </si>
  <si>
    <t>DHA(C/O MAJOR AFTAB)</t>
  </si>
  <si>
    <t>SHARAF DIN SAHETO</t>
  </si>
  <si>
    <t>SYED ALI K NAQVI (T-SUP)</t>
  </si>
  <si>
    <t>VEHICLE-SHEHZOR KS-5018</t>
  </si>
  <si>
    <t>DHA C-2 COMMERCIAL IQBAL LANE.</t>
  </si>
  <si>
    <t>MOHD ASLAM</t>
  </si>
  <si>
    <t>IMAM DINO MARI</t>
  </si>
  <si>
    <t>DHA MULTAN(C/O MJR AFTAB)</t>
  </si>
  <si>
    <t>GHOUSIA TRANSPOT CO.</t>
  </si>
  <si>
    <t>ALI MADAM MARRI</t>
  </si>
  <si>
    <t>DHA NEW C/O MAJR AFTAB JAN-15</t>
  </si>
  <si>
    <t>NOUSHAD ALAM EMPLOY</t>
  </si>
  <si>
    <t>IMTIAZ SIDDIQUE EMPLOY</t>
  </si>
  <si>
    <t>DHA CITY P-9A &amp; 7D</t>
  </si>
  <si>
    <t>MOHD ZAHID EMPLOY</t>
  </si>
  <si>
    <t>DEEDAR ALI GUARD</t>
  </si>
  <si>
    <t>ABRAR DCO</t>
  </si>
  <si>
    <t>DHA KHAYABAN-E-MUSLIM 103/1</t>
  </si>
  <si>
    <t>BORE &amp; BORE</t>
  </si>
  <si>
    <t>MALIK SOHAIL DOZER</t>
  </si>
  <si>
    <t>ALLAH JORIO</t>
  </si>
  <si>
    <t>FARIDA NAZ SIDDIQUI (LAND)</t>
  </si>
  <si>
    <t>QASIM KHAJAR</t>
  </si>
  <si>
    <t>MAYMAR PLOT B-53/ X-2</t>
  </si>
  <si>
    <t>HAROON RASHEED</t>
  </si>
  <si>
    <t>MEER HAMZA  MARI</t>
  </si>
  <si>
    <t>AL ZAIB AMBULANCE</t>
  </si>
  <si>
    <t>DR. MOHD SALEEM (BAQAI HOSP)</t>
  </si>
  <si>
    <t>VELOCITY ENTERPRISE PAKISTAN</t>
  </si>
  <si>
    <t>HASSAN RAJAR</t>
  </si>
  <si>
    <t>INDUSTRIAL AUTOMATION.</t>
  </si>
  <si>
    <t>ASSOCIATED SURVEYORS</t>
  </si>
  <si>
    <t>URS TECHNICAL ADVISORY</t>
  </si>
  <si>
    <t>SAFE ZONE ENTERPRISES</t>
  </si>
  <si>
    <t>PLOT KI.AREA 394/1 ARIF SB.</t>
  </si>
  <si>
    <t>EM-YASEEN A/C TECH</t>
  </si>
  <si>
    <t>EM-IKRAM PLUMBER</t>
  </si>
  <si>
    <t>EM-ESSA DRIVER</t>
  </si>
  <si>
    <t>SHAH ENTERPRISES</t>
  </si>
  <si>
    <t>ISLAMABAD H#16STR.55SEC.F-7/4</t>
  </si>
  <si>
    <t>AIM TEC PRIVATE LIMITED</t>
  </si>
  <si>
    <t>AZIM ARADIN</t>
  </si>
  <si>
    <t>AMEEN WOOD</t>
  </si>
  <si>
    <t>IMTIAZ &amp; CO</t>
  </si>
  <si>
    <t>MADINA PAINT HOUSE</t>
  </si>
  <si>
    <t>SARDAR BUX</t>
  </si>
  <si>
    <t>HAFEEZ BAIG DOZER</t>
  </si>
  <si>
    <t>SINDH HIGH PRESSURE LTD(PVT)</t>
  </si>
  <si>
    <t>KARACHI PIPE &amp; SANITARY STORE</t>
  </si>
  <si>
    <t>xxxxxxsHAKIR KHANxxxxxxxx</t>
  </si>
  <si>
    <t>JAFFAR BROTHER EQUIPMENT</t>
  </si>
  <si>
    <t>ATLAS READYMIX</t>
  </si>
  <si>
    <t>NEW</t>
  </si>
  <si>
    <t>IMRAN IQBAL</t>
  </si>
  <si>
    <t>PLOT H#16 F-7 ISL.</t>
  </si>
  <si>
    <t>DHA PLOT#60,ST.38, PHASE-VIII.</t>
  </si>
  <si>
    <t>G.A.AKBAR &amp; CO.</t>
  </si>
  <si>
    <t>KAUKAB RIZVI</t>
  </si>
  <si>
    <t>SAFDAR HUSSAIN DRIVER</t>
  </si>
  <si>
    <t>DHA D-CUTTING PLOT#464-NOV-15</t>
  </si>
  <si>
    <t>DHA PLOT #60/2, ST-38 PHASE-VIII.</t>
  </si>
  <si>
    <t>HUMZA</t>
  </si>
  <si>
    <t>DHA PLOT#16E,SAHIL ST.NO.27 PHASE-VIII</t>
  </si>
  <si>
    <t>ADNAN STEEL</t>
  </si>
  <si>
    <t>MAYMAR PLOT MR.ARIF PERSONAL.</t>
  </si>
  <si>
    <t>PAK ARAB ENGINEERING (PVT) LTD.</t>
  </si>
  <si>
    <t>DEWAN CEMENT LTD.</t>
  </si>
  <si>
    <t>DR.M.ARSHAD KHAN</t>
  </si>
  <si>
    <t>Muhammad Adil Coster</t>
  </si>
  <si>
    <t>HAJI IRSHAD</t>
  </si>
  <si>
    <t>MUHAMMAD NAWAZ VIGO</t>
  </si>
  <si>
    <t>LIAQAT NIZAMANI</t>
  </si>
  <si>
    <t>RAMZAN MEHAR</t>
  </si>
  <si>
    <t>DHA PLOT#294 &amp; 400 D PHASE VIII.</t>
  </si>
  <si>
    <t>BAUDDIN EQUIPMENT</t>
  </si>
  <si>
    <t>THE SKIMEX</t>
  </si>
  <si>
    <t>KHAN TRADERS</t>
  </si>
  <si>
    <t>MOHAMMAD AKBAR TRANSPORT</t>
  </si>
  <si>
    <t>AKBAR MUHAMMAD ROLLER</t>
  </si>
  <si>
    <t>MAJEED &amp; SONS STEEL (PVT) LTD</t>
  </si>
  <si>
    <t>JUMAN MALLAH</t>
  </si>
  <si>
    <t>ABDULRAUF KATPER</t>
  </si>
  <si>
    <t>SIKANDAR SHAR</t>
  </si>
  <si>
    <t>JAMALUDDIN VIGO</t>
  </si>
  <si>
    <t>AFZAL HUSSAIN (RO.Tech)</t>
  </si>
  <si>
    <t>EXPERTS ENGINEERING SERVICES AMBULANCE</t>
  </si>
  <si>
    <t>INTELLIXONE INSPECTION SERVICES</t>
  </si>
  <si>
    <t>MAYMAR PLOT -A-108,SECTOR X-3</t>
  </si>
  <si>
    <t>AHSANABAD A-78 ABUZAR GHAFARI PHASE-2</t>
  </si>
  <si>
    <t>PAKISTAN INTERNATIONAL TRANSPORT &amp; CO</t>
  </si>
  <si>
    <t>NEEDWAY ENTERPRISES</t>
  </si>
  <si>
    <t>AHSANABAD -ABUZAR GHAFARI NEW PLOT</t>
  </si>
  <si>
    <t>MAYMAR PLOT-A 10 T-3</t>
  </si>
  <si>
    <t>MAYMAR PLOR A-95 T-3.</t>
  </si>
  <si>
    <t>DHA FLAT MAMU.</t>
  </si>
  <si>
    <t>ASAD ALI VIGO</t>
  </si>
  <si>
    <t>QAZI RAHAT (BADHRA)</t>
  </si>
  <si>
    <t>HASAN AIJAZ NAQVI</t>
  </si>
  <si>
    <t>SONA ENTERPRISES</t>
  </si>
  <si>
    <t>ALTAF AHMED</t>
  </si>
  <si>
    <t>TAWAKKAL ELECTRIC</t>
  </si>
  <si>
    <t>MEER MEHBOOB</t>
  </si>
  <si>
    <t>E.M ENTERPRISES</t>
  </si>
  <si>
    <t>FAQEER GAS</t>
  </si>
  <si>
    <t>AJN (ALI JAUHAR NAQVI)</t>
  </si>
  <si>
    <t>MIND WASTE MANAGMENT COMPANY</t>
  </si>
  <si>
    <t>WAZIR ZADA (HKB)</t>
  </si>
  <si>
    <t>GENR _35KVA_18</t>
  </si>
  <si>
    <t>WAQAR ALAM</t>
  </si>
  <si>
    <t>MUHAMMAD AKHTAIR ALI DATSAN</t>
  </si>
  <si>
    <t>MUHAMMAD AMEEN VIGO</t>
  </si>
  <si>
    <t>SAMI ULLAH TRAILER</t>
  </si>
  <si>
    <t>DILBAR KEKRA</t>
  </si>
  <si>
    <t>Malu Mangrio &amp; Peerano Bhanbhro</t>
  </si>
  <si>
    <t>Akhtiar Ali</t>
  </si>
  <si>
    <t>Khamiso Khan</t>
  </si>
  <si>
    <t>Al-Karim Store</t>
  </si>
  <si>
    <t>AKHTER ABBAS (Employee)</t>
  </si>
  <si>
    <t>HSE Services</t>
  </si>
  <si>
    <t>UROOJ TRADERS</t>
  </si>
  <si>
    <t>SHEHBAZ DINO KALADI LOADER</t>
  </si>
  <si>
    <t>Zaib Transport Services</t>
  </si>
  <si>
    <t>S.L TRADING CO.</t>
  </si>
  <si>
    <t>AMERLI STEELS LIMITED</t>
  </si>
  <si>
    <t>KRS ASSOCIATES</t>
  </si>
  <si>
    <t>AL-ZOHAIB</t>
  </si>
  <si>
    <t>MOHAMMAD LAIQ &amp; SONS</t>
  </si>
  <si>
    <t>BACHAL BHABRO (DATSUN-KC-364)</t>
  </si>
  <si>
    <t>MEER IMDAD TARPUR(VIGO-4040)</t>
  </si>
  <si>
    <t>MANZOOR(VIGO-8648)</t>
  </si>
  <si>
    <t>DEEN MUHAMMAD VIGO ( CU-4726)</t>
  </si>
  <si>
    <t>AJAB ENTERPRISES</t>
  </si>
  <si>
    <t>HIDAYATULLAH TRAILER (TKV-632)</t>
  </si>
  <si>
    <t>MAQBOOL TYRE (PUNCTURE MACHINE)</t>
  </si>
  <si>
    <t>HAYAT (CONSULTANCY &amp; SERVICES</t>
  </si>
  <si>
    <t>JAVED (EQUIPMENT)</t>
  </si>
  <si>
    <t>SALMAN RAHAT COSTE (JF-1297)</t>
  </si>
  <si>
    <t>Suhail Equipment</t>
  </si>
  <si>
    <t>TUV AUSTRIA BUREAU OF INSPECTION AND CER</t>
  </si>
  <si>
    <t>POWER CEMENT</t>
  </si>
  <si>
    <t>F.ALI MOHD &amp; CO</t>
  </si>
  <si>
    <t>E.F.S ENGINEERING WORKS</t>
  </si>
  <si>
    <t>AL-MASHRIQ TRANSPORT(VIGO-5999)</t>
  </si>
  <si>
    <t>LIAQAT ALI SEHTO (VIGO-KT-4306)</t>
  </si>
  <si>
    <t>METRO LOGISTIC</t>
  </si>
  <si>
    <t>Prism Inspection Services</t>
  </si>
  <si>
    <t>COLL TECH REFRIGERATION</t>
  </si>
  <si>
    <t>STEEL-MAN ENGINEERING INDUST</t>
  </si>
  <si>
    <t>HUMAIR TRANSPORT(COSTET)</t>
  </si>
  <si>
    <t>A.T.S SYNTHETIC (PVT) LTD</t>
  </si>
  <si>
    <t>WARMER &amp; GRABBER</t>
  </si>
  <si>
    <t>ALI BABA GOODS TRANSPROT</t>
  </si>
  <si>
    <t>WASTE TECH INTERNATIONAL</t>
  </si>
  <si>
    <t>SHAH TRANSPORTY NETWORK(STN)</t>
  </si>
  <si>
    <t>SADAM HUUSAIN(LOWBED)</t>
  </si>
  <si>
    <t>SANA ULLAH</t>
  </si>
  <si>
    <t>AL-HASSAN &amp; CO</t>
  </si>
  <si>
    <t>ABDUL AHAD TRADERS</t>
  </si>
  <si>
    <t>MAL PAKISTAN LTD</t>
  </si>
  <si>
    <t>SUSTAINABLE ENVIRONMENTAL SOLUTION</t>
  </si>
  <si>
    <t>KBS ENTERPRISES</t>
  </si>
  <si>
    <t>UNIVERSAL STORES</t>
  </si>
  <si>
    <t>USMAN ELECTRONICS</t>
  </si>
  <si>
    <t>NEW SHALIMAR STEEL INDUS.PVT LTD</t>
  </si>
  <si>
    <t>TV CENTER</t>
  </si>
  <si>
    <t>TALAT AKHTAR</t>
  </si>
  <si>
    <t>HEAD OFFICE (ADMIN)</t>
  </si>
  <si>
    <t>BADRA - 6</t>
  </si>
  <si>
    <t>BDRA.AP - 1</t>
  </si>
  <si>
    <t>BHIT-16</t>
  </si>
  <si>
    <t>LUNDALI</t>
  </si>
  <si>
    <t>K-33 (NEW)</t>
  </si>
  <si>
    <t>K - 1</t>
  </si>
  <si>
    <t>K-33</t>
  </si>
  <si>
    <t>K-31</t>
  </si>
  <si>
    <t>K-32</t>
  </si>
  <si>
    <t>BHITT - 15</t>
  </si>
  <si>
    <t>K - 29</t>
  </si>
  <si>
    <t>OMV TAJAL R/R</t>
  </si>
  <si>
    <t>BHP WELL HEAD</t>
  </si>
  <si>
    <t>BHIT-14</t>
  </si>
  <si>
    <t>BADRA-NORTH-03</t>
  </si>
  <si>
    <t>K-15 FLARE (OLD)</t>
  </si>
  <si>
    <t>COMMUNITY EQUIPMENT</t>
  </si>
  <si>
    <t>FOC (BADRA)</t>
  </si>
  <si>
    <t>BADRA - PIPE YARD</t>
  </si>
  <si>
    <t>PIA - KARACHI</t>
  </si>
  <si>
    <t>AIRSTRIP</t>
  </si>
  <si>
    <t>K-14 (OLD)</t>
  </si>
  <si>
    <t>UMERKOT 2</t>
  </si>
  <si>
    <t>K-23</t>
  </si>
  <si>
    <t>K-24</t>
  </si>
  <si>
    <t>K- 25</t>
  </si>
  <si>
    <t>K - 18</t>
  </si>
  <si>
    <t>ENI-THAR 1</t>
  </si>
  <si>
    <t>K - 26</t>
  </si>
  <si>
    <t>K-27</t>
  </si>
  <si>
    <t>JBAL-BHIT</t>
  </si>
  <si>
    <t>K - 3</t>
  </si>
  <si>
    <t>XXBHPXX</t>
  </si>
  <si>
    <t>K-28</t>
  </si>
  <si>
    <t>ROAD REPAIR</t>
  </si>
  <si>
    <t>BADRA NORTH (11-oct-11)</t>
  </si>
  <si>
    <t>XXXB.ROADXXX</t>
  </si>
  <si>
    <t>OH/AIM</t>
  </si>
  <si>
    <t xml:space="preserve"> K - 4 (ROAD)</t>
  </si>
  <si>
    <t>MONSON (BHITT)</t>
  </si>
  <si>
    <t>MONSON (KDN)</t>
  </si>
  <si>
    <t>XXX K - 29 XXX</t>
  </si>
  <si>
    <t>E.POND</t>
  </si>
  <si>
    <t>SET~SCHOOL</t>
  </si>
  <si>
    <t>D.K-28 FOR K-30</t>
  </si>
  <si>
    <t>K - 6</t>
  </si>
  <si>
    <t>K - 10</t>
  </si>
  <si>
    <t>DECK SLABS</t>
  </si>
  <si>
    <t>C.SCHOOL</t>
  </si>
  <si>
    <t>XXXK-1 (Kadanwari)XXX</t>
  </si>
  <si>
    <t>XXXBHITT - 15 (OLD)XXX</t>
  </si>
  <si>
    <t>KCF TO WVS (CTR # 085)</t>
  </si>
  <si>
    <t>XXX BHP WELL HEAD XXX</t>
  </si>
  <si>
    <t>XXX OMV TAJAL R/R XXX</t>
  </si>
  <si>
    <t>K - 35</t>
  </si>
  <si>
    <t>K - 18 RIG CAMP</t>
  </si>
  <si>
    <t>K - 15</t>
  </si>
  <si>
    <t>BADRA DEEP</t>
  </si>
  <si>
    <t>DRILLING YARD</t>
  </si>
  <si>
    <t>K - 36</t>
  </si>
  <si>
    <t>WVS FLOW LINE</t>
  </si>
  <si>
    <t>XXXK - 37XXX</t>
  </si>
  <si>
    <t>K-25 PITS FENCE</t>
  </si>
  <si>
    <t>LONG BOOM</t>
  </si>
  <si>
    <t>FLOW LINE</t>
  </si>
  <si>
    <t>K-15 - WASTE PIT</t>
  </si>
  <si>
    <t>K-31 FRAC JOB</t>
  </si>
  <si>
    <t>K - 21</t>
  </si>
  <si>
    <t>BADRA - 08</t>
  </si>
  <si>
    <t>TBS VALVE STATION</t>
  </si>
  <si>
    <t>K -34</t>
  </si>
  <si>
    <t>K-29 FLOW LINE</t>
  </si>
  <si>
    <t>K-31 (H-K)</t>
  </si>
  <si>
    <t>K-19 - RIG LESS (OP)</t>
  </si>
  <si>
    <t>K-37</t>
  </si>
  <si>
    <t>IDLE CAMP KDN</t>
  </si>
  <si>
    <t>SIGN BOARDS</t>
  </si>
  <si>
    <t>FLARE PIT K-36</t>
  </si>
  <si>
    <t>BASE CAMP - KDN.</t>
  </si>
  <si>
    <t>K-4 MODIFICATION</t>
  </si>
  <si>
    <t>ROAD.R (QAMRAO-WEST VALVE</t>
  </si>
  <si>
    <t>KDN WASHOUTS REPAIRING</t>
  </si>
  <si>
    <t>K-21 RIG CAMP</t>
  </si>
  <si>
    <t>RIGLESS - K-3</t>
  </si>
  <si>
    <t>BADRA-10</t>
  </si>
  <si>
    <t>BHIT-MODIFICATION</t>
  </si>
  <si>
    <t>IDLE CAMP - 2</t>
  </si>
  <si>
    <t>CONTAINER RENTAL-RIG(ENI)</t>
  </si>
  <si>
    <t>SVS FENCE EXTENSION</t>
  </si>
  <si>
    <t>OMV MIANO 17</t>
  </si>
  <si>
    <t>Gravel topping K-07 Well</t>
  </si>
  <si>
    <t>MIYANO-11</t>
  </si>
  <si>
    <t>MISRI</t>
  </si>
  <si>
    <t>BHIT-S-1</t>
  </si>
  <si>
    <t>BADRA-9</t>
  </si>
  <si>
    <t>OMV CAMP</t>
  </si>
  <si>
    <t>Miano 16th</t>
  </si>
  <si>
    <t>TAJJAL SOUTH ONE</t>
  </si>
  <si>
    <t>ENI DRILLING CAMP ACCOM</t>
  </si>
  <si>
    <t>LATIF - 05</t>
  </si>
  <si>
    <t>Road Repairing 7.9 KM</t>
  </si>
  <si>
    <t>K - 38</t>
  </si>
  <si>
    <t>Latif- North 01</t>
  </si>
  <si>
    <t>Latif-06 Flare pit</t>
  </si>
  <si>
    <t>K-10 Flare Pit</t>
  </si>
  <si>
    <t>CIVIL WRK( DIFF LOCATION)</t>
  </si>
  <si>
    <t>Miano-11 Soak Pits</t>
  </si>
  <si>
    <t>OMV Miano-17 Drain Works</t>
  </si>
  <si>
    <t>LATIF SOUTH 01</t>
  </si>
  <si>
    <t>OMV MIANO 11 ROAD REPAIR</t>
  </si>
  <si>
    <t>K-23 Extension work</t>
  </si>
  <si>
    <t>RESTORATION WORK MIANO 17</t>
  </si>
  <si>
    <t>LATIF-07 FLARE PIT</t>
  </si>
  <si>
    <t>DHA PHASE 8 (PLOT # 214)</t>
  </si>
  <si>
    <t>LATIF - 2</t>
  </si>
  <si>
    <t>LATIF - 10</t>
  </si>
  <si>
    <t>FLARE PIT AT LATIF NORTH</t>
  </si>
  <si>
    <t>RD RPR WRK K-4 TO LATIF-2</t>
  </si>
  <si>
    <t>REPLACING  PIT LINER AT W</t>
  </si>
  <si>
    <t>MAYMAR PLOT B-53/X-2.</t>
  </si>
  <si>
    <t>Latif North-1 Water Pit</t>
  </si>
  <si>
    <t>SAWAN-(4 SITE) FLARE PIT</t>
  </si>
  <si>
    <t>BADHRA</t>
  </si>
  <si>
    <t>R.R(4 KM) KCF To LATIF-10</t>
  </si>
  <si>
    <t>BHIT</t>
  </si>
  <si>
    <t>LATIF SOUTH-1 REPAIRING</t>
  </si>
  <si>
    <t>LUNDO R WSHOUT FILLING</t>
  </si>
  <si>
    <t>MEHRAB-1R WSHOUT FILLING</t>
  </si>
  <si>
    <t>DULJAN-1R WSHOUT FILLING</t>
  </si>
  <si>
    <t>M-17 WSHOUT.GI &amp; FNC R WR</t>
  </si>
  <si>
    <t>SAWAN-6 R.DRSG &amp; FNC WRK</t>
  </si>
  <si>
    <t>MAYMAR PLOT A-34/T-4</t>
  </si>
  <si>
    <t>MAYMAR PLOT A-57/X-2</t>
  </si>
  <si>
    <t>MAYMAR PLOT A-79/T-4</t>
  </si>
  <si>
    <t>LATIF SOUTH-1 DRAINS WORK</t>
  </si>
  <si>
    <t>12 KM R.R K-6 TO MIANO W.</t>
  </si>
  <si>
    <t>LATIF-10 PIT RESTORATION</t>
  </si>
  <si>
    <t>LATIF-2 PIT RESTORATION</t>
  </si>
  <si>
    <t>CONST  TOILET BLOCK K-10</t>
  </si>
  <si>
    <t>ENI RIG STAFF</t>
  </si>
  <si>
    <t>ENI VISITOR AT CAMP</t>
  </si>
  <si>
    <t>EXCAVATOR &amp; TRAILER (OMV)</t>
  </si>
  <si>
    <t>RESTORATION WORK MEHRAB-1</t>
  </si>
  <si>
    <t>MISC JOB PRIORITY A &amp; B</t>
  </si>
  <si>
    <t>MATRL SHFTIG K-06 TO K-1</t>
  </si>
  <si>
    <t>LUNDO-1 RESTORATION WORK</t>
  </si>
  <si>
    <t>WLK WY(WST/STH/K-23 VLV)</t>
  </si>
  <si>
    <t>LATIF-5 RENOVATION WRK</t>
  </si>
  <si>
    <t>RESTORATION WORK TAJJAL-2</t>
  </si>
  <si>
    <t>K-38 Renovation Work</t>
  </si>
  <si>
    <t>BADHRA NORTH COMPRESOR .</t>
  </si>
  <si>
    <t>Duljan East-1 Rest-Work</t>
  </si>
  <si>
    <t>Latif-14 Well Site &amp; A.R</t>
  </si>
  <si>
    <t>BADHRA-11 WELL SITE</t>
  </si>
  <si>
    <t>MISRI BHANBRO-1 RENOV WRK</t>
  </si>
  <si>
    <t>K32 &amp; K10 CUTING PIT WORK</t>
  </si>
  <si>
    <t>FLRE PIT AT SWAN-3,9,7,15</t>
  </si>
  <si>
    <t>ENI VISTOR ACCOMMO</t>
  </si>
  <si>
    <t>RSTRTION WRK SWN EST1 W.S</t>
  </si>
  <si>
    <t>RSTRTION PT LATIF-05 W.S</t>
  </si>
  <si>
    <t>12 KM R.R(K-18/KCF,K29)</t>
  </si>
  <si>
    <t>270MT R &amp;GATE INS-KDN PLN</t>
  </si>
  <si>
    <t>RSTRO PITS WRK (LTF14 W.S</t>
  </si>
  <si>
    <t>RENOV WRK MIANO 02</t>
  </si>
  <si>
    <t>RENOV WRK MIANO 09</t>
  </si>
  <si>
    <t>REMOV SND IN CELAR PT K16</t>
  </si>
  <si>
    <t>RP WRK KDN MISC WS &amp; CAMP</t>
  </si>
  <si>
    <t>LATIF-10 &amp; LATIF-5 W.S</t>
  </si>
  <si>
    <t>BADHRA-13 WELL SITE.</t>
  </si>
  <si>
    <t>1100Mtr R.R WrK KCF-W.VAL</t>
  </si>
  <si>
    <t>OMV KHANAN-1 WELL SITE</t>
  </si>
  <si>
    <t>K-03 RENOVATION WORK</t>
  </si>
  <si>
    <t>ENI K-40 WELL SITE &amp; ACCE</t>
  </si>
  <si>
    <t>BADHRA-13 RESTORATION</t>
  </si>
  <si>
    <t>LINER REPAIR K-05/K-32</t>
  </si>
  <si>
    <t>OMV SK PT&amp; R.R WK LTF S.1</t>
  </si>
  <si>
    <t>OMV CONST FLRE PT SWN-3</t>
  </si>
  <si>
    <t>K19 PPE LNE RECTIFCTON WK</t>
  </si>
  <si>
    <t>KDN EMGNCY RD RSTRAT WORK</t>
  </si>
  <si>
    <t>RPR WORK KHANN-1&amp;LTF S-1</t>
  </si>
  <si>
    <t>ROAD REPAIR MIANO/LATIF</t>
  </si>
  <si>
    <t>LATIF 6 WELL SIDE &amp; LATIF</t>
  </si>
  <si>
    <t>Existing Evpratn pit LN-1</t>
  </si>
  <si>
    <t>MICHKO - OMV restoration</t>
  </si>
  <si>
    <t>Swan-4 Well Site OMV Redr</t>
  </si>
  <si>
    <t>K-36 Well Site</t>
  </si>
  <si>
    <t>K-19 Well Site</t>
  </si>
  <si>
    <t>OMV Const. Drain Porta</t>
  </si>
  <si>
    <t>Misc. Civil Comp Station</t>
  </si>
  <si>
    <t>Latif-15 Well Site (OMV)</t>
  </si>
  <si>
    <t>Gravel Topping at Latif N</t>
  </si>
  <si>
    <t>Accommodation of Gasco at</t>
  </si>
  <si>
    <t>OVM - RRW Latif-1 to Nort</t>
  </si>
  <si>
    <t>OVM - Chain Excavator</t>
  </si>
  <si>
    <t>Fence at latif-15</t>
  </si>
  <si>
    <t>Tajjal 1 Well Site</t>
  </si>
  <si>
    <t>ENI - Misc. Job</t>
  </si>
  <si>
    <t>Facility Area - Latif 15</t>
  </si>
  <si>
    <t>K-35 Well</t>
  </si>
  <si>
    <t>K-04 Rig</t>
  </si>
  <si>
    <t>K-17  Flare Pit</t>
  </si>
  <si>
    <t>K-35 Well - Modification</t>
  </si>
  <si>
    <t>Lafit-17 UEP</t>
  </si>
  <si>
    <t>K-32 Well site &amp; K-21 Rig</t>
  </si>
  <si>
    <t>K-12 Well Site</t>
  </si>
  <si>
    <t>UEP Latif-17 Fac Area</t>
  </si>
  <si>
    <t>Not Assigned</t>
  </si>
  <si>
    <t>Not assigned</t>
  </si>
  <si>
    <t>KDN - Road Restoration</t>
  </si>
  <si>
    <t>KDN REP.F-SHEET.</t>
  </si>
  <si>
    <t>INSTALLATION OF PIT LINER</t>
  </si>
  <si>
    <t>K-12 Well Site Restoratio</t>
  </si>
  <si>
    <t>SECMC - Wind</t>
  </si>
  <si>
    <t>Gasco Accom Sep-2</t>
  </si>
  <si>
    <t>K-16 Refurbishment</t>
  </si>
  <si>
    <t>KDN Rd Repair</t>
  </si>
  <si>
    <t>K-40 Restoration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</si>
  <si>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</si>
  <si>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</si>
  <si>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</si>
  <si>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</si>
  <si>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</si>
  <si>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</si>
  <si>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</si>
  <si>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</si>
  <si>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</si>
  <si>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</si>
  <si>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</si>
  <si>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</si>
  <si>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</si>
  <si>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</si>
  <si>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</si>
  <si>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</si>
  <si>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</si>
  <si>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</si>
  <si>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</si>
  <si>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</si>
  <si>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</si>
  <si>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</si>
  <si>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</si>
  <si>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</si>
  <si>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</si>
  <si>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</si>
  <si>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</si>
  <si>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</si>
  <si>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</si>
  <si>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</si>
  <si>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</si>
  <si>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</si>
  <si>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</si>
  <si>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</si>
  <si>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</si>
  <si>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</si>
  <si>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</si>
  <si>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</si>
  <si>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</si>
  <si>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</si>
  <si>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</si>
  <si>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</si>
  <si>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</si>
  <si>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</si>
  <si>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</si>
  <si>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</si>
  <si>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</si>
  <si>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</si>
  <si>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</si>
  <si>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</si>
  <si>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</si>
  <si>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</si>
  <si>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</si>
  <si>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</si>
  <si>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</si>
  <si>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</si>
  <si>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</si>
  <si>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</si>
  <si>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</si>
  <si>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</si>
  <si>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</si>
  <si>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</si>
  <si>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</si>
  <si>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</si>
  <si>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</si>
  <si>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</si>
  <si>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</si>
  <si>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</si>
  <si>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</si>
  <si>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</si>
  <si>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</si>
  <si>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</si>
  <si>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</si>
  <si>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</si>
  <si>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</si>
  <si>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</si>
  <si>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</si>
  <si>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</si>
  <si>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</si>
  <si>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</si>
  <si>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</si>
  <si>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</si>
  <si>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</si>
  <si>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</si>
  <si>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</si>
  <si>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</si>
  <si>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</si>
  <si>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</si>
  <si>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</si>
  <si>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</si>
  <si>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</si>
  <si>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</si>
  <si>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</si>
  <si>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</si>
  <si>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</si>
  <si>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</si>
  <si>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</si>
  <si>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</si>
  <si>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</si>
  <si>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</si>
  <si>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</si>
  <si>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</si>
  <si>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</si>
  <si>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</si>
  <si>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</si>
  <si>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</si>
  <si>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</si>
  <si>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</si>
  <si>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</si>
  <si>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</si>
  <si>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</si>
  <si>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</si>
  <si>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</si>
  <si>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</si>
  <si>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</si>
  <si>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</si>
  <si>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</si>
  <si>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</si>
  <si>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</si>
  <si>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</si>
  <si>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</si>
  <si>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</si>
  <si>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</si>
  <si>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</si>
  <si>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</si>
  <si>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</si>
  <si>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</si>
  <si>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</si>
  <si>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</si>
  <si>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</si>
  <si>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</si>
  <si>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</si>
  <si>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</si>
  <si>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</si>
  <si>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</si>
  <si>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</si>
  <si>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</si>
  <si>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</si>
  <si>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</si>
  <si>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</si>
  <si>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</si>
  <si>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</si>
  <si>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</si>
  <si>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</si>
  <si>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</si>
  <si>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</si>
  <si>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</si>
  <si>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</si>
  <si>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</si>
  <si>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</si>
  <si>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</si>
  <si>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</si>
  <si>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</si>
  <si>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</si>
  <si>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</si>
  <si>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</si>
  <si>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</si>
  <si>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</si>
  <si>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</si>
  <si>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</si>
  <si>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</si>
  <si>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</si>
  <si>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</si>
  <si>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</si>
  <si>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</si>
  <si>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</si>
  <si>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</si>
  <si>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</si>
  <si>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</si>
  <si>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</si>
  <si>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</si>
  <si>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</si>
  <si>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</si>
  <si>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</si>
  <si>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</si>
  <si>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</si>
  <si>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</si>
  <si>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</si>
  <si>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</si>
  <si>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</si>
  <si>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</si>
  <si>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</si>
  <si>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</si>
  <si>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</si>
  <si>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</si>
  <si>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</si>
  <si>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</si>
  <si>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</si>
  <si>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</si>
  <si>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</si>
  <si>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200</t>
  </si>
  <si>
    <t>197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</si>
  <si>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</si>
  <si>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</si>
  <si>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</si>
  <si>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</si>
  <si>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</si>
  <si>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</si>
  <si>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</si>
  <si>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</si>
  <si>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</si>
  <si>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</si>
  <si>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</si>
  <si>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</si>
  <si>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</si>
  <si>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</si>
  <si>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</si>
  <si>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</si>
  <si>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</si>
  <si>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</si>
  <si>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Head Office (Unit)</t>
  </si>
  <si>
    <t>HOU</t>
  </si>
  <si>
    <t>Kadanwari</t>
  </si>
  <si>
    <t>KDN</t>
  </si>
  <si>
    <t>00001</t>
  </si>
  <si>
    <t>00002</t>
  </si>
  <si>
    <t>Steel</t>
  </si>
  <si>
    <t>Aggregate</t>
  </si>
  <si>
    <t>00003</t>
  </si>
  <si>
    <t>Rady Mix</t>
  </si>
  <si>
    <t>CFT</t>
  </si>
  <si>
    <t>KG</t>
  </si>
  <si>
    <t>ABID RAZA</t>
  </si>
  <si>
    <t>ASSISTANT ACCOUNTANT</t>
  </si>
  <si>
    <t>G-III</t>
  </si>
  <si>
    <t>ACCOUNTS RECEIVABLE BHP</t>
  </si>
  <si>
    <t>READY MIX 3</t>
  </si>
  <si>
    <t>FED</t>
  </si>
  <si>
    <t>AFEE</t>
  </si>
  <si>
    <t>EIDI</t>
  </si>
  <si>
    <t>MEDIC</t>
  </si>
  <si>
    <t>SUSP</t>
  </si>
  <si>
    <t>FEE</t>
  </si>
  <si>
    <t>PTAX</t>
  </si>
  <si>
    <t>POST</t>
  </si>
  <si>
    <t>COMP</t>
  </si>
  <si>
    <t>BANKC</t>
  </si>
  <si>
    <t>BANKM</t>
  </si>
  <si>
    <t>RMV</t>
  </si>
  <si>
    <t>RMG</t>
  </si>
  <si>
    <t>RCAR</t>
  </si>
  <si>
    <t>FUEL</t>
  </si>
  <si>
    <t>MAHFIL</t>
  </si>
  <si>
    <t>FCHAR</t>
  </si>
  <si>
    <t>SDE</t>
  </si>
  <si>
    <t>PRRE</t>
  </si>
  <si>
    <t>PSC</t>
  </si>
  <si>
    <t>WSC</t>
  </si>
  <si>
    <t>RENT</t>
  </si>
  <si>
    <t>BFST</t>
  </si>
  <si>
    <t>SHUT</t>
  </si>
  <si>
    <t>sr_no</t>
  </si>
  <si>
    <t>vou_no</t>
  </si>
  <si>
    <t>vou_nom</t>
  </si>
  <si>
    <t>vou_date</t>
  </si>
  <si>
    <t>book_code</t>
  </si>
  <si>
    <t>acc_code</t>
  </si>
  <si>
    <t>client</t>
  </si>
  <si>
    <t>ref_no</t>
  </si>
  <si>
    <t>bill_no</t>
  </si>
  <si>
    <t>chq_no</t>
  </si>
  <si>
    <t>chq_date</t>
  </si>
  <si>
    <t>dr_amount</t>
  </si>
  <si>
    <t>cr_amount</t>
  </si>
  <si>
    <t>remarks</t>
  </si>
  <si>
    <t>division</t>
  </si>
  <si>
    <t>depart</t>
  </si>
  <si>
    <t/>
  </si>
  <si>
    <t>REF # 580.PO # 1555.FOR STEEL WORK.JUN-2019.</t>
  </si>
  <si>
    <t>REF # 584.PO # 1554.STEEL &amp; TRNSPRTION.JUN-2019.</t>
  </si>
  <si>
    <t>INV # 030.PO # 1533.FOR MOTOR DC.12.JUN-19</t>
  </si>
  <si>
    <t>REF # 600.FOR LABOUR CHARGES.JUL-19.</t>
  </si>
  <si>
    <t>INV # 19/07/0627/001.PO # 1561.1st TILL 16-JUL-19.</t>
  </si>
  <si>
    <t>loan from amcorp a/g cash call --kdn approved by arif sb.</t>
  </si>
  <si>
    <t>loan</t>
  </si>
  <si>
    <t>BILL # ZS/S/SAITA/0533/2019.REF # 5277.JUN-2019.10% S.T</t>
  </si>
  <si>
    <t>REF # DCS/BILL(07)/2019.FOR CONSULTANCY SERVICES.JUL-19.</t>
  </si>
  <si>
    <t>REF # 44.P.C # PARCO.FOR DIESEL (SJ-697).14-JUL-19.</t>
  </si>
  <si>
    <t>RECIPT # 1028.V # TMA-166.FROM SORABGOTH TO KDN.JUL-2019.</t>
  </si>
  <si>
    <t>INV # 0142-01109-19.PO # 1564.FOR OPERATOR TRAINING.JUL-19.</t>
  </si>
  <si>
    <t>REF # A.E 579 ENI -K12.PO # 1391.</t>
  </si>
  <si>
    <t>S.NO # 18 PO # 1563.FOR PAPER CUPS,BOX,PLAYES.JUL-19.TAX 7.5%</t>
  </si>
  <si>
    <t>INV # IRMG-19-01125.PO # 1568.JUL-19.</t>
  </si>
  <si>
    <t>BILTY # 220.FOR SHIFTING B.EXCAVT.K-29 TO K-19.23-JUL-19.</t>
  </si>
  <si>
    <t>INV # 434,PO # 1562&amp;1567.JUL-19.</t>
  </si>
  <si>
    <t>INV # NW-0199.PO # 1565.FOR ANTI SCALANT.JUL-2019</t>
  </si>
  <si>
    <t>REF # A.E 580.K-12.</t>
  </si>
  <si>
    <t>REF # A.E 582. LATIF -17.</t>
  </si>
  <si>
    <t>PAID BY SAITA TO NEEDWAY CHQ # 26504354</t>
  </si>
  <si>
    <t>PADI BY SAITA TO REF # 5279 C.C CHQ # 26504353</t>
  </si>
  <si>
    <t>PADI BY SAITA TO REF # 5278 KHI L.SALARY CHQ # 26504352</t>
  </si>
  <si>
    <t>PADI BY SAITA TO REF # 2.KHI C.C CHQ # 26504351</t>
  </si>
  <si>
    <t>PADI BY SAITA TO ZEESHAN CHQ # 26504350</t>
  </si>
  <si>
    <t>PADI BY SAITA TO URS TECH.ADV. CHQ # 26504349</t>
  </si>
  <si>
    <t>PADI BY SAITA TO SAAD TYRE.CHQ # 26504348</t>
  </si>
  <si>
    <t>PADI BY SAITA TO TECHNOCOM.CHQ # 26504347</t>
  </si>
  <si>
    <t>PADI BY SAITA TO SUPER BET.CHQ # 26504346</t>
  </si>
  <si>
    <t>PADI BY SAITA TO SHEHRIYAR FILTER.CHQ # 26504345</t>
  </si>
  <si>
    <t>PADI BY SAITA TO M.USMAN KALAR.CHQ # 26504344</t>
  </si>
  <si>
    <t>PADI BY SAITA TO PIR.M.G.TRNS.CHQ # 26504343</t>
  </si>
  <si>
    <t>PADI BY SAITA TO NOOR TRNSPT..CHQ # 26504342</t>
  </si>
  <si>
    <t>PADI BY SAITA TO IMTIAZ AHMED.CHQ # 26504341</t>
  </si>
  <si>
    <t>PADI BY SAITA TO EXPERT ENGI.CHQ # 26504340</t>
  </si>
  <si>
    <t>PAID BY SAITA TO E.F.S ENG.CHQ # 2426504339</t>
  </si>
  <si>
    <t>PAID BY SAITA TO M.AHMED KHAN.CHQ # 2426504338</t>
  </si>
  <si>
    <t>PAID BY SAITA TO MEGI ENG. &amp; GAL.CO CHQ # 2426504337</t>
  </si>
  <si>
    <t>PAID BY SAITA TO ARBAB VEGIT. CHQ # 2426504336</t>
  </si>
  <si>
    <t>PADI BY SAITA TO AHSAN FILLING CHQ # 2426504332</t>
  </si>
  <si>
    <t>PADI BY SAITA TO AL-ZOHA.LOWBED.TRA.CHQ # 26504333</t>
  </si>
  <si>
    <t>PADI BY SAITA TO AMITY LINING CHQ # 26504334 &amp; 26504335.</t>
  </si>
  <si>
    <t>REF # 225.FOR SHIDTING OF SITE ITEMS.17-JUL-19.</t>
  </si>
  <si>
    <t>REF # 227.FOR SHIFTING GEN 80kv FROM GHAZI POWER.17-JUL-19.</t>
  </si>
  <si>
    <t>PAID BY SAITA TO HAROON DUMPER CHQ # 276972098</t>
  </si>
  <si>
    <t>PADI BY SAITA TO ZAHOOR-UDIN-DOZER CHQ # 27672105</t>
  </si>
  <si>
    <t>FOR ADJUSTMENT OF LEADGER</t>
  </si>
  <si>
    <t>PADI BY SAITA TO DECENT CASH CHQ # 27672113</t>
  </si>
  <si>
    <t>PAID BY SAITA TO KHU CHQ # 27672121</t>
  </si>
  <si>
    <t>PAID BY SAITA TO CHQ # 27672121</t>
  </si>
  <si>
    <t>PADI BY SAITA TO REF # 5284 CASH CHQ # 27672107</t>
  </si>
  <si>
    <t>PADI BY SAITA TO SHAHID ALI CHQ # 27672120</t>
  </si>
  <si>
    <t>PADI BY SAITA TO URS TECHNICAL CHQ # 27672116</t>
  </si>
  <si>
    <t>PADI BY SAITA TO DAMI IMPEX CHQ # 27672118</t>
  </si>
  <si>
    <t>PADI BY SAITA TO RAMAZN IRON WORK CHQ # 27672115</t>
  </si>
  <si>
    <t>PADI BY SAITA TO AL-ZOHAIB CHQ # 2767109</t>
  </si>
  <si>
    <t>PADI BY SAITA TO UMER IQBAL CHQ # 27672103</t>
  </si>
  <si>
    <t>PAID BY SAITA TO HAJI ADAM(SHAKIRULLAH)CHQ # 27672102</t>
  </si>
  <si>
    <t>PAID BY SAITA TO NAJEBULLAH CHQ # 27672100</t>
  </si>
  <si>
    <t>PADI BY SAITA TO BURRAQ CASH CHQ # 27672112</t>
  </si>
  <si>
    <t>PADI BY SAITA TO REF # 5280 CASH CHQ # 27672106</t>
  </si>
  <si>
    <t>PADI BY SAITA TO ZEESHAN CHQ # 27672117</t>
  </si>
  <si>
    <t>PADI BY SAITA TO AMITY LINING CHQ # 2767108</t>
  </si>
  <si>
    <t>PAID BY SAITA TO ASLAM.ENG CHQ # 27672097</t>
  </si>
  <si>
    <t>PAID BY SAITA TO DOLPHIN CHQ # 27672114</t>
  </si>
  <si>
    <t>PAID BY SAITA TO KHU CHQ # 27672122</t>
  </si>
  <si>
    <t>PADI BY SAITA TO HUSSAIN BADSHAH CHQ # 27672111</t>
  </si>
  <si>
    <t>PAID BY SAITA TO SHAKIR CRANE CHQ # 27672101</t>
  </si>
  <si>
    <t>PADI BY SAITA TO E.F.S.ENG CHQ # 27672119</t>
  </si>
  <si>
    <t>PADI BY SAITA TO ARBAB JHANGEER CHQ # 2767110</t>
  </si>
  <si>
    <t>PADI BY SAITA TO URS INSPECTION CHQ # 27672104</t>
  </si>
  <si>
    <t>PADI BY SAITA TO AL-MASHRIQ CHQ #</t>
  </si>
  <si>
    <t>PADI BY SAITA TO AL-MUSTAFA</t>
  </si>
  <si>
    <t>PADI BY SAITA  DIRECTLY TO AL-MUSTAFA IS ON LY JUST FOR RECOED.</t>
  </si>
  <si>
    <t>0</t>
  </si>
  <si>
    <t>EXTRA AMOUNT PAID FROM SAITA &amp; DEDUCTED FROM AMCORP ACCOUNT.</t>
  </si>
  <si>
    <t>ITS FOR JUST RECORD.</t>
  </si>
  <si>
    <t>REF # 5286.P.C # 214-PIT LINER.FOR VIGO (KV-6792).JUL-19</t>
  </si>
  <si>
    <t>REF # 5285.P.C # 214.FOR VIGO (KS-1222).JUL-19.</t>
  </si>
  <si>
    <t>REF # 5289.P.C # 214.FOR CHICKEN 12-JUL TILL 31-JUL-19</t>
  </si>
  <si>
    <t>REF # 5291.P.C # 214.FOR AMBULANCE RENTAL.JUL-19.</t>
  </si>
  <si>
    <t>INV # 235.FOR SHIFTING OF FENCE &amp; NEW PVC PIPES.JUL-19</t>
  </si>
  <si>
    <t>BILL # 08(2019).MONTH OF AUGUST-19</t>
  </si>
  <si>
    <t>REF # 45.FOR DIESEL MONTH OF JULY-2019.</t>
  </si>
  <si>
    <t>REF # 5283.P.C #214.FOR DUMPER MONTH OF JUL-19.</t>
  </si>
  <si>
    <t>REF # 5287.P.C # 214.FOR EXCAVAOTR.JUL-19.</t>
  </si>
  <si>
    <t>DOUBLING DELETED</t>
  </si>
  <si>
    <t>INV # AS-ACE-06/19/002-A.PO # 1572.JUL-2019.</t>
  </si>
  <si>
    <t>BILL # MLS-00379-1920.PO # 01566.FOR UPVC.JUL-19</t>
  </si>
  <si>
    <t>REF # 5290.P.C # 214.FOR VEGITABLES.JUL-19.</t>
  </si>
  <si>
    <t>REF # 5290.P.C # 90.FOR VEGITABLES.JUL-19.</t>
  </si>
  <si>
    <t>REF # 5282.P.C # 214-ENI PIT LINER.FOR HI-ACE.JUL-19.</t>
  </si>
  <si>
    <t>INV # 1047.IDLE CAMP.FOR SHOER PVY.MAY-19.</t>
  </si>
  <si>
    <t>REF # 062.P.C # 214.FOR CUTTING &amp; WATER PIT.JUL-19</t>
  </si>
  <si>
    <t>PADI BY SAITA TO JULY.CHQ # 27672147</t>
  </si>
  <si>
    <t>PADI BY SAITA TO LOCAL.CHQ # 27672148</t>
  </si>
  <si>
    <t>FOR DEBIT BALANCE ADJUSTMENT</t>
  </si>
  <si>
    <t>PAID BY SAITA TO WATOOMAL CHQ # 27672150</t>
  </si>
  <si>
    <t>PADI BY SAITA TO REF # 5292.CHQ # 27672146</t>
  </si>
  <si>
    <t>INV # 10681.PO # 1575.FOR MEDICAL EXAMINT.JUL-19</t>
  </si>
  <si>
    <t>PADI BY SAITA TO REF # 5288.CHQ # 27672145</t>
  </si>
  <si>
    <t>PADI BY SAITA TO LOCAL.CHQ # 27672149</t>
  </si>
  <si>
    <t>Cash received from KDN project on 08-16-2019</t>
  </si>
  <si>
    <t>REF # 5230.BIL # ZS/S/SAITA/9678/2019.APR-2019.</t>
  </si>
  <si>
    <t>REF # 5230.BIL # ZS/S/SAITA/9678/2019.10&amp; SRBADDED.APR-2019.</t>
  </si>
  <si>
    <t>REF # 439.P.O # 01573.AUG-19</t>
  </si>
  <si>
    <t>REF # 5294.P.C # 214.FOR DIESEL &amp; PETROL.JUL-19</t>
  </si>
  <si>
    <t>50% ADVANCE.PAID CASH TO KHADIM.S AUG-2019 TO AUG 2020</t>
  </si>
  <si>
    <t>PAID BY SAITA TO LOCAL CHQ # 28904914</t>
  </si>
  <si>
    <t>PAID BY SAITA E.F.S ENG CHQ # 28904912</t>
  </si>
  <si>
    <t>PAID BY SAITA M.LAIQ &amp; SONS CHQ # 28904908</t>
  </si>
  <si>
    <t>PAID BY SAITA PIR MARDAR GOODS TRANSPORT CHQ # 28904910</t>
  </si>
  <si>
    <t>PAID BY SAITA EXPERT ENGINEERING SERVICES CHQ # 28904906</t>
  </si>
  <si>
    <t>PAID BY SAITA HUSSAIN BADSHAH CHQ # 28904902</t>
  </si>
  <si>
    <t>PAID BY SAITA DECENT.CONS.SERV CASH CHQ # 28904904</t>
  </si>
  <si>
    <t>PADI BY SAITA TO CASH SHEET # 0163-19.CHQ # 28904901</t>
  </si>
  <si>
    <t>PADI BY SAITA TO LOCAL 50 % CAMP RENT TO KHADIM HUSSAIN ARADIN SB CHQ  # 2767169</t>
  </si>
  <si>
    <t>PAID BY SAITA AHSAN FILLING CHQ # 28904913</t>
  </si>
  <si>
    <t>PAID BY SAITA M.AHMED KHAN CHQ # 28904905</t>
  </si>
  <si>
    <t>PAID BY SAITA BURRAQ CASH CHQ # 28904903</t>
  </si>
  <si>
    <t>PADI BY SAITA TO LOCAL 50 % CAMP RENT TO KHADIM HUSSAIN ARADIN SB CHQ  # 2767217</t>
  </si>
  <si>
    <t>PAID BY SAITA NASEER AHMED ARADIN CHQ # 28904909</t>
  </si>
  <si>
    <t>PAID BY SAITA PRISM CASH CHQ # 28904911</t>
  </si>
  <si>
    <t>PAID BY SAITA HAJI IRSHAD CHQ # 28904907</t>
  </si>
  <si>
    <t>To Record Camp Rent (Aug-19 to Aug-20) to Khadim Sain</t>
  </si>
  <si>
    <t>REF # 581.PO # 1577.APR-2019</t>
  </si>
  <si>
    <t>REF # 5293.FOR BOOM TRUCK.JUL-19.</t>
  </si>
  <si>
    <t>INV # 0228-001.PO # 1578.ITS FOR ADJUSTMENT OF BILL AUG-2019</t>
  </si>
  <si>
    <t>INV # 2653 TILL 2688.JUL &amp; JUL-19</t>
  </si>
  <si>
    <t>INV # 248.PO # 1576.SHIFTING OF 80kv GENETOR.AUG-2019</t>
  </si>
  <si>
    <t>INV # 926.PO # 1583.LATIF-17.AUG-19</t>
  </si>
  <si>
    <t>INV # 875.PO # 1582.LATIF-17.JUN-19</t>
  </si>
  <si>
    <t>REF # 608.PO # 1580.AUG-2019</t>
  </si>
  <si>
    <t>SALARY FOR THE MONTH OF JUL-2019.</t>
  </si>
  <si>
    <t>HARD-SHIP FOR THE MONTH OF JUL-19.</t>
  </si>
  <si>
    <t>PAID BY SAITA TO ARROW CASH CHQ # 28904917</t>
  </si>
  <si>
    <t>PAID BY SAITA AMITY LINNG CHQ # 28904921</t>
  </si>
  <si>
    <t>PAID BY SAITA NAJEBULLAH CHQ # 28904923</t>
  </si>
  <si>
    <t>PAID BY SAITA TO HAJI ADAM CHQ # 28904924</t>
  </si>
  <si>
    <t>PAID BY SAITA AIJAZ ALI TEHBO CHQ # 28904922</t>
  </si>
  <si>
    <t>PAID BY SAITA TALIB CHICKEN CHQ # 28904925</t>
  </si>
  <si>
    <t>PADI BY SAITA TO NEW PARADIES MEDICAL CHQ # 28904948</t>
  </si>
  <si>
    <t>PAID BY SAITA LOCAL DONATION &amp; TIP CHQ # 28904939</t>
  </si>
  <si>
    <t>PAID BY SAITA LOCAL DONATION &amp; TIP CHQ # 28904940</t>
  </si>
  <si>
    <t>PAID BY SAITA KHU CHQ # 28904941</t>
  </si>
  <si>
    <t>PADI BY SAITA TO SHAKIR CHQ # 28904945</t>
  </si>
  <si>
    <t>PADI BY SAITA TO SUPER NET CHQ # 28904947</t>
  </si>
  <si>
    <t>PAID BY SAITA LOCAL DONATION &amp; TIP CHQ # 28904937</t>
  </si>
  <si>
    <t>PAID BY SAITA CAMP RENT CHQ # 28904942</t>
  </si>
  <si>
    <t>PADI BY SAITA TO RAMZAN IRON WORK CHQ # 28904946</t>
  </si>
  <si>
    <t>PAID BY SAITA LOCAL DONATION &amp; TIP CHQ # 28904938</t>
  </si>
  <si>
    <t>PADI BY SAITA TO HUDA ENTERPRISES CHQ # 28904944</t>
  </si>
  <si>
    <t>ONLY FOR ADJUSTMENT OF LEADGER PAYMNET OF PROJECTS</t>
  </si>
  <si>
    <t>PAID BY AMCORP TO AMRELI &amp; KNOW SAITA PAID TO AMCORP CASH CHQ # 28904962</t>
  </si>
  <si>
    <t>PAID BY AMCORP TO AMRELI &amp; KNOW SAITA PAID TO AMCORP CASH CHQ # 28904964</t>
  </si>
  <si>
    <t>PAID BY DONATION (MUH) CASH CHQ # 28904966</t>
  </si>
  <si>
    <t>PADI BY SAITA TO ZIM SECURITY CHQ # 28904961</t>
  </si>
  <si>
    <t>PAID BY SAITA TO REHMATULLAH LAGHARI CHQ # 27672099</t>
  </si>
  <si>
    <t>PAID BY SAITA TO KHAIR GUL KHAN CHQ # 28904960</t>
  </si>
  <si>
    <t>PAID BY AMCORP TO KHU CASH CHQ # 28904958</t>
  </si>
  <si>
    <t>PAID BY SAITA TO SHAKIR CHQ # 28904959</t>
  </si>
  <si>
    <t>PAID BY DONATION (MUH) CASH CHQ # 28904965</t>
  </si>
  <si>
    <t>PAID BY AMCORP TO AMRELI &amp; KNOW SAITA PAID TO AMCORP CASH CHQ # 28904963</t>
  </si>
  <si>
    <t>POLICY # 2973009580/19/18.SEP-19.</t>
  </si>
  <si>
    <t>REF # DCS/09/2019.MONTH OF SEP-19.</t>
  </si>
  <si>
    <t>POLICY # 2976001934/19/18.SEP-19.</t>
  </si>
  <si>
    <t>BILL # ZS/S/SAITA/1022/2019.SEC.GUARD BILL MONTH OF JUL-19</t>
  </si>
  <si>
    <t>POLICY # 2973009579/19/18.SEP-19.</t>
  </si>
  <si>
    <t>REF # 5298.FOR FUEL EXP AUG-19.</t>
  </si>
  <si>
    <t>PAID BY SAITA TO REF # 5294-A CHQ # 28904986</t>
  </si>
  <si>
    <t>PAID BY SAITA TO EFU GENERAL INS.CHQ # 2890498</t>
  </si>
  <si>
    <t>PAID BY SAITA TO REF # 5291-A CHQ # 28904984</t>
  </si>
  <si>
    <t>PAID BY AMCORP TO DECENT KNOW CASH REC FROM SAITA CHQ # 28904987</t>
  </si>
  <si>
    <t>PAID BY SAITA TO REF # 5293-A CHQ # 28904985</t>
  </si>
  <si>
    <t>HARD-SHIP FOR THE MONTH OF AUG-2019.</t>
  </si>
  <si>
    <t>INV # GP-0007.PO # 1585.FOR 80/100 Kva GENERATOR.AUG-19.</t>
  </si>
  <si>
    <t>PAID TO DOLLAR TIP(BADHRA WEST)CHQ # 28904990</t>
  </si>
  <si>
    <t>BILL # ZS/S/SAITA/1371/2019.REF # 5292.MONTH OF AUG-2019.</t>
  </si>
  <si>
    <t>BILTY # 223.FOR GEN,&amp; LONG BOOM TRUCK.AUG-19.</t>
  </si>
  <si>
    <t>PAID TO DOLLAR TIP(LUNDI-1)CHQ # 28904989</t>
  </si>
  <si>
    <t>PADI BY SAITA TO K-16 FOR KANGRI HOUSE.CHQ # 29636705</t>
  </si>
  <si>
    <t>PADI BY SAITA TO KHU CHQ # 29636704</t>
  </si>
  <si>
    <t>misc expense</t>
  </si>
  <si>
    <t>conveyance 06 person to kadanwari K-16</t>
  </si>
  <si>
    <t>expense fro medicals</t>
  </si>
  <si>
    <t>kadanwari visit expense</t>
  </si>
  <si>
    <t>tool plaza tax</t>
  </si>
  <si>
    <t>fuel in vehicle</t>
  </si>
  <si>
    <t>trip allowence to zafri</t>
  </si>
  <si>
    <t>conveyance 16 murtaza labor  5  food handler  3  house keeping staff 1 store kee</t>
  </si>
  <si>
    <t>fuel in dumper  fro the visit of kadanwari</t>
  </si>
  <si>
    <t>conveyance 06 person to kadanwari k-16 &amp; fare rickshaw for medicals</t>
  </si>
  <si>
    <t>REF # 003.FOR CUTTING PIT.</t>
  </si>
  <si>
    <t>PADI BY SAITA TO K-16 FOR KANGRI HOUSE.CHQ # 29636706</t>
  </si>
  <si>
    <t>PADI BY SAITA TO MUHARRAM ACTIVITY CHQ # 29636702</t>
  </si>
  <si>
    <t>conveyance to murtaza labor &amp; mason</t>
  </si>
  <si>
    <t>meical test for audiomentry test</t>
  </si>
  <si>
    <t>conveyance 07 person to K-16</t>
  </si>
  <si>
    <t>visit expense by zafri during kadanwari k-16</t>
  </si>
  <si>
    <t>conveyance rickshaw fro persons medicals</t>
  </si>
  <si>
    <t>bill paid to fine advertiser fro k-16</t>
  </si>
  <si>
    <t>REF # 5297 CASH CALL PAYMENT CHQ # 296369701</t>
  </si>
  <si>
    <t>third party insurance trailer  AP 0032</t>
  </si>
  <si>
    <t>PADI BY SAITA TO KHU SEP CHQ # 29636704</t>
  </si>
  <si>
    <t>conveyance fro medicals bills attatched</t>
  </si>
  <si>
    <t>REF # 1043.FOR ROLLER &amp; WHEEL XCAVATOR.26-9-19</t>
  </si>
  <si>
    <t>misc expense fro K-16</t>
  </si>
  <si>
    <t>cartage for chiller yard to ancholi</t>
  </si>
  <si>
    <t>medical test fron baqai hospital</t>
  </si>
  <si>
    <t>rickshaw fare for medicals</t>
  </si>
  <si>
    <t>04 person conveyance to kadanwari K-16</t>
  </si>
  <si>
    <t>REF # 1042.FOR UNIT LODER.26-9-19</t>
  </si>
  <si>
    <t>08/10/18 P.C EXP TO KHUSNOOD SHB FROM NR P. A/C  LON/PAY</t>
  </si>
  <si>
    <t>7/11/18 P.C EXP TO KHUSNOOD SHB FROM NR P. A/C  LON/PAY</t>
  </si>
  <si>
    <t>BILTY # 106.P.C # 218.FOR MOBILIZATION OF GRADER.26-09-19.</t>
  </si>
  <si>
    <t>REF # DCS/BILL (10P)/-2019.MONTH OF OCT-19</t>
  </si>
  <si>
    <t>REF # 49.P.C # FOR K-16.FOR DIESEL.26 &amp; 27 SEP-2019</t>
  </si>
  <si>
    <t>PADI BY SAITA TO AL-ZOHAIB LOWBED CHQ # 29636711</t>
  </si>
  <si>
    <t>PADI BY SAITA TO ZIM SECURITY CHQ # 29636713</t>
  </si>
  <si>
    <t>to asad fro two days visit  to kadanwar saita</t>
  </si>
  <si>
    <t>hardware items</t>
  </si>
  <si>
    <t>machine from atif brothers</t>
  </si>
  <si>
    <t>cloth pieces for cleaning</t>
  </si>
  <si>
    <t>stationery items</t>
  </si>
  <si>
    <t>electrical items</t>
  </si>
  <si>
    <t>exhaust fans</t>
  </si>
  <si>
    <t>galvanised wire</t>
  </si>
  <si>
    <t>machine repair</t>
  </si>
  <si>
    <t>amry paper regmal</t>
  </si>
  <si>
    <t>travelling expense</t>
  </si>
  <si>
    <t>conveyance 05 person to kadanwari</t>
  </si>
  <si>
    <t>conveyance fro medicals</t>
  </si>
  <si>
    <t>medical expense ghulam murtaza  niaz husain  muhammad  kaleem</t>
  </si>
  <si>
    <t>visit expense to kadanwari k-16 by farman driver</t>
  </si>
  <si>
    <t>tool tax</t>
  </si>
  <si>
    <t>fuel expense</t>
  </si>
  <si>
    <t>trip allowence to farman</t>
  </si>
  <si>
    <t>PAY ORDER IN FAVOUR OF PCSIR NIDA 16-3 FOR WATER TESTING SAITA K-6</t>
  </si>
  <si>
    <t>BILTY # 107.P.C # K-16.FOR MOBILIZATION OF GRAder.29-09-19.</t>
  </si>
  <si>
    <t>BILL # 10.FOR GAS CHARGING.OCT-19</t>
  </si>
  <si>
    <t>PADI BY SAITA TO GHAZI POWER SERVICES CHQ # 29636712</t>
  </si>
  <si>
    <t>misc exp</t>
  </si>
  <si>
    <t>conveyance twoperson to kadanwari</t>
  </si>
  <si>
    <t>conveyance for medicals</t>
  </si>
  <si>
    <t>conveyance o3 house keeping staff</t>
  </si>
  <si>
    <t>conveyance for labor medicals</t>
  </si>
  <si>
    <t>inv # 0153-01449-19.po # 1591.month of sep-19</t>
  </si>
  <si>
    <t>PADI BY SAITA TO AHSAN FILLING CHQ # 29636710</t>
  </si>
  <si>
    <t>conveyance to driver  electrician labor dozer helper</t>
  </si>
  <si>
    <t>for RO planr</t>
  </si>
  <si>
    <t>REC # 1047.P.C # K-16.FOR ONE UNIT LOADER.30-09-19</t>
  </si>
  <si>
    <t>shoppers and crockery</t>
  </si>
  <si>
    <t>stationery</t>
  </si>
  <si>
    <t>digital thermometre</t>
  </si>
  <si>
    <t>ac kit repair</t>
  </si>
  <si>
    <t>bed sheet</t>
  </si>
  <si>
    <t>crockery</t>
  </si>
  <si>
    <t>mineral for RO plant</t>
  </si>
  <si>
    <t>medical conveyance</t>
  </si>
  <si>
    <t>advertising expense</t>
  </si>
  <si>
    <t>expense for trip to kadanwari  with URS third party</t>
  </si>
  <si>
    <t>PAID FOR CASH CALL REF # 0128 CHQ # 29636720</t>
  </si>
  <si>
    <t>PAID TO LOCAL CAMP WATCHMAN SALARY REF # 218 CHQ # 29636723</t>
  </si>
  <si>
    <t>PAID BY SAITA TO AMITY LINING CHQ # 29636721</t>
  </si>
  <si>
    <t>PAID FOR CASH CALL REF # 5298 SITE CHQ # 29636719</t>
  </si>
  <si>
    <t>PRECIOUS BILL AMOUNT PENDIND FOR PO 1584</t>
  </si>
  <si>
    <t>PAID ADVANCE FOR MATERIAL TO KHADIM HUSSAIN CHQ # 29636725</t>
  </si>
  <si>
    <t>PAID TO MR.WAJAHAT LEARNING PURPSOE CHQ # 29636722</t>
  </si>
  <si>
    <t>PAID TO MEDICAL EXP CHQ # 29636722</t>
  </si>
  <si>
    <t>PAID TO CASH CHQ CHQ # 29636722</t>
  </si>
  <si>
    <t>PAID BY SAITA TO STEEL MAN ENG.INDUST.CHQ # 29636748</t>
  </si>
  <si>
    <t>PAID BY SAITA TO MALIK MUH.JAWAID CHQ # 29636743</t>
  </si>
  <si>
    <t>PAID BY SAITA TO PO # 1589 CHQ # 29636745</t>
  </si>
  <si>
    <t>SALAYR FOR THE MONTH OF AUG-2019.</t>
  </si>
  <si>
    <t>BILL # 08.FOR WOOD WORK.OCT-19.</t>
  </si>
  <si>
    <t>INV 3 0153-0147-19,0153-01494-19,0153-01484-19.PO # 1594.OCT-19</t>
  </si>
  <si>
    <t>INV 3 0153-0147-19,,0153-01494-19,0153-01484-19.PO # 1594.OCT-19</t>
  </si>
  <si>
    <t>REF # 5305.FOR FUEL EXP.SEP-19</t>
  </si>
  <si>
    <t>misc expense for k-16</t>
  </si>
  <si>
    <t>cartage for shifting</t>
  </si>
  <si>
    <t>transportation charges fro sign boards</t>
  </si>
  <si>
    <t>surgical caps</t>
  </si>
  <si>
    <t>lamination sheets</t>
  </si>
  <si>
    <t>travelling expense to kadanwari with arif kazmi driver hasan</t>
  </si>
  <si>
    <t>travelling expense by zafri driver  URS third party</t>
  </si>
  <si>
    <t>medical of store helper ENT report</t>
  </si>
  <si>
    <t>gas in chiller</t>
  </si>
  <si>
    <t>repair of geysert</t>
  </si>
  <si>
    <t>medical of abdul salam  thyroid profile</t>
  </si>
  <si>
    <t>tcs expense</t>
  </si>
  <si>
    <t>medical checkup of muhammad illyas</t>
  </si>
  <si>
    <t>SALARY FOR THE MONTH OF SEP-2019.</t>
  </si>
  <si>
    <t>PAID BY SAITA TO LUCKY CEMENT PO # 1590.CHQ # 29636742</t>
  </si>
  <si>
    <t>PAID BY SAITA TO CASH WITH-DRAW 003 CHQ # 29636746</t>
  </si>
  <si>
    <t>BILL # 141.PO # 1588.FOR MEDICINES SHEL.OCT-19.4.5%TAX INCLUDED</t>
  </si>
  <si>
    <t>INV # IRMG-19-01454.PO # 1593.sep-2019</t>
  </si>
  <si>
    <t>cooler and nylon dori</t>
  </si>
  <si>
    <t>galvanised aluminium pait</t>
  </si>
  <si>
    <t>medicines fro kadanwari site</t>
  </si>
  <si>
    <t>SALARY FOR THE MONTH OF SEP-2019 RECIVED FROM SAITA</t>
  </si>
  <si>
    <t>PAID BY SAITA TO CASH WITH-DRAW 004 CHQ # 29636744</t>
  </si>
  <si>
    <t>PURCHASE LAPTOP FOR AKHTAR SHB.CHQ # 29636753 PAID BY SAITA</t>
  </si>
  <si>
    <t>PAID BY SAITA TO BURRAQ PETROLUM CHQ # 29636747</t>
  </si>
  <si>
    <t>courier expense fro k-16</t>
  </si>
  <si>
    <t>BILL # 806.PO # 1595.OR 35kva GEN FILER SET.30-SEP-19</t>
  </si>
  <si>
    <t>travelling expense of trailer JU 8006  karachi to kadanwari</t>
  </si>
  <si>
    <t>plastic coating</t>
  </si>
  <si>
    <t>PAID ADVANCE BY SAITA TO LUCKY CEMENT CHQ # 29636766</t>
  </si>
  <si>
    <t>INV # 10733.FOR MEDICAL CHECKUP.OCT-19</t>
  </si>
  <si>
    <t>BILL # ZS/S/1829/19.MONTH OF SEP-2019.</t>
  </si>
  <si>
    <t>PAID BY SAITA TO CASH WITH-DRAW C # 0004 CHQ # 29636772</t>
  </si>
  <si>
    <t>PAID BY SAITA TO NIAZ.H.LABOUR REF # 5302 CHQ # 29636774</t>
  </si>
  <si>
    <t>PADI BY SAITA TO (KHU) CHQ # 30159426</t>
  </si>
  <si>
    <t>PAID BY SAITA TO CASH WITH DEAR V # 206CHQ # 30159428</t>
  </si>
  <si>
    <t>convveyance</t>
  </si>
  <si>
    <t>conveyance roshan ali driver</t>
  </si>
  <si>
    <t>conveyance for medical driver</t>
  </si>
  <si>
    <t>medical of atif electrician from mamji hospital</t>
  </si>
  <si>
    <t>BILTY # 109.FOR TRAILER LOADER.7-SEP-2019</t>
  </si>
  <si>
    <t>PAID BY SAITA TO CASH WITH-DRAW C # 0006 CHQ # 29636771</t>
  </si>
  <si>
    <t>PAID BY SAITA TO ASLAM ENGIN.CHQ # 29636775</t>
  </si>
  <si>
    <t>PAID BY SAITA TO WARID BILL CHQ # 30159429</t>
  </si>
  <si>
    <t>INV # 455.FOR SAFETY ITEMS.SEP-2019.</t>
  </si>
  <si>
    <t>PADI BY SAITA FOR FUEL EXP TRIP CHQ # 30159427</t>
  </si>
  <si>
    <t>PAID BY SAITA TO K.LABOUR REF # 5301 CHQ # 29636773</t>
  </si>
  <si>
    <t>INV # 289.S.NO # 1538.PO # 1627.FOR TRANSPORTATION CHG.OCT-19</t>
  </si>
  <si>
    <t>INV # 285.S.NO # 1530.PO # 1624.FOR TRANSPORTATION CHG.31-SEP-19</t>
  </si>
  <si>
    <t>INV # 287.PO # 1628.FOR SHIFTING LONG FENCE.04-OCT-19</t>
  </si>
  <si>
    <t>REF # 5306.FOR VIGO RENTAL MONTH OF SEP-2019.</t>
  </si>
  <si>
    <t>INV # IRMG-19-01475.PO # 1601 &amp; 1602.OCT-19</t>
  </si>
  <si>
    <t>INV # 0424-19.PO # 1607.VEHICULAR EMISSION.OCT-19</t>
  </si>
  <si>
    <t>INV # IRMG-19-01489.PO # 1605.OCT-2019</t>
  </si>
  <si>
    <t>INV # 668.PO # 1623.FOR M100 EXIDE 60KVA.1-OCT-19</t>
  </si>
  <si>
    <t>SR. # 2370.PO # 1631.FOR PVC PLASTIC SHEET SUPER.SEP-19</t>
  </si>
  <si>
    <t>REC # 996.MOB OF EX-200 CHAIN EVCAT.14-OCT-19</t>
  </si>
  <si>
    <t>PAID BY SAITA TO CASH CALL REF # 5310 CHQ # 30159439</t>
  </si>
  <si>
    <t>PAID BY SAITA TO CAS CHQ # 30159436.REF # 5298-A</t>
  </si>
  <si>
    <t>conveyance khan muhammad driver</t>
  </si>
  <si>
    <t>ro plant accessories</t>
  </si>
  <si>
    <t>conveyance for driver</t>
  </si>
  <si>
    <t>travelling expense  in trailer JU 8006 to k-16 tool fuel police</t>
  </si>
  <si>
    <t>fuel 12 litres</t>
  </si>
  <si>
    <t>life buoy soap</t>
  </si>
  <si>
    <t>1.5 tons AC gas charging</t>
  </si>
  <si>
    <t>green mesh fro k-16 site</t>
  </si>
  <si>
    <t>rope float</t>
  </si>
  <si>
    <t>INV # IRMG-19-01504.PO # 1615.OCT-2019</t>
  </si>
  <si>
    <t>BILL # 807.PO # 1629.FOR MAINTANACE OF GEN.SEP-19</t>
  </si>
  <si>
    <t>INV # 282.S.NO # 1525.PO # 1625.FOR SHIFTING GEN.23-SEP-19</t>
  </si>
  <si>
    <t>REF # 5307.FOR VIGO RENTAL MONTH OF SEP-19</t>
  </si>
  <si>
    <t>UNV # 0153-01502-19.PO # 1606.OCT-2019</t>
  </si>
  <si>
    <t>PART PAYMENT OF WARID BILL OCT-2019.CJHQ # 30159430</t>
  </si>
  <si>
    <t>REC # 1048.MOB OF LOADER.04-OCT-19</t>
  </si>
  <si>
    <t>PAID BY SAITA TO CASH CHQ # 30159437</t>
  </si>
  <si>
    <t>to asad IT assistant to visit kadawari</t>
  </si>
  <si>
    <t>conveyance to khan muhammad driver</t>
  </si>
  <si>
    <t>INV # 456.PO # 1600 &amp; 1603.FOR SAFETY SHOES &amp; OIL SPILL.OCT-19</t>
  </si>
  <si>
    <t>REF # 5308.FOR COSTER RENTAL MONTH 0F SEP-19</t>
  </si>
  <si>
    <t>INV # IRMG-19-01483.PO # 1605.OCT-2019</t>
  </si>
  <si>
    <t>PAID BY SAITA TO COMMUNITY(KHU) CHQ # 30159436</t>
  </si>
  <si>
    <t>INV # 288.S.NO # 1533.PO # 1626.FOR TRANSPORTATION CHG.OCT-19</t>
  </si>
  <si>
    <t>INV # IRMG-19-01547.PO # 1632.OCT-19.</t>
  </si>
  <si>
    <t>INV # 0423-19.PO # 1607.VEHICULAR EMISSION.OCT-19</t>
  </si>
  <si>
    <t>repair work in trailer JU 8006</t>
  </si>
  <si>
    <t>PADI BY SAITA TO GHULAM RASOOL BILL # 08 CHQ # 30159448</t>
  </si>
  <si>
    <t>PADI BY SAITA TO ZIM SECURITY SEP CHQ # 30159452</t>
  </si>
  <si>
    <t>PAID BY SAITA TO URS TECH.ADVIS. CHQ # 30159451</t>
  </si>
  <si>
    <t>expense by zafri during visit to kadanwari</t>
  </si>
  <si>
    <t>PADI BY SAITA TO AHSAN FFILLIING REF # 5305CHQ # 30159445</t>
  </si>
  <si>
    <t>PADI BY SAITA TO ARBAB JHANGEER REF#1043 CHQ # 30159447</t>
  </si>
  <si>
    <t>PADI BY SAITA TO ARBAB JHANGEER REF#1042 CHQ # 30159447</t>
  </si>
  <si>
    <t>PADI BY SAITA TO ARBAB JHANGEER REF#1047 CHQ # 30159447</t>
  </si>
  <si>
    <t>PADI BY SAITA TO U.IQBAL ENG &amp; SER BILL 806 CHQ # 30159449</t>
  </si>
  <si>
    <t>misc  expense</t>
  </si>
  <si>
    <t>mixer machine repair</t>
  </si>
  <si>
    <t>tyre erplace of JQ 9500</t>
  </si>
  <si>
    <t>travelling expense by raikler  Ju 7502 driver shafi  to K-16</t>
  </si>
  <si>
    <t>PADI BY SAITA TO ALZOHAIBLOWBEDD REF # 107CHQ # 30159446</t>
  </si>
  <si>
    <t>PADI BY SAITA TO ALZOHAIBLOWBEDD REF # 106CHQ # 30159446</t>
  </si>
  <si>
    <t>PADI BY SAITA TO ALZOHAIBLOWBEDD CHQ # 30159446</t>
  </si>
  <si>
    <t>PAID BY SAITA TO URS INSPECTION. CHQ # 30159450</t>
  </si>
  <si>
    <t>PADI BY SAITA TO M.AHMED KHAN INV # 10733 CHQ # 30159453</t>
  </si>
  <si>
    <t>INV # 2019/09/1253/0001.PO # 1637.23-SEP TILL 30-SEP-19</t>
  </si>
  <si>
    <t>INV # 2019/09/1253/0001.PO # 1637.23OCT TILL 30-OCT-19</t>
  </si>
  <si>
    <t>HARD-SHIP FOR THE MONTH OF SEP-2019.</t>
  </si>
  <si>
    <t>DELETED DUE TO WRONG ENTRY</t>
  </si>
  <si>
    <t>INV # 2019/10/1266/001.PO # 1638.01OCT TILL 30-OCT-19</t>
  </si>
  <si>
    <t>PAID TO KHADIM HUSSAIN BY NASIR RAZA REFUND BY SAITA</t>
  </si>
  <si>
    <t>PAID ADVANCE BY SAITA TO KHADIM HUSSAIN CHQ # 30159464</t>
  </si>
  <si>
    <t>mis expense</t>
  </si>
  <si>
    <t>plumbering items</t>
  </si>
  <si>
    <t>paint material k-16</t>
  </si>
  <si>
    <t>cartage paid</t>
  </si>
  <si>
    <t>rubber gloves</t>
  </si>
  <si>
    <t>cartage amc to surjani to nagan ramzan iron to meiji korangi</t>
  </si>
  <si>
    <t>travelling expense fro trailer JY 7502</t>
  </si>
  <si>
    <t>C.R # 0008 PAID BY SAITA CHQ # 30159469</t>
  </si>
  <si>
    <t>PADI BY SAIT FOR TRAILER BILL CASH CHQ # 30159471</t>
  </si>
  <si>
    <t>PAID BY SAITA TO A.T.S SYNTHETIC PVT LTD CHQ #30159465</t>
  </si>
  <si>
    <t>C.R # 0007 PAID BY SAITA CHQ # 30159467</t>
  </si>
  <si>
    <t>CASH # 0225 PAID BY SAITA CHQ # 30159468</t>
  </si>
  <si>
    <t>PADI BY SAIT FOR TRAILER BILL CASH CHQ # 30159470</t>
  </si>
  <si>
    <t>INV # 459.PO # 1622&amp;1621.OCT-2019</t>
  </si>
  <si>
    <t>cargo expense</t>
  </si>
  <si>
    <t>cargo expense for kadanwari</t>
  </si>
  <si>
    <t>INV # WG-0006.PO # 1630&amp;1644.FOR PAPER CUP &amp; TRNSP CHG.15-10-19</t>
  </si>
  <si>
    <t>INV # 883.PO # 1597,1610,1616,1635.OCT-2019.</t>
  </si>
  <si>
    <t>conveyance to kamran mechanic to kadanwari</t>
  </si>
  <si>
    <t>HP CD printer 1025 &amp; UPS</t>
  </si>
  <si>
    <t>INV # 884.PO # 1634.OCT-2019.</t>
  </si>
  <si>
    <t>BILTY # 104.PO # 1646.FOR WHEEL LOADER.15-OCT-19</t>
  </si>
  <si>
    <t>REF # KBIS/313.FOR SERICE &amp; REAPIR.OCT-19</t>
  </si>
  <si>
    <t>BILL # 814.PO # 1467.OCT-19</t>
  </si>
  <si>
    <t>PAID BY SAITA TO KHADIM SAEIN ADVANCE CHQ # 30159486.TO NASIR SHB</t>
  </si>
  <si>
    <t>PAID BY SAITA TO CASH CHQ # 30159488.TRAILER BILL</t>
  </si>
  <si>
    <t>PAID BY SAITA TO CASH CHQ # 30159485.RAJU LABOUR</t>
  </si>
  <si>
    <t>PAID BY SAITA TO CASH CHQ # 30159483.CASH WITHDRAW 0009/19</t>
  </si>
  <si>
    <t>CASH WITH-DRAW REQ # K-16 PAID BY SAITA CHQ # 30159497</t>
  </si>
  <si>
    <t>PADI BY SAITA CASH CHQ # 30159500</t>
  </si>
  <si>
    <t>PADI BY SAITA CASH CHQ # 30159502</t>
  </si>
  <si>
    <t>LOAN PAID BY SAITA CASH CHQ # 30159504.</t>
  </si>
  <si>
    <t>REF #2691 TILL 2698.30-SEP-19.TAX ADDED 10%</t>
  </si>
  <si>
    <t>REF # -.PO # 1645.FOR ALUMUNIUM WORK.OCT-19</t>
  </si>
  <si>
    <t>INV # 296.PO # 1660.FOR TRANSPORTATION CHG.OCT-19</t>
  </si>
  <si>
    <t>INV # 0153-1584,1548,1561.PO # 1649.OCT-19</t>
  </si>
  <si>
    <t>INV # IRMG-19-01594.PO # 1658.OCT-19</t>
  </si>
  <si>
    <t>INV # 0442-19.PO # 1661.OCT-2019</t>
  </si>
  <si>
    <t>cartage to ismail suzuki driver ramzan iron to yard  aluminium window shifting</t>
  </si>
  <si>
    <t>rickshaw conveyance to iftikhar</t>
  </si>
  <si>
    <t>pressure pump repair</t>
  </si>
  <si>
    <t>PAID BY SAITA TO SHAKIR CHQ # 30159491</t>
  </si>
  <si>
    <t>PAID BY SAITA TO CASH CHQ # 30159490</t>
  </si>
  <si>
    <t>PAID BY SAITA TO CASH CHQ # 30159486.SHERA CARPANTER</t>
  </si>
  <si>
    <t>CASH CALL REF # 5313.PAID BY SAITA CHQ # 30159498</t>
  </si>
  <si>
    <t>PADI BY SAITA CASH CHQ # 30159501</t>
  </si>
  <si>
    <t>REF #2690.FROM 31-JUL TILL 31-AUG-19.</t>
  </si>
  <si>
    <t>REF # 15721.PO # 1651.FOR FUMIGATION SERVICE.OCT-19</t>
  </si>
  <si>
    <t>INV # IRMG-19-01574.PO # 1648.OCT-19</t>
  </si>
  <si>
    <t>INV # 0437-19.PO # 1650.OCT-2019</t>
  </si>
  <si>
    <t>PAID BY SAITA TO CASH CHQ # 30159492.(MUH)ACTIVITY</t>
  </si>
  <si>
    <t>PAID BY SAITA TO CASH CHQ # 30159484.CONTRIBUTION</t>
  </si>
  <si>
    <t>PADI BY SAITA CASH CHQ # 30159503</t>
  </si>
  <si>
    <t>INV # 568.PO # 1659.FOR OIL,FUEL,AIR FILTER.OCT-19</t>
  </si>
  <si>
    <t>10 litre oil in generator</t>
  </si>
  <si>
    <t>diesel filter oil filter air filter in JZ 2804</t>
  </si>
  <si>
    <t>PAID BY SAITA TO CASH CHQ # 30159488.FUEL EXP</t>
  </si>
  <si>
    <t>S. # 143.PO # 1654.FOR MEDICAL SHELF.OCT-19</t>
  </si>
  <si>
    <t>CASH WITH-DRAW # 0010-19.PAID BY SAITA CHQ # 30159499</t>
  </si>
  <si>
    <t>INV # 0443-19.PO # 1661.OCT-2019</t>
  </si>
  <si>
    <t>inv # 460.po # 1652&amp;1653.nov-2019</t>
  </si>
  <si>
    <t>REF # 5316.P.C # 217-K-16.FOR WATER PUT &amp; CUTTING PIT.NOV-19</t>
  </si>
  <si>
    <t>INV # 11688.PO # 1639.OCT-2019</t>
  </si>
  <si>
    <t>REF # 5331.HIACE MONTH OF OCT-2019</t>
  </si>
  <si>
    <t>to zeesahn</t>
  </si>
  <si>
    <t>paid to zeeshan fro visit and resolving  IT issues</t>
  </si>
  <si>
    <t>REF # 5317.FUEL EXP FROM 1st OCT TILL 15 OCT-19.</t>
  </si>
  <si>
    <t>deleted due to doubling</t>
  </si>
  <si>
    <t>REF # 5318.P.C # 217-K-16.1-OCT TILL 15-OCT-19.</t>
  </si>
  <si>
    <t>expense during visit to kadanwari in Ju 7502</t>
  </si>
  <si>
    <t>REF # 623.PO # 1604.OCT-2019</t>
  </si>
  <si>
    <t>INV 3 2019/11/0501/001.PO # 1673.1-NOV-16-NOV-19</t>
  </si>
  <si>
    <t>REF # 111.PO # 1642.FOR GUARD CABIN.OCT-19</t>
  </si>
  <si>
    <t>INV # 224.PO # 1664.FOR HOT DIPED GALVINIZING.OCT-19</t>
  </si>
  <si>
    <t>REF # 5333.FOR COSTER.OCT-19</t>
  </si>
  <si>
    <t>REF # 5330.FOR VIGO.MONTH OF OCT-19.</t>
  </si>
  <si>
    <t>REF # 5328.FOR VIGO.MONTH OF OCT-19.</t>
  </si>
  <si>
    <t>REF # 5326.FOR VIGO.MONTH OF OCT-19.</t>
  </si>
  <si>
    <t>TO ALE-ABA.PAID BY SAITA CHQ # 31588320.NASIR SHB</t>
  </si>
  <si>
    <t>TO ZEESHAN(IT)FOR TECHXCESS.COM CHQ # 31588318</t>
  </si>
  <si>
    <t>REF # 224.TRAILER BILL.CHQ # 31588316.JAWAID SHB</t>
  </si>
  <si>
    <t>BILTY # 109.AL-ZOHAIB CHQ # 30159525.</t>
  </si>
  <si>
    <t>REF # 5317.PAID TO AHSAN FILLING.CHQ # 31588317</t>
  </si>
  <si>
    <t>REF # 996 &amp; 1048.PAID TO ARBAB JAHANGEER CHQ # 31588302</t>
  </si>
  <si>
    <t>INV # WG-0009.FOR PAPER CUP ETC.NOV-19</t>
  </si>
  <si>
    <t>REF # STI/343/2019.PO # 1596.NOV-19</t>
  </si>
  <si>
    <t>REF # 5332.,MONTH OF OCT-19.</t>
  </si>
  <si>
    <t>REF # 5327.FOR VIGO.MONTH OF OCT-19.</t>
  </si>
  <si>
    <t>TO MISS.F.PAID BY SAITA CHQ # 31588319.NASIR SHB</t>
  </si>
  <si>
    <t>BILL # 141.A.S.K COMMUNICATION CHQ # 30159524.</t>
  </si>
  <si>
    <t>INV # WG#0006.PIAD BY SAITA TO WARMER.CHQ # 31588314</t>
  </si>
  <si>
    <t>S.# 1544.FOR TOWER LIGHT SHIFTING.OCT-19</t>
  </si>
  <si>
    <t>REF # 5329.FOR VIGO.MONTH OF OCT-19.</t>
  </si>
  <si>
    <t>REF CASH CALL # 5314.CHQ # 31588315.JAWAID SHB</t>
  </si>
  <si>
    <t>REF # 5306.PAID TO NASSER A.A.CHQ # 31588309</t>
  </si>
  <si>
    <t>DCS/BILL(11)/2019.MONTH OF NOV-19.</t>
  </si>
  <si>
    <t>BILTY # 104.ALI BABA CHQ # 31588301.</t>
  </si>
  <si>
    <t>MONTHLY(KHU)PAID BY SAITA CHQ # 31588321.ZAHID</t>
  </si>
  <si>
    <t>INV # 883.PARTAIL PAYMENT BY SAITA CHQ # 31588311</t>
  </si>
  <si>
    <t>INV # 884.PAID BY SAITA CHQ # 31588311</t>
  </si>
  <si>
    <t>BILL # 807 &amp; 814.PAID TO UMER IQBAL CHQ # 31588313</t>
  </si>
  <si>
    <t>INV # 1253 &amp; 1266.PAID BY SAITA CHQ # 31588312</t>
  </si>
  <si>
    <t>INV # 668.PAID BY SAITA TO BABOO SAEED.CHQ # 31588303</t>
  </si>
  <si>
    <t>INV # 287.PAID BY SAITA HUSSAIN BADSHAH.CHQ # 31588304</t>
  </si>
  <si>
    <t>INV # 456 &amp; 459.PAID BY SAITA TO E.F.S CHQ # 31588305</t>
  </si>
  <si>
    <t>REF # KBIS/313.PADI TO KB SARAKR,INN CHQ # 31588307</t>
  </si>
  <si>
    <t>travelling expense by farman driver in BKB 617</t>
  </si>
  <si>
    <t>misc expense RO plant</t>
  </si>
  <si>
    <t>PAID ADVANCE FROM SAITA TO HUMARI CHQ # 29636709</t>
  </si>
  <si>
    <t>PAID TO HUMARI REF #5308.CHQ # 31588306</t>
  </si>
  <si>
    <t>PADI FROM AMCORP TO SARAN EDUCAT.CHQ # 110714441</t>
  </si>
  <si>
    <t>PAID FROM AMCORP TO SARAN EDUCAT.CHQ # 11071442</t>
  </si>
  <si>
    <t>PAID FROM AMCORP TO SARAN EDUCAT.CHQ # 11071443</t>
  </si>
  <si>
    <t>PAID FROM AMCORP TO SARAN EDUCAT.CHQ # 11071444</t>
  </si>
  <si>
    <t>PAID FROM AMCORP TO SARAN EDUCAT.CHQ # 11071445</t>
  </si>
  <si>
    <t>PAID FROM AMCORP TO SARAN EDUCAT.CHQ # 11071446</t>
  </si>
  <si>
    <t>REF # 5334.INV # 064.FOR COSTER.OCT-19</t>
  </si>
  <si>
    <t>CASH CHQ # 31588354.TRAILER BILL REF # 431.JZK</t>
  </si>
  <si>
    <t>PRE CAST YARD REF # 002.CASH CHQ # 15520.JZK</t>
  </si>
  <si>
    <t>CASH CALL REF # 5309.CASH CHQ # 31588362.JZK</t>
  </si>
  <si>
    <t>CASH CALL REF # 5311.CASH CHQ # 31588363.JZK</t>
  </si>
  <si>
    <t>PAID LOCAL COMUNITY CASH CHQ # 31588359.NASIR SHB</t>
  </si>
  <si>
    <t>CASH CALL REF # 5324.CASH CHQ # 31588360JZK</t>
  </si>
  <si>
    <t>CASH CALL REF # 5323CASH CHQ # 31588361.JZK</t>
  </si>
  <si>
    <t>REF # 5312.SEABHANO FAQIR.CASH CHQ # 31588356.JZK</t>
  </si>
  <si>
    <t>REF # WARID BILL.OCTCASH CHQ # 31588357.JZK</t>
  </si>
  <si>
    <t>PAID LOCAL COMUNITY CASH CHQ # 31588358.NASIR SHB</t>
  </si>
  <si>
    <t>CASH CALL REF # 5319.CASH CHQ # 31588364.JZK</t>
  </si>
  <si>
    <t>CASH CALL REF # 5320.CASH CHQ # 31588365.JZK</t>
  </si>
  <si>
    <t>CASH CALL REF # 5322.CASH CHQ # 31588366.JZK</t>
  </si>
  <si>
    <t>TO RECORD FUEL EXPENSE</t>
  </si>
  <si>
    <t>Advance paid to Imran (Liner Man)  10000/-Advance paid to Deen Muhammad  5000/-A</t>
  </si>
  <si>
    <t>Paid to Javed Iqbal (HSE Officer) daily wages 01 day salary @1300/- dated 31-7-1</t>
  </si>
  <si>
    <t>FAZAL GHAFFAR AND STPHEN ROGER DCO MEDICAL EXPENSE</t>
  </si>
  <si>
    <t>VEHICLE REPAIR EXPENSE</t>
  </si>
  <si>
    <t>CONVEYANCE ALLOWANCE</t>
  </si>
  <si>
    <t>TO RECORD CAMP RUNNING EXPENSE</t>
  </si>
  <si>
    <t>TO RECORD REWARD  PAID TO EMPLOYESS</t>
  </si>
  <si>
    <t>FOOD EXPENSE</t>
  </si>
  <si>
    <t>TO RECORD PURCHASE OF CALCULATOR</t>
  </si>
  <si>
    <t>TO RECORD COMMUNICATION EXPENSE</t>
  </si>
  <si>
    <t>WITH HOLDING TAX ON BANK TRANSCATION</t>
  </si>
  <si>
    <t>ADVANCE GIVEN TO COMPANY EMPLOYEES</t>
  </si>
  <si>
    <t>PETTY CASH EXPENSE (18 JULLY TILL 31 JULLY 2019) SHT#681</t>
  </si>
  <si>
    <t>SALARY EXP THORUGH CHEQUE.</t>
  </si>
  <si>
    <t>SALARY EXP THORUGH CASH CHEQUE.</t>
  </si>
  <si>
    <t>ADVANCE SALARY DEDUCTED</t>
  </si>
  <si>
    <t>W.H.TAX 149 ON SALARY</t>
  </si>
  <si>
    <t>SALARY PAYBLE FOR THE MONTH OF OCT-2019</t>
  </si>
  <si>
    <t>BILTY # 183.FOE EXCAVATOR.NOV-19</t>
  </si>
  <si>
    <t>REF # KBIS/318.PO # 1643.OCT-2019.</t>
  </si>
  <si>
    <t>BILTY # 113.FOR LOADER.8/11/19</t>
  </si>
  <si>
    <t>INV # 463.PO # 1641,1669,1670.NOV-19</t>
  </si>
  <si>
    <t>BILL # 1786-1920.PO # 1662.OCT-19</t>
  </si>
  <si>
    <t>REF # 50.FOR DIESEL FROM 1-OCT TILL 25-OCT-19</t>
  </si>
  <si>
    <t>REF # 5349.FOR SAND,CRUSH,BOLDER,BRICKS.NOV &amp; OCT-19</t>
  </si>
  <si>
    <t>REF # 5344.FOR LPG GAS CYLINDER.26-MAY TILL 4-NOV-19</t>
  </si>
  <si>
    <t>REF # 671.PO # 1668.FOR SUZUKI BATTERY REPLACE.NOV-19</t>
  </si>
  <si>
    <t>REF # 5337.MONHT OF SEP &amp; OCT-19.</t>
  </si>
  <si>
    <t>REF # 5340.FOR DIESEL &amp; PETROL.15-OCT TILL 31-OCT-219</t>
  </si>
  <si>
    <t>REF # 5343.FOR VGITABLE FROM 30-JUL TILL 9-NOV-19</t>
  </si>
  <si>
    <t>lamination sheets ppc paper</t>
  </si>
  <si>
    <t>dip rod</t>
  </si>
  <si>
    <t>malaysian door lock etc</t>
  </si>
  <si>
    <t>plastic rool</t>
  </si>
  <si>
    <t>electrical items purchsased</t>
  </si>
  <si>
    <t>fare surjani to korangi   amc to kamran grill then korangi</t>
  </si>
  <si>
    <t>medical expense fro abdul razzaque dumper driver</t>
  </si>
  <si>
    <t>PAID SALARY TO S.ZIA HUSSAIN CHQ # 1588325</t>
  </si>
  <si>
    <t>PAID SALARY TO SHAHNAWAZ CHQ # 1588326</t>
  </si>
  <si>
    <t>PAID SALARY TO KHURRAM RIZVI CHQ # 1588327</t>
  </si>
  <si>
    <t>PAID SALARY TO KHAN MUHAMMAD CHQ # 1588328</t>
  </si>
  <si>
    <t>PAID SALARY TO IRSHAD ALI KALHORO CHQ # 1588329</t>
  </si>
  <si>
    <t>PAID SALARY TO AZHAR ABBAS CHQ # 1588330</t>
  </si>
  <si>
    <t>PAID SALARY TO IMAM ALI CHQ # 1588331</t>
  </si>
  <si>
    <t>PAID SALARY TO GHULAM MURTAZA CHQ # 1588332</t>
  </si>
  <si>
    <t>PAID SALARY TO M.AHMAR RAZA CHQ # 1588333</t>
  </si>
  <si>
    <t>PAID SALARY TO RIAZ ALI CHQ # 1588334</t>
  </si>
  <si>
    <t>PAID SALARY TO ABDUL HAFEEZ CHQ # 1588335</t>
  </si>
  <si>
    <t>PAID SALARY TO M.UMAIR AFZAL CHQ # 1588336</t>
  </si>
  <si>
    <t>PAID SALARY TO NASEERULLAH CHQ # 1588337</t>
  </si>
  <si>
    <t>PAID SALARY TO M.RIAZWAN CHQ # 1588338</t>
  </si>
  <si>
    <t>PAID SALARY TO ITFAQUE JATOI CHQ # 1588340</t>
  </si>
  <si>
    <t>PAID SALARY TO DIN MUHAMMAD CHQ # 1588339</t>
  </si>
  <si>
    <t>PAID SALARY TO INAMULLAHKHAN CHQ # 1588323</t>
  </si>
  <si>
    <t>PAID SALARY TO QADEER AHMED GAAD CHQ # 1588324</t>
  </si>
  <si>
    <t>PAID SALARY TO M.AKHTER ABBAS CHQ # 31588351</t>
  </si>
  <si>
    <t>PAID SALARY TO BILAL CHQ # 31588350</t>
  </si>
  <si>
    <t>PAID SALARY TO MUMTAZ ALI CHQ # 31588349</t>
  </si>
  <si>
    <t>PAID SALARY TO IRFANULLAH CHQ # 31588348</t>
  </si>
  <si>
    <t>PAID SALARY TO RIAZ AHMED CHQ # 31588347</t>
  </si>
  <si>
    <t>PAID SALARY TO BILAL KHAN CHQ # 31588346</t>
  </si>
  <si>
    <t>PAID SALARY TO DIDAR ALI CHQ # 31588345</t>
  </si>
  <si>
    <t>PAID SALARY TO M.YASEEN CHQ # 31588344</t>
  </si>
  <si>
    <t>PAID SALARY TO MUKHTAR CHQ # 31588343</t>
  </si>
  <si>
    <t>PAID SALARY TO IZHAR UDIN CHQ # 31588342</t>
  </si>
  <si>
    <t>PAID SALARY TO ASADULLAH CHQ # 31588341</t>
  </si>
  <si>
    <t>PAID SALARY CASH CHQ # 31588353</t>
  </si>
  <si>
    <t>SALARY FOR THE MONTH OF OCT-2019</t>
  </si>
  <si>
    <t>INV # 1394.PO # 1675.OCT-19.</t>
  </si>
  <si>
    <t>INV # 1400.PO # 1675.OCT-19.</t>
  </si>
  <si>
    <t>INV # 1400 &amp; 1394.PO # 1675.OCT-19.</t>
  </si>
  <si>
    <t>REF # 5315.BILL # ZS/S/2163/19.OCT-2019.</t>
  </si>
  <si>
    <t>INV # 10749.PO # 1676,1677.OCT-19</t>
  </si>
  <si>
    <t>REF # 5350.FOR GRAVEL BILL MONTH OF OCT-19</t>
  </si>
  <si>
    <t>REF # 5338.FOR LOADER MONTH OF SEP &amp; OCT-19</t>
  </si>
  <si>
    <t>REF # 5335.FOR MONTH OF SEP &amp; OCT-2019.</t>
  </si>
  <si>
    <t>REF # 5341.FROM 15-OCT TIL 31-OCT-19.</t>
  </si>
  <si>
    <t>BILL # 1785-1920.PO # 1636.OCT-19</t>
  </si>
  <si>
    <t>REF # 5336.FOR DUMPER.SEP &amp; OCT-2019</t>
  </si>
  <si>
    <t>visit expense to K-16</t>
  </si>
  <si>
    <t>expense by farman driver during visit to k-16 project</t>
  </si>
  <si>
    <t>BILTY # 112.FOR LOADER &amp; ROLLER.8/11/19</t>
  </si>
  <si>
    <t>REF # 5342.FOR OIL.SEP,OCT &amp; OV-19</t>
  </si>
  <si>
    <t>REF # 5339.FOR BOOM TRUCK.OCT-19</t>
  </si>
  <si>
    <t>REF # 5363.FOR VIGO.NOV-2019</t>
  </si>
  <si>
    <t>REF # 5359.FOR AMBULANCE.NOV-2019</t>
  </si>
  <si>
    <t>REF # 53698.FOR LOADER BILL.NOV-2019</t>
  </si>
  <si>
    <t>REF # 5366.FOR CHAIN EXCAVATOR.NOV-19</t>
  </si>
  <si>
    <t>S.NO # 04.PO # 1640,1678.NOV-19</t>
  </si>
  <si>
    <t>INV # IRMG-19-01662.PO # 1680.NOV-19</t>
  </si>
  <si>
    <t>travelling expense by trailer ju 8006 to kadanwari</t>
  </si>
  <si>
    <t>water bottle sample</t>
  </si>
  <si>
    <t>REF # 5362.P.C # 218.FOR VIGO RENTAL.NOV-19</t>
  </si>
  <si>
    <t>REF # 5370.FOR BOOM TRUCK.NOV-2019</t>
  </si>
  <si>
    <t>S.NO # 05.PO # 1679.NOV-19</t>
  </si>
  <si>
    <t>REF # 5365.FOR VIGO BILL MONTH OF NOV-19</t>
  </si>
  <si>
    <t>REF # 5358.FOR VIGO RENTAL MONTH OF NOV-19</t>
  </si>
  <si>
    <t>S.NO # 03.PO # 1609,1608.NOV-19</t>
  </si>
  <si>
    <t>REF # 5360.FOR COSTER RENTAL.NOV-2019</t>
  </si>
  <si>
    <t>REF # 5369.FOR DUMPER RETNAL.NOV-19</t>
  </si>
  <si>
    <t>REF # 5367.FOR CHAIN EXCAVATOR.NOV-19</t>
  </si>
  <si>
    <t>REF # 5354.FROM 1st NOV TILL 9th NOV-2019</t>
  </si>
  <si>
    <t>REF # 5361.FOR COSTER RENTAL.NOV-2019</t>
  </si>
  <si>
    <t>REF # 5364.FOR HIACE MONTH OF NOV-2019</t>
  </si>
  <si>
    <t>PAID FOR INV # 1475,1489,1483,1504,1547 CHQ # 31588382</t>
  </si>
  <si>
    <t>PAID BY SAITA FOR BILTY # 183.CHQ # 31588379</t>
  </si>
  <si>
    <t>to record purchase of cement</t>
  </si>
  <si>
    <t>TO RECORD STEEL DISCK CUTTING CHARGES</t>
  </si>
  <si>
    <t>TO RECORD  IRSHAD ABBAS MOBILE LOAD</t>
  </si>
  <si>
    <t>TO RRECORD PURCHASE OF HARDWARE ITEM</t>
  </si>
  <si>
    <t>TO RECORD MEDICINE  PURCHASE FOR  FIRST AID BOX</t>
  </si>
  <si>
    <t>TO RECORD MAINTAINCES   OF MISXTURE MACHINE</t>
  </si>
  <si>
    <t>TO RECORD WAGES PAID TO LABOUR</t>
  </si>
  <si>
    <t>SAJID IMRAN MEDICAL EXPENSE</t>
  </si>
  <si>
    <t>TO RECORD  MACHINE REPAIR AS PER SHEET</t>
  </si>
  <si>
    <t>VEHICLE REPAIR EXPENSE AS PER SHEET</t>
  </si>
  <si>
    <t>CONVEYANCE AS PER SHEET</t>
  </si>
  <si>
    <t>CAMP ESTABLISHMENT EXPENSE AS PER SHEET</t>
  </si>
  <si>
    <t>CAMP RUNNING EXP AS PER SHEET</t>
  </si>
  <si>
    <t>TO RECORD FOOD EXPENSE</t>
  </si>
  <si>
    <t>ADV TO COMPANY LABOUR AS PER SHT #1</t>
  </si>
  <si>
    <t>ADV TO SUPPLIER AS PER SHT#1</t>
  </si>
  <si>
    <t>PETTY CASH EXPENSE SHT#1 K-16 ( 30 SEP TILL 05 OCT 2019)</t>
  </si>
  <si>
    <t>TO RECORD PURCHASE OF CEMENT  AS PER SHEET</t>
  </si>
  <si>
    <t>TO RECORD  PURCHASE OF WOODEN WALKER</t>
  </si>
  <si>
    <t>TO RECORD PURCHASE OF HARDWARE  ITEM</t>
  </si>
  <si>
    <t>TO RECORD PURCHASE OF MEDICINES</t>
  </si>
  <si>
    <t>TO RECORD WAGES EXPENSE</t>
  </si>
  <si>
    <t>TO RECORD VEHICLE REPAIR EXPENSE</t>
  </si>
  <si>
    <t>TO RECORD CONVEYANCE ALLOWANCE</t>
  </si>
  <si>
    <t>TO RECORD Trailer Fare from karachi to k-16 well site chain excavator shift</t>
  </si>
  <si>
    <t>TO RECORD PURCHASE OF CAMP ITEMS</t>
  </si>
  <si>
    <t>TO RECOR BHATA  TO POLICE AND GOAT FOR SADQA</t>
  </si>
  <si>
    <t>TO RECORD MOBILE RECHARGE</t>
  </si>
  <si>
    <t>ADVANCE PAID TO VENDER</t>
  </si>
  <si>
    <t>ADVANCE PAID TO  COMPANY LABOUR</t>
  </si>
  <si>
    <t>PETTY CASH EXPENSE ( 6 OCT TILL 12 OCT 2019) SHT#2</t>
  </si>
  <si>
    <t>PAID FOR 421 &amp; 424.CHQ # 31588381 BY SAITA</t>
  </si>
  <si>
    <t>PAID CASH CHQ # 31588380 FROM SAITA REF # 50.</t>
  </si>
  <si>
    <t>(JZK)PAID BY SAITA CASH CHQ REF SHEET ATTACHED CHQ # 31588378</t>
  </si>
  <si>
    <t>PAID FOR INV # 153-1502-19 CHQ # 31588383</t>
  </si>
  <si>
    <t>BILTY # 101.FOR GRADER.NOV-19</t>
  </si>
  <si>
    <t>BILTY # 102.FOR TYRE MACHINE.NOV-19</t>
  </si>
  <si>
    <t>PAID BY SAITA PARTIALL PAYMENT.CHQ # 31588310</t>
  </si>
  <si>
    <t>TO RECORD FUEL EXPENSE AS PER SHEET</t>
  </si>
  <si>
    <t>TO RECORD SHUTTERING  EXPENSE</t>
  </si>
  <si>
    <t>TO RECORD WAGES PAID ALLAH WASAYO</t>
  </si>
  <si>
    <t>TO RECORD  GENERAL ITEM REPAIR</t>
  </si>
  <si>
    <t>TO RECORD VEHICLE EXPENSE</t>
  </si>
  <si>
    <t>TO RECORD CONVEYANCE  EXPENSE</t>
  </si>
  <si>
    <t>TO RECORD SHIFITNG OF GENERATOR TO KCF</t>
  </si>
  <si>
    <t>TO RECORD WAGES PAID TO PAINTING LABOUR</t>
  </si>
  <si>
    <t>TO RECORD CAMP ITEM PURCHASE</t>
  </si>
  <si>
    <t>REWARD PAID TO  MHUKTYAR (COOK)</t>
  </si>
  <si>
    <t>TO RECORD  MOBILE RECHARGE EXPENSE</t>
  </si>
  <si>
    <t>ADVANCE PAID TO SUPPLIER</t>
  </si>
  <si>
    <t>TO RECORD ADVANCE SALARY PAID</t>
  </si>
  <si>
    <t>TO RECORD PETTY CASH EXPENSE (13-OCT TILL 23-OCT-2019) SHT#3</t>
  </si>
  <si>
    <t>TO RECORD PURCHASE OF HARDWARE ITEM AS PER SHEET</t>
  </si>
  <si>
    <t>WAGES PAID TO LABOUR AS PER SHEET</t>
  </si>
  <si>
    <t>KHAN MHUAMMAD DCO   MEDICAL EXPENSE</t>
  </si>
  <si>
    <t>TO RECORD MACHINE REPAIR AS PER SHEET</t>
  </si>
  <si>
    <t>TO RECORD  CONVEYANCE EXPENSE</t>
  </si>
  <si>
    <t>TO RECORD WAGES PAID TO PAINT LABOUR AS PER SHEET</t>
  </si>
  <si>
    <t>TO RECORD  PURCHASE OF CAMP ITEM AS PER SHEET</t>
  </si>
  <si>
    <t>TO RECORD FOOD EXPENSE AS PER SHEET</t>
  </si>
  <si>
    <t>TO RECORD PURCHASE OF STATIONARY ITEM</t>
  </si>
  <si>
    <t>TO RECORD  PURCHASE OF STATIONARY AS PER SHEET</t>
  </si>
  <si>
    <t>TO RECORD ADVANCE  SALLARY  PAID</t>
  </si>
  <si>
    <t>TO RECORD ADVANCE PAID TO SUPPLIERS AS PER SHEET</t>
  </si>
  <si>
    <t>TO RECORD PETTY CASH EXPENSE ( 24-OCT TILL 30 OCT 2019)SHT#4</t>
  </si>
  <si>
    <t>TO RECORD HARDWARE ITEM PURCHASE</t>
  </si>
  <si>
    <t>TO RECORD GENERAL ITEM REPAIR AS PER SHEET</t>
  </si>
  <si>
    <t>TO RECORD CONVEYANCE ALLOWANCE AS PER SHEET</t>
  </si>
  <si>
    <t>TO RECORD  CAMP ITEM REPAIRNG</t>
  </si>
  <si>
    <t>TO RECORD CAMP  ITEM PURCHASE</t>
  </si>
  <si>
    <t>TO RECORD REWARD PAID TO EMPLOYES</t>
  </si>
  <si>
    <t>TO RECORD  MOBILE RECHARGE</t>
  </si>
  <si>
    <t>TO RECORD ADVANCE TO SUPPLIER AS PER SHEET</t>
  </si>
  <si>
    <t>TO RECORD SALARY PAID IN ADV</t>
  </si>
  <si>
    <t>TO RECORD PURCHASE OF TR GRIDER AS PER SHEET</t>
  </si>
  <si>
    <t>PETTY CASH EXPENSE SHT#5 (30 OCT TILL 5 NOV 20190</t>
  </si>
  <si>
    <t>PAID BU SAITA CASH CHQ TO KINGRI HOUSE CHQ # 31588373</t>
  </si>
  <si>
    <t>PAID BY SAITA CASH CHQ TO KINGRI HOUSE CHQ # 31588374</t>
  </si>
  <si>
    <t>PAID BY SAITA CASH CHQ TO KINGRI HOUSE CHQ # 31588375</t>
  </si>
  <si>
    <t>PAID BY SAITA CASH CHQ TO KINGRI HOUSE CHQ # 31588376</t>
  </si>
  <si>
    <t>PAID BY SAITA CASH CHQ TO KINGRI HOUSE CHQ # 31588377</t>
  </si>
  <si>
    <t>PAID BU SAITA CASH CHQ TO KINGRI HOUSE CHQ # 81223143</t>
  </si>
  <si>
    <t>PAID BY SAITA CASH CHQ TO KINGRI HOUSE CHQ # 81223145</t>
  </si>
  <si>
    <t>PAID BY SAITA CASH CHQ TO KINGRI HOUSE CHQ # 81223147</t>
  </si>
  <si>
    <t>PAID BY SAITA CASH CHQ TO KINGRI HOUSE CHQ # 81223144</t>
  </si>
  <si>
    <t>PAID BY SAITA CASH CHQ TO KINGRI HOUSE CHQ # 81223146</t>
  </si>
  <si>
    <t>HARD-SHIP FOR THE MONTH OF OCT-2019</t>
  </si>
  <si>
    <t>REF # 5373.FOR DIESEL &amp; PETROL.1-NOV TILL 14-NOV-19</t>
  </si>
  <si>
    <t>REF # 5373.FOR FOOD EXP.FROM 1-NOV TILL 15 NOV-19</t>
  </si>
  <si>
    <t>REF #5375.FOR WATER AT KDN.OCT &amp; NOV-19</t>
  </si>
  <si>
    <t>PAID BY SAITA TO CASH CALL REF # 5352.CHQ # 23902061</t>
  </si>
  <si>
    <t>CASH REQ # 09.PAID BY SAITA CHQ # 23902056</t>
  </si>
  <si>
    <t>REF # 5375.PAID BY SAITA CASH CHQ # 23902058</t>
  </si>
  <si>
    <t>REF # 5321.PAID BY SAITA CASH CHQ # 23902054</t>
  </si>
  <si>
    <t>REF # 5351.PAID BY SAITA CASH CHQ # 23902059</t>
  </si>
  <si>
    <t>REF # 5353.PAID BY SAITA CASH CHQ # 23902062</t>
  </si>
  <si>
    <t>REF # 298.INV # ZTS/S7344.PO # 1667.OCT-19</t>
  </si>
  <si>
    <t>travelling expense to kadanwari</t>
  </si>
  <si>
    <t>SER # 010.PO # 1683.FOR TYRE.NOV-19</t>
  </si>
  <si>
    <t>REF # 306.PO # 1682.FOR TRANSPORTATION CHG.OCT-19</t>
  </si>
  <si>
    <t>PAID BY SAITA TO CASH CALL REF # 5346.CHQ # 23902051</t>
  </si>
  <si>
    <t>REF # 5355.PAID BY SAITA CASH CHQ # 23902057</t>
  </si>
  <si>
    <t>REF # 5348.PAID BY SAITA CASH CHQ # 23902055</t>
  </si>
  <si>
    <t>REF # 437-TRAILER BILL.PAID BY SAITA CASH CHQ # 23902062</t>
  </si>
  <si>
    <t>REF # 307.PO # 1681.FOR TRANSPORTATION CHG.NOV-19</t>
  </si>
  <si>
    <t>PAID BY SAITA TO CASH CALL REF # 5347.CHQ # 23902052</t>
  </si>
  <si>
    <t>-PAID BY SAITA TO CASH CALL REF # 5347.CHQ # 23902052</t>
  </si>
  <si>
    <t>REF # 5356.PAID BY SAITA CASH CHQ # 23902060</t>
  </si>
  <si>
    <t>REF # 5374.FOR CHAIN EXCAVATOR.OCT-19</t>
  </si>
  <si>
    <t>conveyance shafir driver bhakkar</t>
  </si>
  <si>
    <t>medical fitness ramzan site supervisor</t>
  </si>
  <si>
    <t>REF # 5325.PAID BY SAITA CASH CHQ # 23902053</t>
  </si>
  <si>
    <t>INV # 0153-01716-19.PO # 1689.NOV-19</t>
  </si>
  <si>
    <t>REF # 5349.PADI TO KHADIM HUSSAIN CHQ # 23902067.9.5% TAX DEDCUETD</t>
  </si>
  <si>
    <t>REF # 5350  PAID TO AHSAN FILLING STATION CHQ # 23902066</t>
  </si>
  <si>
    <t>REF # 5349.DIFFERNCE AMOUNT ADDED AFTER RATES CHANGES.</t>
  </si>
  <si>
    <t>TO RECORD ELECTRIC ITEM  PURCHASE</t>
  </si>
  <si>
    <t>TO RECORD PAINTING MATERIAL  PURCHASE</t>
  </si>
  <si>
    <t>TO RECORD PURCHASE OF HARDWARE ITEM</t>
  </si>
  <si>
    <t>TO RECORD PURCHASE OF MEDICINE</t>
  </si>
  <si>
    <t>TO RECORD STEEL FABRICATOR EXPENSE</t>
  </si>
  <si>
    <t>WAGES PAID TO LABOURS AS PER SHEET</t>
  </si>
  <si>
    <t>TO RECORD FLOORING WORKS</t>
  </si>
  <si>
    <t>TO RECORD MEDICAL EXPENSE</t>
  </si>
  <si>
    <t>TO RECORD MACHINE MAINTAINCE EXPENSE</t>
  </si>
  <si>
    <t>TO RECORD VECHILE REPAIR EXPENSE</t>
  </si>
  <si>
    <t>TO RECORD CONVEYANCE EXPENSE</t>
  </si>
  <si>
    <t>TO RECORD  WAGES PAID TO PAINT LABOUR</t>
  </si>
  <si>
    <t>TO RECORD  FOOD EXPENSE</t>
  </si>
  <si>
    <t>TO RECORD BANK CHARGES</t>
  </si>
  <si>
    <t>ADVANCE PAID TO  VENDOR</t>
  </si>
  <si>
    <t>PETTY CASH EXPENSE  18 MAY TILL 30 MAY 2019) SHT#679</t>
  </si>
  <si>
    <t>WAGES PAID TO LABOUR , WATCHMEN AND KHI LABOUR</t>
  </si>
  <si>
    <t>TO RECORD  AC REPAIR WORKS</t>
  </si>
  <si>
    <t>TO RECORD REPAIR EXPNSE</t>
  </si>
  <si>
    <t>TO RECORD PAINT WORK EXPENSE</t>
  </si>
  <si>
    <t>PETTY CASH EXPENSE (1 JUNE TILL 17 JUNE 2019) SHT#680</t>
  </si>
  <si>
    <t>TO RECORD PURCHASE USB</t>
  </si>
  <si>
    <t>TO RECORD  WAGES PAID TO  LABOUR</t>
  </si>
  <si>
    <t>TO RECORD  CONVEYANCE  EXPENSE</t>
  </si>
  <si>
    <t>TO RECORD WITH HOLDING CHARGES DEDUCT</t>
  </si>
  <si>
    <t>TO RECORD ADVANCE TO VENDOR AS PER SHEET</t>
  </si>
  <si>
    <t>PETTY CASH EXPENSE (31 JULLY 2019)SHT#682</t>
  </si>
  <si>
    <t>REF # 310.SNO # 1553.PO # 1688.NOV-19</t>
  </si>
  <si>
    <t>REF # 5345.FOR FOOD FOR 6-AUG TILL 8-NOV-=19</t>
  </si>
  <si>
    <t>conveuyance to mono khan loader operator</t>
  </si>
  <si>
    <t>repair of loader k-49 send via easy paisa</t>
  </si>
  <si>
    <t>INV # 91410637.FOE CEMENT BAGS.OCT-19</t>
  </si>
  <si>
    <t>INV # 91410638.FOE CEMENT BAGS.OCT-19</t>
  </si>
  <si>
    <t>INV # 91410639.FOE CEMENT BAGS.OCT-19</t>
  </si>
  <si>
    <t>INV # 91410640.FOE CEMENT BAGS.OCT-19</t>
  </si>
  <si>
    <t>INV # 91410641.FOE CEMENT BAGS.OCT-19</t>
  </si>
  <si>
    <t>INV # 91410642.FOE CEMENT BAGS.OCT-19</t>
  </si>
  <si>
    <t>INV # 91410643.FOE CEMENT BAGS.OCT-19</t>
  </si>
  <si>
    <t>INV # 91410644.FOE CEMENT BAGS.OCT-19</t>
  </si>
  <si>
    <t>INV # 91410645.FOE CEMENT BAGS.OCT-19</t>
  </si>
  <si>
    <t>INV # 91410646.FOE CEMENT BAGS.OCT-19</t>
  </si>
  <si>
    <t>INV # 91413212.FOE CEMENT BAGS.OCT-19</t>
  </si>
  <si>
    <t>INV # 91413213.FOE CEMENT BAGS.OCT-19</t>
  </si>
  <si>
    <t>INV # 91413214.FOE CEMENT BAGS.OCT-19</t>
  </si>
  <si>
    <t>INV # 91413215.FOE CEMENT BAGS.OCT-19</t>
  </si>
  <si>
    <t>INV # 91418193.FOE CEMENT BAGS.OCT-19</t>
  </si>
  <si>
    <t>INV # 91418194.FOR CEMENT BAGS.OCT-19</t>
  </si>
  <si>
    <t>INV # 91418195.FOR CEMENT BAGS.OCT-19</t>
  </si>
  <si>
    <t>INV # 91418196.FOR CEMENT BAGS.OCT-19</t>
  </si>
  <si>
    <t>INV # 91418197.FOR CEMENT BAGS.OCT-19</t>
  </si>
  <si>
    <t>INV # 91418198.FOR CEMENT BAGS.OCT-19</t>
  </si>
  <si>
    <t>INV # 91418199.FOR CEMENT BAGS.OCT-19</t>
  </si>
  <si>
    <t>INV # 91418200.FOR CEMENT BAGS.OCT-19</t>
  </si>
  <si>
    <t>INV # 91418201.FOR CEMENT BAGS.OCT-19</t>
  </si>
  <si>
    <t>INV # 91418202.FOR CEMENT BAGS.OCT-19</t>
  </si>
  <si>
    <t>INV # 91424189.FOR CEMENT BAGS.OCT-19</t>
  </si>
  <si>
    <t>INV # 91424190.FOR CEMENT BAGS.OCT-19</t>
  </si>
  <si>
    <t>INV # 91424191.FOR CEMENT BAGS.OCT-19</t>
  </si>
  <si>
    <t>INV # 91424192.FOR CEMENT BAGS.OCT-19</t>
  </si>
  <si>
    <t>PADI TO RAMZAN IRON WORK REF 623.CHQ # 23902087</t>
  </si>
  <si>
    <t>TAX DEDUCTED</t>
  </si>
  <si>
    <t>PURCHASE PAINT ITEM</t>
  </si>
  <si>
    <t>PURCHASE MEDICAL SUPPLIES</t>
  </si>
  <si>
    <t>SALLARY PAID TO  LOCAL LABOUR  FOR THE M/O  OCTOBER</t>
  </si>
  <si>
    <t>A/C REPAIR CHARGES</t>
  </si>
  <si>
    <t>PURCHASE OF COMPUTER ACCESORIES</t>
  </si>
  <si>
    <t>TO RECORD MACHINE REPAIR EXPENSE</t>
  </si>
  <si>
    <t>PURCHASE OF CAMP ITEM</t>
  </si>
  <si>
    <t>REWARD GIVEN TO  LABOUR</t>
  </si>
  <si>
    <t>FOOD ALLOWANCE</t>
  </si>
  <si>
    <t>COMMUNICATION EXPENSE</t>
  </si>
  <si>
    <t>ADVANCE TO SUPPLIER</t>
  </si>
  <si>
    <t>ADVANCE TO EMPLOYEES</t>
  </si>
  <si>
    <t>PETTY CASH EXPENSE (05 NOV TILL 12 NOV 2019)SHT#6</t>
  </si>
  <si>
    <t>PAID TO SCARF FOLDER SALLARY M/O OCT</t>
  </si>
  <si>
    <t>SALARY PAID TO EMPLOYEES AND LABOUR</t>
  </si>
  <si>
    <t>CONVEYANCE EXPENSE</t>
  </si>
  <si>
    <t>REWARD PAID TO EMPLOYEES</t>
  </si>
  <si>
    <t>ADVANCE TO LABOUR</t>
  </si>
  <si>
    <t>PETTY CASH EXPENSE (12 NOV TILL 19 NOV 2019) SHT#7</t>
  </si>
  <si>
    <t>PADI CASH CHQ BY SAITA CHQ # 23902082</t>
  </si>
  <si>
    <t>PADI TO M.AHMED KHAN CHQ # 23902083 INV # 10749</t>
  </si>
  <si>
    <t>TAX DEDCUTED</t>
  </si>
  <si>
    <t>PADI TO FINIS PEST CONTROL REF # 15721 CHQ # 23902084</t>
  </si>
  <si>
    <t>TAX DEDEUCTED</t>
  </si>
  <si>
    <t>PAID TO HSE INV # 437,443,442.CHQ # 23902085</t>
  </si>
  <si>
    <t>TO RECORD ADVANCE TO SUPPLIER</t>
  </si>
  <si>
    <t>TO RECORD ADVANCE   SALLARY TO LABOUR</t>
  </si>
  <si>
    <t>PETTY CASH EXPENSE PART SHEET #7  (12 NOV TILL 19 NOVEMBER 2019)</t>
  </si>
  <si>
    <t>PADI TO MEGI ENG &amp; GAL.COM. CHQ # 23902081</t>
  </si>
  <si>
    <t>PADI TO SHEHRIYAR FILTER CHQ # 23902088</t>
  </si>
  <si>
    <t>PADI TO KB SAR.INNV.REF # 318.CHQ # 23902086</t>
  </si>
  <si>
    <t>PAID TO GHULAM RASOOL REF # 111 CHQ # 23902078</t>
  </si>
  <si>
    <t>PADI TO CLA.ALLU. &amp; GLASS CHQ # 23902076</t>
  </si>
  <si>
    <t>expense on vehicle JZ 2804 k-40</t>
  </si>
  <si>
    <t>mixer machine # 23 repair</t>
  </si>
  <si>
    <t>repair of mixer machine # 2</t>
  </si>
  <si>
    <t>parts for machine repair</t>
  </si>
  <si>
    <t>repair of machine</t>
  </si>
  <si>
    <t>travelling expense in Ju 8006 karachi to kadanwari</t>
  </si>
  <si>
    <t>GI sheets</t>
  </si>
  <si>
    <t>conveyance for sheets</t>
  </si>
  <si>
    <t>fence cutter</t>
  </si>
  <si>
    <t>INV # TRG/19/02.PO # 1694.NOV-19.</t>
  </si>
  <si>
    <t>PAID TO RIAZ TRAVEL REF # 5334,5361.CHQ # 23902099</t>
  </si>
  <si>
    <t>PADI TO CASH CALL REF # 5376 CHQ # 23902097</t>
  </si>
  <si>
    <t>PAID TO QR FOR SC CHQ # 23902103</t>
  </si>
  <si>
    <t>PAID BY SAITA CASH # 0012-19.CHQ # 23902094</t>
  </si>
  <si>
    <t>PAID BY SATIA CASH # 0013-19.CHQ # 23902096</t>
  </si>
  <si>
    <t>PAID TO QR FOR SC CHQ # 23902104</t>
  </si>
  <si>
    <t>INV # 0153-01739-19.PO # 1698.NOV-19</t>
  </si>
  <si>
    <t>PADI TO TRAILER BILL REF # 444 CASH CHQ # 23902098</t>
  </si>
  <si>
    <t>PAID TO ALI DINO CHQ # 23902106</t>
  </si>
  <si>
    <t>TAQX DEDCUTED</t>
  </si>
  <si>
    <t>PAID TO HUMAIR REF # 5333&amp;5360.CHQ # 23902109</t>
  </si>
  <si>
    <t>TAX DEDCUETD</t>
  </si>
  <si>
    <t>PAID TO HAJI IRSHAD REF # 5330&amp;5362.CHQ # 23902108</t>
  </si>
  <si>
    <t>PAID TO DEEN MUHAMMAD REF # 5328.CHQ # 23902107</t>
  </si>
  <si>
    <t>PAID TO LIAQAT ALI REF # 5307,27,63.CHQ # 23902111</t>
  </si>
  <si>
    <t>PAID TO AIJAZ ALI THEBO REF # 5343.CHQ # 23902077</t>
  </si>
  <si>
    <t>PADI TO REHMATULAH LAGHARI REF # 5342.CHQ # 23902110</t>
  </si>
  <si>
    <t>repair of water pump</t>
  </si>
  <si>
    <t>REF # 5373.FOR BRICK MANSORY.OCT &amp; NOV-19</t>
  </si>
  <si>
    <t>PAID CASH TO MURATZA CHQ # 23902095</t>
  </si>
  <si>
    <t>PAID CASH CHQ FOR MONTHL(KHU)CHQ # 23902134</t>
  </si>
  <si>
    <t>INV # 898.PO # 1686.FOR SHORRT FENCE.NOV-19</t>
  </si>
  <si>
    <t xml:space="preserve"> REF # CASH WITHDRAW# 0013-19.CHQ # 23902132</t>
  </si>
  <si>
    <t>PAID CASH CHQ NSR(KHU)CASH CHQ # 23902133</t>
  </si>
  <si>
    <t>rope reel etc  k-12</t>
  </si>
  <si>
    <t>plumbering item  fro k-12 site</t>
  </si>
  <si>
    <t>repair of chiller</t>
  </si>
  <si>
    <t>plumbing items</t>
  </si>
  <si>
    <t>master truck repair jz 2804</t>
  </si>
  <si>
    <t>INV # 467.PO # 1690,1674.NOV-2019.</t>
  </si>
  <si>
    <t>REF # CASH # 013-19.CASH CHQ # 23902130</t>
  </si>
  <si>
    <t>PAID TO TALIB HUSSAIN REF # 5345.CHQ # 23902129</t>
  </si>
  <si>
    <t>conveyance to ashwaq Mechanic to k-12</t>
  </si>
  <si>
    <t>INV # 145.PO # 1699.NOV-2019</t>
  </si>
  <si>
    <t>REF # 5377.PAID CASH CHQ TO SITE CHQ # 23902131</t>
  </si>
  <si>
    <t>INV # 899.PO # 1691.FOR SNAKE PROTECTION.NOV-19</t>
  </si>
  <si>
    <t>misc</t>
  </si>
  <si>
    <t>REF # 5393.FOR VIGO MONTH OF NOV-19</t>
  </si>
  <si>
    <t>REF # 5392.FOR BIGO RENTAL NOV-2019</t>
  </si>
  <si>
    <t>REF #5386.FOR FOOD EXP.NOV-19</t>
  </si>
  <si>
    <t>REF # 5401.FOR BOOM TRUCK.NOV-2019</t>
  </si>
  <si>
    <t>REF # 5599.FOR EQUIPMENT BILL.NOV-2019</t>
  </si>
  <si>
    <t>REF # 5397.FOR HIACE BILL.NOV-2019</t>
  </si>
  <si>
    <t>REF # 325.PO # 1700.FOR SHIFTING OF FENCE.NOV-19</t>
  </si>
  <si>
    <t>INV # 0459-19.PO # 1702.NOV-2019</t>
  </si>
  <si>
    <t>REF # 5391.FOOD EXP FROM 16-NOV TILL 20-NOV-19</t>
  </si>
  <si>
    <t>PADI CASH TO KHADIM SAIEN SPECIAL CHQ # 23902121</t>
  </si>
  <si>
    <t>PAID TO BABOO REF # 671 CHQ # 23902138</t>
  </si>
  <si>
    <t>PAID TO NASEER.A.A REF # 5326,5365 CHQ # 23902140</t>
  </si>
  <si>
    <t>PAID TO SOILMATE.CHQ # 23902142</t>
  </si>
  <si>
    <t>PAID TO UROJJ TRADERS.CHQ # 23902144</t>
  </si>
  <si>
    <t>PAID TO ZIM SECU. REF # 5315.CHQ # 23902145</t>
  </si>
  <si>
    <t>visit expense during k-40 visit</t>
  </si>
  <si>
    <t>courier expense</t>
  </si>
  <si>
    <t>REF # 631.PO # 1687.FOR SHORT FENCE.DEC-19</t>
  </si>
  <si>
    <t>REF # 5404.FOR LOADER BILL.DEC-19</t>
  </si>
  <si>
    <t>ADVANCE DEDUCTED.</t>
  </si>
  <si>
    <t>REF #5389.FOR CHICKEN FOOD EXP.NOV-19</t>
  </si>
  <si>
    <t>REF # 5398.FOR CHAIN EXCAVATOR.NOV-2019</t>
  </si>
  <si>
    <t>REF # 5390.FOR FUEL.16-NOV TILL 30-NOV-19</t>
  </si>
  <si>
    <t>INV # IRMG-19-01762.PO # 1703.NOV-19</t>
  </si>
  <si>
    <t>PAID CASH TO KHADIM SAIEN SPECIAL CHQ # 23902122</t>
  </si>
  <si>
    <t>PAID TO NEW PARADIE.CHQ # 23902141</t>
  </si>
  <si>
    <t>PAID TO W &amp; G REF # 009.CHQ # 23902145</t>
  </si>
  <si>
    <t>watwr pump and generator repair</t>
  </si>
  <si>
    <t>REF # 3.FOR SHIFTING OF LOADER.DEC-19.</t>
  </si>
  <si>
    <t>REF #5387.FOR OIL CHANGE.NOV-19</t>
  </si>
  <si>
    <t>REF # 576.PO # 1701.NOV-2019</t>
  </si>
  <si>
    <t>PAID TO HUSSAIN BADSHAH REF # 306 CHQ # 23902139</t>
  </si>
  <si>
    <t>conveyance muhammad afzal RO technician to kadanwari</t>
  </si>
  <si>
    <t>REF # 5394.FOR VIGO BILL .NOV-19</t>
  </si>
  <si>
    <t>REF # 5381.MONTH OF NOV-2019 SRB 10%</t>
  </si>
  <si>
    <t>REF # 5381.MONTH OF NOV-2019</t>
  </si>
  <si>
    <t>REF # 5400.FOR DUMPER RENTAL.NOV-2019</t>
  </si>
  <si>
    <t>ADVANCE DEDUCTED.REF # 5400</t>
  </si>
  <si>
    <t>PAID TO SUPERNET.CHQ # 23902143</t>
  </si>
  <si>
    <t>PAID FROM AMCORP TO SARAN EDUCT.CHQ # 1748586286</t>
  </si>
  <si>
    <t>PAID FROM AMCORP TO SARAN EDUCT.CHQ # 1748586288</t>
  </si>
  <si>
    <t>PAID FROM AMCORP TO SARAN EDUCT.CHQ # 1748586290</t>
  </si>
  <si>
    <t>PAID FROM AMCORP TO SARAN EDUCT.CHQ # 1748586282</t>
  </si>
  <si>
    <t>PAID FROM AMCORP TO SARAN EDUCT.CHQ # 1748586283</t>
  </si>
  <si>
    <t>-PAID FROM AMCORP TO SARAN EDUCT.CHQ # 1748586283</t>
  </si>
  <si>
    <t>PAID FROM AMCORP TO SARAN EDUCT.CHQ # 1748586285</t>
  </si>
  <si>
    <t>18-Dec-19</t>
  </si>
  <si>
    <t>PAID FROM AMCORP TO SARAN EDUCT.CHQ # 1748586289</t>
  </si>
  <si>
    <t>PAID FROM AMCORP TO SARAN EDUCT.CHQ # 1748586284</t>
  </si>
  <si>
    <t>PAID FROM AMCORP TO SARAN EDUCT.CHQ # 1748586287</t>
  </si>
  <si>
    <t>PAID REF # 5380.BY SAITA CHQ # 32027288</t>
  </si>
  <si>
    <t>PAID REF # 5342.BY SAITA CHQ # 32027290</t>
  </si>
  <si>
    <t>PAID REF # 5403.BY SAITA CHQ # 32027292</t>
  </si>
  <si>
    <t>TAXI FARE KHI TO KDN (AIJAZ AHMED).CHQ # 32027295</t>
  </si>
  <si>
    <t>PAID BY SAITA TO KHU CHQ # 32027294.DETAILS ATTACHED.</t>
  </si>
  <si>
    <t>PAID REF # 5379.BY SAITA CHQ # 32027287</t>
  </si>
  <si>
    <t>PAID REF # 5385.BY SAITA CHQ # 32027291</t>
  </si>
  <si>
    <t>paper rim</t>
  </si>
  <si>
    <t>house keeping items</t>
  </si>
  <si>
    <t>electrical fitting</t>
  </si>
  <si>
    <t>garbage bags</t>
  </si>
  <si>
    <t>Mop fro k-12 site</t>
  </si>
  <si>
    <t>spine boards with head mobiliozer</t>
  </si>
  <si>
    <t>freezer gas</t>
  </si>
  <si>
    <t>medicines</t>
  </si>
  <si>
    <t>PAID ADVANCE TO MAL PAKISTAN.CHQ # 32027296.PO # 1712</t>
  </si>
  <si>
    <t>-PAID REF # 5404.BY SAITA CHQ # 32027293</t>
  </si>
  <si>
    <t>PAID REF # 5382.BY SAITA CHQ # 32027289</t>
  </si>
  <si>
    <t>PAID TO SARAN EDUCT.TRUST BY AMCORP CHQ # 1748586308</t>
  </si>
  <si>
    <t>REF # 5407.FOR ROLLER &amp; EXCAVATOR.NOV-19</t>
  </si>
  <si>
    <t>PAID TO SARAN EDUCT.TRUST BY AMCORP CHQ # 1748586310</t>
  </si>
  <si>
    <t>PAID TO SARAN EDUCT.TRUST BY AMCORP CHQ # 1748586307</t>
  </si>
  <si>
    <t>PAID TO SARAN EDUCT.TRUST BY AMCORP CHQ # 1748586311</t>
  </si>
  <si>
    <t>PAID TO SARAN EDUCT.TRUST BY AMCORP CHQ # 1748586309</t>
  </si>
  <si>
    <t>INV # SES/19/00161.PO # 1706.OCT-19</t>
  </si>
  <si>
    <t>INV # SES/19/00179.PO # 1705.NOV-19</t>
  </si>
  <si>
    <t>INV # 470.PO # 1693 &amp; 1692.DEC-19</t>
  </si>
  <si>
    <t>REF # 5395.INV # 067.FOR COSTER.NOV-19</t>
  </si>
  <si>
    <t>INV # 582.PO # 1709.FOR OIL &amp; FUEL FILTER.DEC-19</t>
  </si>
  <si>
    <t>INV # 291.PO # 1704.DEC-2019</t>
  </si>
  <si>
    <t>A.R 642.FOR FENCE.NOV-19</t>
  </si>
  <si>
    <t>conveyance to fida hussain RO technician to k-12</t>
  </si>
  <si>
    <t>paid to PCSIR for micro chenmical report</t>
  </si>
  <si>
    <t>HARD-SHIP FOR THE MONTH OF NOVEMBER-2019</t>
  </si>
  <si>
    <t>INV # 11745.PO # 1707,1708.FOR MEDICAL EXP.NOV-19</t>
  </si>
  <si>
    <t>REF # 5396.FOR AMBULANCE SERIVCE.NOV-19</t>
  </si>
  <si>
    <t>BILL # HTV/SSO/2302.PO # 1710,1711.NOV-2019</t>
  </si>
  <si>
    <t>RO plant mineral</t>
  </si>
  <si>
    <t>REF # DCS/BILL/12/2019.FOR THE MONTH OF DEC-2019.</t>
  </si>
  <si>
    <t>REF # 5406.FOR CUTTING PIT.DEC-2019</t>
  </si>
  <si>
    <t>INV # 471.PO # 1695,96,97.DEC-19</t>
  </si>
  <si>
    <t>REF # 5388.FOR LPG CYLINDER.NOV-19</t>
  </si>
  <si>
    <t>PAID TO AHSAN FILLING CHQ # 2432027311.REF # 5373,5390</t>
  </si>
  <si>
    <t>SALARY EXP THROUGH CHEQUES</t>
  </si>
  <si>
    <t>SALARY EXP THROUGH CASH CHEQUES</t>
  </si>
  <si>
    <t>ADVANCE SALARY DEDUCTION</t>
  </si>
  <si>
    <t>W.H.TAX ON SALARY</t>
  </si>
  <si>
    <t>SALARY PAYBLE FOR THE MONTH OF OV-19</t>
  </si>
  <si>
    <t>PAID TO SANAUULAH CHQ # 32027312.REF # 5338,5398</t>
  </si>
  <si>
    <t>PAID SALARY TO M.UMAIR AFZAL CHQ # 32027261</t>
  </si>
  <si>
    <t>PAID SALARY TO ABDUL HAFEEZ CHQ # 32027260</t>
  </si>
  <si>
    <t>PAID SALARY TO RIAZ ALI CHQ # 32027259</t>
  </si>
  <si>
    <t>PAID SALARY TO AHMAR RAZA CHQ # 32027258</t>
  </si>
  <si>
    <t>PAID SALARY TO GHULAM MURTAZA CHQ # 32027257</t>
  </si>
  <si>
    <t>PAID SALARY TO IMAM ALI CHQ # 32027256</t>
  </si>
  <si>
    <t>PAID SALARY TO M.INAYAT CHQ # 32027255</t>
  </si>
  <si>
    <t>PAID SALARY TO IRSHAD ALI KHOSO CHQ # 32027254</t>
  </si>
  <si>
    <t>PAID SALARY TO KHAN MUHAMMAD CHQ # 32027253</t>
  </si>
  <si>
    <t>PAID SALARY TO KHURRAM RIZVI CHQ # 32027252</t>
  </si>
  <si>
    <t>PAID SALARY TO SHAHNAWAZ CHQ # 32027251</t>
  </si>
  <si>
    <t>PAID SALARY TO ABDUL MUNEEM CHQ # 32027250</t>
  </si>
  <si>
    <t>PAID SALARY TO QADEER AHMED.G CHQ # 32027249</t>
  </si>
  <si>
    <t>PAID SALARY TO INAMULLAH KHAN CHQ # 32027248</t>
  </si>
  <si>
    <t>PAID SALARY TO (IRFANULLAH)CASH CHQ # 32027278</t>
  </si>
  <si>
    <t>PAID SALARY TO AKHTER ABBAS CHQ # 32027283</t>
  </si>
  <si>
    <t>PAID SALARY TO BILAL CHQ # 32027282</t>
  </si>
  <si>
    <t>PAID SALARY TO KHAN MUHAMMAD CHQ # 32027281</t>
  </si>
  <si>
    <t>PAID SALARY TO GHULAM SARWAR CHQ # 32027280</t>
  </si>
  <si>
    <t>PAID SALARY TO MUMTAZ ALI CHQ # 32027279</t>
  </si>
  <si>
    <t>PAID SALARY TO BILAL KHAN CHQ # 32027277</t>
  </si>
  <si>
    <t>PAID SALARY TO DIDAR KHAN CHQ # 32027276</t>
  </si>
  <si>
    <t>PAID SALARY TO M.YASEEN CHQ # 32027275</t>
  </si>
  <si>
    <t>PAID SALARY TO M.ATIF CHQ # 32027274</t>
  </si>
  <si>
    <t>PAID SALARY TO M.HASAN CHQ # 32027273</t>
  </si>
  <si>
    <t>PAID SALARY TO MUKHTAR CHQ # 32027272</t>
  </si>
  <si>
    <t>PAID SALARY TO MANSOOR ALI ABRO CHQ # 32027271</t>
  </si>
  <si>
    <t>PAID SALARY TO ASAD-ULLAH CHQ # 32027270</t>
  </si>
  <si>
    <t>PAID SALARY TO ITTAF ALI JATAOI CHQ # 32027269</t>
  </si>
  <si>
    <t>PAID SALARY TO NAEEM AHMED CHQ # 32027268</t>
  </si>
  <si>
    <t>PAID SALARY TO M.RAMZAN CHQ # 32027266</t>
  </si>
  <si>
    <t>PAID SALARY TO SHAH ULLAH KHAN CHQ # 32027265</t>
  </si>
  <si>
    <t>PAID SALARY TO NASEERULLAH CHQ # 32027264</t>
  </si>
  <si>
    <t>PAID CASH SALARY THROUGH CASH CHQ # 32027284</t>
  </si>
  <si>
    <t>BILTY # 111.FOR EXCAVAOTR MACHINE.DEC-19</t>
  </si>
  <si>
    <t>REF # 16367.FOR MAINTANCE.DEC-19</t>
  </si>
  <si>
    <t>10 litre oil in JZ 2804</t>
  </si>
  <si>
    <t>oil filter diesel filter  etc</t>
  </si>
  <si>
    <t>REF # 4360.PO # 1720,21.OCT-19</t>
  </si>
  <si>
    <t>INV # 19012676.PO # 1712FOR ENGINE OIL.DEC-19</t>
  </si>
  <si>
    <t>REF # 5768.PO # 1685.FOR LINER 50mtr.DEC-19</t>
  </si>
  <si>
    <t>INV # 2019/12/324-001.PO # 1719.1 TILL 16-DEC-19</t>
  </si>
  <si>
    <t>DOC # 1191200028.PO # 1717.FOR GPS.DEC-19</t>
  </si>
  <si>
    <t>REF # 11,14 &amp; 10.PO # 1724.DEC-19</t>
  </si>
  <si>
    <t>REF # 5410.FOR FUEL EXP FROM 1st DEC TILL 15-DEC-19</t>
  </si>
  <si>
    <t>REF # 1252.P.C # 220.FROM 30-NOV TILL 15-DEC-2019</t>
  </si>
  <si>
    <t>REF # 107.P.C # L-12.FOR LOADER DE-MOB.28-DEC-19</t>
  </si>
  <si>
    <t>REF # 5413.P.C # 218- WELL SITE.FOR CUTTING PIT.DEC-19</t>
  </si>
  <si>
    <t>REF # 584.PO # 1721 &amp; 1722.DEC-2019</t>
  </si>
  <si>
    <t>REF # 108.P.C # K-12.FOR EXCAVATOR DE-MOB.30-DEC-19</t>
  </si>
  <si>
    <t>REF # 03 &amp; 08.PO # 1723.DEC-19</t>
  </si>
  <si>
    <t>INV # 10702.FOR MEDICAL EXAM.31-AUG-19.10% WHT</t>
  </si>
  <si>
    <t>PADI TO KHADIM SAIEN CAMP RENT CASH FROM NASIR SHB</t>
  </si>
  <si>
    <t>REF # 51.FOR DIESEL.12-NOV-2019</t>
  </si>
  <si>
    <t>EOBI CHG  IN M/O JAN-2020 , FOR KDN</t>
  </si>
  <si>
    <t>SALAYR FOR THE MONTH OF NOV-19</t>
  </si>
  <si>
    <t>INV # 2020/01/0569/002.PO # 1725.1-JAN TILL 16-JAN-19</t>
  </si>
  <si>
    <t>TO RECORD FOR AL MUSTAFA EXP PAID FROM SAITA.</t>
  </si>
  <si>
    <t>conveyance to adnan baloch driver</t>
  </si>
  <si>
    <t>JUST FOR PROJECT ADJUSTMENT</t>
  </si>
  <si>
    <t>just for adjustment</t>
  </si>
  <si>
    <t>FOR PROJECT ALLOCATION</t>
  </si>
  <si>
    <t>REF # 5422 FOR LOADER RENTAL MONTH OF DEC-19</t>
  </si>
  <si>
    <t>REF # 5424 FOR COSTER RENTAL MONTH OF DEC-19</t>
  </si>
  <si>
    <t>REF # 5428 FOR HIACE RENTAL MONTH OF DEC-19</t>
  </si>
  <si>
    <t>REF # 5435.FOR DIESEL &amp; PETROL.16-DEC TILL 31-DEC-19</t>
  </si>
  <si>
    <t>REF # 5431.FOR CHICKEN BILL MONTH OF DEC-2019</t>
  </si>
  <si>
    <t>REF # 5430.P.C # 218.FOR VEGITABLE.DEC-19</t>
  </si>
  <si>
    <t>REF # 220.MONTH OF DEC-19</t>
  </si>
  <si>
    <t>REF # 220.MONTH OF DEC-19 SRB 10%</t>
  </si>
  <si>
    <t>REF # 5421.FOR DUMPER RENTAL MONTH OF DEC-19</t>
  </si>
  <si>
    <t>REF # 5426 FOR VIGO RENTAL MONTH OF DEC-19</t>
  </si>
  <si>
    <t>REF # 5423.FOR CHAIN EXCAVATOR.DEC-2019</t>
  </si>
  <si>
    <t>REF # 5433.FOR OIL.DEC-19</t>
  </si>
  <si>
    <t>REF # 5429 FOR VIGO RENTAL MONTH OF DEC-19</t>
  </si>
  <si>
    <t>REF # 5425 FOR VIGO RENTAL MONTH OF DEC-19</t>
  </si>
  <si>
    <t>REF # 5432.P.C # 218.FOR CYLINDER LPG.DEC-19</t>
  </si>
  <si>
    <t>KAMIL SAIN KINGHRI HOUSE.</t>
  </si>
  <si>
    <t>TO RECORD.</t>
  </si>
  <si>
    <t>REF # 5436.P.C # 218.FOR GROCERY OTEMS 15-DEC TILL 31-DEC-19</t>
  </si>
  <si>
    <t>REF # 5411.P.C # 2221.FOR GROCERY OTEMS 30-NOV TILL 15-DEC-19</t>
  </si>
  <si>
    <t>REF # DCS/BILL (01)/2020.MONTH OF JAN-2020</t>
  </si>
  <si>
    <t>INV # 2020/01/0570/003.PO #1728.JAN-2020.TOKEN CHARGES</t>
  </si>
  <si>
    <t>PAID DEC SALARY TO MR.INAM ULLAH CHQ # 33022167</t>
  </si>
  <si>
    <t>PAID DEC SALARY TO MR.ABDUL MUNEEM CHQ # 33022168</t>
  </si>
  <si>
    <t>PAID DEC SALARY TO MR.SHAHNAWAZ CHQ # 33022169</t>
  </si>
  <si>
    <t>PAID DEC SALARY TO MR.ABBAS HAIDER CHQ # 33022170</t>
  </si>
  <si>
    <t>PAID DEC SALARY TO MR.KHURRAN RIZVI CHQ # 33022171</t>
  </si>
  <si>
    <t>PAID DEC SALARY TO MR.KHAN MUHAMMAD CHQ # 33022172</t>
  </si>
  <si>
    <t>PAID DEC SALARY TO MR.IRSHAD ALI KALHORO CHQ # 33022173</t>
  </si>
  <si>
    <t>PAID DEC SALARY TO MR.IMAM ALI CHQ # 33022174</t>
  </si>
  <si>
    <t>PAID DEC SALARY TO MR.GHULAM MURTAZA CHQ # 33022175</t>
  </si>
  <si>
    <t>PAID DEC SALARY TO MR.MUMTLI KHAN CHQ # 33022176</t>
  </si>
  <si>
    <t>PAID DEC SALARY TO MR.SHAN ULLAH KHAN CHQ # 33022177</t>
  </si>
  <si>
    <t>PAID DEC SALARY TO MR.NASEEM AHMED CHQ # 33022178</t>
  </si>
  <si>
    <t>PAID DEC SALARY TO MR.ITFAQUE ALI JATAOI CHQ # 33022179</t>
  </si>
  <si>
    <t>PAID DEC SALARY TO MR.ASAD ULLAH CHQ # 33022180</t>
  </si>
  <si>
    <t>PAID DEC SALARY TO MR.MANSOOR ALI ABRO CHQ # 33022181</t>
  </si>
  <si>
    <t>PAID DEC SALARY TO MR.IZHAR UDDIN CHQ # 33022182</t>
  </si>
  <si>
    <t>PAID DEC SALARY TO MR.M.HASAN CHQ # 33022183</t>
  </si>
  <si>
    <t>PAID DEC SALARY TO MR.M.ATIF CHQ # 33022184</t>
  </si>
  <si>
    <t>PAID DEC SALARY TO MR.DIDAR ALI CHQ # 33022185</t>
  </si>
  <si>
    <t>PAID DEC SALARY TO MR.BILAL KHAN CHQ # 33022191</t>
  </si>
  <si>
    <t>PAID DEC SALARY TO MR.MUMTAZ ALI CHQ # 33022188</t>
  </si>
  <si>
    <t>PAID DEC SALARY TO MR.KHAN MUHAMMAD CHQ # 33022189</t>
  </si>
  <si>
    <t>PAID DEC SALARY TO MR.M.ADNAN CHQ # 33022190</t>
  </si>
  <si>
    <t>PAID DEC SALARY TO MR.BILAL CHQ # 33022191</t>
  </si>
  <si>
    <t>PAID DEC SALARY TO MR.M.NADEEM CHQ # 33022192</t>
  </si>
  <si>
    <t>PAID DEC SALARY TO MRAKHTER ABBAS CHQ # 33022193</t>
  </si>
  <si>
    <t>PAID DEC SALARY TO MR.ALI MUHAMMAD(CASH) CHQ # 33022194</t>
  </si>
  <si>
    <t>PAID DEC SALARY TO MR.AFZAL(CASH) CHQ # 33022194</t>
  </si>
  <si>
    <t>PAID DEC SALARY TO MR.MUJEEB AHMED(CASH) CHQ # 33022194</t>
  </si>
  <si>
    <t>PAID DEC SALARY TO MR.AHSAN ALI MALLAH(CASH) CHQ # 33022194</t>
  </si>
  <si>
    <t>PAID DEC SALARY TO MR.GHULAM MURTAZA SHAR(CASH) CHQ # 33022194</t>
  </si>
  <si>
    <t>PAID DEC SALARY TO MR.M.IKRAM(CASH) CHQ # 33022194</t>
  </si>
  <si>
    <t>PAID DEC SALARY TO MR.AFTAB(CASH) CHQ # 33022194</t>
  </si>
  <si>
    <t>PAID DEC SALARY TO MR.M.IQBAL(CASH) CHQ # 33022194</t>
  </si>
  <si>
    <t>PAID DEC SALARY TO MR.GHULAM SARWAR(CASH) CHQ # 33022194</t>
  </si>
  <si>
    <t>PAID DEC SALARY TO MR.SAIF ur REHMAN(CASH) CHQ # 33022194</t>
  </si>
  <si>
    <t>PAID DEC SALARY TO MR.IRFANULLAH(CASH) CHQ # 33022194</t>
  </si>
  <si>
    <t>PAID DEC SALARIES.</t>
  </si>
  <si>
    <t>INV # 11765.PO # 1726.FOR MEDICAL CHECKUP.DEC-19</t>
  </si>
  <si>
    <t>SALARY FOR THE MONTH OF DEC-2019.THROUGH CHQ</t>
  </si>
  <si>
    <t>SALARY FOR THE MONTH OF DEC-2019 THROUGH CASH</t>
  </si>
  <si>
    <t>SALARY FOR THE MONTH OF DEC-2019 ADVANCE</t>
  </si>
  <si>
    <t>PAID REF # 54380 JAMALUDIN BHANBHARO.CHQ # 33022238</t>
  </si>
  <si>
    <t>INV # 478.PO # 1727.FOR FIRE EXTINGUISHER.JAN-2020</t>
  </si>
  <si>
    <t>REF # 5427.AMBULANCE RENTAL MONTH OPF DEC-19</t>
  </si>
  <si>
    <t>paid by saita ref # 5416.cash chq # 33022245</t>
  </si>
  <si>
    <t>PAID BY SAITA REF # 5417.CASH CHQ # 33022246</t>
  </si>
  <si>
    <t>SALARY FOR THE MONTH OF DEC-2019</t>
  </si>
  <si>
    <t>PADI BY SAITA TO RAMZAN IRON WORK CHQ # 34305683</t>
  </si>
  <si>
    <t>PAID BY SAITA TO HAROON CHQ # 34305675</t>
  </si>
  <si>
    <t>PADI BY SAITA TO SUPER NET CHQ # 34305690</t>
  </si>
  <si>
    <t>TAX DEDUCTD 8%</t>
  </si>
  <si>
    <t>PAYBLE BY SAITA</t>
  </si>
  <si>
    <t>PAID BY SAITA TO MEGI ENGIN.CHQ # 34305670</t>
  </si>
  <si>
    <t>PADI BY SAITA TO SADDAM HUSSAIN CHQ # 34305684</t>
  </si>
  <si>
    <t>PAID BY SAITA TO ABDUL AHAD CHQ # 34305660</t>
  </si>
  <si>
    <t>PAID BY SAITA TO SANAULLAH.CHQ # 34305685</t>
  </si>
  <si>
    <t>PAID BY SAITA TO SANAULLAH.CHQ # 34305686</t>
  </si>
  <si>
    <t>PADI BY SAITA TO AL-ZOHAIB CHQ # 3305663</t>
  </si>
  <si>
    <t>PADIU BY SAITA TO SHEHRIYAR FILTER CHQ # 34305687</t>
  </si>
  <si>
    <t>PADI BY SAITA TO AHSAN FILLING STAT CHQ # 34305661</t>
  </si>
  <si>
    <t>PAID BY SAITA TO ALI DINO CHQ # 34305664</t>
  </si>
  <si>
    <t>PAID BY SAITA TO KHADIM HUSSAIN CHQ # 34305662</t>
  </si>
  <si>
    <t>PADI BY SAITA TO AZAM ENTERPRISES CHQ # 34305668</t>
  </si>
  <si>
    <t>PADI BY SAITA TO HUSSAIN BADSHAH CHQ # 34305669</t>
  </si>
  <si>
    <t>PADI BY SAITA TO HSE SERVICES CHQ # 34305677</t>
  </si>
  <si>
    <t>PADI BY SAITA TO HAYAT CHQ # 34305676</t>
  </si>
  <si>
    <t>PAID BY SAITA TO ASLAM ENG. CHQ # 34305667</t>
  </si>
  <si>
    <t>PAID BY SAITA TO AIJAZ ALI TEHBO CHQ # 34305666</t>
  </si>
  <si>
    <t>PAID BY SAITA TO NADIR SYED CHQ # 34305665</t>
  </si>
  <si>
    <t>PAID BY SAITA TO HAJI IRSHAD CHQ # 34305674</t>
  </si>
  <si>
    <t>TAX DEDUCTED 6%</t>
  </si>
  <si>
    <t>PAID CHQ AMOUNT CHQ # 34305674</t>
  </si>
  <si>
    <t>PAID BY SAITA TO M.AHMED KHAN CHQ # 4305672</t>
  </si>
  <si>
    <t>TAX DEDUCTED 10%</t>
  </si>
  <si>
    <t>PAID BY SAITA TO EXPERT ENG.SER HCQ # 34305673</t>
  </si>
  <si>
    <t>TAX DEDUCTED 3%</t>
  </si>
  <si>
    <t>PAID BY SAITA TO ASK COMMUNICATION CHQ # 34305658</t>
  </si>
  <si>
    <t>TAX DEDUCTED 4.5%</t>
  </si>
  <si>
    <t>PADI BY SAITA TO NEW PARADIEES MED.STORE CHQ # 34305682</t>
  </si>
  <si>
    <t>TAX DEDUCTED 9%</t>
  </si>
  <si>
    <t>PAID BY SAITA TO TALIB HUSSAIN CHQ # 34305691</t>
  </si>
  <si>
    <t>travelling expense during k-12 visit</t>
  </si>
  <si>
    <t>RECEIVED TOKEN MONY PLOT A1 /78 ABUZAR</t>
  </si>
  <si>
    <t>PAID BY SAITA TO A.T.S SYNTHETIC CHQ # 34305659</t>
  </si>
  <si>
    <t>PAID BY SAITA TO WATOOMAL CHQ # 34305688</t>
  </si>
  <si>
    <t>PAID BY SAITA TO NASEER AHMED ARADIN CHQ # 34305681</t>
  </si>
  <si>
    <t>TAX DEDUTED 6.5%</t>
  </si>
  <si>
    <t>PAID BY SAITA TO URS INSPECTION CHQ # 34305692</t>
  </si>
  <si>
    <t>AMOUNT RECEIVED. SOLD PLOT A-1 /78 ABUZAR</t>
  </si>
  <si>
    <t>10% CASH REC. SOLD PLOT A-1/78 ABUZAR DEP 13LAC .</t>
  </si>
  <si>
    <t>PAID BY SAITA TO M.LAIQ &amp; SONS CHQ # 34305679</t>
  </si>
  <si>
    <t>PAID BY SAITA TO KBS ENTERPRISES CHQ # 34305678</t>
  </si>
  <si>
    <t>PADI BY SAITA AGAISNT DECENT CASH CHQ # 34305671</t>
  </si>
  <si>
    <t>PAID BY SAITA TO STELLMAN ENG.IND CHQ # 34305689</t>
  </si>
  <si>
    <t>TAX DEDUCTRED 4.5%</t>
  </si>
  <si>
    <t>PAID BY SAITA TO ZAIB TRANSPORT CHQ # 34305694</t>
  </si>
  <si>
    <t>PAID BY SAITA TO CASH CHQ # 34305695</t>
  </si>
  <si>
    <t>PAID BY SAITA TO URS TECHNICAL ADVISORY CHQ # 34305693</t>
  </si>
  <si>
    <t>PAID AGAINST REF # 5414 PETT Y CASH CHQ # 34305696</t>
  </si>
  <si>
    <t>PAID BY SAITA TO REHMATULLAH LAGHARI CHQ # 34305679</t>
  </si>
  <si>
    <t>TO RECORD  MEDICAL EXPENSE</t>
  </si>
  <si>
    <t>TO RECORD REWARD GIVEN TO SALEEM COSTER DRIVER 2000/-KHUDA BUX DRIVER 2000/-</t>
  </si>
  <si>
    <t>TO RECORD PURCHASE STATIONARY</t>
  </si>
  <si>
    <t>TO RECORD ADVANCE GIVEN TO SUPPLIERS &amp; CONTRACTOR</t>
  </si>
  <si>
    <t>TO RECORD ADVANCE GIVEN TO LABOUR &amp; STAFF</t>
  </si>
  <si>
    <t>TO RECOR PETTY CASH ADVANCE ( 30-NOV TILL 06-DEC 2020)</t>
  </si>
  <si>
    <t>PAID BY SAIA TO KHAN TRADERS CHQ # 34305710 REF # 16367</t>
  </si>
  <si>
    <t>4.5% TAX DEDUCTED</t>
  </si>
  <si>
    <t>PAID BY SAITA TO ZIM SECURITY CHQ # 34305714</t>
  </si>
  <si>
    <t>PAID BY SAITA TO SSHAKIR CHQ # 34305713</t>
  </si>
  <si>
    <t>PAID BY SAITA TO SHAKIR CHQ # 34305713</t>
  </si>
  <si>
    <t>TQAX DEDUCTED 6%</t>
  </si>
  <si>
    <t>PAID BY SAITA TO SHAH TRANS.NET CHQ # 34305712</t>
  </si>
  <si>
    <t>PAID BY SAITA TO RIAZ TRAVEL CHQ # 34305711</t>
  </si>
  <si>
    <t>TAX DEDUCTED 5.3%</t>
  </si>
  <si>
    <t>PAID BY SAITA TO E.F.S ENG CHQ # 34305709</t>
  </si>
  <si>
    <t>PAID BY SAITA TO AL HASAN &amp; CO CHQ # 34305708</t>
  </si>
  <si>
    <t>10% INCONE TAX &amp; 5% SRB WITH-HOLD.</t>
  </si>
  <si>
    <t>PAID BY SAITA TO AL-HAJ FAW MOTOR CHQ # 34305707</t>
  </si>
  <si>
    <t>INV # 13574.PO # 1718.FOR REVOLVNG CHAIR.JAN-2020</t>
  </si>
  <si>
    <t>INV # 311.PO # 1731.FOR locks.jan-2020</t>
  </si>
  <si>
    <t>BILL # 0098.PO # 1730.FOR STATIONARY ITEMS.JAN-2020</t>
  </si>
  <si>
    <t>REF # 5445.FOR DE-MOBILIZATION CHARGES.DEC-2019</t>
  </si>
  <si>
    <t>INV # 6233.PO # 1716.FOR HP COLOR LASERJET PRINTER.DEC-19</t>
  </si>
  <si>
    <t>INV # 497.PO # 1729.FOR SPLI AC AND CAMERA.DEC-19</t>
  </si>
  <si>
    <t>PADI BY SAITA TO UNIVERSAL STORE CHQ # 33022243</t>
  </si>
  <si>
    <t>PAID BY SAITA REF # 5383.CHQ # 34305725</t>
  </si>
  <si>
    <t>PADI BY SAITA AGAISNT CASH CALL REF # 5408 CASH CHQ # 34305718</t>
  </si>
  <si>
    <t>PADI BY SAITA AGAINST KHU CASH CHQ # 34305722</t>
  </si>
  <si>
    <t>PADI BY SAITA REF # 5412 CASH CHQ # 34305720.</t>
  </si>
  <si>
    <t>PAID BY SAITA REF # 5420 CASH CHQ # 34305724</t>
  </si>
  <si>
    <t>PAID BY SAITA AGAINST KHU CASH CHQ # 34305727</t>
  </si>
  <si>
    <t>PAID BY SAITA TO WASTE TECH CHQ # 34305738</t>
  </si>
  <si>
    <t>PAID BY SAITA TO E.F.S. ENG.WORKS CHQ # 34305746</t>
  </si>
  <si>
    <t>TAX DEDUUCTED 4.5%</t>
  </si>
  <si>
    <t>PAID BY SAITA TO AMJADASSOCIATE CHQ # 34305742</t>
  </si>
  <si>
    <t>TAX DEDCUTED 4.5%</t>
  </si>
  <si>
    <t>PAID BY SAITA TO HAROON CHQ # 34305745</t>
  </si>
  <si>
    <t>PAID BY SAITA TO FARYAD HUSSAIN CHQ # 34305736</t>
  </si>
  <si>
    <t>15% TAX 10% INCOME &amp; 5% SRB</t>
  </si>
  <si>
    <t>TO RECORD PURCHASE OF PAINT  MATERAIL</t>
  </si>
  <si>
    <t>TO RECORD WAGES PAID TO KHI LABOUR &amp; LOCAL LABOUR</t>
  </si>
  <si>
    <t>TO RECORD VEHICLE REPAIR EXPENE</t>
  </si>
  <si>
    <t>TO RECORD CAMP RUNNING COST</t>
  </si>
  <si>
    <t>TO RECORD FOOD RUNNING EXPENSE</t>
  </si>
  <si>
    <t>TO RECORD PURCHASE OF CRICKET BALL</t>
  </si>
  <si>
    <t>TO RECORD ADVANCE GIVEN TO SUPPLIER</t>
  </si>
  <si>
    <t>TO RECORD ADVANCE GIVEN TO  EMPLOYEES</t>
  </si>
  <si>
    <t>PETTY CASH EXPENSE (08-DEC TILL 13 DEC-20)SHT#10</t>
  </si>
  <si>
    <t>PAID BY SAITA REF # 226.TRAILER BIL CHQ # 34305716</t>
  </si>
  <si>
    <t>PADI BY SAITA REF # 5409 CASH CHQ # 34305717</t>
  </si>
  <si>
    <t>PAID BY SAITA REF # 5419 CASH CHQ # 34305715</t>
  </si>
  <si>
    <t>PAID BY SAITA AGAINST KHU CASH CHQ # 34305726</t>
  </si>
  <si>
    <t>PAID BY SAITA TO SYED HARDWARE CHQ # 34305744</t>
  </si>
  <si>
    <t>TAX DEDUTED 14%</t>
  </si>
  <si>
    <t>PAID BY SAITA TO EXPERT CHQ # 34305741</t>
  </si>
  <si>
    <t>TAX DEDCUTED 3%</t>
  </si>
  <si>
    <t>Solar System For K-01 ENI Security Check Post (Approval by Shoaib Sb Engineer)</t>
  </si>
  <si>
    <t>TO RECORD COMPUTER ASSERIES PURCHASED</t>
  </si>
  <si>
    <t>TO RECORD PURCHASE OF TARPIN</t>
  </si>
  <si>
    <t>TO RECORD WAGES GIVEN TO LABOUR</t>
  </si>
  <si>
    <t>TO RECORD COVEYANCE ALLOWANCE</t>
  </si>
  <si>
    <t>TO RECORD Reward TO Sultan Ali Vigo KT-7751 Driver  Reward for K-40-K-16 work</t>
  </si>
  <si>
    <t>TO RECORD PURCHASE OF STATIONARY</t>
  </si>
  <si>
    <t>TO RECORD ADVANCE  SALARY TO LABOUR</t>
  </si>
  <si>
    <t>PETTY CASH EXPENSE (18 DEC TILL 26-DEC-19)SHT#11</t>
  </si>
  <si>
    <t>TO RECORD PIPE PURCHASE FOR SEWARGE LINE</t>
  </si>
  <si>
    <t>PADI BY SAITA AGAINST KHU CASH CHQ # 34305721.NSR</t>
  </si>
  <si>
    <t>PADI BY SAITA TO REFILLING POINT CHQ # 34305747</t>
  </si>
  <si>
    <t>PAID BY SAITA TO SUSTAINABLE ENV.SER CHQ # 34305737</t>
  </si>
  <si>
    <t>PAID BY SAITA REF # 5378.CASH CHQ # 34305719</t>
  </si>
  <si>
    <t>PAID BY SAITA TO USMAN ELECTRONIC CHQ # 34305743</t>
  </si>
  <si>
    <t>PAID BY SAITA REF # 5415 CASH CHQ # 34305723</t>
  </si>
  <si>
    <t>PADI BY SAITA CASH CHQ # 35193555.REF # 5443</t>
  </si>
  <si>
    <t>PADI BY SAITA CASH CHQ # 35193551.</t>
  </si>
  <si>
    <t>PADI BY SAITA CASH CHQ # 35193553.SHEET ATTACHED FOR REF</t>
  </si>
  <si>
    <t>PAID BY SAITA TO MONTHLY KHU CHQ # 34305740</t>
  </si>
  <si>
    <t>PAID BY SAITA TO P.CASH REF # 5437 CHQ # 34305739</t>
  </si>
  <si>
    <t>PADI BY SAITA CASH CHQ # 35193552.</t>
  </si>
  <si>
    <t>PAID BY SAITA TO LOCAL KHU CHQ # 34305750(NSR)</t>
  </si>
  <si>
    <t>PADI BY SAITA CASH CHQ # 35193554.REF # 5442</t>
  </si>
  <si>
    <t>PADI TO ENI LOCAL COMMUNITY CASH CHQ # 34305729</t>
  </si>
  <si>
    <t>PADI SALARY TO SHAHNAWZ MONTH OF JAN-2020</t>
  </si>
  <si>
    <t>SALARY EXP FOR THE MONTH OF JAN-2020</t>
  </si>
  <si>
    <t>ADVACNE DEDUCTED</t>
  </si>
  <si>
    <t>TAX ON SALARY</t>
  </si>
  <si>
    <t>PADI TO ENI LOCAL COMMUNITY CASH CHQ # 34305728</t>
  </si>
  <si>
    <t>RETURN SHAHNAWAZ LOAN TO AMCORP CASH CHQ # 34305749</t>
  </si>
  <si>
    <t>PADI TO ENI LOCAL COMMUNITY CASH CHQ # 34305731</t>
  </si>
  <si>
    <t>PADI TO ENI LOCAL COMMUNITY CASH CHQ # 34305730</t>
  </si>
  <si>
    <t>REF # 3085.PO # 1734.FOR MS ANGLE.FEB-2020</t>
  </si>
  <si>
    <t>REF # 517.PO # 1732.FOR KIT.JAN-2020</t>
  </si>
  <si>
    <t>BILL # 848.PO # 1733.FOR GENT REPAIRING.FEB-2020.</t>
  </si>
  <si>
    <t>REF # AE-670.PO # 1736.FOR FENCE,ANDLE IRON.FEB-2020.</t>
  </si>
  <si>
    <t>BILL # ZS/S/3478/2020.SECURITY BILL MONTH OF FEB-2020</t>
  </si>
  <si>
    <t>REF # 2851.PO # 1735.FOR MS ANGLE.OCT-2019</t>
  </si>
  <si>
    <t>REF # 069.FOR MOBILIZATIONB CHG.FEB-2020.</t>
  </si>
  <si>
    <t>PAID TO KHADIM SAIEN CASH FROM AMCORP</t>
  </si>
  <si>
    <t>LOAN RECIVED FROM AMCORP TO PAID TO KHADIM SAEIN K-16</t>
  </si>
  <si>
    <t>REF # 5440.FOR CEMENT BAGS.PCT-2019</t>
  </si>
  <si>
    <t>stationery items for eni plant</t>
  </si>
  <si>
    <t>LOAN RECIVED FROM AMCORP FOR KHADIM SAEIN.</t>
  </si>
  <si>
    <t>BAH-10833654</t>
  </si>
  <si>
    <t>LOAN TO TALAT AKHTAR C/O ARIF SHB.</t>
  </si>
  <si>
    <t>BAH-10833656</t>
  </si>
  <si>
    <t>BAH-10833655</t>
  </si>
  <si>
    <t>BAH-10833657</t>
  </si>
  <si>
    <t>LOAN TO TALAT AKHTAR C/O ARIF SHB</t>
  </si>
  <si>
    <t>BAH-10833658</t>
  </si>
  <si>
    <t>AMOUNT RECEIVED SOLD PLOT A-1/78 ABUZAR</t>
  </si>
  <si>
    <t>AMOUNT RECEIVED FROM AMCORP BAH W/P.</t>
  </si>
  <si>
    <t>AMOUNT RECEIVED FROM AMCORP BAH W/P</t>
  </si>
  <si>
    <t>INV # 674.PO # 1599.FOR TARPAL.OCT-2019</t>
  </si>
  <si>
    <t>02-Mar-20</t>
  </si>
  <si>
    <t>10833662</t>
  </si>
  <si>
    <t>padi to talat akhtar from jzk bahl.loan</t>
  </si>
  <si>
    <t>INV # 675.PO # 1633.FOR TENT.OCT-2019</t>
  </si>
  <si>
    <t>LOAN RECEIVED FROM AMCORP BAH W/P AC</t>
  </si>
  <si>
    <t>REF # DCS/BILL 03/2020.FOR CONSULTANT FEES.MAR-2020.</t>
  </si>
  <si>
    <t>SALARY FOR THE MONTH OF FEB-2020.</t>
  </si>
  <si>
    <t>UBL CASH CHEQUE RECV. REMAINNING AMONT PLOT#A1/78</t>
  </si>
  <si>
    <t>UBL CASH CHEQ. PAID TO KHUSNOOD SHB FOR PETTY CASH</t>
  </si>
  <si>
    <t>REF # 5447.INV # 3982.MONTH OF FEB-2020</t>
  </si>
  <si>
    <t>PADI TO KHADIM SAIEN AGAISNT K-12 RESTORATION</t>
  </si>
  <si>
    <t>PADI TO KHADIM SAIEN AGAISNT K-40 RESTORATION</t>
  </si>
  <si>
    <t>PAID BY SAITA KHADIM SAIN CASH CHQ # 35193631</t>
  </si>
  <si>
    <t>PAID BY SAITA KHADIM SAIN CASH CHQ # 35193632</t>
  </si>
  <si>
    <t>PAID BY SAITA TO KHADIM SAIEN CASH CHQ # 35193636</t>
  </si>
  <si>
    <t>PAID BY SAITA TO KHADIN SAIEN CASH CHQ # 35193633</t>
  </si>
  <si>
    <t>PAID BY SAITA TO KHADIM SAIEN CASH CHQ # 35193635</t>
  </si>
  <si>
    <t>PAID BY SAITA TO KHADIN SAIEN CASH CHQ # 35193634</t>
  </si>
  <si>
    <t>PAID BY SAITA TO UMER IQBAL CHQ # 35193662</t>
  </si>
  <si>
    <t>PAID BY SAITA TO RAJAN MALL CHQ # 35193657</t>
  </si>
  <si>
    <t>PAID BY SAITA TO ZIM SECURITY CHQ # 35193663</t>
  </si>
  <si>
    <t>DOLLAR TIP (K.A).</t>
  </si>
  <si>
    <t>PAID BY SAITA TO TV CENTER CHQ # 35193661</t>
  </si>
  <si>
    <t>PAID BY SAITA TO NEW SHALIMAR INDUS CHQ # 35193659</t>
  </si>
  <si>
    <t>PAID TO PAK TENT BY SAITA CHQ # 35193660</t>
  </si>
  <si>
    <t>PAID BY SAITA TO ASLAM ENGINEERING CHQ # 35193656</t>
  </si>
  <si>
    <t>RECIVED CASH CHQ FROM SAITA AGAISNT SHAHNAWAZ SALARY # 35193666</t>
  </si>
  <si>
    <t>PADI FROM SAITA AGASINT SET SCHOOL CHQ # 35193665</t>
  </si>
  <si>
    <t>PADI BY SAITA TO DECENT CASH CHQ # 35193658</t>
  </si>
  <si>
    <t>PAID BY SAITA IDLE CAMP LABOUR REF # 90.CASH CHQ # 35193654</t>
  </si>
  <si>
    <t>PAID BY SAITA IDLE CAMP LABOUR REF # 90.CASH CHQ # 35193655</t>
  </si>
  <si>
    <t>PADI FROM SAITA AGASINT SET SCHOOL CHQ # 35193664</t>
  </si>
  <si>
    <t>bah-10833666</t>
  </si>
  <si>
    <t>13-Apr-20</t>
  </si>
  <si>
    <t>COMMISSION PAID C/O ASAD BHAI TO ESTAT AGENT P-A78</t>
  </si>
  <si>
    <t>REF # 04.CONSULTANCY CHARGES.APR-2020.</t>
  </si>
  <si>
    <t>REF # 5450.INV # 4245.MONTH OF MAR-2020.</t>
  </si>
  <si>
    <t>PADI BY SAITA TO DOLLAR TIP CASH CHQ # 35193738</t>
  </si>
  <si>
    <t>PADI BY SAITA TO REF # 5451 CASH CHQ # 3519745</t>
  </si>
  <si>
    <t>PADI BY SAITA TO DOLLAR TIP CASH CHQ # 3519740</t>
  </si>
  <si>
    <t>PAID FROM SAITA AGAINST FEE CHQ # 35193750.NSR</t>
  </si>
  <si>
    <t>PAID FROM SAITA AGAINST SET.SC CASH CHQ # 37250076.</t>
  </si>
  <si>
    <t>SALARY FOR THE MONTH OF APR-2020.</t>
  </si>
  <si>
    <t>PADI BY SAITA TO DOLLAR TIP CASH CHQ # 35193739</t>
  </si>
  <si>
    <t>PADI BY SAITA TO MONTHLY(KHU) CASH CHQ # 3519744</t>
  </si>
  <si>
    <t>PAID FROM SAITA AGAINST SET.S CASH CHQ # 35193750.NSR</t>
  </si>
  <si>
    <t>PADI BY SAITA TO DECENT CASH CHQ # 35193747</t>
  </si>
  <si>
    <t>PADI BY SAITA TO ZIM SECURITY CHQ # 3519748</t>
  </si>
  <si>
    <t>PADI BY SAITA TO REF # 5452 CASH CHQ # 3519746</t>
  </si>
  <si>
    <t>PAID FROM SAITA AGAINST D.O CASH CHQ # 37250077.NSR</t>
  </si>
  <si>
    <t>REF # 544INV # 4626.APR-2020.</t>
  </si>
  <si>
    <t>REF # 05.BILL FOR THE MONTH OF MAY-2020</t>
  </si>
  <si>
    <t>PADI BY SAITA TO DOLLAR TIP CASH CHQ # 35193742</t>
  </si>
  <si>
    <t>PADI BY SAITA TO DOLLAR TIP CASH CHQ # 35193741</t>
  </si>
  <si>
    <t>PADI BY SAITA TO DOLLAR TIP CASH CHQ # 35193743</t>
  </si>
  <si>
    <t>EID-UL-FITR (EIDI) FOR THE YEAR 2019-2020</t>
  </si>
  <si>
    <t>PAID BY SAITA TO ZIM SEC.CHQ # 37250124</t>
  </si>
  <si>
    <t>PAID BY SAITA TO DECENT CAHS CHQ # 37250123</t>
  </si>
  <si>
    <t>PAID BY SAITA TO LOCAL FEE CAHS CHQ # 37250118(NSR)</t>
  </si>
  <si>
    <t>PAID BY SAITA TO LOCAL MONTH CAHS CHQ # 37250117 (NSR)</t>
  </si>
  <si>
    <t>PAID BY SAITA REF # 5454 CASH CHQ # 37250122</t>
  </si>
  <si>
    <t>PAID BY SAITA TO REF # 5453 CAHS CHQ # 37250121</t>
  </si>
  <si>
    <t>PAID BY SAITA TO LOCAL PLOT CAHS CHQ # 37250119 (NSR)</t>
  </si>
  <si>
    <t>PAID BY SAITA TO KHADIM SAIEN CASH CHQ # 37250125</t>
  </si>
  <si>
    <t>PAID BY SAITA TO SET SCHOOL CAHS CHQ # 37250120</t>
  </si>
  <si>
    <t>INV # 1618.FOR CYLINDRICAL OPC.NOV-19</t>
  </si>
  <si>
    <t>INV # 1602.FOR CYLINDRICAL OPC.NOV-19</t>
  </si>
  <si>
    <t>INV # 1576.FOR CYLINDERICAL OPC.OCT-2020.</t>
  </si>
  <si>
    <t>INV # 1540.FOR CYLINDERICAL OPC.SEP-2020.</t>
  </si>
  <si>
    <t>INV # 1510.FOR CYLINDERICAL OPC.SEP-2020.</t>
  </si>
  <si>
    <t>INV # 1498.FOR CYLINDERICAL OPC.AUG-2019.</t>
  </si>
  <si>
    <t>INV # 1765.FOR CYLINDERICAL OPC.JAN-2020.</t>
  </si>
  <si>
    <t>PAID TO KHADIM SAIEN CASH FROM NSR.SHB.</t>
  </si>
  <si>
    <t>SALARY FOR THE MONTH OF MAY-2020</t>
  </si>
  <si>
    <t>BILL # ZS/S/4964/2020.P.C # BADHRA IDEL CAMP SECURITY SERVICE MONTH OFMAY-2020.</t>
  </si>
  <si>
    <t>INV # 1595.FOR CYLINDERICAL OPC.NOV-2020.</t>
  </si>
  <si>
    <t>INV # 1521.FOR CYLINDERICAL OPC.SEP-2020.</t>
  </si>
  <si>
    <t>INV # 1481.FOR CYLINDERICAL OPC.AUG-2019.</t>
  </si>
  <si>
    <t>REF # 06.FOR CONSULTANCY SERVICES FOR THE MONTH OF JUN-2020</t>
  </si>
  <si>
    <t>INV # 1565.FOR CYLINDERICAL OPC.OCT-2020.</t>
  </si>
  <si>
    <t>INV # 1934.FOR CYLINDERICAL OPC.MAY-2020.</t>
  </si>
  <si>
    <t>INV # 1609.FOR CYLINDRICAL OPC.NOV-19</t>
  </si>
  <si>
    <t>INV # 1504.FOR CYLINDERICAL OPC.SEP-2020.</t>
  </si>
  <si>
    <t>Vou_No</t>
  </si>
  <si>
    <t>Vou_Date</t>
  </si>
  <si>
    <t>Vou_Type</t>
  </si>
  <si>
    <t>SRNO</t>
  </si>
  <si>
    <t>COA</t>
  </si>
  <si>
    <t>Supplier</t>
  </si>
  <si>
    <t>Project</t>
  </si>
  <si>
    <t>Stock</t>
  </si>
  <si>
    <t>Unit</t>
  </si>
  <si>
    <t>Employee</t>
  </si>
  <si>
    <t>Chq_No</t>
  </si>
  <si>
    <t>Chq_Date</t>
  </si>
  <si>
    <t>DR</t>
  </si>
  <si>
    <t>CR</t>
  </si>
  <si>
    <t>Description</t>
  </si>
  <si>
    <t>A179</t>
  </si>
  <si>
    <t>A180</t>
  </si>
  <si>
    <t>A185</t>
  </si>
  <si>
    <t>A186</t>
  </si>
  <si>
    <t>A188</t>
  </si>
  <si>
    <t>A189</t>
  </si>
  <si>
    <t>A193</t>
  </si>
  <si>
    <t>A194</t>
  </si>
  <si>
    <t>A195</t>
  </si>
  <si>
    <t>A199</t>
  </si>
  <si>
    <t>A200</t>
  </si>
  <si>
    <t>A201</t>
  </si>
  <si>
    <t>A202</t>
  </si>
  <si>
    <t>A203</t>
  </si>
  <si>
    <t>A204</t>
  </si>
  <si>
    <t>A209</t>
  </si>
  <si>
    <t>A210</t>
  </si>
  <si>
    <t>A212</t>
  </si>
  <si>
    <t>A214</t>
  </si>
  <si>
    <t>A215</t>
  </si>
  <si>
    <t>A216</t>
  </si>
  <si>
    <t>A191</t>
  </si>
  <si>
    <t>A192</t>
  </si>
  <si>
    <t>A213</t>
  </si>
  <si>
    <t>J2007-0001</t>
  </si>
  <si>
    <t>J2007-0002</t>
  </si>
  <si>
    <t>J2007-0003</t>
  </si>
  <si>
    <t>J2007-0004</t>
  </si>
  <si>
    <t>J2007-0005</t>
  </si>
  <si>
    <t>R2007-0001</t>
  </si>
  <si>
    <t>J2007-0006</t>
  </si>
  <si>
    <t>J2007-0007</t>
  </si>
  <si>
    <t>J2007-0008</t>
  </si>
  <si>
    <t>J2007-0009</t>
  </si>
  <si>
    <t>J2007-0010</t>
  </si>
  <si>
    <t>J2007-0014</t>
  </si>
  <si>
    <t>J2007-0016</t>
  </si>
  <si>
    <t>J2007-0011</t>
  </si>
  <si>
    <t>J2007-0013</t>
  </si>
  <si>
    <t>J2007-0012</t>
  </si>
  <si>
    <t>J2007-0015</t>
  </si>
  <si>
    <t>J2007-0017</t>
  </si>
  <si>
    <t>J2007-0018</t>
  </si>
  <si>
    <t>J2007-0019</t>
  </si>
  <si>
    <t>J2007-0020</t>
  </si>
  <si>
    <t>J2007-0021</t>
  </si>
  <si>
    <t>J2007-0022</t>
  </si>
  <si>
    <t>J2007-0023</t>
  </si>
  <si>
    <t>J2007-0024</t>
  </si>
  <si>
    <t>J2007-0025</t>
  </si>
  <si>
    <t>J2007-0026</t>
  </si>
  <si>
    <t>J2007-0027</t>
  </si>
  <si>
    <t>J2007-0028</t>
  </si>
  <si>
    <t>J2007-0029</t>
  </si>
  <si>
    <t>J2007-0030</t>
  </si>
  <si>
    <t>J2007-0031</t>
  </si>
  <si>
    <t>J2007-0032</t>
  </si>
  <si>
    <t>J2007-0033</t>
  </si>
  <si>
    <t>J2007-0034</t>
  </si>
  <si>
    <t>J2007-0035</t>
  </si>
  <si>
    <t>J2007-0036</t>
  </si>
  <si>
    <t>J2007-0037</t>
  </si>
  <si>
    <t>J2007-0038</t>
  </si>
  <si>
    <t>J2007-0039</t>
  </si>
  <si>
    <t>J2007-0041</t>
  </si>
  <si>
    <t>J2007-0040</t>
  </si>
  <si>
    <t>J2007-0042</t>
  </si>
  <si>
    <t>J2008-0001</t>
  </si>
  <si>
    <t>J2008-0002</t>
  </si>
  <si>
    <t>J2007-0043</t>
  </si>
  <si>
    <t>J2008-0003</t>
  </si>
  <si>
    <t>J2008-0005</t>
  </si>
  <si>
    <t>J2008-0007</t>
  </si>
  <si>
    <t>J2008-0009</t>
  </si>
  <si>
    <t>J2008-0011</t>
  </si>
  <si>
    <t>J2008-0013</t>
  </si>
  <si>
    <t>J2008-0015</t>
  </si>
  <si>
    <t>J2008-0017</t>
  </si>
  <si>
    <t>J2008-0019</t>
  </si>
  <si>
    <t>J2008-0021</t>
  </si>
  <si>
    <t>J2008-0023</t>
  </si>
  <si>
    <t>J2008-0004</t>
  </si>
  <si>
    <t>J2008-0008</t>
  </si>
  <si>
    <t>J2008-0012</t>
  </si>
  <si>
    <t>J2008-0016</t>
  </si>
  <si>
    <t>J2008-0020</t>
  </si>
  <si>
    <t>J2008-0024</t>
  </si>
  <si>
    <t>J2008-0006</t>
  </si>
  <si>
    <t>J2008-0014</t>
  </si>
  <si>
    <t>J2008-0022</t>
  </si>
  <si>
    <t>J2008-0010</t>
  </si>
  <si>
    <t>J2008-0018</t>
  </si>
  <si>
    <t>J2008-0025</t>
  </si>
  <si>
    <t>J2008-0026</t>
  </si>
  <si>
    <t>J2008-0027</t>
  </si>
  <si>
    <t>J2008-0028</t>
  </si>
  <si>
    <t>J2008-0029</t>
  </si>
  <si>
    <t>J2008-0030</t>
  </si>
  <si>
    <t>J2008-0031</t>
  </si>
  <si>
    <t>J2008-0032</t>
  </si>
  <si>
    <t>J2008-0033</t>
  </si>
  <si>
    <t>J2008-0035</t>
  </si>
  <si>
    <t>J2008-0037</t>
  </si>
  <si>
    <t>J2008-0039</t>
  </si>
  <si>
    <t>J2008-0041</t>
  </si>
  <si>
    <t>J2008-0043</t>
  </si>
  <si>
    <t>J2008-0045</t>
  </si>
  <si>
    <t>J2008-0034</t>
  </si>
  <si>
    <t>J2008-0038</t>
  </si>
  <si>
    <t>J2008-0042</t>
  </si>
  <si>
    <t>J2008-0046</t>
  </si>
  <si>
    <t>J2008-0036</t>
  </si>
  <si>
    <t>J2008-0044</t>
  </si>
  <si>
    <t>J2008-0040</t>
  </si>
  <si>
    <t>J2008-0047</t>
  </si>
  <si>
    <t>J2008-0051</t>
  </si>
  <si>
    <t>J2008-0053</t>
  </si>
  <si>
    <t>J2008-0048</t>
  </si>
  <si>
    <t>J2008-0050</t>
  </si>
  <si>
    <t>J2008-0054</t>
  </si>
  <si>
    <t>J2008-0049</t>
  </si>
  <si>
    <t>J2008-0052</t>
  </si>
  <si>
    <t>R2008-0001</t>
  </si>
  <si>
    <t>J2008-0055</t>
  </si>
  <si>
    <t>J2008-0056</t>
  </si>
  <si>
    <t>J2008-0057</t>
  </si>
  <si>
    <t>P2008-0001</t>
  </si>
  <si>
    <t>J2008-0061</t>
  </si>
  <si>
    <t>J2008-0063</t>
  </si>
  <si>
    <t>J2008-0065</t>
  </si>
  <si>
    <t>J2008-0067</t>
  </si>
  <si>
    <t>J2008-0069</t>
  </si>
  <si>
    <t>J2008-0071</t>
  </si>
  <si>
    <t>J2008-0073</t>
  </si>
  <si>
    <t>J2008-0058</t>
  </si>
  <si>
    <t>J2008-0060</t>
  </si>
  <si>
    <t>J2008-0064</t>
  </si>
  <si>
    <t>J2008-0068</t>
  </si>
  <si>
    <t>J2008-0072</t>
  </si>
  <si>
    <t>J2008-0059</t>
  </si>
  <si>
    <t>J2008-0066</t>
  </si>
  <si>
    <t>J2008-0062</t>
  </si>
  <si>
    <t>J2008-0070</t>
  </si>
  <si>
    <t>J2008-0074</t>
  </si>
  <si>
    <t>J2008-0078</t>
  </si>
  <si>
    <t>J2008-0080</t>
  </si>
  <si>
    <t>J2008-0075</t>
  </si>
  <si>
    <t>J2008-0077</t>
  </si>
  <si>
    <t>J2008-0081</t>
  </si>
  <si>
    <t>J2008-0076</t>
  </si>
  <si>
    <t>J2008-0079</t>
  </si>
  <si>
    <t>J2007-0044</t>
  </si>
  <si>
    <t>J2007-0045</t>
  </si>
  <si>
    <t>J2008-0082</t>
  </si>
  <si>
    <t>J2008-0084</t>
  </si>
  <si>
    <t>J2008-0086</t>
  </si>
  <si>
    <t>J2008-0083</t>
  </si>
  <si>
    <t>J2008-0085</t>
  </si>
  <si>
    <t>J2008-0087</t>
  </si>
  <si>
    <t>J2008-0091</t>
  </si>
  <si>
    <t>J2008-0093</t>
  </si>
  <si>
    <t>J2008-0095</t>
  </si>
  <si>
    <t>J2008-0097</t>
  </si>
  <si>
    <t>J2008-0088</t>
  </si>
  <si>
    <t>J2008-0090</t>
  </si>
  <si>
    <t>J2008-0094</t>
  </si>
  <si>
    <t>J2008-0098</t>
  </si>
  <si>
    <t>J2008-0089</t>
  </si>
  <si>
    <t>J2008-0096</t>
  </si>
  <si>
    <t>J2008-0092</t>
  </si>
  <si>
    <t>J2008-0099</t>
  </si>
  <si>
    <t>J2009-0004</t>
  </si>
  <si>
    <t>J2009-0006</t>
  </si>
  <si>
    <t>J2009-0008</t>
  </si>
  <si>
    <t>J2009-0010</t>
  </si>
  <si>
    <t>J2009-0001</t>
  </si>
  <si>
    <t>J2009-0003</t>
  </si>
  <si>
    <t>J2009-0007</t>
  </si>
  <si>
    <t>J2009-0002</t>
  </si>
  <si>
    <t>J2009-0009</t>
  </si>
  <si>
    <t>J2009-0005</t>
  </si>
  <si>
    <t>J2009-0014</t>
  </si>
  <si>
    <t>J2009-0011</t>
  </si>
  <si>
    <t>J2009-0013</t>
  </si>
  <si>
    <t>J2009-0012</t>
  </si>
  <si>
    <t>J2009-0015</t>
  </si>
  <si>
    <t>J2009-0016</t>
  </si>
  <si>
    <t>J2009-0020</t>
  </si>
  <si>
    <t>J2009-0017</t>
  </si>
  <si>
    <t>J2009-0019</t>
  </si>
  <si>
    <t>J2009-0018</t>
  </si>
  <si>
    <t>J2009-0021</t>
  </si>
  <si>
    <t>J2008-0100</t>
  </si>
  <si>
    <t>J2009-0022</t>
  </si>
  <si>
    <t>J2009-0024</t>
  </si>
  <si>
    <t>J2009-0026</t>
  </si>
  <si>
    <t>J2009-0023</t>
  </si>
  <si>
    <t>J2009-0025</t>
  </si>
  <si>
    <t>J2009-0030</t>
  </si>
  <si>
    <t>J2009-0032</t>
  </si>
  <si>
    <t>P2009-0002</t>
  </si>
  <si>
    <t>P2009-0004</t>
  </si>
  <si>
    <t>P2009-0006</t>
  </si>
  <si>
    <t>P2009-0008</t>
  </si>
  <si>
    <t>J2009-0027</t>
  </si>
  <si>
    <t>J2009-0029</t>
  </si>
  <si>
    <t>J2009-0033</t>
  </si>
  <si>
    <t>P2009-0005</t>
  </si>
  <si>
    <t>P2009-0009</t>
  </si>
  <si>
    <t>J2009-0028</t>
  </si>
  <si>
    <t>P2009-0003</t>
  </si>
  <si>
    <t>J2009-0031</t>
  </si>
  <si>
    <t>P2009-0007</t>
  </si>
  <si>
    <t>J2009-0034</t>
  </si>
  <si>
    <t>P2010-0001</t>
  </si>
  <si>
    <t>J2009-0035</t>
  </si>
  <si>
    <t>J2010-0008</t>
  </si>
  <si>
    <t>J2010-0004</t>
  </si>
  <si>
    <t>J2010-0006</t>
  </si>
  <si>
    <t>J2010-0010</t>
  </si>
  <si>
    <t>J2010-0012</t>
  </si>
  <si>
    <t>J2010-0014</t>
  </si>
  <si>
    <t>P2010-0003</t>
  </si>
  <si>
    <t>P2010-0005</t>
  </si>
  <si>
    <t>P2010-0007</t>
  </si>
  <si>
    <t>P2010-0009</t>
  </si>
  <si>
    <t>J2010-0001</t>
  </si>
  <si>
    <t>J2010-0003</t>
  </si>
  <si>
    <t>J2010-0009</t>
  </si>
  <si>
    <t>J2010-0013</t>
  </si>
  <si>
    <t>P2010-0004</t>
  </si>
  <si>
    <t>P2010-0008</t>
  </si>
  <si>
    <t>J2010-0002</t>
  </si>
  <si>
    <t>J2010-0011</t>
  </si>
  <si>
    <t>P2010-0006</t>
  </si>
  <si>
    <t>J2010-0005</t>
  </si>
  <si>
    <t>P2010-0010</t>
  </si>
  <si>
    <t>P2010-0002</t>
  </si>
  <si>
    <t>J2010-0017</t>
  </si>
  <si>
    <t>J2010-0019</t>
  </si>
  <si>
    <t>J2010-0007</t>
  </si>
  <si>
    <t>J2010-0016</t>
  </si>
  <si>
    <t>J2010-0020</t>
  </si>
  <si>
    <t>J2010-0015</t>
  </si>
  <si>
    <t>J2010-0018</t>
  </si>
  <si>
    <t>J2010-0024</t>
  </si>
  <si>
    <t>J2010-0026</t>
  </si>
  <si>
    <t>J2010-0028</t>
  </si>
  <si>
    <t>J2010-0030</t>
  </si>
  <si>
    <t>J2010-0032</t>
  </si>
  <si>
    <t>J2010-0034</t>
  </si>
  <si>
    <t>J2010-0036</t>
  </si>
  <si>
    <t>P2010-0011</t>
  </si>
  <si>
    <t>P2010-0013</t>
  </si>
  <si>
    <t>J2010-0021</t>
  </si>
  <si>
    <t>J2010-0023</t>
  </si>
  <si>
    <t>J2010-0027</t>
  </si>
  <si>
    <t>J2010-0031</t>
  </si>
  <si>
    <t>J2010-0035</t>
  </si>
  <si>
    <t>P2010-0012</t>
  </si>
  <si>
    <t>J2010-0022</t>
  </si>
  <si>
    <t>J2010-0029</t>
  </si>
  <si>
    <t>J2010-0037</t>
  </si>
  <si>
    <t>J2010-0025</t>
  </si>
  <si>
    <t>P2010-0014</t>
  </si>
  <si>
    <t>J2010-0033</t>
  </si>
  <si>
    <t>P2010-0015</t>
  </si>
  <si>
    <t>J2010-0038</t>
  </si>
  <si>
    <t>J2010-0040</t>
  </si>
  <si>
    <t>J2010-0039</t>
  </si>
  <si>
    <t>J2010-0044</t>
  </si>
  <si>
    <t>J2010-0046</t>
  </si>
  <si>
    <t>J2010-0048</t>
  </si>
  <si>
    <t>J2010-0050</t>
  </si>
  <si>
    <t>P2012-0016</t>
  </si>
  <si>
    <t>J2010-0041</t>
  </si>
  <si>
    <t>J2010-0043</t>
  </si>
  <si>
    <t>J2010-0047</t>
  </si>
  <si>
    <t>J2010-0051</t>
  </si>
  <si>
    <t>J2010-0042</t>
  </si>
  <si>
    <t>J2010-0049</t>
  </si>
  <si>
    <t>J2010-0045</t>
  </si>
  <si>
    <t>J2010-0055</t>
  </si>
  <si>
    <t>J2010-0057</t>
  </si>
  <si>
    <t>J2010-0059</t>
  </si>
  <si>
    <t>J2010-0061</t>
  </si>
  <si>
    <t>J2010-0063</t>
  </si>
  <si>
    <t>J2010-0065</t>
  </si>
  <si>
    <t>J2010-0067</t>
  </si>
  <si>
    <t>J2010-0069</t>
  </si>
  <si>
    <t>J2010-0071</t>
  </si>
  <si>
    <t>J2010-0073</t>
  </si>
  <si>
    <t>J2010-0075</t>
  </si>
  <si>
    <t>J2010-0077</t>
  </si>
  <si>
    <t>P2010-0016</t>
  </si>
  <si>
    <t>P2010-0018</t>
  </si>
  <si>
    <t>P2010-0020</t>
  </si>
  <si>
    <t>J2010-0052</t>
  </si>
  <si>
    <t>J2010-0054</t>
  </si>
  <si>
    <t>J2010-0058</t>
  </si>
  <si>
    <t>J2010-0062</t>
  </si>
  <si>
    <t>J2010-0066</t>
  </si>
  <si>
    <t>J2010-0070</t>
  </si>
  <si>
    <t>J2010-0074</t>
  </si>
  <si>
    <t>J2010-0078</t>
  </si>
  <si>
    <t>P2010-0019</t>
  </si>
  <si>
    <t>J2010-0053</t>
  </si>
  <si>
    <t>J2010-0060</t>
  </si>
  <si>
    <t>J2010-0068</t>
  </si>
  <si>
    <t>J2010-0076</t>
  </si>
  <si>
    <t>J2010-0056</t>
  </si>
  <si>
    <t>J2010-0072</t>
  </si>
  <si>
    <t>J2010-0064</t>
  </si>
  <si>
    <t>P2010-0017</t>
  </si>
  <si>
    <t>J2010-0082</t>
  </si>
  <si>
    <t>J2010-0084</t>
  </si>
  <si>
    <t>J2010-0086</t>
  </si>
  <si>
    <t>P2010-0021</t>
  </si>
  <si>
    <t>J2010-0079</t>
  </si>
  <si>
    <t>J2010-0081</t>
  </si>
  <si>
    <t>J2010-0085</t>
  </si>
  <si>
    <t>P2010-0022</t>
  </si>
  <si>
    <t>J2010-0080</t>
  </si>
  <si>
    <t>J2010-0087</t>
  </si>
  <si>
    <t>J2010-0083</t>
  </si>
  <si>
    <t>J2010-0088</t>
  </si>
  <si>
    <t>J2009-0036</t>
  </si>
  <si>
    <t>J2010-0090</t>
  </si>
  <si>
    <t>J2010-0089</t>
  </si>
  <si>
    <t>P2010-0023</t>
  </si>
  <si>
    <t>J2010-0091</t>
  </si>
  <si>
    <t>P2010-0025</t>
  </si>
  <si>
    <t>P2010-0024</t>
  </si>
  <si>
    <t>J2010-0095</t>
  </si>
  <si>
    <t>J2010-0097</t>
  </si>
  <si>
    <t>J2010-0092</t>
  </si>
  <si>
    <t>J2010-0094</t>
  </si>
  <si>
    <t>J2010-0093</t>
  </si>
  <si>
    <t>J2010-0096</t>
  </si>
  <si>
    <t>J2010-0098</t>
  </si>
  <si>
    <t>P2010-0026</t>
  </si>
  <si>
    <t>J2010-0099</t>
  </si>
  <si>
    <t>J2010-0100</t>
  </si>
  <si>
    <t>P2010-0027</t>
  </si>
  <si>
    <t>J2010-0101</t>
  </si>
  <si>
    <t>J2010-0102</t>
  </si>
  <si>
    <t>J2010-0103</t>
  </si>
  <si>
    <t>J2010-0104</t>
  </si>
  <si>
    <t>J2010-0108</t>
  </si>
  <si>
    <t>J2010-0110</t>
  </si>
  <si>
    <t>J2010-0112</t>
  </si>
  <si>
    <t>J2010-0114</t>
  </si>
  <si>
    <t>J2010-0116</t>
  </si>
  <si>
    <t>J2010-0118</t>
  </si>
  <si>
    <t>J2010-0120</t>
  </si>
  <si>
    <t>J2010-0122</t>
  </si>
  <si>
    <t>J2010-0124</t>
  </si>
  <si>
    <t>J2010-0126</t>
  </si>
  <si>
    <t>J2010-0128</t>
  </si>
  <si>
    <t>J2010-0130</t>
  </si>
  <si>
    <t>J2010-0132</t>
  </si>
  <si>
    <t>J2010-0134</t>
  </si>
  <si>
    <t>P2010-0028</t>
  </si>
  <si>
    <t>J2010-0105</t>
  </si>
  <si>
    <t>J2010-0107</t>
  </si>
  <si>
    <t>J2010-0111</t>
  </si>
  <si>
    <t>J2010-0115</t>
  </si>
  <si>
    <t>J2010-0119</t>
  </si>
  <si>
    <t>J2010-0123</t>
  </si>
  <si>
    <t>J2010-0127</t>
  </si>
  <si>
    <t>J2010-0131</t>
  </si>
  <si>
    <t>J2010-0135</t>
  </si>
  <si>
    <t>J2010-0106</t>
  </si>
  <si>
    <t>J2010-0113</t>
  </si>
  <si>
    <t>J2010-0121</t>
  </si>
  <si>
    <t>J2010-0129</t>
  </si>
  <si>
    <t>P2010-0029</t>
  </si>
  <si>
    <t>J2010-0109</t>
  </si>
  <si>
    <t>J2010-0125</t>
  </si>
  <si>
    <t>J2010-0117</t>
  </si>
  <si>
    <t>J2010-0133</t>
  </si>
  <si>
    <t>J2011-0004</t>
  </si>
  <si>
    <t>J2011-0006</t>
  </si>
  <si>
    <t>J2011-0008</t>
  </si>
  <si>
    <t>J2011-0010</t>
  </si>
  <si>
    <t>P2011-0002</t>
  </si>
  <si>
    <t>J2011-0001</t>
  </si>
  <si>
    <t>J2011-0003</t>
  </si>
  <si>
    <t>J2011-0007</t>
  </si>
  <si>
    <t>P2011-0001</t>
  </si>
  <si>
    <t>J2011-0002</t>
  </si>
  <si>
    <t>J2011-0009</t>
  </si>
  <si>
    <t>J2011-0005</t>
  </si>
  <si>
    <t>J2011-0014</t>
  </si>
  <si>
    <t>J2011-0016</t>
  </si>
  <si>
    <t>J2011-0018</t>
  </si>
  <si>
    <t>J2011-0020</t>
  </si>
  <si>
    <t>J2011-0022</t>
  </si>
  <si>
    <t>J2011-0024</t>
  </si>
  <si>
    <t>J2011-0026</t>
  </si>
  <si>
    <t>J2011-0028</t>
  </si>
  <si>
    <t>J2011-0030</t>
  </si>
  <si>
    <t>J2011-0032</t>
  </si>
  <si>
    <t>J2011-0034</t>
  </si>
  <si>
    <t>J2011-0011</t>
  </si>
  <si>
    <t>J2011-0013</t>
  </si>
  <si>
    <t>J2011-0017</t>
  </si>
  <si>
    <t>J2011-0021</t>
  </si>
  <si>
    <t>J2011-0025</t>
  </si>
  <si>
    <t>J2011-0029</t>
  </si>
  <si>
    <t>J2011-0033</t>
  </si>
  <si>
    <t>J2011-0012</t>
  </si>
  <si>
    <t>J2011-0019</t>
  </si>
  <si>
    <t>J2011-0027</t>
  </si>
  <si>
    <t>J2011-0035</t>
  </si>
  <si>
    <t>J2011-0015</t>
  </si>
  <si>
    <t>J2011-0031</t>
  </si>
  <si>
    <t>J2011-0023</t>
  </si>
  <si>
    <t>J2011-0036</t>
  </si>
  <si>
    <t>J2011-0038</t>
  </si>
  <si>
    <t>J2011-0037</t>
  </si>
  <si>
    <t>J2011-0040</t>
  </si>
  <si>
    <t>J2011-0041</t>
  </si>
  <si>
    <t>J2011-0042</t>
  </si>
  <si>
    <t>J2011-0043</t>
  </si>
  <si>
    <t>P2011-0003</t>
  </si>
  <si>
    <t>J2011-0044</t>
  </si>
  <si>
    <t>J2011-0045</t>
  </si>
  <si>
    <t>J2011-0048</t>
  </si>
  <si>
    <t>J2011-0049</t>
  </si>
  <si>
    <t>J2011-0050</t>
  </si>
  <si>
    <t>J2011-0051</t>
  </si>
  <si>
    <t>J2011-0052</t>
  </si>
  <si>
    <t>J2011-0053</t>
  </si>
  <si>
    <t>J2011-0084</t>
  </si>
  <si>
    <t>J2011-0046</t>
  </si>
  <si>
    <t>J2011-0047</t>
  </si>
  <si>
    <t>J2011-0060</t>
  </si>
  <si>
    <t>J2011-0061</t>
  </si>
  <si>
    <t>J2011-0057</t>
  </si>
  <si>
    <t>J2011-0058</t>
  </si>
  <si>
    <t>J2011-0059</t>
  </si>
  <si>
    <t>J2011-0054</t>
  </si>
  <si>
    <t>J2011-0055</t>
  </si>
  <si>
    <t>J2011-0056</t>
  </si>
  <si>
    <t>J2011-0062</t>
  </si>
  <si>
    <t>J2011-0063</t>
  </si>
  <si>
    <t>J2011-0064</t>
  </si>
  <si>
    <t>J2007-9001</t>
  </si>
  <si>
    <t>J2011-0065</t>
  </si>
  <si>
    <t>J2011-0067</t>
  </si>
  <si>
    <t>J2011-0069</t>
  </si>
  <si>
    <t>J2011-0071</t>
  </si>
  <si>
    <t>J2011-0073</t>
  </si>
  <si>
    <t>J2011-0075</t>
  </si>
  <si>
    <t>J2011-0077</t>
  </si>
  <si>
    <t>J2011-0079</t>
  </si>
  <si>
    <t>J2011-0081</t>
  </si>
  <si>
    <t>J2011-0083</t>
  </si>
  <si>
    <t>J2011-0086</t>
  </si>
  <si>
    <t>J2011-0088</t>
  </si>
  <si>
    <t>J2011-0090</t>
  </si>
  <si>
    <t>P2011-0004</t>
  </si>
  <si>
    <t>P2011-0006</t>
  </si>
  <si>
    <t>J2011-0066</t>
  </si>
  <si>
    <t>J2011-0070</t>
  </si>
  <si>
    <t>J2011-0074</t>
  </si>
  <si>
    <t>J2011-0078</t>
  </si>
  <si>
    <t>J2011-0082</t>
  </si>
  <si>
    <t>J2011-0087</t>
  </si>
  <si>
    <t>J2011-0091</t>
  </si>
  <si>
    <t>J2011-0068</t>
  </si>
  <si>
    <t>J2011-0076</t>
  </si>
  <si>
    <t>J2011-0085</t>
  </si>
  <si>
    <t>P2011-0005</t>
  </si>
  <si>
    <t>J2011-0072</t>
  </si>
  <si>
    <t>J2011-0089</t>
  </si>
  <si>
    <t>J2011-0080</t>
  </si>
  <si>
    <t>J2011-0095</t>
  </si>
  <si>
    <t>J2011-0097</t>
  </si>
  <si>
    <t>J2011-0099</t>
  </si>
  <si>
    <t>J2011-0101</t>
  </si>
  <si>
    <t>J2011-0103</t>
  </si>
  <si>
    <t>J2011-0105</t>
  </si>
  <si>
    <t>P2011-0007</t>
  </si>
  <si>
    <t>J2011-0096</t>
  </si>
  <si>
    <t>J2011-0100</t>
  </si>
  <si>
    <t>J2011-0104</t>
  </si>
  <si>
    <t>J2011-0092</t>
  </si>
  <si>
    <t>J2011-0094</t>
  </si>
  <si>
    <t>J2011-0102</t>
  </si>
  <si>
    <t>J2011-0093</t>
  </si>
  <si>
    <t>J2011-0106</t>
  </si>
  <si>
    <t>J2011-0098</t>
  </si>
  <si>
    <t>J2011-0107</t>
  </si>
  <si>
    <t>J2011-0109</t>
  </si>
  <si>
    <t>J2011-0108</t>
  </si>
  <si>
    <t>J2011-0112</t>
  </si>
  <si>
    <t>J2011-0114</t>
  </si>
  <si>
    <t>J209 -0099</t>
  </si>
  <si>
    <t>J2010-0136</t>
  </si>
  <si>
    <t>J2011-0111</t>
  </si>
  <si>
    <t>J2011-0115</t>
  </si>
  <si>
    <t>J2011-0110</t>
  </si>
  <si>
    <t>J2011-0113</t>
  </si>
  <si>
    <t>J2011-0116</t>
  </si>
  <si>
    <t>J2011-0117</t>
  </si>
  <si>
    <t>J2011-0118</t>
  </si>
  <si>
    <t>J2010-0137</t>
  </si>
  <si>
    <t>J2010-0138</t>
  </si>
  <si>
    <t>J2010-0139</t>
  </si>
  <si>
    <t>J2011-0119</t>
  </si>
  <si>
    <t>J2011-0121</t>
  </si>
  <si>
    <t>J2011-0123</t>
  </si>
  <si>
    <t>J2011-0125</t>
  </si>
  <si>
    <t>J2011-0127</t>
  </si>
  <si>
    <t>J2011-0120</t>
  </si>
  <si>
    <t>J2011-0124</t>
  </si>
  <si>
    <t>J2011-0128</t>
  </si>
  <si>
    <t>J2011-0122</t>
  </si>
  <si>
    <t>J2011-0126</t>
  </si>
  <si>
    <t>J2010-0140</t>
  </si>
  <si>
    <t>J2011-0129</t>
  </si>
  <si>
    <t>J2011-0133</t>
  </si>
  <si>
    <t>J2011-0135</t>
  </si>
  <si>
    <t>J2011-0137</t>
  </si>
  <si>
    <t>J2011-0139</t>
  </si>
  <si>
    <t>J2011-0141</t>
  </si>
  <si>
    <t>J2011-0143</t>
  </si>
  <si>
    <t>J2011-0145</t>
  </si>
  <si>
    <t>J2011-0147</t>
  </si>
  <si>
    <t>J2011-0149</t>
  </si>
  <si>
    <t>P2011-0009</t>
  </si>
  <si>
    <t>J2011-0130</t>
  </si>
  <si>
    <t>J2011-0132</t>
  </si>
  <si>
    <t>J2011-0136</t>
  </si>
  <si>
    <t>J2011-0140</t>
  </si>
  <si>
    <t>J2011-0144</t>
  </si>
  <si>
    <t>J2011-0148</t>
  </si>
  <si>
    <t>J2011-0131</t>
  </si>
  <si>
    <t>J2011-0138</t>
  </si>
  <si>
    <t>J2011-0146</t>
  </si>
  <si>
    <t>J2011-0134</t>
  </si>
  <si>
    <t>P2011-0008</t>
  </si>
  <si>
    <t>J2011-0142</t>
  </si>
  <si>
    <t>J2011-0150</t>
  </si>
  <si>
    <t>J2011-0151</t>
  </si>
  <si>
    <t>J2011-0152</t>
  </si>
  <si>
    <t>J2011-0153</t>
  </si>
  <si>
    <t>J2005-0001</t>
  </si>
  <si>
    <t>J2007-0046</t>
  </si>
  <si>
    <t>J2007-0047</t>
  </si>
  <si>
    <t>J2011-0154</t>
  </si>
  <si>
    <t>J2011-0155</t>
  </si>
  <si>
    <t>P2011-0010</t>
  </si>
  <si>
    <t>J2011-0156</t>
  </si>
  <si>
    <t>J2011-0159</t>
  </si>
  <si>
    <t>J2011-0158</t>
  </si>
  <si>
    <t>J2011-0160</t>
  </si>
  <si>
    <t>J2011-0157</t>
  </si>
  <si>
    <t>J2011-0161</t>
  </si>
  <si>
    <t>J2011-0162</t>
  </si>
  <si>
    <t>J2011-0163</t>
  </si>
  <si>
    <t>J2011-0164</t>
  </si>
  <si>
    <t>J2011-0165</t>
  </si>
  <si>
    <t>J2011-0166</t>
  </si>
  <si>
    <t>J2011-0167</t>
  </si>
  <si>
    <t>J2011-0168</t>
  </si>
  <si>
    <t>J2011-0169</t>
  </si>
  <si>
    <t>P2011-0011</t>
  </si>
  <si>
    <t>J2011-0170</t>
  </si>
  <si>
    <t>J2011-0171</t>
  </si>
  <si>
    <t>J2011-0175</t>
  </si>
  <si>
    <t>J2011-0177</t>
  </si>
  <si>
    <t>P2011-0012</t>
  </si>
  <si>
    <t>J2011-0172</t>
  </si>
  <si>
    <t>J2011-0174</t>
  </si>
  <si>
    <t>J2011-0178</t>
  </si>
  <si>
    <t>J2011-0173</t>
  </si>
  <si>
    <t>J2011-0176</t>
  </si>
  <si>
    <t>J2011-0179</t>
  </si>
  <si>
    <t>J2011-0180</t>
  </si>
  <si>
    <t>J2011-0181</t>
  </si>
  <si>
    <t>J2011-0182</t>
  </si>
  <si>
    <t>J2011-0183</t>
  </si>
  <si>
    <t>J2011-0184</t>
  </si>
  <si>
    <t>J2011-0185</t>
  </si>
  <si>
    <t>P2011-0013</t>
  </si>
  <si>
    <t>J2011-0186</t>
  </si>
  <si>
    <t>J2011-0187</t>
  </si>
  <si>
    <t>J2011-0191</t>
  </si>
  <si>
    <t>J2012-0002</t>
  </si>
  <si>
    <t>J2012-0004</t>
  </si>
  <si>
    <t>J2012-0006</t>
  </si>
  <si>
    <t>P2012-0018</t>
  </si>
  <si>
    <t>P2012-0020</t>
  </si>
  <si>
    <t>J2011-0188</t>
  </si>
  <si>
    <t>J2011-0190</t>
  </si>
  <si>
    <t>J2012-0003</t>
  </si>
  <si>
    <t>P2012-0017</t>
  </si>
  <si>
    <t>J2011-0189</t>
  </si>
  <si>
    <t>J2012-0005</t>
  </si>
  <si>
    <t>J2012-0001</t>
  </si>
  <si>
    <t>P2012-0019</t>
  </si>
  <si>
    <t>J2012-0010</t>
  </si>
  <si>
    <t>J2012-0012</t>
  </si>
  <si>
    <t>J2012-0014</t>
  </si>
  <si>
    <t>J2012-0016</t>
  </si>
  <si>
    <t>J2012-0018</t>
  </si>
  <si>
    <t>J2012-0020</t>
  </si>
  <si>
    <t>J2012-0022</t>
  </si>
  <si>
    <t>J2012-0024</t>
  </si>
  <si>
    <t>J2012-0026</t>
  </si>
  <si>
    <t>J2012-0028</t>
  </si>
  <si>
    <t>J2012-0030</t>
  </si>
  <si>
    <t>J2012-0032</t>
  </si>
  <si>
    <t>J2012-0034</t>
  </si>
  <si>
    <t>J2012-0036</t>
  </si>
  <si>
    <t>J2012-0038</t>
  </si>
  <si>
    <t>P2012-0022</t>
  </si>
  <si>
    <t>P2012-0024</t>
  </si>
  <si>
    <t>J2012-0007</t>
  </si>
  <si>
    <t>J2012-0009</t>
  </si>
  <si>
    <t>J2012-0013</t>
  </si>
  <si>
    <t>J2012-0017</t>
  </si>
  <si>
    <t>J2012-0021</t>
  </si>
  <si>
    <t>J2012-0025</t>
  </si>
  <si>
    <t>J2012-0029</t>
  </si>
  <si>
    <t>J2012-0033</t>
  </si>
  <si>
    <t>J2012-0037</t>
  </si>
  <si>
    <t>P2012-0023</t>
  </si>
  <si>
    <t>J2012-0008</t>
  </si>
  <si>
    <t>J2012-0015</t>
  </si>
  <si>
    <t>J2012-0023</t>
  </si>
  <si>
    <t>J2012-0031</t>
  </si>
  <si>
    <t>P2012-0021</t>
  </si>
  <si>
    <t>J2012-0011</t>
  </si>
  <si>
    <t>J2012-0027</t>
  </si>
  <si>
    <t>J2012-0019</t>
  </si>
  <si>
    <t>J2012-0035</t>
  </si>
  <si>
    <t>J2012-0042</t>
  </si>
  <si>
    <t>J2012-0044</t>
  </si>
  <si>
    <t>J2012-0046</t>
  </si>
  <si>
    <t>J2012-0048</t>
  </si>
  <si>
    <t>J2012-0039</t>
  </si>
  <si>
    <t>J2012-0041</t>
  </si>
  <si>
    <t>J2012-0045</t>
  </si>
  <si>
    <t>J2012-0040</t>
  </si>
  <si>
    <t>J2012-0047</t>
  </si>
  <si>
    <t>J2012-0043</t>
  </si>
  <si>
    <t>J2012-0052</t>
  </si>
  <si>
    <t>J2012-0054</t>
  </si>
  <si>
    <t>J2012-0056</t>
  </si>
  <si>
    <t>J2012-0058</t>
  </si>
  <si>
    <t>J2012-0049</t>
  </si>
  <si>
    <t>J2012-0051</t>
  </si>
  <si>
    <t>J2012-0055</t>
  </si>
  <si>
    <t>P2012-0025</t>
  </si>
  <si>
    <t>J2012-0050</t>
  </si>
  <si>
    <t>J2012-0057</t>
  </si>
  <si>
    <t>J2012-0053</t>
  </si>
  <si>
    <t>J2012-0062</t>
  </si>
  <si>
    <t>J2012-0064</t>
  </si>
  <si>
    <t>J2012-0059</t>
  </si>
  <si>
    <t>J2012-0061</t>
  </si>
  <si>
    <t>J2012-0060</t>
  </si>
  <si>
    <t>J2012-0063</t>
  </si>
  <si>
    <t>J2012-0067</t>
  </si>
  <si>
    <t>J2012-0068</t>
  </si>
  <si>
    <t>J2012-0070</t>
  </si>
  <si>
    <t>J2012-0072</t>
  </si>
  <si>
    <t>J2012-0074</t>
  </si>
  <si>
    <t>J2012-0076</t>
  </si>
  <si>
    <t>J2012-0078</t>
  </si>
  <si>
    <t>P2012-0027</t>
  </si>
  <si>
    <t>J2011-0192</t>
  </si>
  <si>
    <t>J2012-0066</t>
  </si>
  <si>
    <t>J2012-0071</t>
  </si>
  <si>
    <t>J2012-0075</t>
  </si>
  <si>
    <t>P2012-0026</t>
  </si>
  <si>
    <t>J2012-0065</t>
  </si>
  <si>
    <t>J2012-0073</t>
  </si>
  <si>
    <t>J2012-0069</t>
  </si>
  <si>
    <t>J2012-0077</t>
  </si>
  <si>
    <t>J2012-0081</t>
  </si>
  <si>
    <t>J2011-0193</t>
  </si>
  <si>
    <t>J2012-0080</t>
  </si>
  <si>
    <t>J2012-0079</t>
  </si>
  <si>
    <t>J2012-0085</t>
  </si>
  <si>
    <t>J2012-0087</t>
  </si>
  <si>
    <t>P2012-0009</t>
  </si>
  <si>
    <t>J2012-0082</t>
  </si>
  <si>
    <t>J2012-0084</t>
  </si>
  <si>
    <t>J2012-0088</t>
  </si>
  <si>
    <t>J2012-0083</t>
  </si>
  <si>
    <t>J2012-0086</t>
  </si>
  <si>
    <t>J2012-0090</t>
  </si>
  <si>
    <t>J2012-0092</t>
  </si>
  <si>
    <t>J2012-0094</t>
  </si>
  <si>
    <t>J2001-0001</t>
  </si>
  <si>
    <t>J2012-0089</t>
  </si>
  <si>
    <t>J2012-0093</t>
  </si>
  <si>
    <t>J2001-0002</t>
  </si>
  <si>
    <t>J2012-0091</t>
  </si>
  <si>
    <t>J2001-0003</t>
  </si>
  <si>
    <t>J2001-0004</t>
  </si>
  <si>
    <t>J2001-0005</t>
  </si>
  <si>
    <t>J2001-0006</t>
  </si>
  <si>
    <t>J2011-0194</t>
  </si>
  <si>
    <t>J2010-0141</t>
  </si>
  <si>
    <t>J2001-0007</t>
  </si>
  <si>
    <t>J2009-0037</t>
  </si>
  <si>
    <t>P2001-0001</t>
  </si>
  <si>
    <t>J2007-0048</t>
  </si>
  <si>
    <t>J2001-0008</t>
  </si>
  <si>
    <t>J2001-0009</t>
  </si>
  <si>
    <t>J2001-0013</t>
  </si>
  <si>
    <t>J2001-0015</t>
  </si>
  <si>
    <t>J2001-0017</t>
  </si>
  <si>
    <t>J2001-0019</t>
  </si>
  <si>
    <t>J2001-0021</t>
  </si>
  <si>
    <t>J2001-0023</t>
  </si>
  <si>
    <t>J2001-0010</t>
  </si>
  <si>
    <t>J2001-0012</t>
  </si>
  <si>
    <t>J2001-0016</t>
  </si>
  <si>
    <t>J2001-0020</t>
  </si>
  <si>
    <t>J2001-0011</t>
  </si>
  <si>
    <t>J2001-0018</t>
  </si>
  <si>
    <t>J2001-0014</t>
  </si>
  <si>
    <t>J2001-0022</t>
  </si>
  <si>
    <t>J2001-0024</t>
  </si>
  <si>
    <t>J2001-0025</t>
  </si>
  <si>
    <t>J2009-0038</t>
  </si>
  <si>
    <t>J2001-0027</t>
  </si>
  <si>
    <t>J2001-0026</t>
  </si>
  <si>
    <t>J2001-0028</t>
  </si>
  <si>
    <t>J2012-0096</t>
  </si>
  <si>
    <t>J2001-0029</t>
  </si>
  <si>
    <t>J2012-0095</t>
  </si>
  <si>
    <t>J2001-0030</t>
  </si>
  <si>
    <t>J2001-0032</t>
  </si>
  <si>
    <t>J2001-0031</t>
  </si>
  <si>
    <t>J2001-0033</t>
  </si>
  <si>
    <t>J2001-0034</t>
  </si>
  <si>
    <t>J2012-0097</t>
  </si>
  <si>
    <t>J2002-0004</t>
  </si>
  <si>
    <t>J2002-0010</t>
  </si>
  <si>
    <t>J2001-0035</t>
  </si>
  <si>
    <t>J2001-0036</t>
  </si>
  <si>
    <t>J2002-0001</t>
  </si>
  <si>
    <t>J2002-0002</t>
  </si>
  <si>
    <t>J2002-0003</t>
  </si>
  <si>
    <t>J2002-0005</t>
  </si>
  <si>
    <t>J2002-0006</t>
  </si>
  <si>
    <t>J2002-0007</t>
  </si>
  <si>
    <t>J2002-0008</t>
  </si>
  <si>
    <t>J2002-0009</t>
  </si>
  <si>
    <t>J2002-0011</t>
  </si>
  <si>
    <t>J2002-0012</t>
  </si>
  <si>
    <t>J2002-0013</t>
  </si>
  <si>
    <t>J2002-0014</t>
  </si>
  <si>
    <t>J2002-0015</t>
  </si>
  <si>
    <t>J2002-0016</t>
  </si>
  <si>
    <t>J2002-0017</t>
  </si>
  <si>
    <t>J2002-0018</t>
  </si>
  <si>
    <t>J2002-0019</t>
  </si>
  <si>
    <t>J2002-0020</t>
  </si>
  <si>
    <t>J2002-0022</t>
  </si>
  <si>
    <t>J2002-0024</t>
  </si>
  <si>
    <t>J2002-0026</t>
  </si>
  <si>
    <t>P2002-0001</t>
  </si>
  <si>
    <t>R2011-0001</t>
  </si>
  <si>
    <t>J2002-0021</t>
  </si>
  <si>
    <t>J2002-0023</t>
  </si>
  <si>
    <t>J2002-0025</t>
  </si>
  <si>
    <t>J2002-0027</t>
  </si>
  <si>
    <t>R2002-0001</t>
  </si>
  <si>
    <t>R2011-0002</t>
  </si>
  <si>
    <t>J2002-0031</t>
  </si>
  <si>
    <t>J2002-0033</t>
  </si>
  <si>
    <t>J2002-0035</t>
  </si>
  <si>
    <t>J2002-0028</t>
  </si>
  <si>
    <t>J2002-0030</t>
  </si>
  <si>
    <t>J2002-0034</t>
  </si>
  <si>
    <t>J2002-0029</t>
  </si>
  <si>
    <t>J2002-0099</t>
  </si>
  <si>
    <t>J2002-0032</t>
  </si>
  <si>
    <t>J2000-0099</t>
  </si>
  <si>
    <t>J2002-0100</t>
  </si>
  <si>
    <t>J2002-0101</t>
  </si>
  <si>
    <t>J2002-0107</t>
  </si>
  <si>
    <t>J2002-0106</t>
  </si>
  <si>
    <t>J2002-0105</t>
  </si>
  <si>
    <t>J2002-0104</t>
  </si>
  <si>
    <t>J2002-0103</t>
  </si>
  <si>
    <t>J2002-0102</t>
  </si>
  <si>
    <t>J2002-0108</t>
  </si>
  <si>
    <t>J2002-0109</t>
  </si>
  <si>
    <t>J2002-0110</t>
  </si>
  <si>
    <t>J2002-0111</t>
  </si>
  <si>
    <t>J2002-0112</t>
  </si>
  <si>
    <t>J2002-0113</t>
  </si>
  <si>
    <t>J2002-0114</t>
  </si>
  <si>
    <t>J2002-0116</t>
  </si>
  <si>
    <t>J2002-0118</t>
  </si>
  <si>
    <t>J2002-0120</t>
  </si>
  <si>
    <t>J2002-0122</t>
  </si>
  <si>
    <t>J2002-0124</t>
  </si>
  <si>
    <t>J2002-0126</t>
  </si>
  <si>
    <t>J2002-0128</t>
  </si>
  <si>
    <t>J2002-0130</t>
  </si>
  <si>
    <t>J2002-0132</t>
  </si>
  <si>
    <t>J2002-0134</t>
  </si>
  <si>
    <t>J2002-0136</t>
  </si>
  <si>
    <t>J2000-0009</t>
  </si>
  <si>
    <t>J2002-0115</t>
  </si>
  <si>
    <t>J2002-0119</t>
  </si>
  <si>
    <t>J2002-0123</t>
  </si>
  <si>
    <t>J2002-0127</t>
  </si>
  <si>
    <t>J2002-0131</t>
  </si>
  <si>
    <t>J2002-0135</t>
  </si>
  <si>
    <t>J2000-0100</t>
  </si>
  <si>
    <t>J2002-0121</t>
  </si>
  <si>
    <t>J2002-0129</t>
  </si>
  <si>
    <t>J2002-0137</t>
  </si>
  <si>
    <t>J2002-0117</t>
  </si>
  <si>
    <t>J2002-0133</t>
  </si>
  <si>
    <t>J2002-0125</t>
  </si>
  <si>
    <t>J2002-0141</t>
  </si>
  <si>
    <t>J2002-0143</t>
  </si>
  <si>
    <t>J2002-0145</t>
  </si>
  <si>
    <t>J2002-0138</t>
  </si>
  <si>
    <t>J2002-0140</t>
  </si>
  <si>
    <t>J2002-0144</t>
  </si>
  <si>
    <t>J2002-0139</t>
  </si>
  <si>
    <t>J2002-0142</t>
  </si>
  <si>
    <t>J2002-0148</t>
  </si>
  <si>
    <t>J2002-0150</t>
  </si>
  <si>
    <t>J2001-0037</t>
  </si>
  <si>
    <t>J2002-0147</t>
  </si>
  <si>
    <t>J2002-0151</t>
  </si>
  <si>
    <t>J2002-0146</t>
  </si>
  <si>
    <t>J2002-0149</t>
  </si>
  <si>
    <t>J2002-0156</t>
  </si>
  <si>
    <t>J2002-0158</t>
  </si>
  <si>
    <t>J2002-0152</t>
  </si>
  <si>
    <t>J2002-0155</t>
  </si>
  <si>
    <t>J2002-0159</t>
  </si>
  <si>
    <t>J2002-0153</t>
  </si>
  <si>
    <t>J2002-0157</t>
  </si>
  <si>
    <t>P2002-0004</t>
  </si>
  <si>
    <t>R2002-0005</t>
  </si>
  <si>
    <t>J2002-0160</t>
  </si>
  <si>
    <t>P2002-0003</t>
  </si>
  <si>
    <t>P2002-0002</t>
  </si>
  <si>
    <t>R2002-0003</t>
  </si>
  <si>
    <t>P2012-0028</t>
  </si>
  <si>
    <t>P2012-0029</t>
  </si>
  <si>
    <t>P2012-0030</t>
  </si>
  <si>
    <t>P2012-0031</t>
  </si>
  <si>
    <t>P2012-0032</t>
  </si>
  <si>
    <t>R2002-0006</t>
  </si>
  <si>
    <t>R2012-0001</t>
  </si>
  <si>
    <t>R2012-0002</t>
  </si>
  <si>
    <t>J2002-0154</t>
  </si>
  <si>
    <t>P2003-0001</t>
  </si>
  <si>
    <t>J2002-0161</t>
  </si>
  <si>
    <t>R2003-0001</t>
  </si>
  <si>
    <t>J2003-0001</t>
  </si>
  <si>
    <t>J2002-0163</t>
  </si>
  <si>
    <t>R2003-0002</t>
  </si>
  <si>
    <t>J2003-0002</t>
  </si>
  <si>
    <t>J2003-0003</t>
  </si>
  <si>
    <t>J2003-0004</t>
  </si>
  <si>
    <t>J2003-0005</t>
  </si>
  <si>
    <t>J2003-0006</t>
  </si>
  <si>
    <t>J2003-0007</t>
  </si>
  <si>
    <t>J2003-0011</t>
  </si>
  <si>
    <t>J2003-0008</t>
  </si>
  <si>
    <t>J2003-0010</t>
  </si>
  <si>
    <t>J2003-0009</t>
  </si>
  <si>
    <t>J2003-0016</t>
  </si>
  <si>
    <t>J2003-0018</t>
  </si>
  <si>
    <t>J2003-0020</t>
  </si>
  <si>
    <t>J2003-0012</t>
  </si>
  <si>
    <t>J2003-0015</t>
  </si>
  <si>
    <t>J2003-0019</t>
  </si>
  <si>
    <t>J2003-0014</t>
  </si>
  <si>
    <t>J2003-0017</t>
  </si>
  <si>
    <t>J2003-0024</t>
  </si>
  <si>
    <t>J2003-0026</t>
  </si>
  <si>
    <t>J2003-0021</t>
  </si>
  <si>
    <t>J2003-0023</t>
  </si>
  <si>
    <t>J2003-0022</t>
  </si>
  <si>
    <t>J2003-0025</t>
  </si>
  <si>
    <t>P2004-0001</t>
  </si>
  <si>
    <t>J2004-0001</t>
  </si>
  <si>
    <t>J2004-0002</t>
  </si>
  <si>
    <t>J2005-0004</t>
  </si>
  <si>
    <t>J2005-0006</t>
  </si>
  <si>
    <t>J2005-0008</t>
  </si>
  <si>
    <t>J2005-0010</t>
  </si>
  <si>
    <t>J2005-0012</t>
  </si>
  <si>
    <t>J2004-0003</t>
  </si>
  <si>
    <t>J2005-0003</t>
  </si>
  <si>
    <t>J2005-0007</t>
  </si>
  <si>
    <t>J2005-0011</t>
  </si>
  <si>
    <t>J2005-0002</t>
  </si>
  <si>
    <t>J2005-0009</t>
  </si>
  <si>
    <t>J2005-0005</t>
  </si>
  <si>
    <t>J2005-0013</t>
  </si>
  <si>
    <t>J2005-0014</t>
  </si>
  <si>
    <t>J2005-0015</t>
  </si>
  <si>
    <t>J2005-0016</t>
  </si>
  <si>
    <t>J2005-0018</t>
  </si>
  <si>
    <t>J2005-0017</t>
  </si>
  <si>
    <t>J2005-0019</t>
  </si>
  <si>
    <t>J2006-0001</t>
  </si>
  <si>
    <t>J2006-0005</t>
  </si>
  <si>
    <t>J2006-0007</t>
  </si>
  <si>
    <t>J2006-0009</t>
  </si>
  <si>
    <t>J2006-0002</t>
  </si>
  <si>
    <t>J2006-0004</t>
  </si>
  <si>
    <t>J2006-0008</t>
  </si>
  <si>
    <t>J2006-0003</t>
  </si>
  <si>
    <t>J2006-0006</t>
  </si>
  <si>
    <t>J2006-0012</t>
  </si>
  <si>
    <t>J2006-0014</t>
  </si>
  <si>
    <t>J2006-0016</t>
  </si>
  <si>
    <t>J2006-0018</t>
  </si>
  <si>
    <t>J2006-0020</t>
  </si>
  <si>
    <t>J2006-0022</t>
  </si>
  <si>
    <t>J2006-0024</t>
  </si>
  <si>
    <t>P2006-0001</t>
  </si>
  <si>
    <t>J2005-0020</t>
  </si>
  <si>
    <t>J2006-0011</t>
  </si>
  <si>
    <t>J2006-0015</t>
  </si>
  <si>
    <t>J2006-0019</t>
  </si>
  <si>
    <t>J2006-0023</t>
  </si>
  <si>
    <t>J2006-0010</t>
  </si>
  <si>
    <t>J2006-0017</t>
  </si>
  <si>
    <t>J2006-0025</t>
  </si>
  <si>
    <t>J2006-0013</t>
  </si>
  <si>
    <t>J2006-0021</t>
  </si>
  <si>
    <t>P</t>
  </si>
  <si>
    <t>R</t>
  </si>
  <si>
    <t>J</t>
  </si>
  <si>
    <t>Payment</t>
  </si>
  <si>
    <t>Receipt</t>
  </si>
  <si>
    <t>Journal</t>
  </si>
  <si>
    <t>RefNo</t>
  </si>
  <si>
    <t>CurrentYear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</si>
</sst>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6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base Applied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Key" tableColumnId="2"/>
      <queryTableField id="3" name="nValue" tableColumnId="3"/>
      <queryTableField id="4" name="sValue" tableColumnId="4"/>
      <queryTableField id="5" name="bValue" tableColumnId="5"/>
    </queryTableFields>
  </queryTableRefresh>
</queryTable>
</file>

<file path=xl/queryTables/queryTable10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9">
    <queryTableFields count="18">
      <queryTableField id="1" name="ID" tableColumnId="1"/>
      <queryTableField id="2" name="Vou_No" tableColumnId="2"/>
      <queryTableField id="3" name="Vou_Date" tableColumnId="3"/>
      <queryTableField id="4" name="Vou_Type" tableColumnId="4"/>
      <queryTableField id="5" name="SRNO" tableColumnId="5"/>
      <queryTableField id="6" name="COA" tableColumnId="6"/>
      <queryTableField id="7" name="Supplier" tableColumnId="7"/>
      <queryTableField id="8" name="Project" tableColumnId="8"/>
      <queryTableField id="9" name="Stock" tableColumnId="9"/>
      <queryTableField id="10" name="Unit" tableColumnId="10"/>
      <queryTableField id="11" name="Employee" tableColumnId="11"/>
      <queryTableField id="18" dataBound="0" tableColumnId="18"/>
      <queryTableField id="12" name="Chq_No" tableColumnId="12"/>
      <queryTableField id="13" name="Chq_Date" tableColumnId="13"/>
      <queryTableField id="14" name="DR" tableColumnId="14"/>
      <queryTableField id="15" name="CR" tableColumnId="15"/>
      <queryTableField id="16" name="Description" tableColumnId="16"/>
      <queryTableField id="17" name="Remarks" tableColumnId="17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Code" tableColumnId="2"/>
      <queryTableField id="3" name="Scode" tableColumnId="3"/>
      <queryTableField id="4" name="Title" tableColumnId="4"/>
      <queryTableField id="5" name="COA_Type" tableColumnId="5"/>
    </queryTableFields>
  </queryTableRefresh>
</queryTable>
</file>

<file path=xl/queryTables/queryTable3.xml><?xml version="1.0" encoding="utf-8"?>
<queryTable xmlns="http://schemas.openxmlformats.org/spreadsheetml/2006/main" name="Database Connection for Excel Migration File" connectionId="3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Code" tableColumnId="2"/>
      <queryTableField id="3" name="Code" tableColumnId="3"/>
      <queryTableField id="4" name="Title" tableColumnId="4"/>
      <queryTableField id="5" name="IsCashBook" tableColumnId="5"/>
      <queryTableField id="6" name="IsBankBook" tableColumnId="6"/>
      <queryTableField id="7" name="Notes" tableColumnId="7"/>
      <queryTableField id="8" name="OBal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Code" tableColumnId="2"/>
      <queryTableField id="3" name="Title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Code" tableColumnId="2"/>
      <queryTableField id="3" name="SCode" tableColumnId="3"/>
      <queryTableField id="4" name="Title" tableColumnId="4"/>
      <queryTableField id="5" name="Person" tableColumnId="5"/>
      <queryTableField id="6" name="Contact" tableColumnId="6"/>
      <queryTableField id="7" name="Address" tableColumnId="7"/>
      <queryTableField id="8" name="City" tableColumnId="8"/>
      <queryTableField id="9" name="Country" tableColumnId="9"/>
      <queryTableField id="10" name="Email" tableColumnId="10"/>
      <queryTableField id="11" name="Fax" tableColumnId="11"/>
      <queryTableField id="12" name="NTN" tableColumnId="12"/>
      <queryTableField id="13" name="CNIC" tableColumnId="13"/>
      <queryTableField id="14" name="BusinessTitle" tableColumnId="14"/>
      <queryTableField id="15" name="Nature" tableColumnId="15"/>
      <queryTableField id="16" name="Active" tableColumnId="16"/>
    </queryTableFields>
  </queryTableRefresh>
</queryTable>
</file>

<file path=xl/queryTables/queryTable6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Code" tableColumnId="2"/>
      <queryTableField id="3" name="SCode" tableColumnId="3"/>
      <queryTableField id="4" name="Title" tableColumnId="4"/>
      <queryTableField id="5" name="Location" tableColumnId="5"/>
      <queryTableField id="6" name="City" tableColumnId="6"/>
      <queryTableField id="7" name="Client" tableColumnId="7"/>
      <queryTableField id="8" name="Cost" tableColumnId="8"/>
      <queryTableField id="9" name="Nature" tableColumnId="9"/>
      <queryTableField id="10" name="Remarks" tableColumnId="10"/>
    </queryTableFields>
  </queryTableRefresh>
</queryTable>
</file>

<file path=xl/queryTables/queryTable7.xml><?xml version="1.0" encoding="utf-8"?>
<queryTable xmlns="http://schemas.openxmlformats.org/spreadsheetml/2006/main" name="Database Connection for Excel Migration File" connectionId="10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Code" tableColumnId="2"/>
      <queryTableField id="3" name="SCode" tableColumnId="3"/>
      <queryTableField id="4" name="Title" tableColumnId="4"/>
      <queryTableField id="5" name="Property1" tableColumnId="5"/>
      <queryTableField id="6" name="Property2" tableColumnId="6"/>
      <queryTableField id="7" name="Property3" tableColumnId="7"/>
      <queryTableField id="8" name="Property4" tableColumnId="8"/>
    </queryTableFields>
  </queryTableRefresh>
</queryTable>
</file>

<file path=xl/queryTables/queryTable8.xml><?xml version="1.0" encoding="utf-8"?>
<queryTable xmlns="http://schemas.openxmlformats.org/spreadsheetml/2006/main" name="ExternalData_1" connectionId="8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ode" tableColumnId="2"/>
      <queryTableField id="3" name="Scode" tableColumnId="3"/>
      <queryTableField id="4" name="Title" tableColumnId="4"/>
      <queryTableField id="5" name="UOM" tableColumnId="5"/>
      <queryTableField id="6" name="Remarks" tableColumnId="6"/>
      <queryTableField id="7" name="Qty" tableColumnId="7"/>
      <queryTableField id="8" name="Avg_Rate" tableColumnId="8"/>
      <queryTableField id="9" name="Adv_Cost" tableColumnId="9"/>
    </queryTableFields>
  </queryTableRefresh>
</queryTable>
</file>

<file path=xl/queryTables/queryTable9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Code" tableColumnId="2"/>
      <queryTableField id="3" name="SCode" tableColumnId="3"/>
      <queryTableField id="4" name="Title" tableColumnId="4"/>
      <queryTableField id="5" name="Designation" tableColumnId="5"/>
      <queryTableField id="6" name="Grade" tableColumnId="6"/>
      <queryTableField id="7" name="Department" tableColumnId="7"/>
      <queryTableField id="8" name="Address" tableColumnId="8"/>
      <queryTableField id="9" name="City" tableColumnId="9"/>
      <queryTableField id="10" name="CNIC" tableColumnId="10"/>
      <queryTableField id="11" name="Remarks" tableColumnId="11"/>
      <queryTableField id="12" name="Activ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Applied" displayName="Table_Applied" ref="A1:E9" tableType="queryTable" totalsRowShown="0">
  <autoFilter ref="A1:E9"/>
  <tableColumns count="5">
    <tableColumn id="1" uniqueName="1" name="ID" queryTableFieldId="1"/>
    <tableColumn id="2" uniqueName="2" name="Key" queryTableFieldId="2"/>
    <tableColumn id="3" uniqueName="3" name="nValue" queryTableFieldId="3"/>
    <tableColumn id="4" uniqueName="4" name="sValue" queryTableFieldId="4"/>
    <tableColumn id="5" uniqueName="5" name="bValue" queryTableFieldId="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le_ExternalData_1" displayName="Table_ExternalData_1" ref="A1:R2546" tableType="queryTable" totalsRowShown="0">
  <autoFilter ref="A1:R2546"/>
  <tableColumns count="18">
    <tableColumn id="1" uniqueName="1" name="ID" queryTableFieldId="1"/>
    <tableColumn id="2" uniqueName="2" name="Vou_No" queryTableFieldId="2"/>
    <tableColumn id="3" uniqueName="3" name="Vou_Date" queryTableFieldId="3" dataDxfId="2"/>
    <tableColumn id="4" uniqueName="4" name="Vou_Type" queryTableFieldId="4"/>
    <tableColumn id="5" uniqueName="5" name="SRNO" queryTableFieldId="5"/>
    <tableColumn id="6" uniqueName="6" name="COA" queryTableFieldId="6"/>
    <tableColumn id="7" uniqueName="7" name="Supplier" queryTableFieldId="7"/>
    <tableColumn id="8" uniqueName="8" name="Project" queryTableFieldId="8"/>
    <tableColumn id="9" uniqueName="9" name="Stock" queryTableFieldId="9"/>
    <tableColumn id="10" uniqueName="10" name="Unit" queryTableFieldId="10"/>
    <tableColumn id="11" uniqueName="11" name="Employee" queryTableFieldId="11"/>
    <tableColumn id="18" uniqueName="18" name="RefNo" queryTableFieldId="18" dataDxfId="1">
      <calculatedColumnFormula>+Ledger1!I2</calculatedColumnFormula>
    </tableColumn>
    <tableColumn id="12" uniqueName="12" name="Chq_No" queryTableFieldId="12"/>
    <tableColumn id="13" uniqueName="13" name="Chq_Date" queryTableFieldId="13" dataDxfId="0"/>
    <tableColumn id="14" uniqueName="14" name="DR" queryTableFieldId="14"/>
    <tableColumn id="15" uniqueName="15" name="CR" queryTableFieldId="15"/>
    <tableColumn id="16" uniqueName="16" name="Description" queryTableFieldId="16"/>
    <tableColumn id="17" uniqueName="17" name="Remarks" queryTableField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Notes" displayName="Table_Notes" ref="A1:E31" tableType="queryTable" totalsRowShown="0">
  <autoFilter ref="A1:E31"/>
  <tableColumns count="5">
    <tableColumn id="1" uniqueName="1" name="ID" queryTableFieldId="1"/>
    <tableColumn id="2" uniqueName="2" name="Code" queryTableFieldId="2"/>
    <tableColumn id="3" uniqueName="3" name="Scode" queryTableFieldId="3"/>
    <tableColumn id="4" uniqueName="4" name="Title" queryTableFieldId="4"/>
    <tableColumn id="5" uniqueName="5" name="COA_Type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COA" displayName="Table_COA" ref="A1:H290" tableType="queryTable" totalsRowShown="0">
  <autoFilter ref="A1:H290"/>
  <sortState ref="A2:H33">
    <sortCondition ref="C1:C290"/>
  </sortState>
  <tableColumns count="8">
    <tableColumn id="1" uniqueName="1" name="ID" queryTableFieldId="1" dataDxfId="5"/>
    <tableColumn id="2" uniqueName="2" name="SCode" queryTableFieldId="2"/>
    <tableColumn id="3" uniqueName="3" name="Code" queryTableFieldId="3"/>
    <tableColumn id="4" uniqueName="4" name="Title" queryTableFieldId="4"/>
    <tableColumn id="5" uniqueName="5" name="IsCashBook" queryTableFieldId="5"/>
    <tableColumn id="6" uniqueName="6" name="IsBankBook" queryTableFieldId="6"/>
    <tableColumn id="7" uniqueName="7" name="Notes" queryTableFieldId="7" dataDxfId="4"/>
    <tableColumn id="8" uniqueName="8" name="OBal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COA_Type" displayName="Table_COA_Type" ref="A1:C6" tableType="queryTable" totalsRowShown="0">
  <autoFilter ref="A1:C6"/>
  <tableColumns count="3">
    <tableColumn id="1" uniqueName="1" name="ID" queryTableFieldId="1"/>
    <tableColumn id="2" uniqueName="2" name="Code" queryTableFieldId="2"/>
    <tableColumn id="3" uniqueName="3" name="Title" queryTableField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_Supplier" displayName="Table_Supplier" ref="A1:P1483" tableType="queryTable" totalsRowShown="0">
  <autoFilter ref="A1:P1483"/>
  <tableColumns count="16">
    <tableColumn id="1" uniqueName="1" name="ID" queryTableFieldId="1"/>
    <tableColumn id="2" uniqueName="2" name="Code" queryTableFieldId="2"/>
    <tableColumn id="3" uniqueName="3" name="SCode" queryTableFieldId="3"/>
    <tableColumn id="4" uniqueName="4" name="Title" queryTableFieldId="4"/>
    <tableColumn id="5" uniqueName="5" name="Person" queryTableFieldId="5"/>
    <tableColumn id="6" uniqueName="6" name="Contact" queryTableFieldId="6"/>
    <tableColumn id="7" uniqueName="7" name="Address" queryTableFieldId="7"/>
    <tableColumn id="8" uniqueName="8" name="City" queryTableFieldId="8"/>
    <tableColumn id="9" uniqueName="9" name="Country" queryTableFieldId="9"/>
    <tableColumn id="10" uniqueName="10" name="Email" queryTableFieldId="10"/>
    <tableColumn id="11" uniqueName="11" name="Fax" queryTableFieldId="11"/>
    <tableColumn id="12" uniqueName="12" name="NTN" queryTableFieldId="12"/>
    <tableColumn id="13" uniqueName="13" name="CNIC" queryTableFieldId="13"/>
    <tableColumn id="14" uniqueName="14" name="BusinessTitle" queryTableFieldId="14"/>
    <tableColumn id="15" uniqueName="15" name="Nature" queryTableFieldId="15"/>
    <tableColumn id="16" uniqueName="16" name="Active" queryTableField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_Projects" displayName="Table_Projects" ref="A1:J222" tableType="queryTable" totalsRowShown="0">
  <autoFilter ref="A1:J222"/>
  <tableColumns count="10">
    <tableColumn id="1" uniqueName="1" name="ID" queryTableFieldId="1" dataDxfId="3"/>
    <tableColumn id="2" uniqueName="2" name="Code" queryTableFieldId="2"/>
    <tableColumn id="3" uniqueName="3" name="SCode" queryTableFieldId="3"/>
    <tableColumn id="4" uniqueName="4" name="Title" queryTableFieldId="4"/>
    <tableColumn id="5" uniqueName="5" name="Location" queryTableFieldId="5"/>
    <tableColumn id="6" uniqueName="6" name="City" queryTableFieldId="6"/>
    <tableColumn id="7" uniqueName="7" name="Client" queryTableFieldId="7"/>
    <tableColumn id="8" uniqueName="8" name="Cost" queryTableFieldId="8"/>
    <tableColumn id="9" uniqueName="9" name="Nature" queryTableFieldId="9"/>
    <tableColumn id="10" uniqueName="10" name="Remarks" queryTableField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_Units" displayName="Table_Units" ref="A1:H4" tableType="queryTable" totalsRowShown="0">
  <autoFilter ref="A1:H4"/>
  <tableColumns count="8">
    <tableColumn id="1" uniqueName="1" name="ID" queryTableFieldId="1"/>
    <tableColumn id="2" uniqueName="2" name="Code" queryTableFieldId="2"/>
    <tableColumn id="3" uniqueName="3" name="SCode" queryTableFieldId="3"/>
    <tableColumn id="4" uniqueName="4" name="Title" queryTableFieldId="4"/>
    <tableColumn id="5" uniqueName="5" name="Property1" queryTableFieldId="5"/>
    <tableColumn id="6" uniqueName="6" name="Property2" queryTableFieldId="6"/>
    <tableColumn id="7" uniqueName="7" name="Property3" queryTableFieldId="7"/>
    <tableColumn id="8" uniqueName="8" name="Property4" queryTableField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_Stock" displayName="Table_Stock" ref="A1:I4" tableType="queryTable" totalsRowShown="0">
  <autoFilter ref="A1:I4"/>
  <tableColumns count="9">
    <tableColumn id="1" uniqueName="1" name="ID" queryTableFieldId="1"/>
    <tableColumn id="2" uniqueName="2" name="Code" queryTableFieldId="2"/>
    <tableColumn id="3" uniqueName="3" name="Scode" queryTableFieldId="3"/>
    <tableColumn id="4" uniqueName="4" name="Title" queryTableFieldId="4"/>
    <tableColumn id="5" uniqueName="5" name="UOM" queryTableFieldId="5"/>
    <tableColumn id="6" uniqueName="6" name="Remarks" queryTableFieldId="6"/>
    <tableColumn id="7" uniqueName="7" name="Qty" queryTableFieldId="7"/>
    <tableColumn id="8" uniqueName="8" name="Avg_Rate" queryTableFieldId="8"/>
    <tableColumn id="9" uniqueName="9" name="Adv_Cost" queryTableField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_Employees" displayName="Table_Employees" ref="A1:L4" tableType="queryTable" totalsRowShown="0">
  <autoFilter ref="A1:L4"/>
  <tableColumns count="12">
    <tableColumn id="1" uniqueName="1" name="ID" queryTableFieldId="1"/>
    <tableColumn id="2" uniqueName="2" name="Code" queryTableFieldId="2"/>
    <tableColumn id="3" uniqueName="3" name="SCode" queryTableFieldId="3"/>
    <tableColumn id="4" uniqueName="4" name="Title" queryTableFieldId="4"/>
    <tableColumn id="5" uniqueName="5" name="Designation" queryTableFieldId="5"/>
    <tableColumn id="6" uniqueName="6" name="Grade" queryTableFieldId="6"/>
    <tableColumn id="7" uniqueName="7" name="Department" queryTableFieldId="7"/>
    <tableColumn id="8" uniqueName="8" name="Address" queryTableFieldId="8"/>
    <tableColumn id="9" uniqueName="9" name="City" queryTableFieldId="9"/>
    <tableColumn id="10" uniqueName="10" name="CNIC" queryTableFieldId="10"/>
    <tableColumn id="11" uniqueName="11" name="Remarks" queryTableFieldId="11"/>
    <tableColumn id="12" uniqueName="12" name="Activ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6" sqref="A6:B8"/>
    </sheetView>
  </sheetViews>
  <sheetFormatPr defaultRowHeight="15" x14ac:dyDescent="0.25"/>
  <cols>
    <col min="1" max="1" width="11.7109375" customWidth="1"/>
  </cols>
  <sheetData>
    <row r="3" spans="1:2" x14ac:dyDescent="0.25">
      <c r="A3" t="s">
        <v>38</v>
      </c>
    </row>
    <row r="6" spans="1:2" x14ac:dyDescent="0.25">
      <c r="A6" t="s">
        <v>4947</v>
      </c>
      <c r="B6" t="s">
        <v>4950</v>
      </c>
    </row>
    <row r="7" spans="1:2" x14ac:dyDescent="0.25">
      <c r="A7" t="s">
        <v>4948</v>
      </c>
      <c r="B7" t="s">
        <v>4951</v>
      </c>
    </row>
    <row r="8" spans="1:2" x14ac:dyDescent="0.25">
      <c r="A8" t="s">
        <v>4949</v>
      </c>
      <c r="B8" t="s">
        <v>4952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2" sqref="H2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8.5703125" bestFit="1" customWidth="1"/>
    <col min="4" max="4" width="36.7109375" customWidth="1"/>
    <col min="5" max="5" width="21.28515625" customWidth="1"/>
    <col min="6" max="6" width="15.5703125" customWidth="1"/>
    <col min="7" max="7" width="13.85546875" customWidth="1"/>
    <col min="8" max="9" width="11.5703125" bestFit="1" customWidth="1"/>
  </cols>
  <sheetData>
    <row r="1" spans="1:9" x14ac:dyDescent="0.25">
      <c r="A1" t="s">
        <v>0</v>
      </c>
      <c r="B1" t="s">
        <v>18</v>
      </c>
      <c r="C1" t="s">
        <v>19</v>
      </c>
      <c r="D1" t="s">
        <v>20</v>
      </c>
      <c r="E1" t="s">
        <v>67</v>
      </c>
      <c r="F1" t="s">
        <v>60</v>
      </c>
      <c r="G1" t="s">
        <v>68</v>
      </c>
      <c r="H1" t="s">
        <v>69</v>
      </c>
      <c r="I1" t="s">
        <v>70</v>
      </c>
    </row>
    <row r="2" spans="1:9" x14ac:dyDescent="0.25">
      <c r="A2">
        <v>1</v>
      </c>
      <c r="B2" s="2" t="s">
        <v>2572</v>
      </c>
      <c r="D2" t="s">
        <v>2575</v>
      </c>
      <c r="E2" t="s">
        <v>2578</v>
      </c>
      <c r="G2">
        <v>0</v>
      </c>
      <c r="H2">
        <v>0</v>
      </c>
      <c r="I2">
        <v>0</v>
      </c>
    </row>
    <row r="3" spans="1:9" x14ac:dyDescent="0.25">
      <c r="A3">
        <v>2</v>
      </c>
      <c r="B3" s="2" t="s">
        <v>2573</v>
      </c>
      <c r="D3" t="s">
        <v>2574</v>
      </c>
      <c r="E3" t="s">
        <v>2579</v>
      </c>
      <c r="G3">
        <v>0</v>
      </c>
      <c r="H3">
        <v>0</v>
      </c>
      <c r="I3">
        <v>0</v>
      </c>
    </row>
    <row r="4" spans="1:9" x14ac:dyDescent="0.25">
      <c r="A4">
        <v>3</v>
      </c>
      <c r="B4" s="2" t="s">
        <v>2576</v>
      </c>
      <c r="D4" t="s">
        <v>2577</v>
      </c>
      <c r="E4" t="s">
        <v>2578</v>
      </c>
      <c r="G4">
        <v>0</v>
      </c>
      <c r="H4">
        <v>0</v>
      </c>
      <c r="I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M6" sqref="M6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8.85546875" bestFit="1" customWidth="1"/>
    <col min="4" max="4" width="16.5703125" bestFit="1" customWidth="1"/>
    <col min="5" max="5" width="20.5703125" bestFit="1" customWidth="1"/>
    <col min="6" max="6" width="8.7109375" bestFit="1" customWidth="1"/>
    <col min="7" max="7" width="14" bestFit="1" customWidth="1"/>
    <col min="8" max="8" width="26.140625" bestFit="1" customWidth="1"/>
    <col min="9" max="9" width="8.85546875" bestFit="1" customWidth="1"/>
    <col min="10" max="10" width="7.5703125" bestFit="1" customWidth="1"/>
    <col min="11" max="11" width="11.28515625" bestFit="1" customWidth="1"/>
    <col min="12" max="12" width="8.85546875" bestFit="1" customWidth="1"/>
  </cols>
  <sheetData>
    <row r="1" spans="1:12" x14ac:dyDescent="0.25">
      <c r="A1" t="s">
        <v>0</v>
      </c>
      <c r="B1" t="s">
        <v>18</v>
      </c>
      <c r="C1" t="s">
        <v>33</v>
      </c>
      <c r="D1" t="s">
        <v>20</v>
      </c>
      <c r="E1" t="s">
        <v>71</v>
      </c>
      <c r="F1" t="s">
        <v>72</v>
      </c>
      <c r="G1" t="s">
        <v>73</v>
      </c>
      <c r="H1" t="s">
        <v>45</v>
      </c>
      <c r="I1" t="s">
        <v>46</v>
      </c>
      <c r="J1" t="s">
        <v>51</v>
      </c>
      <c r="K1" t="s">
        <v>60</v>
      </c>
      <c r="L1" t="s">
        <v>54</v>
      </c>
    </row>
    <row r="2" spans="1:12" x14ac:dyDescent="0.25">
      <c r="A2">
        <v>1</v>
      </c>
      <c r="B2" t="s">
        <v>74</v>
      </c>
      <c r="C2" t="s">
        <v>56</v>
      </c>
      <c r="D2" s="4" t="s">
        <v>86</v>
      </c>
      <c r="E2" s="4" t="s">
        <v>87</v>
      </c>
      <c r="F2" s="4" t="s">
        <v>88</v>
      </c>
      <c r="G2" s="4" t="s">
        <v>81</v>
      </c>
      <c r="H2" s="4" t="s">
        <v>82</v>
      </c>
      <c r="I2" s="4" t="s">
        <v>82</v>
      </c>
      <c r="J2" s="4" t="s">
        <v>83</v>
      </c>
      <c r="K2" s="4"/>
      <c r="L2" s="4" t="b">
        <v>1</v>
      </c>
    </row>
    <row r="3" spans="1:12" x14ac:dyDescent="0.25">
      <c r="A3">
        <v>2</v>
      </c>
      <c r="B3" t="s">
        <v>75</v>
      </c>
      <c r="C3" t="s">
        <v>55</v>
      </c>
      <c r="D3" t="s">
        <v>76</v>
      </c>
      <c r="E3" s="4" t="s">
        <v>79</v>
      </c>
      <c r="F3" t="s">
        <v>80</v>
      </c>
      <c r="G3" s="4" t="s">
        <v>81</v>
      </c>
      <c r="H3" s="4" t="s">
        <v>82</v>
      </c>
      <c r="I3" s="4" t="s">
        <v>82</v>
      </c>
      <c r="J3" s="2" t="s">
        <v>83</v>
      </c>
      <c r="L3" t="b">
        <v>1</v>
      </c>
    </row>
    <row r="4" spans="1:12" x14ac:dyDescent="0.25">
      <c r="A4">
        <v>3</v>
      </c>
      <c r="B4" t="s">
        <v>77</v>
      </c>
      <c r="C4" t="s">
        <v>78</v>
      </c>
      <c r="D4" t="s">
        <v>2580</v>
      </c>
      <c r="E4" t="s">
        <v>2581</v>
      </c>
      <c r="F4" t="s">
        <v>2582</v>
      </c>
      <c r="G4" t="s">
        <v>81</v>
      </c>
      <c r="H4" s="4" t="s">
        <v>82</v>
      </c>
      <c r="I4" t="s">
        <v>82</v>
      </c>
      <c r="J4" t="s">
        <v>83</v>
      </c>
      <c r="L4" t="b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6"/>
  <sheetViews>
    <sheetView workbookViewId="0">
      <selection activeCell="L1" sqref="L1"/>
    </sheetView>
  </sheetViews>
  <sheetFormatPr defaultRowHeight="15" x14ac:dyDescent="0.25"/>
  <cols>
    <col min="1" max="1" width="5.140625" bestFit="1" customWidth="1"/>
    <col min="2" max="2" width="10.42578125" bestFit="1" customWidth="1"/>
    <col min="3" max="3" width="12" bestFit="1" customWidth="1"/>
    <col min="4" max="4" width="12.140625" bestFit="1" customWidth="1"/>
    <col min="5" max="5" width="8.28515625" bestFit="1" customWidth="1"/>
    <col min="6" max="6" width="7.140625" bestFit="1" customWidth="1"/>
    <col min="7" max="7" width="10.7109375" bestFit="1" customWidth="1"/>
    <col min="8" max="8" width="9.5703125" bestFit="1" customWidth="1"/>
    <col min="9" max="9" width="8" bestFit="1" customWidth="1"/>
    <col min="10" max="10" width="7.140625" bestFit="1" customWidth="1"/>
    <col min="11" max="11" width="12.140625" bestFit="1" customWidth="1"/>
    <col min="12" max="12" width="12.140625" style="8" customWidth="1"/>
    <col min="13" max="13" width="10.28515625" bestFit="1" customWidth="1"/>
    <col min="14" max="14" width="11.85546875" bestFit="1" customWidth="1"/>
    <col min="15" max="15" width="15.42578125" customWidth="1"/>
    <col min="16" max="16" width="13" customWidth="1"/>
    <col min="17" max="17" width="13.42578125" bestFit="1" customWidth="1"/>
    <col min="18" max="18" width="10.85546875" bestFit="1" customWidth="1"/>
  </cols>
  <sheetData>
    <row r="1" spans="1:18" x14ac:dyDescent="0.25">
      <c r="A1" t="s">
        <v>0</v>
      </c>
      <c r="B1" t="s">
        <v>3988</v>
      </c>
      <c r="C1" t="s">
        <v>3989</v>
      </c>
      <c r="D1" t="s">
        <v>3990</v>
      </c>
      <c r="E1" t="s">
        <v>3991</v>
      </c>
      <c r="F1" t="s">
        <v>3992</v>
      </c>
      <c r="G1" t="s">
        <v>3993</v>
      </c>
      <c r="H1" t="s">
        <v>3994</v>
      </c>
      <c r="I1" t="s">
        <v>3995</v>
      </c>
      <c r="J1" t="s">
        <v>3996</v>
      </c>
      <c r="K1" t="s">
        <v>3997</v>
      </c>
      <c r="L1" s="8" t="s">
        <v>4953</v>
      </c>
      <c r="M1" t="s">
        <v>3998</v>
      </c>
      <c r="N1" t="s">
        <v>3999</v>
      </c>
      <c r="O1" t="s">
        <v>4000</v>
      </c>
      <c r="P1" t="s">
        <v>4001</v>
      </c>
      <c r="Q1" t="s">
        <v>4002</v>
      </c>
      <c r="R1" t="s">
        <v>60</v>
      </c>
    </row>
    <row r="2" spans="1:18" x14ac:dyDescent="0.25">
      <c r="A2">
        <v>1</v>
      </c>
      <c r="B2" t="str">
        <f>+Ledger1!C2</f>
        <v>J2007-0001</v>
      </c>
      <c r="C2" s="7" t="str">
        <f>TEXT(Ledger1!D2,"dd-MMM-yyyy")</f>
        <v>01-Jul-2019</v>
      </c>
      <c r="D2" t="str">
        <f>VLOOKUP(LEFT(Table_ExternalData_1[[#This Row],[Vou_No]],1),Vou_Types,2,0)</f>
        <v>Journal</v>
      </c>
      <c r="E2">
        <f>+Ledger1!A2</f>
        <v>1</v>
      </c>
      <c r="F2">
        <f>+Ledger1!G2</f>
        <v>150</v>
      </c>
      <c r="G2">
        <f>+Ledger1!H2</f>
        <v>49</v>
      </c>
      <c r="H2">
        <f>+Ledger1!Q2</f>
        <v>208</v>
      </c>
      <c r="I2">
        <v>0</v>
      </c>
      <c r="J2">
        <v>0</v>
      </c>
      <c r="K2">
        <v>0</v>
      </c>
      <c r="L2" s="8" t="str">
        <f>+Ledger1!I2</f>
        <v/>
      </c>
      <c r="M2" t="str">
        <f>+Ledger1!K2</f>
        <v/>
      </c>
      <c r="N2" s="7"/>
      <c r="O2">
        <f>+Ledger1!M2</f>
        <v>92600</v>
      </c>
      <c r="P2" s="8">
        <f>+Ledger1!N2</f>
        <v>0</v>
      </c>
      <c r="Q2" t="str">
        <f>+Ledger1!O2</f>
        <v>REF # 580.PO # 1555.FOR STEEL WORK.JUN-2019.</v>
      </c>
    </row>
    <row r="3" spans="1:18" x14ac:dyDescent="0.25">
      <c r="A3" s="8">
        <v>2</v>
      </c>
      <c r="B3" s="8" t="str">
        <f>+Ledger1!C3</f>
        <v>J2007-0001</v>
      </c>
      <c r="C3" s="7" t="str">
        <f>TEXT(Ledger1!D3,"dd-MMM-yyyy")</f>
        <v>01-Jul-2019</v>
      </c>
      <c r="D3" s="8" t="str">
        <f>VLOOKUP(LEFT(Table_ExternalData_1[[#This Row],[Vou_No]],1),Vou_Types,2,0)</f>
        <v>Journal</v>
      </c>
      <c r="E3" s="8">
        <f>+Ledger1!A3</f>
        <v>2</v>
      </c>
      <c r="F3" s="8">
        <f>+Ledger1!G3</f>
        <v>71</v>
      </c>
      <c r="G3" s="8">
        <f>+Ledger1!H3</f>
        <v>49</v>
      </c>
      <c r="H3" s="8">
        <f>+Ledger1!Q3</f>
        <v>208</v>
      </c>
      <c r="I3" s="8">
        <v>0</v>
      </c>
      <c r="J3" s="8">
        <v>0</v>
      </c>
      <c r="K3" s="8">
        <v>0</v>
      </c>
      <c r="L3" s="8" t="str">
        <f>+Ledger1!I3</f>
        <v/>
      </c>
      <c r="M3" s="8" t="str">
        <f>+Ledger1!K3</f>
        <v/>
      </c>
      <c r="N3" s="7"/>
      <c r="O3" s="8">
        <f>+Ledger1!M3</f>
        <v>0</v>
      </c>
      <c r="P3" s="8">
        <f>+Ledger1!N3</f>
        <v>92600</v>
      </c>
      <c r="Q3" s="8" t="str">
        <f>+Ledger1!O3</f>
        <v>REF # 580.PO # 1555.FOR STEEL WORK.JUN-2019.</v>
      </c>
      <c r="R3" s="8"/>
    </row>
    <row r="4" spans="1:18" x14ac:dyDescent="0.25">
      <c r="A4" s="8">
        <v>3</v>
      </c>
      <c r="B4" s="8" t="str">
        <f>+Ledger1!C4</f>
        <v>J2007-0002</v>
      </c>
      <c r="C4" s="7" t="str">
        <f>TEXT(Ledger1!D4,"dd-MMM-yyyy")</f>
        <v>01-Jul-2019</v>
      </c>
      <c r="D4" s="8" t="str">
        <f>VLOOKUP(LEFT(Table_ExternalData_1[[#This Row],[Vou_No]],1),Vou_Types,2,0)</f>
        <v>Journal</v>
      </c>
      <c r="E4" s="8">
        <f>+Ledger1!A4</f>
        <v>1</v>
      </c>
      <c r="F4" s="8">
        <f>+Ledger1!G4</f>
        <v>149</v>
      </c>
      <c r="G4" s="8">
        <f>+Ledger1!H4</f>
        <v>49</v>
      </c>
      <c r="H4" s="8">
        <f>+Ledger1!Q4</f>
        <v>209</v>
      </c>
      <c r="I4" s="8">
        <v>0</v>
      </c>
      <c r="J4" s="8">
        <v>0</v>
      </c>
      <c r="K4" s="8">
        <v>0</v>
      </c>
      <c r="L4" s="8" t="str">
        <f>+Ledger1!I4</f>
        <v/>
      </c>
      <c r="M4" s="8" t="str">
        <f>+Ledger1!K4</f>
        <v/>
      </c>
      <c r="N4" s="7"/>
      <c r="O4" s="8">
        <f>+Ledger1!M4</f>
        <v>33500</v>
      </c>
      <c r="P4" s="8">
        <f>+Ledger1!N4</f>
        <v>0</v>
      </c>
      <c r="Q4" s="8" t="str">
        <f>+Ledger1!O4</f>
        <v>REF # 584.PO # 1554.STEEL &amp; TRNSPRTION.JUN-2019.</v>
      </c>
      <c r="R4" s="8"/>
    </row>
    <row r="5" spans="1:18" x14ac:dyDescent="0.25">
      <c r="A5" s="8">
        <v>4</v>
      </c>
      <c r="B5" s="8" t="str">
        <f>+Ledger1!C5</f>
        <v>J2007-0002</v>
      </c>
      <c r="C5" s="7" t="str">
        <f>TEXT(Ledger1!D5,"dd-MMM-yyyy")</f>
        <v>01-Jul-2019</v>
      </c>
      <c r="D5" s="8" t="str">
        <f>VLOOKUP(LEFT(Table_ExternalData_1[[#This Row],[Vou_No]],1),Vou_Types,2,0)</f>
        <v>Journal</v>
      </c>
      <c r="E5" s="8">
        <f>+Ledger1!A5</f>
        <v>2</v>
      </c>
      <c r="F5" s="8">
        <f>+Ledger1!G5</f>
        <v>71</v>
      </c>
      <c r="G5" s="8">
        <f>+Ledger1!H5</f>
        <v>49</v>
      </c>
      <c r="H5" s="8">
        <f>+Ledger1!Q5</f>
        <v>209</v>
      </c>
      <c r="I5" s="8">
        <v>0</v>
      </c>
      <c r="J5" s="8">
        <v>0</v>
      </c>
      <c r="K5" s="8">
        <v>0</v>
      </c>
      <c r="L5" s="8" t="str">
        <f>+Ledger1!I5</f>
        <v/>
      </c>
      <c r="M5" s="8" t="str">
        <f>+Ledger1!K5</f>
        <v/>
      </c>
      <c r="N5" s="7"/>
      <c r="O5" s="8">
        <f>+Ledger1!M5</f>
        <v>0</v>
      </c>
      <c r="P5" s="8">
        <f>+Ledger1!N5</f>
        <v>33500</v>
      </c>
      <c r="Q5" s="8" t="str">
        <f>+Ledger1!O5</f>
        <v>REF # 584.PO # 1554.STEEL &amp; TRNSPRTION.JUN-2019.</v>
      </c>
      <c r="R5" s="8"/>
    </row>
    <row r="6" spans="1:18" x14ac:dyDescent="0.25">
      <c r="A6" s="8">
        <v>5</v>
      </c>
      <c r="B6" s="8" t="str">
        <f>+Ledger1!C6</f>
        <v>J2007-0003</v>
      </c>
      <c r="C6" s="7" t="str">
        <f>TEXT(Ledger1!D6,"dd-MMM-yyyy")</f>
        <v>03-Jul-2019</v>
      </c>
      <c r="D6" s="8" t="str">
        <f>VLOOKUP(LEFT(Table_ExternalData_1[[#This Row],[Vou_No]],1),Vou_Types,2,0)</f>
        <v>Journal</v>
      </c>
      <c r="E6" s="8">
        <f>+Ledger1!A6</f>
        <v>1</v>
      </c>
      <c r="F6" s="8">
        <f>+Ledger1!G6</f>
        <v>218</v>
      </c>
      <c r="G6" s="8">
        <f>+Ledger1!H6</f>
        <v>1313</v>
      </c>
      <c r="H6" s="8">
        <f>+Ledger1!Q6</f>
        <v>212</v>
      </c>
      <c r="I6" s="8">
        <v>0</v>
      </c>
      <c r="J6" s="8">
        <v>0</v>
      </c>
      <c r="K6" s="8">
        <v>0</v>
      </c>
      <c r="L6" s="8" t="str">
        <f>+Ledger1!I6</f>
        <v/>
      </c>
      <c r="M6" s="8" t="str">
        <f>+Ledger1!K6</f>
        <v/>
      </c>
      <c r="N6" s="7"/>
      <c r="O6" s="8">
        <f>+Ledger1!M6</f>
        <v>16500</v>
      </c>
      <c r="P6" s="8">
        <f>+Ledger1!N6</f>
        <v>0</v>
      </c>
      <c r="Q6" s="8" t="str">
        <f>+Ledger1!O6</f>
        <v>INV # 030.PO # 1533.FOR MOTOR DC.12.JUN-19</v>
      </c>
      <c r="R6" s="8"/>
    </row>
    <row r="7" spans="1:18" x14ac:dyDescent="0.25">
      <c r="A7" s="8">
        <v>6</v>
      </c>
      <c r="B7" s="8" t="str">
        <f>+Ledger1!C7</f>
        <v>J2007-0003</v>
      </c>
      <c r="C7" s="7" t="str">
        <f>TEXT(Ledger1!D7,"dd-MMM-yyyy")</f>
        <v>03-Jul-2019</v>
      </c>
      <c r="D7" s="8" t="str">
        <f>VLOOKUP(LEFT(Table_ExternalData_1[[#This Row],[Vou_No]],1),Vou_Types,2,0)</f>
        <v>Journal</v>
      </c>
      <c r="E7" s="8">
        <f>+Ledger1!A7</f>
        <v>2</v>
      </c>
      <c r="F7" s="8">
        <f>+Ledger1!G7</f>
        <v>71</v>
      </c>
      <c r="G7" s="8">
        <f>+Ledger1!H7</f>
        <v>1313</v>
      </c>
      <c r="H7" s="8">
        <f>+Ledger1!Q7</f>
        <v>212</v>
      </c>
      <c r="I7" s="8">
        <v>0</v>
      </c>
      <c r="J7" s="8">
        <v>0</v>
      </c>
      <c r="K7" s="8">
        <v>0</v>
      </c>
      <c r="L7" s="8" t="str">
        <f>+Ledger1!I7</f>
        <v/>
      </c>
      <c r="M7" s="8" t="str">
        <f>+Ledger1!K7</f>
        <v/>
      </c>
      <c r="N7" s="7"/>
      <c r="O7" s="8">
        <f>+Ledger1!M7</f>
        <v>0</v>
      </c>
      <c r="P7" s="8">
        <f>+Ledger1!N7</f>
        <v>16500</v>
      </c>
      <c r="Q7" s="8" t="str">
        <f>+Ledger1!O7</f>
        <v>INV # 030.PO # 1533.FOR MOTOR DC.12.JUN-19</v>
      </c>
      <c r="R7" s="8"/>
    </row>
    <row r="8" spans="1:18" x14ac:dyDescent="0.25">
      <c r="A8" s="8">
        <v>7</v>
      </c>
      <c r="B8" s="8" t="str">
        <f>+Ledger1!C8</f>
        <v>J2007-0004</v>
      </c>
      <c r="C8" s="7" t="str">
        <f>TEXT(Ledger1!D8,"dd-MMM-yyyy")</f>
        <v>03-Jul-2019</v>
      </c>
      <c r="D8" s="8" t="str">
        <f>VLOOKUP(LEFT(Table_ExternalData_1[[#This Row],[Vou_No]],1),Vou_Types,2,0)</f>
        <v>Journal</v>
      </c>
      <c r="E8" s="8">
        <f>+Ledger1!A8</f>
        <v>1</v>
      </c>
      <c r="F8" s="8">
        <f>+Ledger1!G8</f>
        <v>234</v>
      </c>
      <c r="G8" s="8">
        <f>+Ledger1!H8</f>
        <v>49</v>
      </c>
      <c r="H8" s="8">
        <f>+Ledger1!Q8</f>
        <v>212</v>
      </c>
      <c r="I8" s="8">
        <v>0</v>
      </c>
      <c r="J8" s="8">
        <v>0</v>
      </c>
      <c r="K8" s="8">
        <v>0</v>
      </c>
      <c r="L8" s="8" t="str">
        <f>+Ledger1!I8</f>
        <v/>
      </c>
      <c r="M8" s="8" t="str">
        <f>+Ledger1!K8</f>
        <v/>
      </c>
      <c r="N8" s="7"/>
      <c r="O8" s="8">
        <f>+Ledger1!M8</f>
        <v>33600</v>
      </c>
      <c r="P8" s="8">
        <f>+Ledger1!N8</f>
        <v>0</v>
      </c>
      <c r="Q8" s="8" t="str">
        <f>+Ledger1!O8</f>
        <v>REF # 600.FOR LABOUR CHARGES.JUL-19.</v>
      </c>
      <c r="R8" s="8"/>
    </row>
    <row r="9" spans="1:18" x14ac:dyDescent="0.25">
      <c r="A9" s="8">
        <v>8</v>
      </c>
      <c r="B9" s="8" t="str">
        <f>+Ledger1!C9</f>
        <v>J2007-0004</v>
      </c>
      <c r="C9" s="7" t="str">
        <f>TEXT(Ledger1!D9,"dd-MMM-yyyy")</f>
        <v>03-Jul-2019</v>
      </c>
      <c r="D9" s="8" t="str">
        <f>VLOOKUP(LEFT(Table_ExternalData_1[[#This Row],[Vou_No]],1),Vou_Types,2,0)</f>
        <v>Journal</v>
      </c>
      <c r="E9" s="8">
        <f>+Ledger1!A9</f>
        <v>2</v>
      </c>
      <c r="F9" s="8">
        <f>+Ledger1!G9</f>
        <v>71</v>
      </c>
      <c r="G9" s="8">
        <f>+Ledger1!H9</f>
        <v>49</v>
      </c>
      <c r="H9" s="8">
        <f>+Ledger1!Q9</f>
        <v>212</v>
      </c>
      <c r="I9" s="8">
        <v>0</v>
      </c>
      <c r="J9" s="8">
        <v>0</v>
      </c>
      <c r="K9" s="8">
        <v>0</v>
      </c>
      <c r="L9" s="8" t="str">
        <f>+Ledger1!I9</f>
        <v/>
      </c>
      <c r="M9" s="8" t="str">
        <f>+Ledger1!K9</f>
        <v/>
      </c>
      <c r="N9" s="7"/>
      <c r="O9" s="8">
        <f>+Ledger1!M9</f>
        <v>0</v>
      </c>
      <c r="P9" s="8">
        <f>+Ledger1!N9</f>
        <v>33600</v>
      </c>
      <c r="Q9" s="8" t="str">
        <f>+Ledger1!O9</f>
        <v>REF # 600.FOR LABOUR CHARGES.JUL-19.</v>
      </c>
      <c r="R9" s="8"/>
    </row>
    <row r="10" spans="1:18" x14ac:dyDescent="0.25">
      <c r="A10" s="8">
        <v>9</v>
      </c>
      <c r="B10" s="8" t="str">
        <f>+Ledger1!C10</f>
        <v>J2007-0005</v>
      </c>
      <c r="C10" s="7" t="str">
        <f>TEXT(Ledger1!D10,"dd-MMM-yyyy")</f>
        <v>04-Jul-2019</v>
      </c>
      <c r="D10" s="8" t="str">
        <f>VLOOKUP(LEFT(Table_ExternalData_1[[#This Row],[Vou_No]],1),Vou_Types,2,0)</f>
        <v>Journal</v>
      </c>
      <c r="E10" s="8">
        <f>+Ledger1!A10</f>
        <v>1</v>
      </c>
      <c r="F10" s="8">
        <f>+Ledger1!G10</f>
        <v>261</v>
      </c>
      <c r="G10" s="8">
        <f>+Ledger1!H10</f>
        <v>231</v>
      </c>
      <c r="H10" s="8">
        <f>+Ledger1!Q10</f>
        <v>208</v>
      </c>
      <c r="I10" s="8">
        <v>0</v>
      </c>
      <c r="J10" s="8">
        <v>0</v>
      </c>
      <c r="K10" s="8">
        <v>0</v>
      </c>
      <c r="L10" s="8" t="str">
        <f>+Ledger1!I10</f>
        <v/>
      </c>
      <c r="M10" s="8" t="str">
        <f>+Ledger1!K10</f>
        <v/>
      </c>
      <c r="N10" s="7"/>
      <c r="O10" s="8">
        <f>+Ledger1!M10</f>
        <v>48397</v>
      </c>
      <c r="P10" s="8">
        <f>+Ledger1!N10</f>
        <v>0</v>
      </c>
      <c r="Q10" s="8" t="str">
        <f>+Ledger1!O10</f>
        <v>INV # 19/07/0627/001.PO # 1561.1st TILL 16-JUL-19.</v>
      </c>
      <c r="R10" s="8"/>
    </row>
    <row r="11" spans="1:18" x14ac:dyDescent="0.25">
      <c r="A11" s="8">
        <v>10</v>
      </c>
      <c r="B11" s="8" t="str">
        <f>+Ledger1!C11</f>
        <v>J2007-0005</v>
      </c>
      <c r="C11" s="7" t="str">
        <f>TEXT(Ledger1!D11,"dd-MMM-yyyy")</f>
        <v>04-Jul-2019</v>
      </c>
      <c r="D11" s="8" t="str">
        <f>VLOOKUP(LEFT(Table_ExternalData_1[[#This Row],[Vou_No]],1),Vou_Types,2,0)</f>
        <v>Journal</v>
      </c>
      <c r="E11" s="8">
        <f>+Ledger1!A11</f>
        <v>2</v>
      </c>
      <c r="F11" s="8">
        <f>+Ledger1!G11</f>
        <v>71</v>
      </c>
      <c r="G11" s="8">
        <f>+Ledger1!H11</f>
        <v>231</v>
      </c>
      <c r="H11" s="8">
        <f>+Ledger1!Q11</f>
        <v>208</v>
      </c>
      <c r="I11" s="8">
        <v>0</v>
      </c>
      <c r="J11" s="8">
        <v>0</v>
      </c>
      <c r="K11" s="8">
        <v>0</v>
      </c>
      <c r="L11" s="8" t="str">
        <f>+Ledger1!I11</f>
        <v/>
      </c>
      <c r="M11" s="8" t="str">
        <f>+Ledger1!K11</f>
        <v/>
      </c>
      <c r="N11" s="7"/>
      <c r="O11" s="8">
        <f>+Ledger1!M11</f>
        <v>0</v>
      </c>
      <c r="P11" s="8">
        <f>+Ledger1!N11</f>
        <v>48397</v>
      </c>
      <c r="Q11" s="8" t="str">
        <f>+Ledger1!O11</f>
        <v>INV # 19/07/0627/001.PO # 1561.1st TILL 16-JUL-19.</v>
      </c>
      <c r="R11" s="8"/>
    </row>
    <row r="12" spans="1:18" x14ac:dyDescent="0.25">
      <c r="A12" s="8">
        <v>11</v>
      </c>
      <c r="B12" s="8" t="str">
        <f>+Ledger1!C12</f>
        <v>R2007-0001</v>
      </c>
      <c r="C12" s="7" t="str">
        <f>TEXT(Ledger1!D12,"dd-MMM-yyyy")</f>
        <v>16-Jul-2019</v>
      </c>
      <c r="D12" s="8" t="str">
        <f>VLOOKUP(LEFT(Table_ExternalData_1[[#This Row],[Vou_No]],1),Vou_Types,2,0)</f>
        <v>Receipt</v>
      </c>
      <c r="E12" s="8">
        <f>+Ledger1!A12</f>
        <v>1</v>
      </c>
      <c r="F12" s="8">
        <f>+Ledger1!G12</f>
        <v>2</v>
      </c>
      <c r="G12" s="8">
        <f>+Ledger1!H12</f>
        <v>0</v>
      </c>
      <c r="H12" s="8">
        <f>+Ledger1!Q12</f>
        <v>0</v>
      </c>
      <c r="I12" s="8">
        <v>0</v>
      </c>
      <c r="J12" s="8">
        <v>0</v>
      </c>
      <c r="K12" s="8">
        <v>0</v>
      </c>
      <c r="L12" s="8" t="str">
        <f>+Ledger1!I12</f>
        <v/>
      </c>
      <c r="M12" s="8" t="str">
        <f>+Ledger1!K12</f>
        <v/>
      </c>
      <c r="N12" s="7"/>
      <c r="O12" s="8">
        <f>+Ledger1!M12</f>
        <v>100000</v>
      </c>
      <c r="P12" s="8">
        <f>+Ledger1!N12</f>
        <v>0</v>
      </c>
      <c r="Q12" s="8" t="str">
        <f>+Ledger1!O12</f>
        <v>loan from amcorp a/g cash call --kdn approved by arif sb.</v>
      </c>
      <c r="R12" s="8"/>
    </row>
    <row r="13" spans="1:18" x14ac:dyDescent="0.25">
      <c r="A13" s="8">
        <v>12</v>
      </c>
      <c r="B13" s="8" t="str">
        <f>+Ledger1!C13</f>
        <v>R2007-0001</v>
      </c>
      <c r="C13" s="7" t="str">
        <f>TEXT(Ledger1!D13,"dd-MMM-yyyy")</f>
        <v>16-Jul-2019</v>
      </c>
      <c r="D13" s="8" t="str">
        <f>VLOOKUP(LEFT(Table_ExternalData_1[[#This Row],[Vou_No]],1),Vou_Types,2,0)</f>
        <v>Receipt</v>
      </c>
      <c r="E13" s="8">
        <f>+Ledger1!A13</f>
        <v>2</v>
      </c>
      <c r="F13" s="8">
        <f>+Ledger1!G13</f>
        <v>73</v>
      </c>
      <c r="G13" s="8">
        <f>+Ledger1!H13</f>
        <v>16</v>
      </c>
      <c r="H13" s="8">
        <f>+Ledger1!Q13</f>
        <v>1</v>
      </c>
      <c r="I13" s="8">
        <v>0</v>
      </c>
      <c r="J13" s="8">
        <v>0</v>
      </c>
      <c r="K13" s="8">
        <v>0</v>
      </c>
      <c r="L13" s="8" t="str">
        <f>+Ledger1!I13</f>
        <v>loan</v>
      </c>
      <c r="M13" s="8" t="str">
        <f>+Ledger1!K13</f>
        <v/>
      </c>
      <c r="N13" s="7"/>
      <c r="O13" s="8">
        <f>+Ledger1!M13</f>
        <v>0</v>
      </c>
      <c r="P13" s="8">
        <f>+Ledger1!N13</f>
        <v>100000</v>
      </c>
      <c r="Q13" s="8" t="str">
        <f>+Ledger1!O13</f>
        <v>loan from amcorp a/g cash call --kdn approved by arif sb.</v>
      </c>
      <c r="R13" s="8"/>
    </row>
    <row r="14" spans="1:18" x14ac:dyDescent="0.25">
      <c r="A14" s="8">
        <v>13</v>
      </c>
      <c r="B14" s="8" t="str">
        <f>+Ledger1!C14</f>
        <v>J2007-0006</v>
      </c>
      <c r="C14" s="7" t="str">
        <f>TEXT(Ledger1!D14,"dd-MMM-yyyy")</f>
        <v>12-Jul-2019</v>
      </c>
      <c r="D14" s="8" t="str">
        <f>VLOOKUP(LEFT(Table_ExternalData_1[[#This Row],[Vou_No]],1),Vou_Types,2,0)</f>
        <v>Journal</v>
      </c>
      <c r="E14" s="8">
        <f>+Ledger1!A14</f>
        <v>1</v>
      </c>
      <c r="F14" s="8">
        <f>+Ledger1!G14</f>
        <v>174</v>
      </c>
      <c r="G14" s="8">
        <f>+Ledger1!H14</f>
        <v>90</v>
      </c>
      <c r="H14" s="8">
        <f>+Ledger1!Q14</f>
        <v>90</v>
      </c>
      <c r="I14" s="8">
        <v>0</v>
      </c>
      <c r="J14" s="8">
        <v>0</v>
      </c>
      <c r="K14" s="8">
        <v>0</v>
      </c>
      <c r="L14" s="8" t="str">
        <f>+Ledger1!I14</f>
        <v/>
      </c>
      <c r="M14" s="8" t="str">
        <f>+Ledger1!K14</f>
        <v/>
      </c>
      <c r="N14" s="7"/>
      <c r="O14" s="8">
        <f>+Ledger1!M14</f>
        <v>68441</v>
      </c>
      <c r="P14" s="8">
        <f>+Ledger1!N14</f>
        <v>0</v>
      </c>
      <c r="Q14" s="8" t="str">
        <f>+Ledger1!O14</f>
        <v>BILL # ZS/S/SAITA/0533/2019.REF # 5277.JUN-2019.10% S.T</v>
      </c>
      <c r="R14" s="8"/>
    </row>
    <row r="15" spans="1:18" x14ac:dyDescent="0.25">
      <c r="A15" s="8">
        <v>14</v>
      </c>
      <c r="B15" s="8" t="str">
        <f>+Ledger1!C15</f>
        <v>J2007-0006</v>
      </c>
      <c r="C15" s="7" t="str">
        <f>TEXT(Ledger1!D15,"dd-MMM-yyyy")</f>
        <v>12-Jul-2019</v>
      </c>
      <c r="D15" s="8" t="str">
        <f>VLOOKUP(LEFT(Table_ExternalData_1[[#This Row],[Vou_No]],1),Vou_Types,2,0)</f>
        <v>Journal</v>
      </c>
      <c r="E15" s="8">
        <f>+Ledger1!A15</f>
        <v>2</v>
      </c>
      <c r="F15" s="8">
        <f>+Ledger1!G15</f>
        <v>71</v>
      </c>
      <c r="G15" s="8">
        <f>+Ledger1!H15</f>
        <v>90</v>
      </c>
      <c r="H15" s="8">
        <f>+Ledger1!Q15</f>
        <v>90</v>
      </c>
      <c r="I15" s="8">
        <v>0</v>
      </c>
      <c r="J15" s="8">
        <v>0</v>
      </c>
      <c r="K15" s="8">
        <v>0</v>
      </c>
      <c r="L15" s="8" t="str">
        <f>+Ledger1!I15</f>
        <v/>
      </c>
      <c r="M15" s="8" t="str">
        <f>+Ledger1!K15</f>
        <v/>
      </c>
      <c r="N15" s="7"/>
      <c r="O15" s="8">
        <f>+Ledger1!M15</f>
        <v>0</v>
      </c>
      <c r="P15" s="8">
        <f>+Ledger1!N15</f>
        <v>68441</v>
      </c>
      <c r="Q15" s="8" t="str">
        <f>+Ledger1!O15</f>
        <v>BILL # ZS/S/SAITA/0533/2019.REF # 5277.JUN-2019.10% S.T</v>
      </c>
      <c r="R15" s="8"/>
    </row>
    <row r="16" spans="1:18" x14ac:dyDescent="0.25">
      <c r="A16" s="8">
        <v>15</v>
      </c>
      <c r="B16" s="8" t="str">
        <f>+Ledger1!C16</f>
        <v>J2007-0007</v>
      </c>
      <c r="C16" s="7" t="str">
        <f>TEXT(Ledger1!D16,"dd-MMM-yyyy")</f>
        <v>12-Jul-2019</v>
      </c>
      <c r="D16" s="8" t="str">
        <f>VLOOKUP(LEFT(Table_ExternalData_1[[#This Row],[Vou_No]],1),Vou_Types,2,0)</f>
        <v>Journal</v>
      </c>
      <c r="E16" s="8">
        <f>+Ledger1!A16</f>
        <v>1</v>
      </c>
      <c r="F16" s="8">
        <f>+Ledger1!G16</f>
        <v>176</v>
      </c>
      <c r="G16" s="8">
        <f>+Ledger1!H16</f>
        <v>162</v>
      </c>
      <c r="H16" s="8">
        <f>+Ledger1!Q16</f>
        <v>90</v>
      </c>
      <c r="I16" s="8">
        <v>0</v>
      </c>
      <c r="J16" s="8">
        <v>0</v>
      </c>
      <c r="K16" s="8">
        <v>0</v>
      </c>
      <c r="L16" s="8" t="str">
        <f>+Ledger1!I16</f>
        <v/>
      </c>
      <c r="M16" s="8" t="str">
        <f>+Ledger1!K16</f>
        <v/>
      </c>
      <c r="N16" s="7"/>
      <c r="O16" s="8">
        <f>+Ledger1!M16</f>
        <v>6500</v>
      </c>
      <c r="P16" s="8">
        <f>+Ledger1!N16</f>
        <v>0</v>
      </c>
      <c r="Q16" s="8" t="str">
        <f>+Ledger1!O16</f>
        <v>REF # DCS/BILL(07)/2019.FOR CONSULTANCY SERVICES.JUL-19.</v>
      </c>
      <c r="R16" s="8"/>
    </row>
    <row r="17" spans="1:18" x14ac:dyDescent="0.25">
      <c r="A17" s="8">
        <v>16</v>
      </c>
      <c r="B17" s="8" t="str">
        <f>+Ledger1!C17</f>
        <v>J2007-0007</v>
      </c>
      <c r="C17" s="7" t="str">
        <f>TEXT(Ledger1!D17,"dd-MMM-yyyy")</f>
        <v>12-Jul-2019</v>
      </c>
      <c r="D17" s="8" t="str">
        <f>VLOOKUP(LEFT(Table_ExternalData_1[[#This Row],[Vou_No]],1),Vou_Types,2,0)</f>
        <v>Journal</v>
      </c>
      <c r="E17" s="8">
        <f>+Ledger1!A17</f>
        <v>2</v>
      </c>
      <c r="F17" s="8">
        <f>+Ledger1!G17</f>
        <v>71</v>
      </c>
      <c r="G17" s="8">
        <f>+Ledger1!H17</f>
        <v>162</v>
      </c>
      <c r="H17" s="8">
        <f>+Ledger1!Q17</f>
        <v>90</v>
      </c>
      <c r="I17" s="8">
        <v>0</v>
      </c>
      <c r="J17" s="8">
        <v>0</v>
      </c>
      <c r="K17" s="8">
        <v>0</v>
      </c>
      <c r="L17" s="8" t="str">
        <f>+Ledger1!I17</f>
        <v/>
      </c>
      <c r="M17" s="8" t="str">
        <f>+Ledger1!K17</f>
        <v/>
      </c>
      <c r="N17" s="7"/>
      <c r="O17" s="8">
        <f>+Ledger1!M17</f>
        <v>0</v>
      </c>
      <c r="P17" s="8">
        <f>+Ledger1!N17</f>
        <v>6500</v>
      </c>
      <c r="Q17" s="8" t="str">
        <f>+Ledger1!O17</f>
        <v>REF # DCS/BILL(07)/2019.FOR CONSULTANCY SERVICES.JUL-19.</v>
      </c>
      <c r="R17" s="8"/>
    </row>
    <row r="18" spans="1:18" x14ac:dyDescent="0.25">
      <c r="A18" s="8">
        <v>17</v>
      </c>
      <c r="B18" s="8" t="str">
        <f>+Ledger1!C18</f>
        <v>J2007-0008</v>
      </c>
      <c r="C18" s="7" t="str">
        <f>TEXT(Ledger1!D18,"dd-MMM-yyyy")</f>
        <v>15-Jul-2019</v>
      </c>
      <c r="D18" s="8" t="str">
        <f>VLOOKUP(LEFT(Table_ExternalData_1[[#This Row],[Vou_No]],1),Vou_Types,2,0)</f>
        <v>Journal</v>
      </c>
      <c r="E18" s="8">
        <f>+Ledger1!A18</f>
        <v>1</v>
      </c>
      <c r="F18" s="8">
        <f>+Ledger1!G18</f>
        <v>221</v>
      </c>
      <c r="G18" s="8">
        <f>+Ledger1!H18</f>
        <v>130</v>
      </c>
      <c r="H18" s="8">
        <f>+Ledger1!Q18</f>
        <v>178</v>
      </c>
      <c r="I18" s="8">
        <v>0</v>
      </c>
      <c r="J18" s="8">
        <v>0</v>
      </c>
      <c r="K18" s="8">
        <v>0</v>
      </c>
      <c r="L18" s="8" t="str">
        <f>+Ledger1!I18</f>
        <v/>
      </c>
      <c r="M18" s="8" t="str">
        <f>+Ledger1!K18</f>
        <v/>
      </c>
      <c r="N18" s="7"/>
      <c r="O18" s="8">
        <f>+Ledger1!M18</f>
        <v>10184</v>
      </c>
      <c r="P18" s="8">
        <f>+Ledger1!N18</f>
        <v>0</v>
      </c>
      <c r="Q18" s="8" t="str">
        <f>+Ledger1!O18</f>
        <v>REF # 44.P.C # PARCO.FOR DIESEL (SJ-697).14-JUL-19.</v>
      </c>
      <c r="R18" s="8"/>
    </row>
    <row r="19" spans="1:18" x14ac:dyDescent="0.25">
      <c r="A19" s="8">
        <v>18</v>
      </c>
      <c r="B19" s="8" t="str">
        <f>+Ledger1!C19</f>
        <v>J2007-0008</v>
      </c>
      <c r="C19" s="7" t="str">
        <f>TEXT(Ledger1!D19,"dd-MMM-yyyy")</f>
        <v>15-Jul-2019</v>
      </c>
      <c r="D19" s="8" t="str">
        <f>VLOOKUP(LEFT(Table_ExternalData_1[[#This Row],[Vou_No]],1),Vou_Types,2,0)</f>
        <v>Journal</v>
      </c>
      <c r="E19" s="8">
        <f>+Ledger1!A19</f>
        <v>2</v>
      </c>
      <c r="F19" s="8">
        <f>+Ledger1!G19</f>
        <v>71</v>
      </c>
      <c r="G19" s="8">
        <f>+Ledger1!H19</f>
        <v>130</v>
      </c>
      <c r="H19" s="8">
        <f>+Ledger1!Q19</f>
        <v>178</v>
      </c>
      <c r="I19" s="8">
        <v>0</v>
      </c>
      <c r="J19" s="8">
        <v>0</v>
      </c>
      <c r="K19" s="8">
        <v>0</v>
      </c>
      <c r="L19" s="8" t="str">
        <f>+Ledger1!I19</f>
        <v/>
      </c>
      <c r="M19" s="8" t="str">
        <f>+Ledger1!K19</f>
        <v/>
      </c>
      <c r="N19" s="7"/>
      <c r="O19" s="8">
        <f>+Ledger1!M19</f>
        <v>0</v>
      </c>
      <c r="P19" s="8">
        <f>+Ledger1!N19</f>
        <v>10184</v>
      </c>
      <c r="Q19" s="8" t="str">
        <f>+Ledger1!O19</f>
        <v>REF # 44.P.C # PARCO.FOR DIESEL (SJ-697).14-JUL-19.</v>
      </c>
      <c r="R19" s="8"/>
    </row>
    <row r="20" spans="1:18" x14ac:dyDescent="0.25">
      <c r="A20" s="8">
        <v>19</v>
      </c>
      <c r="B20" s="8" t="str">
        <f>+Ledger1!C20</f>
        <v>J2007-0009</v>
      </c>
      <c r="C20" s="7" t="str">
        <f>TEXT(Ledger1!D20,"dd-MMM-yyyy")</f>
        <v>16-Jul-2019</v>
      </c>
      <c r="D20" s="8" t="str">
        <f>VLOOKUP(LEFT(Table_ExternalData_1[[#This Row],[Vou_No]],1),Vou_Types,2,0)</f>
        <v>Journal</v>
      </c>
      <c r="E20" s="8">
        <f>+Ledger1!A20</f>
        <v>1</v>
      </c>
      <c r="F20" s="8">
        <f>+Ledger1!G20</f>
        <v>173</v>
      </c>
      <c r="G20" s="8">
        <f>+Ledger1!H20</f>
        <v>1322</v>
      </c>
      <c r="H20" s="8">
        <f>+Ledger1!Q20</f>
        <v>178</v>
      </c>
      <c r="I20" s="8">
        <v>0</v>
      </c>
      <c r="J20" s="8">
        <v>0</v>
      </c>
      <c r="K20" s="8">
        <v>0</v>
      </c>
      <c r="L20" s="8" t="str">
        <f>+Ledger1!I20</f>
        <v/>
      </c>
      <c r="M20" s="8" t="str">
        <f>+Ledger1!K20</f>
        <v/>
      </c>
      <c r="N20" s="7"/>
      <c r="O20" s="8">
        <f>+Ledger1!M20</f>
        <v>90000</v>
      </c>
      <c r="P20" s="8">
        <f>+Ledger1!N20</f>
        <v>0</v>
      </c>
      <c r="Q20" s="8" t="str">
        <f>+Ledger1!O20</f>
        <v>RECIPT # 1028.V # TMA-166.FROM SORABGOTH TO KDN.JUL-2019.</v>
      </c>
      <c r="R20" s="8"/>
    </row>
    <row r="21" spans="1:18" x14ac:dyDescent="0.25">
      <c r="A21" s="8">
        <v>20</v>
      </c>
      <c r="B21" s="8" t="str">
        <f>+Ledger1!C21</f>
        <v>J2007-0009</v>
      </c>
      <c r="C21" s="7" t="str">
        <f>TEXT(Ledger1!D21,"dd-MMM-yyyy")</f>
        <v>16-Jul-2019</v>
      </c>
      <c r="D21" s="8" t="str">
        <f>VLOOKUP(LEFT(Table_ExternalData_1[[#This Row],[Vou_No]],1),Vou_Types,2,0)</f>
        <v>Journal</v>
      </c>
      <c r="E21" s="8">
        <f>+Ledger1!A21</f>
        <v>2</v>
      </c>
      <c r="F21" s="8">
        <f>+Ledger1!G21</f>
        <v>71</v>
      </c>
      <c r="G21" s="8">
        <f>+Ledger1!H21</f>
        <v>1322</v>
      </c>
      <c r="H21" s="8">
        <f>+Ledger1!Q21</f>
        <v>178</v>
      </c>
      <c r="I21" s="8">
        <v>0</v>
      </c>
      <c r="J21" s="8">
        <v>0</v>
      </c>
      <c r="K21" s="8">
        <v>0</v>
      </c>
      <c r="L21" s="8" t="str">
        <f>+Ledger1!I21</f>
        <v/>
      </c>
      <c r="M21" s="8" t="str">
        <f>+Ledger1!K21</f>
        <v/>
      </c>
      <c r="N21" s="7"/>
      <c r="O21" s="8">
        <f>+Ledger1!M21</f>
        <v>0</v>
      </c>
      <c r="P21" s="8">
        <f>+Ledger1!N21</f>
        <v>90000</v>
      </c>
      <c r="Q21" s="8" t="str">
        <f>+Ledger1!O21</f>
        <v>RECIPT # 1028.V # TMA-166.FROM SORABGOTH TO KDN.JUL-2019.</v>
      </c>
      <c r="R21" s="8"/>
    </row>
    <row r="22" spans="1:18" x14ac:dyDescent="0.25">
      <c r="A22" s="8">
        <v>21</v>
      </c>
      <c r="B22" s="8" t="str">
        <f>+Ledger1!C22</f>
        <v>J2007-0010</v>
      </c>
      <c r="C22" s="7" t="str">
        <f>TEXT(Ledger1!D22,"dd-MMM-yyyy")</f>
        <v>18-Jul-2019</v>
      </c>
      <c r="D22" s="8" t="str">
        <f>VLOOKUP(LEFT(Table_ExternalData_1[[#This Row],[Vou_No]],1),Vou_Types,2,0)</f>
        <v>Journal</v>
      </c>
      <c r="E22" s="8">
        <f>+Ledger1!A22</f>
        <v>1</v>
      </c>
      <c r="F22" s="8">
        <f>+Ledger1!G22</f>
        <v>170</v>
      </c>
      <c r="G22" s="8">
        <f>+Ledger1!H22</f>
        <v>1358</v>
      </c>
      <c r="H22" s="8">
        <f>+Ledger1!Q22</f>
        <v>214</v>
      </c>
      <c r="I22" s="8">
        <v>0</v>
      </c>
      <c r="J22" s="8">
        <v>0</v>
      </c>
      <c r="K22" s="8">
        <v>0</v>
      </c>
      <c r="L22" s="8" t="str">
        <f>+Ledger1!I22</f>
        <v/>
      </c>
      <c r="M22" s="8" t="str">
        <f>+Ledger1!K22</f>
        <v/>
      </c>
      <c r="N22" s="7"/>
      <c r="O22" s="8">
        <f>+Ledger1!M22</f>
        <v>6215</v>
      </c>
      <c r="P22" s="8">
        <f>+Ledger1!N22</f>
        <v>0</v>
      </c>
      <c r="Q22" s="8" t="str">
        <f>+Ledger1!O22</f>
        <v>INV # 0142-01109-19.PO # 1564.FOR OPERATOR TRAINING.JUL-19.</v>
      </c>
      <c r="R22" s="8"/>
    </row>
    <row r="23" spans="1:18" x14ac:dyDescent="0.25">
      <c r="A23" s="8">
        <v>22</v>
      </c>
      <c r="B23" s="8" t="str">
        <f>+Ledger1!C23</f>
        <v>J2007-0010</v>
      </c>
      <c r="C23" s="7" t="str">
        <f>TEXT(Ledger1!D23,"dd-MMM-yyyy")</f>
        <v>18-Jul-2019</v>
      </c>
      <c r="D23" s="8" t="str">
        <f>VLOOKUP(LEFT(Table_ExternalData_1[[#This Row],[Vou_No]],1),Vou_Types,2,0)</f>
        <v>Journal</v>
      </c>
      <c r="E23" s="8">
        <f>+Ledger1!A23</f>
        <v>2</v>
      </c>
      <c r="F23" s="8">
        <f>+Ledger1!G23</f>
        <v>71</v>
      </c>
      <c r="G23" s="8">
        <f>+Ledger1!H23</f>
        <v>1358</v>
      </c>
      <c r="H23" s="8">
        <f>+Ledger1!Q23</f>
        <v>214</v>
      </c>
      <c r="I23" s="8">
        <v>0</v>
      </c>
      <c r="J23" s="8">
        <v>0</v>
      </c>
      <c r="K23" s="8">
        <v>0</v>
      </c>
      <c r="L23" s="8" t="str">
        <f>+Ledger1!I23</f>
        <v/>
      </c>
      <c r="M23" s="8" t="str">
        <f>+Ledger1!K23</f>
        <v/>
      </c>
      <c r="N23" s="7"/>
      <c r="O23" s="8">
        <f>+Ledger1!M23</f>
        <v>0</v>
      </c>
      <c r="P23" s="8">
        <f>+Ledger1!N23</f>
        <v>6215</v>
      </c>
      <c r="Q23" s="8" t="str">
        <f>+Ledger1!O23</f>
        <v>INV # 0142-01109-19.PO # 1564.FOR OPERATOR TRAINING.JUL-19.</v>
      </c>
      <c r="R23" s="8"/>
    </row>
    <row r="24" spans="1:18" x14ac:dyDescent="0.25">
      <c r="A24" s="8">
        <v>23</v>
      </c>
      <c r="B24" s="8" t="str">
        <f>+Ledger1!C24</f>
        <v>J2007-0014</v>
      </c>
      <c r="C24" s="7" t="str">
        <f>TEXT(Ledger1!D24,"dd-MMM-yyyy")</f>
        <v>24-Jul-2019</v>
      </c>
      <c r="D24" s="8" t="str">
        <f>VLOOKUP(LEFT(Table_ExternalData_1[[#This Row],[Vou_No]],1),Vou_Types,2,0)</f>
        <v>Journal</v>
      </c>
      <c r="E24" s="8">
        <f>+Ledger1!A24</f>
        <v>1</v>
      </c>
      <c r="F24" s="8">
        <f>+Ledger1!G24</f>
        <v>150</v>
      </c>
      <c r="G24" s="8">
        <f>+Ledger1!H24</f>
        <v>1067</v>
      </c>
      <c r="H24" s="8">
        <f>+Ledger1!Q24</f>
        <v>208</v>
      </c>
      <c r="I24" s="8">
        <v>0</v>
      </c>
      <c r="J24" s="8">
        <v>0</v>
      </c>
      <c r="K24" s="8">
        <v>0</v>
      </c>
      <c r="L24" s="8" t="str">
        <f>+Ledger1!I24</f>
        <v/>
      </c>
      <c r="M24" s="8" t="str">
        <f>+Ledger1!K24</f>
        <v/>
      </c>
      <c r="N24" s="7"/>
      <c r="O24" s="8">
        <f>+Ledger1!M24</f>
        <v>843920</v>
      </c>
      <c r="P24" s="8">
        <f>+Ledger1!N24</f>
        <v>0</v>
      </c>
      <c r="Q24" s="8" t="str">
        <f>+Ledger1!O24</f>
        <v>REF # A.E 579 ENI -K12.PO # 1391.</v>
      </c>
      <c r="R24" s="8"/>
    </row>
    <row r="25" spans="1:18" x14ac:dyDescent="0.25">
      <c r="A25" s="8">
        <v>24</v>
      </c>
      <c r="B25" s="8" t="str">
        <f>+Ledger1!C25</f>
        <v>J2007-0014</v>
      </c>
      <c r="C25" s="7" t="str">
        <f>TEXT(Ledger1!D25,"dd-MMM-yyyy")</f>
        <v>24-Jul-2019</v>
      </c>
      <c r="D25" s="8" t="str">
        <f>VLOOKUP(LEFT(Table_ExternalData_1[[#This Row],[Vou_No]],1),Vou_Types,2,0)</f>
        <v>Journal</v>
      </c>
      <c r="E25" s="8">
        <f>+Ledger1!A25</f>
        <v>2</v>
      </c>
      <c r="F25" s="8">
        <f>+Ledger1!G25</f>
        <v>71</v>
      </c>
      <c r="G25" s="8">
        <f>+Ledger1!H25</f>
        <v>1067</v>
      </c>
      <c r="H25" s="8">
        <f>+Ledger1!Q25</f>
        <v>208</v>
      </c>
      <c r="I25" s="8">
        <v>0</v>
      </c>
      <c r="J25" s="8">
        <v>0</v>
      </c>
      <c r="K25" s="8">
        <v>0</v>
      </c>
      <c r="L25" s="8" t="str">
        <f>+Ledger1!I25</f>
        <v/>
      </c>
      <c r="M25" s="8" t="str">
        <f>+Ledger1!K25</f>
        <v/>
      </c>
      <c r="N25" s="7"/>
      <c r="O25" s="8">
        <f>+Ledger1!M25</f>
        <v>0</v>
      </c>
      <c r="P25" s="8">
        <f>+Ledger1!N25</f>
        <v>843920</v>
      </c>
      <c r="Q25" s="8" t="str">
        <f>+Ledger1!O25</f>
        <v>REF # A.E 579 ENI -K12.PO # 1391.</v>
      </c>
      <c r="R25" s="8"/>
    </row>
    <row r="26" spans="1:18" x14ac:dyDescent="0.25">
      <c r="A26" s="8">
        <v>25</v>
      </c>
      <c r="B26" s="8" t="str">
        <f>+Ledger1!C26</f>
        <v>J2007-0016</v>
      </c>
      <c r="C26" s="7" t="str">
        <f>TEXT(Ledger1!D26,"dd-MMM-yyyy")</f>
        <v>26-Jul-2019</v>
      </c>
      <c r="D26" s="8" t="str">
        <f>VLOOKUP(LEFT(Table_ExternalData_1[[#This Row],[Vou_No]],1),Vou_Types,2,0)</f>
        <v>Journal</v>
      </c>
      <c r="E26" s="8">
        <f>+Ledger1!A26</f>
        <v>1</v>
      </c>
      <c r="F26" s="8">
        <f>+Ledger1!G26</f>
        <v>165</v>
      </c>
      <c r="G26" s="8">
        <f>+Ledger1!H26</f>
        <v>15</v>
      </c>
      <c r="H26" s="8">
        <f>+Ledger1!Q26</f>
        <v>214</v>
      </c>
      <c r="I26" s="8">
        <v>0</v>
      </c>
      <c r="J26" s="8">
        <v>0</v>
      </c>
      <c r="K26" s="8">
        <v>0</v>
      </c>
      <c r="L26" s="8" t="str">
        <f>+Ledger1!I26</f>
        <v/>
      </c>
      <c r="M26" s="8" t="str">
        <f>+Ledger1!K26</f>
        <v/>
      </c>
      <c r="N26" s="7"/>
      <c r="O26" s="8">
        <f>+Ledger1!M26</f>
        <v>14490</v>
      </c>
      <c r="P26" s="8">
        <f>+Ledger1!N26</f>
        <v>0</v>
      </c>
      <c r="Q26" s="8" t="str">
        <f>+Ledger1!O26</f>
        <v>S.NO # 18 PO # 1563.FOR PAPER CUPS,BOX,PLAYES.JUL-19.TAX 7.5%</v>
      </c>
      <c r="R26" s="8"/>
    </row>
    <row r="27" spans="1:18" x14ac:dyDescent="0.25">
      <c r="A27" s="8">
        <v>26</v>
      </c>
      <c r="B27" s="8" t="str">
        <f>+Ledger1!C27</f>
        <v>J2007-0016</v>
      </c>
      <c r="C27" s="7" t="str">
        <f>TEXT(Ledger1!D27,"dd-MMM-yyyy")</f>
        <v>26-Jul-2019</v>
      </c>
      <c r="D27" s="8" t="str">
        <f>VLOOKUP(LEFT(Table_ExternalData_1[[#This Row],[Vou_No]],1),Vou_Types,2,0)</f>
        <v>Journal</v>
      </c>
      <c r="E27" s="8">
        <f>+Ledger1!A27</f>
        <v>2</v>
      </c>
      <c r="F27" s="8">
        <f>+Ledger1!G27</f>
        <v>71</v>
      </c>
      <c r="G27" s="8">
        <f>+Ledger1!H27</f>
        <v>15</v>
      </c>
      <c r="H27" s="8">
        <f>+Ledger1!Q27</f>
        <v>214</v>
      </c>
      <c r="I27" s="8">
        <v>0</v>
      </c>
      <c r="J27" s="8">
        <v>0</v>
      </c>
      <c r="K27" s="8">
        <v>0</v>
      </c>
      <c r="L27" s="8" t="str">
        <f>+Ledger1!I27</f>
        <v/>
      </c>
      <c r="M27" s="8" t="str">
        <f>+Ledger1!K27</f>
        <v/>
      </c>
      <c r="N27" s="7"/>
      <c r="O27" s="8">
        <f>+Ledger1!M27</f>
        <v>0</v>
      </c>
      <c r="P27" s="8">
        <f>+Ledger1!N27</f>
        <v>14490</v>
      </c>
      <c r="Q27" s="8" t="str">
        <f>+Ledger1!O27</f>
        <v>S.NO # 18 PO # 1563.FOR PAPER CUPS,BOX,PLAYES.JUL-19.TAX 7.5%</v>
      </c>
      <c r="R27" s="8"/>
    </row>
    <row r="28" spans="1:18" x14ac:dyDescent="0.25">
      <c r="A28" s="8">
        <v>27</v>
      </c>
      <c r="B28" s="8" t="str">
        <f>+Ledger1!C28</f>
        <v>J2007-0011</v>
      </c>
      <c r="C28" s="7" t="str">
        <f>TEXT(Ledger1!D28,"dd-MMM-yyyy")</f>
        <v>22-Jul-2019</v>
      </c>
      <c r="D28" s="8" t="str">
        <f>VLOOKUP(LEFT(Table_ExternalData_1[[#This Row],[Vou_No]],1),Vou_Types,2,0)</f>
        <v>Journal</v>
      </c>
      <c r="E28" s="8">
        <f>+Ledger1!A28</f>
        <v>1</v>
      </c>
      <c r="F28" s="8">
        <f>+Ledger1!G28</f>
        <v>170</v>
      </c>
      <c r="G28" s="8">
        <f>+Ledger1!H28</f>
        <v>64</v>
      </c>
      <c r="H28" s="8">
        <f>+Ledger1!Q28</f>
        <v>214</v>
      </c>
      <c r="I28" s="8">
        <v>0</v>
      </c>
      <c r="J28" s="8">
        <v>0</v>
      </c>
      <c r="K28" s="8">
        <v>0</v>
      </c>
      <c r="L28" s="8" t="str">
        <f>+Ledger1!I28</f>
        <v/>
      </c>
      <c r="M28" s="8" t="str">
        <f>+Ledger1!K28</f>
        <v/>
      </c>
      <c r="N28" s="7"/>
      <c r="O28" s="8">
        <f>+Ledger1!M28</f>
        <v>7910</v>
      </c>
      <c r="P28" s="8">
        <f>+Ledger1!N28</f>
        <v>0</v>
      </c>
      <c r="Q28" s="8" t="str">
        <f>+Ledger1!O28</f>
        <v>INV # IRMG-19-01125.PO # 1568.JUL-19.</v>
      </c>
      <c r="R28" s="8"/>
    </row>
    <row r="29" spans="1:18" x14ac:dyDescent="0.25">
      <c r="A29" s="8">
        <v>28</v>
      </c>
      <c r="B29" s="8" t="str">
        <f>+Ledger1!C29</f>
        <v>J2007-0011</v>
      </c>
      <c r="C29" s="7" t="str">
        <f>TEXT(Ledger1!D29,"dd-MMM-yyyy")</f>
        <v>22-Jul-2019</v>
      </c>
      <c r="D29" s="8" t="str">
        <f>VLOOKUP(LEFT(Table_ExternalData_1[[#This Row],[Vou_No]],1),Vou_Types,2,0)</f>
        <v>Journal</v>
      </c>
      <c r="E29" s="8">
        <f>+Ledger1!A29</f>
        <v>2</v>
      </c>
      <c r="F29" s="8">
        <f>+Ledger1!G29</f>
        <v>71</v>
      </c>
      <c r="G29" s="8">
        <f>+Ledger1!H29</f>
        <v>64</v>
      </c>
      <c r="H29" s="8">
        <f>+Ledger1!Q29</f>
        <v>214</v>
      </c>
      <c r="I29" s="8">
        <v>0</v>
      </c>
      <c r="J29" s="8">
        <v>0</v>
      </c>
      <c r="K29" s="8">
        <v>0</v>
      </c>
      <c r="L29" s="8" t="str">
        <f>+Ledger1!I29</f>
        <v/>
      </c>
      <c r="M29" s="8" t="str">
        <f>+Ledger1!K29</f>
        <v/>
      </c>
      <c r="N29" s="7"/>
      <c r="O29" s="8">
        <f>+Ledger1!M29</f>
        <v>0</v>
      </c>
      <c r="P29" s="8">
        <f>+Ledger1!N29</f>
        <v>7910</v>
      </c>
      <c r="Q29" s="8" t="str">
        <f>+Ledger1!O29</f>
        <v>INV # IRMG-19-01125.PO # 1568.JUL-19.</v>
      </c>
      <c r="R29" s="8"/>
    </row>
    <row r="30" spans="1:18" x14ac:dyDescent="0.25">
      <c r="A30" s="8">
        <v>29</v>
      </c>
      <c r="B30" s="8" t="str">
        <f>+Ledger1!C30</f>
        <v>J2007-0013</v>
      </c>
      <c r="C30" s="7" t="str">
        <f>TEXT(Ledger1!D30,"dd-MMM-yyyy")</f>
        <v>25-Jul-2019</v>
      </c>
      <c r="D30" s="8" t="str">
        <f>VLOOKUP(LEFT(Table_ExternalData_1[[#This Row],[Vou_No]],1),Vou_Types,2,0)</f>
        <v>Journal</v>
      </c>
      <c r="E30" s="8">
        <f>+Ledger1!A30</f>
        <v>1</v>
      </c>
      <c r="F30" s="8">
        <f>+Ledger1!G30</f>
        <v>173</v>
      </c>
      <c r="G30" s="8">
        <f>+Ledger1!H30</f>
        <v>1451</v>
      </c>
      <c r="H30" s="8">
        <f>+Ledger1!Q30</f>
        <v>214</v>
      </c>
      <c r="I30" s="8">
        <v>0</v>
      </c>
      <c r="J30" s="8">
        <v>0</v>
      </c>
      <c r="K30" s="8">
        <v>0</v>
      </c>
      <c r="L30" s="8" t="str">
        <f>+Ledger1!I30</f>
        <v/>
      </c>
      <c r="M30" s="8" t="str">
        <f>+Ledger1!K30</f>
        <v/>
      </c>
      <c r="N30" s="7"/>
      <c r="O30" s="8">
        <f>+Ledger1!M30</f>
        <v>40000</v>
      </c>
      <c r="P30" s="8">
        <f>+Ledger1!N30</f>
        <v>0</v>
      </c>
      <c r="Q30" s="8" t="str">
        <f>+Ledger1!O30</f>
        <v>BILTY # 220.FOR SHIFTING B.EXCAVT.K-29 TO K-19.23-JUL-19.</v>
      </c>
      <c r="R30" s="8"/>
    </row>
    <row r="31" spans="1:18" x14ac:dyDescent="0.25">
      <c r="A31" s="8">
        <v>30</v>
      </c>
      <c r="B31" s="8" t="str">
        <f>+Ledger1!C31</f>
        <v>J2007-0013</v>
      </c>
      <c r="C31" s="7" t="str">
        <f>TEXT(Ledger1!D31,"dd-MMM-yyyy")</f>
        <v>25-Jul-2019</v>
      </c>
      <c r="D31" s="8" t="str">
        <f>VLOOKUP(LEFT(Table_ExternalData_1[[#This Row],[Vou_No]],1),Vou_Types,2,0)</f>
        <v>Journal</v>
      </c>
      <c r="E31" s="8">
        <f>+Ledger1!A31</f>
        <v>2</v>
      </c>
      <c r="F31" s="8">
        <f>+Ledger1!G31</f>
        <v>71</v>
      </c>
      <c r="G31" s="8">
        <f>+Ledger1!H31</f>
        <v>1451</v>
      </c>
      <c r="H31" s="8">
        <f>+Ledger1!Q31</f>
        <v>214</v>
      </c>
      <c r="I31" s="8">
        <v>0</v>
      </c>
      <c r="J31" s="8">
        <v>0</v>
      </c>
      <c r="K31" s="8">
        <v>0</v>
      </c>
      <c r="L31" s="8" t="str">
        <f>+Ledger1!I31</f>
        <v/>
      </c>
      <c r="M31" s="8" t="str">
        <f>+Ledger1!K31</f>
        <v/>
      </c>
      <c r="N31" s="7"/>
      <c r="O31" s="8">
        <f>+Ledger1!M31</f>
        <v>0</v>
      </c>
      <c r="P31" s="8">
        <f>+Ledger1!N31</f>
        <v>40000</v>
      </c>
      <c r="Q31" s="8" t="str">
        <f>+Ledger1!O31</f>
        <v>BILTY # 220.FOR SHIFTING B.EXCAVT.K-29 TO K-19.23-JUL-19.</v>
      </c>
      <c r="R31" s="8"/>
    </row>
    <row r="32" spans="1:18" x14ac:dyDescent="0.25">
      <c r="A32" s="8">
        <v>31</v>
      </c>
      <c r="B32" s="8" t="str">
        <f>+Ledger1!C32</f>
        <v>J2007-0012</v>
      </c>
      <c r="C32" s="7" t="str">
        <f>TEXT(Ledger1!D32,"dd-MMM-yyyy")</f>
        <v>25-Jul-2019</v>
      </c>
      <c r="D32" s="8" t="str">
        <f>VLOOKUP(LEFT(Table_ExternalData_1[[#This Row],[Vou_No]],1),Vou_Types,2,0)</f>
        <v>Journal</v>
      </c>
      <c r="E32" s="8">
        <f>+Ledger1!A32</f>
        <v>1</v>
      </c>
      <c r="F32" s="8">
        <f>+Ledger1!G32</f>
        <v>180</v>
      </c>
      <c r="G32" s="8">
        <f>+Ledger1!H32</f>
        <v>1467</v>
      </c>
      <c r="H32" s="8">
        <f>+Ledger1!Q32</f>
        <v>214</v>
      </c>
      <c r="I32" s="8">
        <v>0</v>
      </c>
      <c r="J32" s="8">
        <v>0</v>
      </c>
      <c r="K32" s="8">
        <v>0</v>
      </c>
      <c r="L32" s="8" t="str">
        <f>+Ledger1!I32</f>
        <v/>
      </c>
      <c r="M32" s="8" t="str">
        <f>+Ledger1!K32</f>
        <v/>
      </c>
      <c r="N32" s="7"/>
      <c r="O32" s="8">
        <f>+Ledger1!M32</f>
        <v>37970</v>
      </c>
      <c r="P32" s="8">
        <f>+Ledger1!N32</f>
        <v>0</v>
      </c>
      <c r="Q32" s="8" t="str">
        <f>+Ledger1!O32</f>
        <v>INV # 434,PO # 1562&amp;1567.JUL-19.</v>
      </c>
      <c r="R32" s="8"/>
    </row>
    <row r="33" spans="1:18" x14ac:dyDescent="0.25">
      <c r="A33" s="8">
        <v>32</v>
      </c>
      <c r="B33" s="8" t="str">
        <f>+Ledger1!C33</f>
        <v>J2007-0012</v>
      </c>
      <c r="C33" s="7" t="str">
        <f>TEXT(Ledger1!D33,"dd-MMM-yyyy")</f>
        <v>25-Jul-2019</v>
      </c>
      <c r="D33" s="8" t="str">
        <f>VLOOKUP(LEFT(Table_ExternalData_1[[#This Row],[Vou_No]],1),Vou_Types,2,0)</f>
        <v>Journal</v>
      </c>
      <c r="E33" s="8">
        <f>+Ledger1!A33</f>
        <v>2</v>
      </c>
      <c r="F33" s="8">
        <f>+Ledger1!G33</f>
        <v>71</v>
      </c>
      <c r="G33" s="8">
        <f>+Ledger1!H33</f>
        <v>1467</v>
      </c>
      <c r="H33" s="8">
        <f>+Ledger1!Q33</f>
        <v>214</v>
      </c>
      <c r="I33" s="8">
        <v>0</v>
      </c>
      <c r="J33" s="8">
        <v>0</v>
      </c>
      <c r="K33" s="8">
        <v>0</v>
      </c>
      <c r="L33" s="8" t="str">
        <f>+Ledger1!I33</f>
        <v/>
      </c>
      <c r="M33" s="8" t="str">
        <f>+Ledger1!K33</f>
        <v/>
      </c>
      <c r="N33" s="7"/>
      <c r="O33" s="8">
        <f>+Ledger1!M33</f>
        <v>0</v>
      </c>
      <c r="P33" s="8">
        <f>+Ledger1!N33</f>
        <v>37970</v>
      </c>
      <c r="Q33" s="8" t="str">
        <f>+Ledger1!O33</f>
        <v>INV # 434,PO # 1562&amp;1567.JUL-19.</v>
      </c>
      <c r="R33" s="8"/>
    </row>
    <row r="34" spans="1:18" x14ac:dyDescent="0.25">
      <c r="A34" s="8">
        <v>33</v>
      </c>
      <c r="B34" s="8" t="str">
        <f>+Ledger1!C34</f>
        <v>J2007-0015</v>
      </c>
      <c r="C34" s="7" t="str">
        <f>TEXT(Ledger1!D34,"dd-MMM-yyyy")</f>
        <v>24-Jul-2019</v>
      </c>
      <c r="D34" s="8" t="str">
        <f>VLOOKUP(LEFT(Table_ExternalData_1[[#This Row],[Vou_No]],1),Vou_Types,2,0)</f>
        <v>Journal</v>
      </c>
      <c r="E34" s="8">
        <f>+Ledger1!A34</f>
        <v>1</v>
      </c>
      <c r="F34" s="8">
        <f>+Ledger1!G34</f>
        <v>253</v>
      </c>
      <c r="G34" s="8">
        <f>+Ledger1!H34</f>
        <v>1416</v>
      </c>
      <c r="H34" s="8">
        <f>+Ledger1!Q34</f>
        <v>214</v>
      </c>
      <c r="I34" s="8">
        <v>0</v>
      </c>
      <c r="J34" s="8">
        <v>0</v>
      </c>
      <c r="K34" s="8">
        <v>0</v>
      </c>
      <c r="L34" s="8" t="str">
        <f>+Ledger1!I34</f>
        <v/>
      </c>
      <c r="M34" s="8" t="str">
        <f>+Ledger1!K34</f>
        <v/>
      </c>
      <c r="N34" s="7"/>
      <c r="O34" s="8">
        <f>+Ledger1!M34</f>
        <v>11925</v>
      </c>
      <c r="P34" s="8">
        <f>+Ledger1!N34</f>
        <v>0</v>
      </c>
      <c r="Q34" s="8" t="str">
        <f>+Ledger1!O34</f>
        <v>INV # NW-0199.PO # 1565.FOR ANTI SCALANT.JUL-2019</v>
      </c>
      <c r="R34" s="8"/>
    </row>
    <row r="35" spans="1:18" x14ac:dyDescent="0.25">
      <c r="A35" s="8">
        <v>34</v>
      </c>
      <c r="B35" s="8" t="str">
        <f>+Ledger1!C35</f>
        <v>J2007-0015</v>
      </c>
      <c r="C35" s="7" t="str">
        <f>TEXT(Ledger1!D35,"dd-MMM-yyyy")</f>
        <v>24-Jul-2019</v>
      </c>
      <c r="D35" s="8" t="str">
        <f>VLOOKUP(LEFT(Table_ExternalData_1[[#This Row],[Vou_No]],1),Vou_Types,2,0)</f>
        <v>Journal</v>
      </c>
      <c r="E35" s="8">
        <f>+Ledger1!A35</f>
        <v>2</v>
      </c>
      <c r="F35" s="8">
        <f>+Ledger1!G35</f>
        <v>71</v>
      </c>
      <c r="G35" s="8">
        <f>+Ledger1!H35</f>
        <v>1416</v>
      </c>
      <c r="H35" s="8">
        <f>+Ledger1!Q35</f>
        <v>214</v>
      </c>
      <c r="I35" s="8">
        <v>0</v>
      </c>
      <c r="J35" s="8">
        <v>0</v>
      </c>
      <c r="K35" s="8">
        <v>0</v>
      </c>
      <c r="L35" s="8" t="str">
        <f>+Ledger1!I35</f>
        <v/>
      </c>
      <c r="M35" s="8" t="str">
        <f>+Ledger1!K35</f>
        <v/>
      </c>
      <c r="N35" s="7"/>
      <c r="O35" s="8">
        <f>+Ledger1!M35</f>
        <v>0</v>
      </c>
      <c r="P35" s="8">
        <f>+Ledger1!N35</f>
        <v>11925</v>
      </c>
      <c r="Q35" s="8" t="str">
        <f>+Ledger1!O35</f>
        <v>INV # NW-0199.PO # 1565.FOR ANTI SCALANT.JUL-2019</v>
      </c>
      <c r="R35" s="8"/>
    </row>
    <row r="36" spans="1:18" x14ac:dyDescent="0.25">
      <c r="A36" s="8">
        <v>35</v>
      </c>
      <c r="B36" s="8" t="str">
        <f>+Ledger1!C36</f>
        <v>J2007-0017</v>
      </c>
      <c r="C36" s="7" t="str">
        <f>TEXT(Ledger1!D36,"dd-MMM-yyyy")</f>
        <v>24-Jul-2019</v>
      </c>
      <c r="D36" s="8" t="str">
        <f>VLOOKUP(LEFT(Table_ExternalData_1[[#This Row],[Vou_No]],1),Vou_Types,2,0)</f>
        <v>Journal</v>
      </c>
      <c r="E36" s="8">
        <f>+Ledger1!A36</f>
        <v>1</v>
      </c>
      <c r="F36" s="8">
        <f>+Ledger1!G36</f>
        <v>150</v>
      </c>
      <c r="G36" s="8">
        <f>+Ledger1!H36</f>
        <v>1067</v>
      </c>
      <c r="H36" s="8">
        <f>+Ledger1!Q36</f>
        <v>208</v>
      </c>
      <c r="I36" s="8">
        <v>0</v>
      </c>
      <c r="J36" s="8">
        <v>0</v>
      </c>
      <c r="K36" s="8">
        <v>0</v>
      </c>
      <c r="L36" s="8" t="str">
        <f>+Ledger1!I36</f>
        <v/>
      </c>
      <c r="M36" s="8" t="str">
        <f>+Ledger1!K36</f>
        <v/>
      </c>
      <c r="N36" s="7"/>
      <c r="O36" s="8">
        <f>+Ledger1!M36</f>
        <v>186475</v>
      </c>
      <c r="P36" s="8">
        <f>+Ledger1!N36</f>
        <v>0</v>
      </c>
      <c r="Q36" s="8" t="str">
        <f>+Ledger1!O36</f>
        <v>REF # A.E 580.K-12.</v>
      </c>
      <c r="R36" s="8"/>
    </row>
    <row r="37" spans="1:18" x14ac:dyDescent="0.25">
      <c r="A37" s="8">
        <v>36</v>
      </c>
      <c r="B37" s="8" t="str">
        <f>+Ledger1!C37</f>
        <v>J2007-0017</v>
      </c>
      <c r="C37" s="7" t="str">
        <f>TEXT(Ledger1!D37,"dd-MMM-yyyy")</f>
        <v>24-Jul-2019</v>
      </c>
      <c r="D37" s="8" t="str">
        <f>VLOOKUP(LEFT(Table_ExternalData_1[[#This Row],[Vou_No]],1),Vou_Types,2,0)</f>
        <v>Journal</v>
      </c>
      <c r="E37" s="8">
        <f>+Ledger1!A37</f>
        <v>2</v>
      </c>
      <c r="F37" s="8">
        <f>+Ledger1!G37</f>
        <v>71</v>
      </c>
      <c r="G37" s="8">
        <f>+Ledger1!H37</f>
        <v>1067</v>
      </c>
      <c r="H37" s="8">
        <f>+Ledger1!Q37</f>
        <v>208</v>
      </c>
      <c r="I37" s="8">
        <v>0</v>
      </c>
      <c r="J37" s="8">
        <v>0</v>
      </c>
      <c r="K37" s="8">
        <v>0</v>
      </c>
      <c r="L37" s="8" t="str">
        <f>+Ledger1!I37</f>
        <v/>
      </c>
      <c r="M37" s="8" t="str">
        <f>+Ledger1!K37</f>
        <v/>
      </c>
      <c r="N37" s="7"/>
      <c r="O37" s="8">
        <f>+Ledger1!M37</f>
        <v>0</v>
      </c>
      <c r="P37" s="8">
        <f>+Ledger1!N37</f>
        <v>186475</v>
      </c>
      <c r="Q37" s="8" t="str">
        <f>+Ledger1!O37</f>
        <v>REF # A.E 580.K-12.</v>
      </c>
      <c r="R37" s="8"/>
    </row>
    <row r="38" spans="1:18" x14ac:dyDescent="0.25">
      <c r="A38" s="8">
        <v>37</v>
      </c>
      <c r="B38" s="8" t="str">
        <f>+Ledger1!C38</f>
        <v>J2007-0018</v>
      </c>
      <c r="C38" s="7" t="str">
        <f>TEXT(Ledger1!D38,"dd-MMM-yyyy")</f>
        <v>24-Jul-2019</v>
      </c>
      <c r="D38" s="8" t="str">
        <f>VLOOKUP(LEFT(Table_ExternalData_1[[#This Row],[Vou_No]],1),Vou_Types,2,0)</f>
        <v>Journal</v>
      </c>
      <c r="E38" s="8">
        <f>+Ledger1!A38</f>
        <v>1</v>
      </c>
      <c r="F38" s="8">
        <f>+Ledger1!G38</f>
        <v>149</v>
      </c>
      <c r="G38" s="8">
        <f>+Ledger1!H38</f>
        <v>1067</v>
      </c>
      <c r="H38" s="8">
        <f>+Ledger1!Q38</f>
        <v>209</v>
      </c>
      <c r="I38" s="8">
        <v>0</v>
      </c>
      <c r="J38" s="8">
        <v>0</v>
      </c>
      <c r="K38" s="8">
        <v>0</v>
      </c>
      <c r="L38" s="8" t="str">
        <f>+Ledger1!I38</f>
        <v/>
      </c>
      <c r="M38" s="8" t="str">
        <f>+Ledger1!K38</f>
        <v/>
      </c>
      <c r="N38" s="7"/>
      <c r="O38" s="8">
        <f>+Ledger1!M38</f>
        <v>52819</v>
      </c>
      <c r="P38" s="8">
        <f>+Ledger1!N38</f>
        <v>0</v>
      </c>
      <c r="Q38" s="8" t="str">
        <f>+Ledger1!O38</f>
        <v>REF # A.E 582. LATIF -17.</v>
      </c>
      <c r="R38" s="8"/>
    </row>
    <row r="39" spans="1:18" x14ac:dyDescent="0.25">
      <c r="A39" s="8">
        <v>38</v>
      </c>
      <c r="B39" s="8" t="str">
        <f>+Ledger1!C39</f>
        <v>J2007-0018</v>
      </c>
      <c r="C39" s="7" t="str">
        <f>TEXT(Ledger1!D39,"dd-MMM-yyyy")</f>
        <v>24-Jul-2019</v>
      </c>
      <c r="D39" s="8" t="str">
        <f>VLOOKUP(LEFT(Table_ExternalData_1[[#This Row],[Vou_No]],1),Vou_Types,2,0)</f>
        <v>Journal</v>
      </c>
      <c r="E39" s="8">
        <f>+Ledger1!A39</f>
        <v>2</v>
      </c>
      <c r="F39" s="8">
        <f>+Ledger1!G39</f>
        <v>71</v>
      </c>
      <c r="G39" s="8">
        <f>+Ledger1!H39</f>
        <v>1067</v>
      </c>
      <c r="H39" s="8">
        <f>+Ledger1!Q39</f>
        <v>209</v>
      </c>
      <c r="I39" s="8">
        <v>0</v>
      </c>
      <c r="J39" s="8">
        <v>0</v>
      </c>
      <c r="K39" s="8">
        <v>0</v>
      </c>
      <c r="L39" s="8" t="str">
        <f>+Ledger1!I39</f>
        <v/>
      </c>
      <c r="M39" s="8" t="str">
        <f>+Ledger1!K39</f>
        <v/>
      </c>
      <c r="N39" s="7"/>
      <c r="O39" s="8">
        <f>+Ledger1!M39</f>
        <v>0</v>
      </c>
      <c r="P39" s="8">
        <f>+Ledger1!N39</f>
        <v>52819</v>
      </c>
      <c r="Q39" s="8" t="str">
        <f>+Ledger1!O39</f>
        <v>REF # A.E 582. LATIF -17.</v>
      </c>
      <c r="R39" s="8"/>
    </row>
    <row r="40" spans="1:18" x14ac:dyDescent="0.25">
      <c r="A40" s="8">
        <v>39</v>
      </c>
      <c r="B40" s="8" t="str">
        <f>+Ledger1!C40</f>
        <v>J2007-0019</v>
      </c>
      <c r="C40" s="7" t="str">
        <f>TEXT(Ledger1!D40,"dd-MMM-yyyy")</f>
        <v>30-Jul-2019</v>
      </c>
      <c r="D40" s="8" t="str">
        <f>VLOOKUP(LEFT(Table_ExternalData_1[[#This Row],[Vou_No]],1),Vou_Types,2,0)</f>
        <v>Journal</v>
      </c>
      <c r="E40" s="8">
        <f>+Ledger1!A40</f>
        <v>1</v>
      </c>
      <c r="F40" s="8">
        <f>+Ledger1!G40</f>
        <v>71</v>
      </c>
      <c r="G40" s="8">
        <f>+Ledger1!H40</f>
        <v>1416</v>
      </c>
      <c r="H40" s="8">
        <f>+Ledger1!Q40</f>
        <v>214</v>
      </c>
      <c r="I40" s="8">
        <v>0</v>
      </c>
      <c r="J40" s="8">
        <v>0</v>
      </c>
      <c r="K40" s="8">
        <v>0</v>
      </c>
      <c r="L40" s="8" t="str">
        <f>+Ledger1!I40</f>
        <v/>
      </c>
      <c r="M40" s="8" t="str">
        <f>+Ledger1!K40</f>
        <v/>
      </c>
      <c r="N40" s="7"/>
      <c r="O40" s="8">
        <f>+Ledger1!M40</f>
        <v>11925</v>
      </c>
      <c r="P40" s="8">
        <f>+Ledger1!N40</f>
        <v>0</v>
      </c>
      <c r="Q40" s="8" t="str">
        <f>+Ledger1!O40</f>
        <v>PAID BY SAITA TO NEEDWAY CHQ # 26504354</v>
      </c>
      <c r="R40" s="8"/>
    </row>
    <row r="41" spans="1:18" x14ac:dyDescent="0.25">
      <c r="A41" s="8">
        <v>40</v>
      </c>
      <c r="B41" s="8" t="str">
        <f>+Ledger1!C41</f>
        <v>J2007-0019</v>
      </c>
      <c r="C41" s="7" t="str">
        <f>TEXT(Ledger1!D41,"dd-MMM-yyyy")</f>
        <v>30-Jul-2019</v>
      </c>
      <c r="D41" s="8" t="str">
        <f>VLOOKUP(LEFT(Table_ExternalData_1[[#This Row],[Vou_No]],1),Vou_Types,2,0)</f>
        <v>Journal</v>
      </c>
      <c r="E41" s="8">
        <f>+Ledger1!A41</f>
        <v>2</v>
      </c>
      <c r="F41" s="8">
        <f>+Ledger1!G41</f>
        <v>78</v>
      </c>
      <c r="G41" s="8">
        <f>+Ledger1!H41</f>
        <v>71</v>
      </c>
      <c r="H41" s="8">
        <f>+Ledger1!Q41</f>
        <v>1</v>
      </c>
      <c r="I41" s="8">
        <v>0</v>
      </c>
      <c r="J41" s="8">
        <v>0</v>
      </c>
      <c r="K41" s="8">
        <v>0</v>
      </c>
      <c r="L41" s="8" t="str">
        <f>+Ledger1!I41</f>
        <v/>
      </c>
      <c r="M41" s="8" t="str">
        <f>+Ledger1!K41</f>
        <v/>
      </c>
      <c r="N41" s="7"/>
      <c r="O41" s="8">
        <f>+Ledger1!M41</f>
        <v>0</v>
      </c>
      <c r="P41" s="8">
        <f>+Ledger1!N41</f>
        <v>11925</v>
      </c>
      <c r="Q41" s="8" t="str">
        <f>+Ledger1!O41</f>
        <v>PAID BY SAITA TO NEEDWAY CHQ # 26504354</v>
      </c>
      <c r="R41" s="8"/>
    </row>
    <row r="42" spans="1:18" x14ac:dyDescent="0.25">
      <c r="A42" s="8">
        <v>41</v>
      </c>
      <c r="B42" s="8" t="str">
        <f>+Ledger1!C42</f>
        <v>J2007-0020</v>
      </c>
      <c r="C42" s="7" t="str">
        <f>TEXT(Ledger1!D42,"dd-MMM-yyyy")</f>
        <v>30-Jul-2019</v>
      </c>
      <c r="D42" s="8" t="str">
        <f>VLOOKUP(LEFT(Table_ExternalData_1[[#This Row],[Vou_No]],1),Vou_Types,2,0)</f>
        <v>Journal</v>
      </c>
      <c r="E42" s="8">
        <f>+Ledger1!A42</f>
        <v>1</v>
      </c>
      <c r="F42" s="8">
        <f>+Ledger1!G42</f>
        <v>2</v>
      </c>
      <c r="G42" s="8">
        <f>+Ledger1!H42</f>
        <v>1</v>
      </c>
      <c r="H42" s="8">
        <f>+Ledger1!Q42</f>
        <v>214</v>
      </c>
      <c r="I42" s="8">
        <v>0</v>
      </c>
      <c r="J42" s="8">
        <v>0</v>
      </c>
      <c r="K42" s="8">
        <v>0</v>
      </c>
      <c r="L42" s="8" t="str">
        <f>+Ledger1!I42</f>
        <v/>
      </c>
      <c r="M42" s="8" t="str">
        <f>+Ledger1!K42</f>
        <v/>
      </c>
      <c r="N42" s="7"/>
      <c r="O42" s="8">
        <f>+Ledger1!M42</f>
        <v>100000</v>
      </c>
      <c r="P42" s="8">
        <f>+Ledger1!N42</f>
        <v>0</v>
      </c>
      <c r="Q42" s="8" t="str">
        <f>+Ledger1!O42</f>
        <v>PADI BY SAITA TO REF # 5279 C.C CHQ # 26504353</v>
      </c>
      <c r="R42" s="8"/>
    </row>
    <row r="43" spans="1:18" x14ac:dyDescent="0.25">
      <c r="A43" s="8">
        <v>42</v>
      </c>
      <c r="B43" s="8" t="str">
        <f>+Ledger1!C43</f>
        <v>J2007-0020</v>
      </c>
      <c r="C43" s="7" t="str">
        <f>TEXT(Ledger1!D43,"dd-MMM-yyyy")</f>
        <v>30-Jul-2019</v>
      </c>
      <c r="D43" s="8" t="str">
        <f>VLOOKUP(LEFT(Table_ExternalData_1[[#This Row],[Vou_No]],1),Vou_Types,2,0)</f>
        <v>Journal</v>
      </c>
      <c r="E43" s="8">
        <f>+Ledger1!A43</f>
        <v>2</v>
      </c>
      <c r="F43" s="8">
        <f>+Ledger1!G43</f>
        <v>78</v>
      </c>
      <c r="G43" s="8">
        <f>+Ledger1!H43</f>
        <v>71</v>
      </c>
      <c r="H43" s="8">
        <f>+Ledger1!Q43</f>
        <v>1</v>
      </c>
      <c r="I43" s="8">
        <v>0</v>
      </c>
      <c r="J43" s="8">
        <v>0</v>
      </c>
      <c r="K43" s="8">
        <v>0</v>
      </c>
      <c r="L43" s="8" t="str">
        <f>+Ledger1!I43</f>
        <v/>
      </c>
      <c r="M43" s="8" t="str">
        <f>+Ledger1!K43</f>
        <v/>
      </c>
      <c r="N43" s="7"/>
      <c r="O43" s="8">
        <f>+Ledger1!M43</f>
        <v>0</v>
      </c>
      <c r="P43" s="8">
        <f>+Ledger1!N43</f>
        <v>100000</v>
      </c>
      <c r="Q43" s="8" t="str">
        <f>+Ledger1!O43</f>
        <v>PADI BY SAITA TO REF # 5279 C.C CHQ # 26504353</v>
      </c>
      <c r="R43" s="8"/>
    </row>
    <row r="44" spans="1:18" x14ac:dyDescent="0.25">
      <c r="A44" s="8">
        <v>43</v>
      </c>
      <c r="B44" s="8" t="str">
        <f>+Ledger1!C44</f>
        <v>J2007-0021</v>
      </c>
      <c r="C44" s="7" t="str">
        <f>TEXT(Ledger1!D44,"dd-MMM-yyyy")</f>
        <v>30-Jul-2019</v>
      </c>
      <c r="D44" s="8" t="str">
        <f>VLOOKUP(LEFT(Table_ExternalData_1[[#This Row],[Vou_No]],1),Vou_Types,2,0)</f>
        <v>Journal</v>
      </c>
      <c r="E44" s="8">
        <f>+Ledger1!A44</f>
        <v>1</v>
      </c>
      <c r="F44" s="8">
        <f>+Ledger1!G44</f>
        <v>71</v>
      </c>
      <c r="G44" s="8">
        <f>+Ledger1!H44</f>
        <v>1</v>
      </c>
      <c r="H44" s="8">
        <f>+Ledger1!Q44</f>
        <v>214</v>
      </c>
      <c r="I44" s="8">
        <v>0</v>
      </c>
      <c r="J44" s="8">
        <v>0</v>
      </c>
      <c r="K44" s="8">
        <v>0</v>
      </c>
      <c r="L44" s="8" t="str">
        <f>+Ledger1!I44</f>
        <v/>
      </c>
      <c r="M44" s="8" t="str">
        <f>+Ledger1!K44</f>
        <v/>
      </c>
      <c r="N44" s="7"/>
      <c r="O44" s="8">
        <f>+Ledger1!M44</f>
        <v>32400</v>
      </c>
      <c r="P44" s="8">
        <f>+Ledger1!N44</f>
        <v>0</v>
      </c>
      <c r="Q44" s="8" t="str">
        <f>+Ledger1!O44</f>
        <v>PADI BY SAITA TO REF # 5278 KHI L.SALARY CHQ # 26504352</v>
      </c>
      <c r="R44" s="8"/>
    </row>
    <row r="45" spans="1:18" x14ac:dyDescent="0.25">
      <c r="A45" s="8">
        <v>44</v>
      </c>
      <c r="B45" s="8" t="str">
        <f>+Ledger1!C45</f>
        <v>J2007-0021</v>
      </c>
      <c r="C45" s="7" t="str">
        <f>TEXT(Ledger1!D45,"dd-MMM-yyyy")</f>
        <v>30-Jul-2019</v>
      </c>
      <c r="D45" s="8" t="str">
        <f>VLOOKUP(LEFT(Table_ExternalData_1[[#This Row],[Vou_No]],1),Vou_Types,2,0)</f>
        <v>Journal</v>
      </c>
      <c r="E45" s="8">
        <f>+Ledger1!A45</f>
        <v>2</v>
      </c>
      <c r="F45" s="8">
        <f>+Ledger1!G45</f>
        <v>78</v>
      </c>
      <c r="G45" s="8">
        <f>+Ledger1!H45</f>
        <v>71</v>
      </c>
      <c r="H45" s="8">
        <f>+Ledger1!Q45</f>
        <v>1</v>
      </c>
      <c r="I45" s="8">
        <v>0</v>
      </c>
      <c r="J45" s="8">
        <v>0</v>
      </c>
      <c r="K45" s="8">
        <v>0</v>
      </c>
      <c r="L45" s="8" t="str">
        <f>+Ledger1!I45</f>
        <v/>
      </c>
      <c r="M45" s="8" t="str">
        <f>+Ledger1!K45</f>
        <v/>
      </c>
      <c r="N45" s="7"/>
      <c r="O45" s="8">
        <f>+Ledger1!M45</f>
        <v>0</v>
      </c>
      <c r="P45" s="8">
        <f>+Ledger1!N45</f>
        <v>32400</v>
      </c>
      <c r="Q45" s="8" t="str">
        <f>+Ledger1!O45</f>
        <v>PADI BY SAITA TO REF # 5278 KHI L.SALARY CHQ # 26504352</v>
      </c>
      <c r="R45" s="8"/>
    </row>
    <row r="46" spans="1:18" x14ac:dyDescent="0.25">
      <c r="A46" s="8">
        <v>45</v>
      </c>
      <c r="B46" s="8" t="str">
        <f>+Ledger1!C46</f>
        <v>J2007-0022</v>
      </c>
      <c r="C46" s="7" t="str">
        <f>TEXT(Ledger1!D46,"dd-MMM-yyyy")</f>
        <v>30-Jul-2019</v>
      </c>
      <c r="D46" s="8" t="str">
        <f>VLOOKUP(LEFT(Table_ExternalData_1[[#This Row],[Vou_No]],1),Vou_Types,2,0)</f>
        <v>Journal</v>
      </c>
      <c r="E46" s="8">
        <f>+Ledger1!A46</f>
        <v>1</v>
      </c>
      <c r="F46" s="8">
        <f>+Ledger1!G46</f>
        <v>71</v>
      </c>
      <c r="G46" s="8">
        <f>+Ledger1!H46</f>
        <v>1</v>
      </c>
      <c r="H46" s="8">
        <f>+Ledger1!Q46</f>
        <v>214</v>
      </c>
      <c r="I46" s="8">
        <v>0</v>
      </c>
      <c r="J46" s="8">
        <v>0</v>
      </c>
      <c r="K46" s="8">
        <v>0</v>
      </c>
      <c r="L46" s="8" t="str">
        <f>+Ledger1!I46</f>
        <v/>
      </c>
      <c r="M46" s="8" t="str">
        <f>+Ledger1!K46</f>
        <v/>
      </c>
      <c r="N46" s="7"/>
      <c r="O46" s="8">
        <f>+Ledger1!M46</f>
        <v>150000</v>
      </c>
      <c r="P46" s="8">
        <f>+Ledger1!N46</f>
        <v>0</v>
      </c>
      <c r="Q46" s="8" t="str">
        <f>+Ledger1!O46</f>
        <v>PADI BY SAITA TO REF # 2.KHI C.C CHQ # 26504351</v>
      </c>
      <c r="R46" s="8"/>
    </row>
    <row r="47" spans="1:18" x14ac:dyDescent="0.25">
      <c r="A47" s="8">
        <v>46</v>
      </c>
      <c r="B47" s="8" t="str">
        <f>+Ledger1!C47</f>
        <v>J2007-0022</v>
      </c>
      <c r="C47" s="7" t="str">
        <f>TEXT(Ledger1!D47,"dd-MMM-yyyy")</f>
        <v>30-Jul-2019</v>
      </c>
      <c r="D47" s="8" t="str">
        <f>VLOOKUP(LEFT(Table_ExternalData_1[[#This Row],[Vou_No]],1),Vou_Types,2,0)</f>
        <v>Journal</v>
      </c>
      <c r="E47" s="8">
        <f>+Ledger1!A47</f>
        <v>2</v>
      </c>
      <c r="F47" s="8">
        <f>+Ledger1!G47</f>
        <v>78</v>
      </c>
      <c r="G47" s="8">
        <f>+Ledger1!H47</f>
        <v>71</v>
      </c>
      <c r="H47" s="8">
        <f>+Ledger1!Q47</f>
        <v>1</v>
      </c>
      <c r="I47" s="8">
        <v>0</v>
      </c>
      <c r="J47" s="8">
        <v>0</v>
      </c>
      <c r="K47" s="8">
        <v>0</v>
      </c>
      <c r="L47" s="8" t="str">
        <f>+Ledger1!I47</f>
        <v/>
      </c>
      <c r="M47" s="8" t="str">
        <f>+Ledger1!K47</f>
        <v/>
      </c>
      <c r="N47" s="7"/>
      <c r="O47" s="8">
        <f>+Ledger1!M47</f>
        <v>0</v>
      </c>
      <c r="P47" s="8">
        <f>+Ledger1!N47</f>
        <v>150000</v>
      </c>
      <c r="Q47" s="8" t="str">
        <f>+Ledger1!O47</f>
        <v>PADI BY SAITA TO REF # 2.KHI C.C CHQ # 26504351</v>
      </c>
      <c r="R47" s="8"/>
    </row>
    <row r="48" spans="1:18" x14ac:dyDescent="0.25">
      <c r="A48" s="8">
        <v>47</v>
      </c>
      <c r="B48" s="8" t="str">
        <f>+Ledger1!C48</f>
        <v>J2007-0023</v>
      </c>
      <c r="C48" s="7" t="str">
        <f>TEXT(Ledger1!D48,"dd-MMM-yyyy")</f>
        <v>30-Jul-2019</v>
      </c>
      <c r="D48" s="8" t="str">
        <f>VLOOKUP(LEFT(Table_ExternalData_1[[#This Row],[Vou_No]],1),Vou_Types,2,0)</f>
        <v>Journal</v>
      </c>
      <c r="E48" s="8">
        <f>+Ledger1!A48</f>
        <v>1</v>
      </c>
      <c r="F48" s="8">
        <f>+Ledger1!G48</f>
        <v>71</v>
      </c>
      <c r="G48" s="8">
        <f>+Ledger1!H48</f>
        <v>1313</v>
      </c>
      <c r="H48" s="8">
        <f>+Ledger1!Q48</f>
        <v>208</v>
      </c>
      <c r="I48" s="8">
        <v>0</v>
      </c>
      <c r="J48" s="8">
        <v>0</v>
      </c>
      <c r="K48" s="8">
        <v>0</v>
      </c>
      <c r="L48" s="8" t="str">
        <f>+Ledger1!I48</f>
        <v/>
      </c>
      <c r="M48" s="8" t="str">
        <f>+Ledger1!K48</f>
        <v/>
      </c>
      <c r="N48" s="7"/>
      <c r="O48" s="8">
        <f>+Ledger1!M48</f>
        <v>17500</v>
      </c>
      <c r="P48" s="8">
        <f>+Ledger1!N48</f>
        <v>0</v>
      </c>
      <c r="Q48" s="8" t="str">
        <f>+Ledger1!O48</f>
        <v>PADI BY SAITA TO ZEESHAN CHQ # 26504350</v>
      </c>
      <c r="R48" s="8"/>
    </row>
    <row r="49" spans="1:18" x14ac:dyDescent="0.25">
      <c r="A49" s="8">
        <v>48</v>
      </c>
      <c r="B49" s="8" t="str">
        <f>+Ledger1!C49</f>
        <v>J2007-0023</v>
      </c>
      <c r="C49" s="7" t="str">
        <f>TEXT(Ledger1!D49,"dd-MMM-yyyy")</f>
        <v>30-Jul-2019</v>
      </c>
      <c r="D49" s="8" t="str">
        <f>VLOOKUP(LEFT(Table_ExternalData_1[[#This Row],[Vou_No]],1),Vou_Types,2,0)</f>
        <v>Journal</v>
      </c>
      <c r="E49" s="8">
        <f>+Ledger1!A49</f>
        <v>2</v>
      </c>
      <c r="F49" s="8">
        <f>+Ledger1!G49</f>
        <v>78</v>
      </c>
      <c r="G49" s="8">
        <f>+Ledger1!H49</f>
        <v>71</v>
      </c>
      <c r="H49" s="8">
        <f>+Ledger1!Q49</f>
        <v>1</v>
      </c>
      <c r="I49" s="8">
        <v>0</v>
      </c>
      <c r="J49" s="8">
        <v>0</v>
      </c>
      <c r="K49" s="8">
        <v>0</v>
      </c>
      <c r="L49" s="8" t="str">
        <f>+Ledger1!I49</f>
        <v/>
      </c>
      <c r="M49" s="8" t="str">
        <f>+Ledger1!K49</f>
        <v/>
      </c>
      <c r="N49" s="7"/>
      <c r="O49" s="8">
        <f>+Ledger1!M49</f>
        <v>0</v>
      </c>
      <c r="P49" s="8">
        <f>+Ledger1!N49</f>
        <v>17500</v>
      </c>
      <c r="Q49" s="8" t="str">
        <f>+Ledger1!O49</f>
        <v>PADI BY SAITA TO ZEESHAN CHQ # 26504350</v>
      </c>
      <c r="R49" s="8"/>
    </row>
    <row r="50" spans="1:18" x14ac:dyDescent="0.25">
      <c r="A50" s="8">
        <v>49</v>
      </c>
      <c r="B50" s="8" t="str">
        <f>+Ledger1!C50</f>
        <v>J2007-0024</v>
      </c>
      <c r="C50" s="7" t="str">
        <f>TEXT(Ledger1!D50,"dd-MMM-yyyy")</f>
        <v>30-Jul-2019</v>
      </c>
      <c r="D50" s="8" t="str">
        <f>VLOOKUP(LEFT(Table_ExternalData_1[[#This Row],[Vou_No]],1),Vou_Types,2,0)</f>
        <v>Journal</v>
      </c>
      <c r="E50" s="8">
        <f>+Ledger1!A50</f>
        <v>1</v>
      </c>
      <c r="F50" s="8">
        <f>+Ledger1!G50</f>
        <v>71</v>
      </c>
      <c r="G50" s="8">
        <f>+Ledger1!H50</f>
        <v>1358</v>
      </c>
      <c r="H50" s="8">
        <f>+Ledger1!Q50</f>
        <v>208</v>
      </c>
      <c r="I50" s="8">
        <v>0</v>
      </c>
      <c r="J50" s="8">
        <v>0</v>
      </c>
      <c r="K50" s="8">
        <v>0</v>
      </c>
      <c r="L50" s="8" t="str">
        <f>+Ledger1!I50</f>
        <v/>
      </c>
      <c r="M50" s="8" t="str">
        <f>+Ledger1!K50</f>
        <v/>
      </c>
      <c r="N50" s="7"/>
      <c r="O50" s="8">
        <f>+Ledger1!M50</f>
        <v>18645</v>
      </c>
      <c r="P50" s="8">
        <f>+Ledger1!N50</f>
        <v>0</v>
      </c>
      <c r="Q50" s="8" t="str">
        <f>+Ledger1!O50</f>
        <v>PADI BY SAITA TO URS TECH.ADV. CHQ # 26504349</v>
      </c>
      <c r="R50" s="8"/>
    </row>
    <row r="51" spans="1:18" x14ac:dyDescent="0.25">
      <c r="A51" s="8">
        <v>50</v>
      </c>
      <c r="B51" s="8" t="str">
        <f>+Ledger1!C51</f>
        <v>J2007-0024</v>
      </c>
      <c r="C51" s="7" t="str">
        <f>TEXT(Ledger1!D51,"dd-MMM-yyyy")</f>
        <v>30-Jul-2019</v>
      </c>
      <c r="D51" s="8" t="str">
        <f>VLOOKUP(LEFT(Table_ExternalData_1[[#This Row],[Vou_No]],1),Vou_Types,2,0)</f>
        <v>Journal</v>
      </c>
      <c r="E51" s="8">
        <f>+Ledger1!A51</f>
        <v>2</v>
      </c>
      <c r="F51" s="8">
        <f>+Ledger1!G51</f>
        <v>78</v>
      </c>
      <c r="G51" s="8">
        <f>+Ledger1!H51</f>
        <v>71</v>
      </c>
      <c r="H51" s="8">
        <f>+Ledger1!Q51</f>
        <v>1</v>
      </c>
      <c r="I51" s="8">
        <v>0</v>
      </c>
      <c r="J51" s="8">
        <v>0</v>
      </c>
      <c r="K51" s="8">
        <v>0</v>
      </c>
      <c r="L51" s="8" t="str">
        <f>+Ledger1!I51</f>
        <v/>
      </c>
      <c r="M51" s="8" t="str">
        <f>+Ledger1!K51</f>
        <v/>
      </c>
      <c r="N51" s="7"/>
      <c r="O51" s="8">
        <f>+Ledger1!M51</f>
        <v>0</v>
      </c>
      <c r="P51" s="8">
        <f>+Ledger1!N51</f>
        <v>18645</v>
      </c>
      <c r="Q51" s="8" t="str">
        <f>+Ledger1!O51</f>
        <v>PADI BY SAITA TO URS TECH.ADV. CHQ # 26504349</v>
      </c>
      <c r="R51" s="8"/>
    </row>
    <row r="52" spans="1:18" x14ac:dyDescent="0.25">
      <c r="A52" s="8">
        <v>51</v>
      </c>
      <c r="B52" s="8" t="str">
        <f>+Ledger1!C52</f>
        <v>J2007-0025</v>
      </c>
      <c r="C52" s="7" t="str">
        <f>TEXT(Ledger1!D52,"dd-MMM-yyyy")</f>
        <v>30-Jul-2019</v>
      </c>
      <c r="D52" s="8" t="str">
        <f>VLOOKUP(LEFT(Table_ExternalData_1[[#This Row],[Vou_No]],1),Vou_Types,2,0)</f>
        <v>Journal</v>
      </c>
      <c r="E52" s="8">
        <f>+Ledger1!A52</f>
        <v>1</v>
      </c>
      <c r="F52" s="8">
        <f>+Ledger1!G52</f>
        <v>71</v>
      </c>
      <c r="G52" s="8">
        <f>+Ledger1!H52</f>
        <v>388</v>
      </c>
      <c r="H52" s="8">
        <f>+Ledger1!Q52</f>
        <v>208</v>
      </c>
      <c r="I52" s="8">
        <v>0</v>
      </c>
      <c r="J52" s="8">
        <v>0</v>
      </c>
      <c r="K52" s="8">
        <v>0</v>
      </c>
      <c r="L52" s="8" t="str">
        <f>+Ledger1!I52</f>
        <v/>
      </c>
      <c r="M52" s="8" t="str">
        <f>+Ledger1!K52</f>
        <v/>
      </c>
      <c r="N52" s="7"/>
      <c r="O52" s="8">
        <f>+Ledger1!M52</f>
        <v>18000</v>
      </c>
      <c r="P52" s="8">
        <f>+Ledger1!N52</f>
        <v>0</v>
      </c>
      <c r="Q52" s="8" t="str">
        <f>+Ledger1!O52</f>
        <v>PADI BY SAITA TO SAAD TYRE.CHQ # 26504348</v>
      </c>
      <c r="R52" s="8"/>
    </row>
    <row r="53" spans="1:18" x14ac:dyDescent="0.25">
      <c r="A53" s="8">
        <v>52</v>
      </c>
      <c r="B53" s="8" t="str">
        <f>+Ledger1!C53</f>
        <v>J2007-0025</v>
      </c>
      <c r="C53" s="7" t="str">
        <f>TEXT(Ledger1!D53,"dd-MMM-yyyy")</f>
        <v>30-Jul-2019</v>
      </c>
      <c r="D53" s="8" t="str">
        <f>VLOOKUP(LEFT(Table_ExternalData_1[[#This Row],[Vou_No]],1),Vou_Types,2,0)</f>
        <v>Journal</v>
      </c>
      <c r="E53" s="8">
        <f>+Ledger1!A53</f>
        <v>2</v>
      </c>
      <c r="F53" s="8">
        <f>+Ledger1!G53</f>
        <v>78</v>
      </c>
      <c r="G53" s="8">
        <f>+Ledger1!H53</f>
        <v>71</v>
      </c>
      <c r="H53" s="8">
        <f>+Ledger1!Q53</f>
        <v>1</v>
      </c>
      <c r="I53" s="8">
        <v>0</v>
      </c>
      <c r="J53" s="8">
        <v>0</v>
      </c>
      <c r="K53" s="8">
        <v>0</v>
      </c>
      <c r="L53" s="8" t="str">
        <f>+Ledger1!I53</f>
        <v/>
      </c>
      <c r="M53" s="8" t="str">
        <f>+Ledger1!K53</f>
        <v/>
      </c>
      <c r="N53" s="7"/>
      <c r="O53" s="8">
        <f>+Ledger1!M53</f>
        <v>0</v>
      </c>
      <c r="P53" s="8">
        <f>+Ledger1!N53</f>
        <v>18000</v>
      </c>
      <c r="Q53" s="8" t="str">
        <f>+Ledger1!O53</f>
        <v>PADI BY SAITA TO SAAD TYRE.CHQ # 26504348</v>
      </c>
      <c r="R53" s="8"/>
    </row>
    <row r="54" spans="1:18" x14ac:dyDescent="0.25">
      <c r="A54" s="8">
        <v>53</v>
      </c>
      <c r="B54" s="8" t="str">
        <f>+Ledger1!C54</f>
        <v>J2007-0026</v>
      </c>
      <c r="C54" s="7" t="str">
        <f>TEXT(Ledger1!D54,"dd-MMM-yyyy")</f>
        <v>30-Jul-2019</v>
      </c>
      <c r="D54" s="8" t="str">
        <f>VLOOKUP(LEFT(Table_ExternalData_1[[#This Row],[Vou_No]],1),Vou_Types,2,0)</f>
        <v>Journal</v>
      </c>
      <c r="E54" s="8">
        <f>+Ledger1!A54</f>
        <v>1</v>
      </c>
      <c r="F54" s="8">
        <f>+Ledger1!G54</f>
        <v>71</v>
      </c>
      <c r="G54" s="8">
        <f>+Ledger1!H54</f>
        <v>88</v>
      </c>
      <c r="H54" s="8">
        <f>+Ledger1!Q54</f>
        <v>213</v>
      </c>
      <c r="I54" s="8">
        <v>0</v>
      </c>
      <c r="J54" s="8">
        <v>0</v>
      </c>
      <c r="K54" s="8">
        <v>0</v>
      </c>
      <c r="L54" s="8" t="str">
        <f>+Ledger1!I54</f>
        <v/>
      </c>
      <c r="M54" s="8" t="str">
        <f>+Ledger1!K54</f>
        <v/>
      </c>
      <c r="N54" s="7"/>
      <c r="O54" s="8">
        <f>+Ledger1!M54</f>
        <v>4000</v>
      </c>
      <c r="P54" s="8">
        <f>+Ledger1!N54</f>
        <v>0</v>
      </c>
      <c r="Q54" s="8" t="str">
        <f>+Ledger1!O54</f>
        <v>PADI BY SAITA TO TECHNOCOM.CHQ # 26504347</v>
      </c>
      <c r="R54" s="8"/>
    </row>
    <row r="55" spans="1:18" x14ac:dyDescent="0.25">
      <c r="A55" s="8">
        <v>54</v>
      </c>
      <c r="B55" s="8" t="str">
        <f>+Ledger1!C55</f>
        <v>J2007-0026</v>
      </c>
      <c r="C55" s="7" t="str">
        <f>TEXT(Ledger1!D55,"dd-MMM-yyyy")</f>
        <v>30-Jul-2019</v>
      </c>
      <c r="D55" s="8" t="str">
        <f>VLOOKUP(LEFT(Table_ExternalData_1[[#This Row],[Vou_No]],1),Vou_Types,2,0)</f>
        <v>Journal</v>
      </c>
      <c r="E55" s="8">
        <f>+Ledger1!A55</f>
        <v>2</v>
      </c>
      <c r="F55" s="8">
        <f>+Ledger1!G55</f>
        <v>78</v>
      </c>
      <c r="G55" s="8">
        <f>+Ledger1!H55</f>
        <v>71</v>
      </c>
      <c r="H55" s="8">
        <f>+Ledger1!Q55</f>
        <v>1</v>
      </c>
      <c r="I55" s="8">
        <v>0</v>
      </c>
      <c r="J55" s="8">
        <v>0</v>
      </c>
      <c r="K55" s="8">
        <v>0</v>
      </c>
      <c r="L55" s="8" t="str">
        <f>+Ledger1!I55</f>
        <v/>
      </c>
      <c r="M55" s="8" t="str">
        <f>+Ledger1!K55</f>
        <v/>
      </c>
      <c r="N55" s="7"/>
      <c r="O55" s="8">
        <f>+Ledger1!M55</f>
        <v>0</v>
      </c>
      <c r="P55" s="8">
        <f>+Ledger1!N55</f>
        <v>4000</v>
      </c>
      <c r="Q55" s="8" t="str">
        <f>+Ledger1!O55</f>
        <v>PADI BY SAITA TO TECHNOCOM.CHQ # 26504347</v>
      </c>
      <c r="R55" s="8"/>
    </row>
    <row r="56" spans="1:18" x14ac:dyDescent="0.25">
      <c r="A56" s="8">
        <v>55</v>
      </c>
      <c r="B56" s="8" t="str">
        <f>+Ledger1!C56</f>
        <v>J2007-0027</v>
      </c>
      <c r="C56" s="7" t="str">
        <f>TEXT(Ledger1!D56,"dd-MMM-yyyy")</f>
        <v>30-Jul-2019</v>
      </c>
      <c r="D56" s="8" t="str">
        <f>VLOOKUP(LEFT(Table_ExternalData_1[[#This Row],[Vou_No]],1),Vou_Types,2,0)</f>
        <v>Journal</v>
      </c>
      <c r="E56" s="8">
        <f>+Ledger1!A56</f>
        <v>1</v>
      </c>
      <c r="F56" s="8">
        <f>+Ledger1!G56</f>
        <v>71</v>
      </c>
      <c r="G56" s="8">
        <f>+Ledger1!H56</f>
        <v>231</v>
      </c>
      <c r="H56" s="8">
        <f>+Ledger1!Q56</f>
        <v>208</v>
      </c>
      <c r="I56" s="8">
        <v>0</v>
      </c>
      <c r="J56" s="8">
        <v>0</v>
      </c>
      <c r="K56" s="8">
        <v>0</v>
      </c>
      <c r="L56" s="8" t="str">
        <f>+Ledger1!I56</f>
        <v/>
      </c>
      <c r="M56" s="8" t="str">
        <f>+Ledger1!K56</f>
        <v/>
      </c>
      <c r="N56" s="7"/>
      <c r="O56" s="8">
        <f>+Ledger1!M56</f>
        <v>96794</v>
      </c>
      <c r="P56" s="8">
        <f>+Ledger1!N56</f>
        <v>0</v>
      </c>
      <c r="Q56" s="8" t="str">
        <f>+Ledger1!O56</f>
        <v>PADI BY SAITA TO SUPER BET.CHQ # 26504346</v>
      </c>
      <c r="R56" s="8"/>
    </row>
    <row r="57" spans="1:18" x14ac:dyDescent="0.25">
      <c r="A57" s="8">
        <v>56</v>
      </c>
      <c r="B57" s="8" t="str">
        <f>+Ledger1!C57</f>
        <v>J2007-0027</v>
      </c>
      <c r="C57" s="7" t="str">
        <f>TEXT(Ledger1!D57,"dd-MMM-yyyy")</f>
        <v>30-Jul-2019</v>
      </c>
      <c r="D57" s="8" t="str">
        <f>VLOOKUP(LEFT(Table_ExternalData_1[[#This Row],[Vou_No]],1),Vou_Types,2,0)</f>
        <v>Journal</v>
      </c>
      <c r="E57" s="8">
        <f>+Ledger1!A57</f>
        <v>2</v>
      </c>
      <c r="F57" s="8">
        <f>+Ledger1!G57</f>
        <v>78</v>
      </c>
      <c r="G57" s="8">
        <f>+Ledger1!H57</f>
        <v>71</v>
      </c>
      <c r="H57" s="8">
        <f>+Ledger1!Q57</f>
        <v>1</v>
      </c>
      <c r="I57" s="8">
        <v>0</v>
      </c>
      <c r="J57" s="8">
        <v>0</v>
      </c>
      <c r="K57" s="8">
        <v>0</v>
      </c>
      <c r="L57" s="8" t="str">
        <f>+Ledger1!I57</f>
        <v/>
      </c>
      <c r="M57" s="8" t="str">
        <f>+Ledger1!K57</f>
        <v/>
      </c>
      <c r="N57" s="7"/>
      <c r="O57" s="8">
        <f>+Ledger1!M57</f>
        <v>0</v>
      </c>
      <c r="P57" s="8">
        <f>+Ledger1!N57</f>
        <v>96794</v>
      </c>
      <c r="Q57" s="8" t="str">
        <f>+Ledger1!O57</f>
        <v>PADI BY SAITA TO SUPER BET.CHQ # 26504346</v>
      </c>
      <c r="R57" s="8"/>
    </row>
    <row r="58" spans="1:18" x14ac:dyDescent="0.25">
      <c r="A58" s="8">
        <v>57</v>
      </c>
      <c r="B58" s="8" t="str">
        <f>+Ledger1!C58</f>
        <v>J2007-0028</v>
      </c>
      <c r="C58" s="7" t="str">
        <f>TEXT(Ledger1!D58,"dd-MMM-yyyy")</f>
        <v>30-Jul-2019</v>
      </c>
      <c r="D58" s="8" t="str">
        <f>VLOOKUP(LEFT(Table_ExternalData_1[[#This Row],[Vou_No]],1),Vou_Types,2,0)</f>
        <v>Journal</v>
      </c>
      <c r="E58" s="8">
        <f>+Ledger1!A58</f>
        <v>1</v>
      </c>
      <c r="F58" s="8">
        <f>+Ledger1!G58</f>
        <v>71</v>
      </c>
      <c r="G58" s="8">
        <f>+Ledger1!H58</f>
        <v>63</v>
      </c>
      <c r="H58" s="8">
        <f>+Ledger1!Q58</f>
        <v>213</v>
      </c>
      <c r="I58" s="8">
        <v>0</v>
      </c>
      <c r="J58" s="8">
        <v>0</v>
      </c>
      <c r="K58" s="8">
        <v>0</v>
      </c>
      <c r="L58" s="8" t="str">
        <f>+Ledger1!I58</f>
        <v/>
      </c>
      <c r="M58" s="8" t="str">
        <f>+Ledger1!K58</f>
        <v/>
      </c>
      <c r="N58" s="7"/>
      <c r="O58" s="8">
        <f>+Ledger1!M58</f>
        <v>11700</v>
      </c>
      <c r="P58" s="8">
        <f>+Ledger1!N58</f>
        <v>0</v>
      </c>
      <c r="Q58" s="8" t="str">
        <f>+Ledger1!O58</f>
        <v>PADI BY SAITA TO SHEHRIYAR FILTER.CHQ # 26504345</v>
      </c>
      <c r="R58" s="8"/>
    </row>
    <row r="59" spans="1:18" x14ac:dyDescent="0.25">
      <c r="A59" s="8">
        <v>58</v>
      </c>
      <c r="B59" s="8" t="str">
        <f>+Ledger1!C59</f>
        <v>J2007-0028</v>
      </c>
      <c r="C59" s="7" t="str">
        <f>TEXT(Ledger1!D59,"dd-MMM-yyyy")</f>
        <v>30-Jul-2019</v>
      </c>
      <c r="D59" s="8" t="str">
        <f>VLOOKUP(LEFT(Table_ExternalData_1[[#This Row],[Vou_No]],1),Vou_Types,2,0)</f>
        <v>Journal</v>
      </c>
      <c r="E59" s="8">
        <f>+Ledger1!A59</f>
        <v>2</v>
      </c>
      <c r="F59" s="8">
        <f>+Ledger1!G59</f>
        <v>71</v>
      </c>
      <c r="G59" s="8">
        <f>+Ledger1!H59</f>
        <v>63</v>
      </c>
      <c r="H59" s="8">
        <f>+Ledger1!Q59</f>
        <v>90</v>
      </c>
      <c r="I59" s="8">
        <v>0</v>
      </c>
      <c r="J59" s="8">
        <v>0</v>
      </c>
      <c r="K59" s="8">
        <v>0</v>
      </c>
      <c r="L59" s="8" t="str">
        <f>+Ledger1!I59</f>
        <v/>
      </c>
      <c r="M59" s="8" t="str">
        <f>+Ledger1!K59</f>
        <v/>
      </c>
      <c r="N59" s="7"/>
      <c r="O59" s="8">
        <f>+Ledger1!M59</f>
        <v>4950</v>
      </c>
      <c r="P59" s="8">
        <f>+Ledger1!N59</f>
        <v>0</v>
      </c>
      <c r="Q59" s="8" t="str">
        <f>+Ledger1!O59</f>
        <v>PADI BY SAITA TO SHEHRIYAR FILTER.CHQ # 26504345</v>
      </c>
      <c r="R59" s="8"/>
    </row>
    <row r="60" spans="1:18" x14ac:dyDescent="0.25">
      <c r="A60" s="8">
        <v>59</v>
      </c>
      <c r="B60" s="8" t="str">
        <f>+Ledger1!C60</f>
        <v>J2007-0028</v>
      </c>
      <c r="C60" s="7" t="str">
        <f>TEXT(Ledger1!D60,"dd-MMM-yyyy")</f>
        <v>30-Jul-2019</v>
      </c>
      <c r="D60" s="8" t="str">
        <f>VLOOKUP(LEFT(Table_ExternalData_1[[#This Row],[Vou_No]],1),Vou_Types,2,0)</f>
        <v>Journal</v>
      </c>
      <c r="E60" s="8">
        <f>+Ledger1!A60</f>
        <v>3</v>
      </c>
      <c r="F60" s="8">
        <f>+Ledger1!G60</f>
        <v>78</v>
      </c>
      <c r="G60" s="8">
        <f>+Ledger1!H60</f>
        <v>71</v>
      </c>
      <c r="H60" s="8">
        <f>+Ledger1!Q60</f>
        <v>1</v>
      </c>
      <c r="I60" s="8">
        <v>0</v>
      </c>
      <c r="J60" s="8">
        <v>0</v>
      </c>
      <c r="K60" s="8">
        <v>0</v>
      </c>
      <c r="L60" s="8" t="str">
        <f>+Ledger1!I60</f>
        <v/>
      </c>
      <c r="M60" s="8" t="str">
        <f>+Ledger1!K60</f>
        <v/>
      </c>
      <c r="N60" s="7"/>
      <c r="O60" s="8">
        <f>+Ledger1!M60</f>
        <v>0</v>
      </c>
      <c r="P60" s="8">
        <f>+Ledger1!N60</f>
        <v>16650</v>
      </c>
      <c r="Q60" s="8" t="str">
        <f>+Ledger1!O60</f>
        <v>PADI BY SAITA TO SHEHRIYAR FILTER.CHQ # 26504345</v>
      </c>
      <c r="R60" s="8"/>
    </row>
    <row r="61" spans="1:18" x14ac:dyDescent="0.25">
      <c r="A61" s="8">
        <v>60</v>
      </c>
      <c r="B61" s="8" t="str">
        <f>+Ledger1!C61</f>
        <v>J2007-0029</v>
      </c>
      <c r="C61" s="7" t="str">
        <f>TEXT(Ledger1!D61,"dd-MMM-yyyy")</f>
        <v>30-Jul-2019</v>
      </c>
      <c r="D61" s="8" t="str">
        <f>VLOOKUP(LEFT(Table_ExternalData_1[[#This Row],[Vou_No]],1),Vou_Types,2,0)</f>
        <v>Journal</v>
      </c>
      <c r="E61" s="8">
        <f>+Ledger1!A61</f>
        <v>1</v>
      </c>
      <c r="F61" s="8">
        <f>+Ledger1!G61</f>
        <v>71</v>
      </c>
      <c r="G61" s="8">
        <f>+Ledger1!H61</f>
        <v>1448</v>
      </c>
      <c r="H61" s="8">
        <f>+Ledger1!Q61</f>
        <v>90</v>
      </c>
      <c r="I61" s="8">
        <v>0</v>
      </c>
      <c r="J61" s="8">
        <v>0</v>
      </c>
      <c r="K61" s="8">
        <v>0</v>
      </c>
      <c r="L61" s="8" t="str">
        <f>+Ledger1!I61</f>
        <v/>
      </c>
      <c r="M61" s="8" t="str">
        <f>+Ledger1!K61</f>
        <v/>
      </c>
      <c r="N61" s="7"/>
      <c r="O61" s="8">
        <f>+Ledger1!M61</f>
        <v>97950</v>
      </c>
      <c r="P61" s="8">
        <f>+Ledger1!N61</f>
        <v>0</v>
      </c>
      <c r="Q61" s="8" t="str">
        <f>+Ledger1!O61</f>
        <v>PADI BY SAITA TO M.USMAN KALAR.CHQ # 26504344</v>
      </c>
      <c r="R61" s="8"/>
    </row>
    <row r="62" spans="1:18" x14ac:dyDescent="0.25">
      <c r="A62" s="8">
        <v>61</v>
      </c>
      <c r="B62" s="8" t="str">
        <f>+Ledger1!C62</f>
        <v>J2007-0029</v>
      </c>
      <c r="C62" s="7" t="str">
        <f>TEXT(Ledger1!D62,"dd-MMM-yyyy")</f>
        <v>30-Jul-2019</v>
      </c>
      <c r="D62" s="8" t="str">
        <f>VLOOKUP(LEFT(Table_ExternalData_1[[#This Row],[Vou_No]],1),Vou_Types,2,0)</f>
        <v>Journal</v>
      </c>
      <c r="E62" s="8">
        <f>+Ledger1!A62</f>
        <v>2</v>
      </c>
      <c r="F62" s="8">
        <f>+Ledger1!G62</f>
        <v>78</v>
      </c>
      <c r="G62" s="8">
        <f>+Ledger1!H62</f>
        <v>71</v>
      </c>
      <c r="H62" s="8">
        <f>+Ledger1!Q62</f>
        <v>1</v>
      </c>
      <c r="I62" s="8">
        <v>0</v>
      </c>
      <c r="J62" s="8">
        <v>0</v>
      </c>
      <c r="K62" s="8">
        <v>0</v>
      </c>
      <c r="L62" s="8" t="str">
        <f>+Ledger1!I62</f>
        <v/>
      </c>
      <c r="M62" s="8" t="str">
        <f>+Ledger1!K62</f>
        <v/>
      </c>
      <c r="N62" s="7"/>
      <c r="O62" s="8">
        <f>+Ledger1!M62</f>
        <v>0</v>
      </c>
      <c r="P62" s="8">
        <f>+Ledger1!N62</f>
        <v>97950</v>
      </c>
      <c r="Q62" s="8" t="str">
        <f>+Ledger1!O62</f>
        <v>PADI BY SAITA TO M.USMAN KALAR.CHQ # 26504344</v>
      </c>
      <c r="R62" s="8"/>
    </row>
    <row r="63" spans="1:18" x14ac:dyDescent="0.25">
      <c r="A63" s="8">
        <v>62</v>
      </c>
      <c r="B63" s="8" t="str">
        <f>+Ledger1!C63</f>
        <v>J2007-0030</v>
      </c>
      <c r="C63" s="7" t="str">
        <f>TEXT(Ledger1!D63,"dd-MMM-yyyy")</f>
        <v>30-Jul-2019</v>
      </c>
      <c r="D63" s="8" t="str">
        <f>VLOOKUP(LEFT(Table_ExternalData_1[[#This Row],[Vou_No]],1),Vou_Types,2,0)</f>
        <v>Journal</v>
      </c>
      <c r="E63" s="8">
        <f>+Ledger1!A63</f>
        <v>1</v>
      </c>
      <c r="F63" s="8">
        <f>+Ledger1!G63</f>
        <v>71</v>
      </c>
      <c r="G63" s="8">
        <f>+Ledger1!H63</f>
        <v>334</v>
      </c>
      <c r="H63" s="8">
        <f>+Ledger1!Q63</f>
        <v>208</v>
      </c>
      <c r="I63" s="8">
        <v>0</v>
      </c>
      <c r="J63" s="8">
        <v>0</v>
      </c>
      <c r="K63" s="8">
        <v>0</v>
      </c>
      <c r="L63" s="8" t="str">
        <f>+Ledger1!I63</f>
        <v/>
      </c>
      <c r="M63" s="8" t="str">
        <f>+Ledger1!K63</f>
        <v/>
      </c>
      <c r="N63" s="7"/>
      <c r="O63" s="8">
        <f>+Ledger1!M63</f>
        <v>126665</v>
      </c>
      <c r="P63" s="8">
        <f>+Ledger1!N63</f>
        <v>0</v>
      </c>
      <c r="Q63" s="8" t="str">
        <f>+Ledger1!O63</f>
        <v>PADI BY SAITA TO PIR.M.G.TRNS.CHQ # 26504343</v>
      </c>
      <c r="R63" s="8"/>
    </row>
    <row r="64" spans="1:18" x14ac:dyDescent="0.25">
      <c r="A64" s="8">
        <v>63</v>
      </c>
      <c r="B64" s="8" t="str">
        <f>+Ledger1!C64</f>
        <v>J2007-0030</v>
      </c>
      <c r="C64" s="7" t="str">
        <f>TEXT(Ledger1!D64,"dd-MMM-yyyy")</f>
        <v>30-Jul-2019</v>
      </c>
      <c r="D64" s="8" t="str">
        <f>VLOOKUP(LEFT(Table_ExternalData_1[[#This Row],[Vou_No]],1),Vou_Types,2,0)</f>
        <v>Journal</v>
      </c>
      <c r="E64" s="8">
        <f>+Ledger1!A64</f>
        <v>2</v>
      </c>
      <c r="F64" s="8">
        <f>+Ledger1!G64</f>
        <v>71</v>
      </c>
      <c r="G64" s="8">
        <f>+Ledger1!H64</f>
        <v>334</v>
      </c>
      <c r="H64" s="8">
        <f>+Ledger1!Q64</f>
        <v>209</v>
      </c>
      <c r="I64" s="8">
        <v>0</v>
      </c>
      <c r="J64" s="8">
        <v>0</v>
      </c>
      <c r="K64" s="8">
        <v>0</v>
      </c>
      <c r="L64" s="8" t="str">
        <f>+Ledger1!I64</f>
        <v/>
      </c>
      <c r="M64" s="8" t="str">
        <f>+Ledger1!K64</f>
        <v/>
      </c>
      <c r="N64" s="7"/>
      <c r="O64" s="8">
        <f>+Ledger1!M64</f>
        <v>19999</v>
      </c>
      <c r="P64" s="8">
        <f>+Ledger1!N64</f>
        <v>0</v>
      </c>
      <c r="Q64" s="8" t="str">
        <f>+Ledger1!O64</f>
        <v>PADI BY SAITA TO PIR.M.G.TRNS.CHQ # 26504343</v>
      </c>
      <c r="R64" s="8"/>
    </row>
    <row r="65" spans="1:18" x14ac:dyDescent="0.25">
      <c r="A65" s="8">
        <v>64</v>
      </c>
      <c r="B65" s="8" t="str">
        <f>+Ledger1!C65</f>
        <v>J2007-0030</v>
      </c>
      <c r="C65" s="7" t="str">
        <f>TEXT(Ledger1!D65,"dd-MMM-yyyy")</f>
        <v>30-Jul-2019</v>
      </c>
      <c r="D65" s="8" t="str">
        <f>VLOOKUP(LEFT(Table_ExternalData_1[[#This Row],[Vou_No]],1),Vou_Types,2,0)</f>
        <v>Journal</v>
      </c>
      <c r="E65" s="8">
        <f>+Ledger1!A65</f>
        <v>3</v>
      </c>
      <c r="F65" s="8">
        <f>+Ledger1!G65</f>
        <v>78</v>
      </c>
      <c r="G65" s="8">
        <f>+Ledger1!H65</f>
        <v>71</v>
      </c>
      <c r="H65" s="8">
        <f>+Ledger1!Q65</f>
        <v>1</v>
      </c>
      <c r="I65" s="8">
        <v>0</v>
      </c>
      <c r="J65" s="8">
        <v>0</v>
      </c>
      <c r="K65" s="8">
        <v>0</v>
      </c>
      <c r="L65" s="8" t="str">
        <f>+Ledger1!I65</f>
        <v/>
      </c>
      <c r="M65" s="8" t="str">
        <f>+Ledger1!K65</f>
        <v/>
      </c>
      <c r="N65" s="7"/>
      <c r="O65" s="8">
        <f>+Ledger1!M65</f>
        <v>0</v>
      </c>
      <c r="P65" s="8">
        <f>+Ledger1!N65</f>
        <v>146664</v>
      </c>
      <c r="Q65" s="8" t="str">
        <f>+Ledger1!O65</f>
        <v>PADI BY SAITA TO PIR.M.G.TRNS.CHQ # 26504343</v>
      </c>
      <c r="R65" s="8"/>
    </row>
    <row r="66" spans="1:18" x14ac:dyDescent="0.25">
      <c r="A66" s="8">
        <v>65</v>
      </c>
      <c r="B66" s="8" t="str">
        <f>+Ledger1!C66</f>
        <v>J2007-0031</v>
      </c>
      <c r="C66" s="7" t="str">
        <f>TEXT(Ledger1!D66,"dd-MMM-yyyy")</f>
        <v>30-Jul-2019</v>
      </c>
      <c r="D66" s="8" t="str">
        <f>VLOOKUP(LEFT(Table_ExternalData_1[[#This Row],[Vou_No]],1),Vou_Types,2,0)</f>
        <v>Journal</v>
      </c>
      <c r="E66" s="8">
        <f>+Ledger1!A66</f>
        <v>1</v>
      </c>
      <c r="F66" s="8">
        <f>+Ledger1!G66</f>
        <v>71</v>
      </c>
      <c r="G66" s="8">
        <f>+Ledger1!H66</f>
        <v>1293</v>
      </c>
      <c r="H66" s="8">
        <f>+Ledger1!Q66</f>
        <v>209</v>
      </c>
      <c r="I66" s="8">
        <v>0</v>
      </c>
      <c r="J66" s="8">
        <v>0</v>
      </c>
      <c r="K66" s="8">
        <v>0</v>
      </c>
      <c r="L66" s="8" t="str">
        <f>+Ledger1!I66</f>
        <v/>
      </c>
      <c r="M66" s="8" t="str">
        <f>+Ledger1!K66</f>
        <v/>
      </c>
      <c r="N66" s="7"/>
      <c r="O66" s="8">
        <f>+Ledger1!M66</f>
        <v>47667</v>
      </c>
      <c r="P66" s="8">
        <f>+Ledger1!N66</f>
        <v>0</v>
      </c>
      <c r="Q66" s="8" t="str">
        <f>+Ledger1!O66</f>
        <v>PADI BY SAITA TO NOOR TRNSPT..CHQ # 26504342</v>
      </c>
      <c r="R66" s="8"/>
    </row>
    <row r="67" spans="1:18" x14ac:dyDescent="0.25">
      <c r="A67" s="8">
        <v>66</v>
      </c>
      <c r="B67" s="8" t="str">
        <f>+Ledger1!C67</f>
        <v>J2007-0031</v>
      </c>
      <c r="C67" s="7" t="str">
        <f>TEXT(Ledger1!D67,"dd-MMM-yyyy")</f>
        <v>30-Jul-2019</v>
      </c>
      <c r="D67" s="8" t="str">
        <f>VLOOKUP(LEFT(Table_ExternalData_1[[#This Row],[Vou_No]],1),Vou_Types,2,0)</f>
        <v>Journal</v>
      </c>
      <c r="E67" s="8">
        <f>+Ledger1!A67</f>
        <v>2</v>
      </c>
      <c r="F67" s="8">
        <f>+Ledger1!G67</f>
        <v>71</v>
      </c>
      <c r="G67" s="8">
        <f>+Ledger1!H67</f>
        <v>1293</v>
      </c>
      <c r="H67" s="8">
        <f>+Ledger1!Q67</f>
        <v>213</v>
      </c>
      <c r="I67" s="8">
        <v>0</v>
      </c>
      <c r="J67" s="8">
        <v>0</v>
      </c>
      <c r="K67" s="8">
        <v>0</v>
      </c>
      <c r="L67" s="8" t="str">
        <f>+Ledger1!I67</f>
        <v/>
      </c>
      <c r="M67" s="8" t="str">
        <f>+Ledger1!K67</f>
        <v/>
      </c>
      <c r="N67" s="7"/>
      <c r="O67" s="8">
        <f>+Ledger1!M67</f>
        <v>32000</v>
      </c>
      <c r="P67" s="8">
        <f>+Ledger1!N67</f>
        <v>0</v>
      </c>
      <c r="Q67" s="8" t="str">
        <f>+Ledger1!O67</f>
        <v>PADI BY SAITA TO NOOR TRNSPT..CHQ # 26504342</v>
      </c>
      <c r="R67" s="8"/>
    </row>
    <row r="68" spans="1:18" x14ac:dyDescent="0.25">
      <c r="A68" s="8">
        <v>67</v>
      </c>
      <c r="B68" s="8" t="str">
        <f>+Ledger1!C68</f>
        <v>J2007-0031</v>
      </c>
      <c r="C68" s="7" t="str">
        <f>TEXT(Ledger1!D68,"dd-MMM-yyyy")</f>
        <v>30-Jul-2019</v>
      </c>
      <c r="D68" s="8" t="str">
        <f>VLOOKUP(LEFT(Table_ExternalData_1[[#This Row],[Vou_No]],1),Vou_Types,2,0)</f>
        <v>Journal</v>
      </c>
      <c r="E68" s="8">
        <f>+Ledger1!A68</f>
        <v>3</v>
      </c>
      <c r="F68" s="8">
        <f>+Ledger1!G68</f>
        <v>78</v>
      </c>
      <c r="G68" s="8">
        <f>+Ledger1!H68</f>
        <v>71</v>
      </c>
      <c r="H68" s="8">
        <f>+Ledger1!Q68</f>
        <v>1</v>
      </c>
      <c r="I68" s="8">
        <v>0</v>
      </c>
      <c r="J68" s="8">
        <v>0</v>
      </c>
      <c r="K68" s="8">
        <v>0</v>
      </c>
      <c r="L68" s="8" t="str">
        <f>+Ledger1!I68</f>
        <v/>
      </c>
      <c r="M68" s="8" t="str">
        <f>+Ledger1!K68</f>
        <v/>
      </c>
      <c r="N68" s="7"/>
      <c r="O68" s="8">
        <f>+Ledger1!M68</f>
        <v>0</v>
      </c>
      <c r="P68" s="8">
        <f>+Ledger1!N68</f>
        <v>79667</v>
      </c>
      <c r="Q68" s="8" t="str">
        <f>+Ledger1!O68</f>
        <v>PADI BY SAITA TO NOOR TRNSPT..CHQ # 26504342</v>
      </c>
      <c r="R68" s="8"/>
    </row>
    <row r="69" spans="1:18" x14ac:dyDescent="0.25">
      <c r="A69" s="8">
        <v>68</v>
      </c>
      <c r="B69" s="8" t="str">
        <f>+Ledger1!C69</f>
        <v>J2007-0032</v>
      </c>
      <c r="C69" s="7" t="str">
        <f>TEXT(Ledger1!D69,"dd-MMM-yyyy")</f>
        <v>30-Jul-2019</v>
      </c>
      <c r="D69" s="8" t="str">
        <f>VLOOKUP(LEFT(Table_ExternalData_1[[#This Row],[Vou_No]],1),Vou_Types,2,0)</f>
        <v>Journal</v>
      </c>
      <c r="E69" s="8">
        <f>+Ledger1!A69</f>
        <v>1</v>
      </c>
      <c r="F69" s="8">
        <f>+Ledger1!G69</f>
        <v>71</v>
      </c>
      <c r="G69" s="8">
        <f>+Ledger1!H69</f>
        <v>1369</v>
      </c>
      <c r="H69" s="8">
        <f>+Ledger1!Q69</f>
        <v>209</v>
      </c>
      <c r="I69" s="8">
        <v>0</v>
      </c>
      <c r="J69" s="8">
        <v>0</v>
      </c>
      <c r="K69" s="8">
        <v>0</v>
      </c>
      <c r="L69" s="8" t="str">
        <f>+Ledger1!I69</f>
        <v/>
      </c>
      <c r="M69" s="8" t="str">
        <f>+Ledger1!K69</f>
        <v/>
      </c>
      <c r="N69" s="7"/>
      <c r="O69" s="8">
        <f>+Ledger1!M69</f>
        <v>4600</v>
      </c>
      <c r="P69" s="8">
        <f>+Ledger1!N69</f>
        <v>0</v>
      </c>
      <c r="Q69" s="8" t="str">
        <f>+Ledger1!O69</f>
        <v>PADI BY SAITA TO IMTIAZ AHMED.CHQ # 26504341</v>
      </c>
      <c r="R69" s="8"/>
    </row>
    <row r="70" spans="1:18" x14ac:dyDescent="0.25">
      <c r="A70" s="8">
        <v>69</v>
      </c>
      <c r="B70" s="8" t="str">
        <f>+Ledger1!C70</f>
        <v>J2007-0032</v>
      </c>
      <c r="C70" s="7" t="str">
        <f>TEXT(Ledger1!D70,"dd-MMM-yyyy")</f>
        <v>30-Jul-2019</v>
      </c>
      <c r="D70" s="8" t="str">
        <f>VLOOKUP(LEFT(Table_ExternalData_1[[#This Row],[Vou_No]],1),Vou_Types,2,0)</f>
        <v>Journal</v>
      </c>
      <c r="E70" s="8">
        <f>+Ledger1!A70</f>
        <v>2</v>
      </c>
      <c r="F70" s="8">
        <f>+Ledger1!G70</f>
        <v>78</v>
      </c>
      <c r="G70" s="8">
        <f>+Ledger1!H70</f>
        <v>71</v>
      </c>
      <c r="H70" s="8">
        <f>+Ledger1!Q70</f>
        <v>1</v>
      </c>
      <c r="I70" s="8">
        <v>0</v>
      </c>
      <c r="J70" s="8">
        <v>0</v>
      </c>
      <c r="K70" s="8">
        <v>0</v>
      </c>
      <c r="L70" s="8" t="str">
        <f>+Ledger1!I70</f>
        <v/>
      </c>
      <c r="M70" s="8" t="str">
        <f>+Ledger1!K70</f>
        <v/>
      </c>
      <c r="N70" s="7"/>
      <c r="O70" s="8">
        <f>+Ledger1!M70</f>
        <v>0</v>
      </c>
      <c r="P70" s="8">
        <f>+Ledger1!N70</f>
        <v>4600</v>
      </c>
      <c r="Q70" s="8" t="str">
        <f>+Ledger1!O70</f>
        <v>PADI BY SAITA TO IMTIAZ AHMED.CHQ # 26504341</v>
      </c>
      <c r="R70" s="8"/>
    </row>
    <row r="71" spans="1:18" x14ac:dyDescent="0.25">
      <c r="A71" s="8">
        <v>70</v>
      </c>
      <c r="B71" s="8" t="str">
        <f>+Ledger1!C71</f>
        <v>J2007-0033</v>
      </c>
      <c r="C71" s="7" t="str">
        <f>TEXT(Ledger1!D71,"dd-MMM-yyyy")</f>
        <v>30-Jul-2019</v>
      </c>
      <c r="D71" s="8" t="str">
        <f>VLOOKUP(LEFT(Table_ExternalData_1[[#This Row],[Vou_No]],1),Vou_Types,2,0)</f>
        <v>Journal</v>
      </c>
      <c r="E71" s="8">
        <f>+Ledger1!A71</f>
        <v>1</v>
      </c>
      <c r="F71" s="8">
        <f>+Ledger1!G71</f>
        <v>71</v>
      </c>
      <c r="G71" s="8">
        <f>+Ledger1!H71</f>
        <v>1411</v>
      </c>
      <c r="H71" s="8">
        <f>+Ledger1!Q71</f>
        <v>208</v>
      </c>
      <c r="I71" s="8">
        <v>0</v>
      </c>
      <c r="J71" s="8">
        <v>0</v>
      </c>
      <c r="K71" s="8">
        <v>0</v>
      </c>
      <c r="L71" s="8" t="str">
        <f>+Ledger1!I71</f>
        <v/>
      </c>
      <c r="M71" s="8" t="str">
        <f>+Ledger1!K71</f>
        <v/>
      </c>
      <c r="N71" s="7"/>
      <c r="O71" s="8">
        <f>+Ledger1!M71</f>
        <v>166248</v>
      </c>
      <c r="P71" s="8">
        <f>+Ledger1!N71</f>
        <v>0</v>
      </c>
      <c r="Q71" s="8" t="str">
        <f>+Ledger1!O71</f>
        <v>PADI BY SAITA TO EXPERT ENGI.CHQ # 26504340</v>
      </c>
      <c r="R71" s="8"/>
    </row>
    <row r="72" spans="1:18" x14ac:dyDescent="0.25">
      <c r="A72" s="8">
        <v>71</v>
      </c>
      <c r="B72" s="8" t="str">
        <f>+Ledger1!C72</f>
        <v>J2007-0033</v>
      </c>
      <c r="C72" s="7" t="str">
        <f>TEXT(Ledger1!D72,"dd-MMM-yyyy")</f>
        <v>30-Jul-2019</v>
      </c>
      <c r="D72" s="8" t="str">
        <f>VLOOKUP(LEFT(Table_ExternalData_1[[#This Row],[Vou_No]],1),Vou_Types,2,0)</f>
        <v>Journal</v>
      </c>
      <c r="E72" s="8">
        <f>+Ledger1!A72</f>
        <v>2</v>
      </c>
      <c r="F72" s="8">
        <f>+Ledger1!G72</f>
        <v>71</v>
      </c>
      <c r="G72" s="8">
        <f>+Ledger1!H72</f>
        <v>1411</v>
      </c>
      <c r="H72" s="8">
        <f>+Ledger1!Q72</f>
        <v>213</v>
      </c>
      <c r="I72" s="8">
        <v>0</v>
      </c>
      <c r="J72" s="8">
        <v>0</v>
      </c>
      <c r="K72" s="8">
        <v>0</v>
      </c>
      <c r="L72" s="8" t="str">
        <f>+Ledger1!I72</f>
        <v/>
      </c>
      <c r="M72" s="8" t="str">
        <f>+Ledger1!K72</f>
        <v/>
      </c>
      <c r="N72" s="7"/>
      <c r="O72" s="8">
        <f>+Ledger1!M72</f>
        <v>53416</v>
      </c>
      <c r="P72" s="8">
        <f>+Ledger1!N72</f>
        <v>0</v>
      </c>
      <c r="Q72" s="8" t="str">
        <f>+Ledger1!O72</f>
        <v>PADI BY SAITA TO EXPERT ENGI.CHQ # 26504340</v>
      </c>
      <c r="R72" s="8"/>
    </row>
    <row r="73" spans="1:18" x14ac:dyDescent="0.25">
      <c r="A73" s="8">
        <v>72</v>
      </c>
      <c r="B73" s="8" t="str">
        <f>+Ledger1!C73</f>
        <v>J2007-0033</v>
      </c>
      <c r="C73" s="7" t="str">
        <f>TEXT(Ledger1!D73,"dd-MMM-yyyy")</f>
        <v>30-Jul-2019</v>
      </c>
      <c r="D73" s="8" t="str">
        <f>VLOOKUP(LEFT(Table_ExternalData_1[[#This Row],[Vou_No]],1),Vou_Types,2,0)</f>
        <v>Journal</v>
      </c>
      <c r="E73" s="8">
        <f>+Ledger1!A73</f>
        <v>3</v>
      </c>
      <c r="F73" s="8">
        <f>+Ledger1!G73</f>
        <v>78</v>
      </c>
      <c r="G73" s="8">
        <f>+Ledger1!H73</f>
        <v>71</v>
      </c>
      <c r="H73" s="8">
        <f>+Ledger1!Q73</f>
        <v>1</v>
      </c>
      <c r="I73" s="8">
        <v>0</v>
      </c>
      <c r="J73" s="8">
        <v>0</v>
      </c>
      <c r="K73" s="8">
        <v>0</v>
      </c>
      <c r="L73" s="8" t="str">
        <f>+Ledger1!I73</f>
        <v/>
      </c>
      <c r="M73" s="8" t="str">
        <f>+Ledger1!K73</f>
        <v/>
      </c>
      <c r="N73" s="7"/>
      <c r="O73" s="8">
        <f>+Ledger1!M73</f>
        <v>0</v>
      </c>
      <c r="P73" s="8">
        <f>+Ledger1!N73</f>
        <v>219664</v>
      </c>
      <c r="Q73" s="8" t="str">
        <f>+Ledger1!O73</f>
        <v>PADI BY SAITA TO EXPERT ENGI.CHQ # 26504340</v>
      </c>
      <c r="R73" s="8"/>
    </row>
    <row r="74" spans="1:18" x14ac:dyDescent="0.25">
      <c r="A74" s="8">
        <v>73</v>
      </c>
      <c r="B74" s="8" t="str">
        <f>+Ledger1!C74</f>
        <v>J2007-0034</v>
      </c>
      <c r="C74" s="7" t="str">
        <f>TEXT(Ledger1!D74,"dd-MMM-yyyy")</f>
        <v>30-Jul-2019</v>
      </c>
      <c r="D74" s="8" t="str">
        <f>VLOOKUP(LEFT(Table_ExternalData_1[[#This Row],[Vou_No]],1),Vou_Types,2,0)</f>
        <v>Journal</v>
      </c>
      <c r="E74" s="8">
        <f>+Ledger1!A74</f>
        <v>1</v>
      </c>
      <c r="F74" s="8">
        <f>+Ledger1!G74</f>
        <v>71</v>
      </c>
      <c r="G74" s="8">
        <f>+Ledger1!H74</f>
        <v>1467</v>
      </c>
      <c r="H74" s="8">
        <f>+Ledger1!Q74</f>
        <v>209</v>
      </c>
      <c r="I74" s="8">
        <v>0</v>
      </c>
      <c r="J74" s="8">
        <v>0</v>
      </c>
      <c r="K74" s="8">
        <v>0</v>
      </c>
      <c r="L74" s="8" t="str">
        <f>+Ledger1!I74</f>
        <v/>
      </c>
      <c r="M74" s="8" t="str">
        <f>+Ledger1!K74</f>
        <v/>
      </c>
      <c r="N74" s="7"/>
      <c r="O74" s="8">
        <f>+Ledger1!M74</f>
        <v>1287</v>
      </c>
      <c r="P74" s="8">
        <f>+Ledger1!N74</f>
        <v>0</v>
      </c>
      <c r="Q74" s="8" t="str">
        <f>+Ledger1!O74</f>
        <v>PAID BY SAITA TO E.F.S ENG.CHQ # 2426504339</v>
      </c>
      <c r="R74" s="8"/>
    </row>
    <row r="75" spans="1:18" x14ac:dyDescent="0.25">
      <c r="A75" s="8">
        <v>74</v>
      </c>
      <c r="B75" s="8" t="str">
        <f>+Ledger1!C75</f>
        <v>J2007-0034</v>
      </c>
      <c r="C75" s="7" t="str">
        <f>TEXT(Ledger1!D75,"dd-MMM-yyyy")</f>
        <v>30-Jul-2019</v>
      </c>
      <c r="D75" s="8" t="str">
        <f>VLOOKUP(LEFT(Table_ExternalData_1[[#This Row],[Vou_No]],1),Vou_Types,2,0)</f>
        <v>Journal</v>
      </c>
      <c r="E75" s="8">
        <f>+Ledger1!A75</f>
        <v>2</v>
      </c>
      <c r="F75" s="8">
        <f>+Ledger1!G75</f>
        <v>71</v>
      </c>
      <c r="G75" s="8">
        <f>+Ledger1!H75</f>
        <v>1467</v>
      </c>
      <c r="H75" s="8">
        <f>+Ledger1!Q75</f>
        <v>90</v>
      </c>
      <c r="I75" s="8">
        <v>0</v>
      </c>
      <c r="J75" s="8">
        <v>0</v>
      </c>
      <c r="K75" s="8">
        <v>0</v>
      </c>
      <c r="L75" s="8" t="str">
        <f>+Ledger1!I75</f>
        <v/>
      </c>
      <c r="M75" s="8" t="str">
        <f>+Ledger1!K75</f>
        <v/>
      </c>
      <c r="N75" s="7"/>
      <c r="O75" s="8">
        <f>+Ledger1!M75</f>
        <v>86369</v>
      </c>
      <c r="P75" s="8">
        <f>+Ledger1!N75</f>
        <v>0</v>
      </c>
      <c r="Q75" s="8" t="str">
        <f>+Ledger1!O75</f>
        <v>PAID BY SAITA TO E.F.S ENG.CHQ # 2426504339</v>
      </c>
      <c r="R75" s="8"/>
    </row>
    <row r="76" spans="1:18" x14ac:dyDescent="0.25">
      <c r="A76" s="8">
        <v>75</v>
      </c>
      <c r="B76" s="8" t="str">
        <f>+Ledger1!C76</f>
        <v>J2007-0034</v>
      </c>
      <c r="C76" s="7" t="str">
        <f>TEXT(Ledger1!D76,"dd-MMM-yyyy")</f>
        <v>30-Jul-2019</v>
      </c>
      <c r="D76" s="8" t="str">
        <f>VLOOKUP(LEFT(Table_ExternalData_1[[#This Row],[Vou_No]],1),Vou_Types,2,0)</f>
        <v>Journal</v>
      </c>
      <c r="E76" s="8">
        <f>+Ledger1!A76</f>
        <v>3</v>
      </c>
      <c r="F76" s="8">
        <f>+Ledger1!G76</f>
        <v>78</v>
      </c>
      <c r="G76" s="8">
        <f>+Ledger1!H76</f>
        <v>71</v>
      </c>
      <c r="H76" s="8">
        <f>+Ledger1!Q76</f>
        <v>1</v>
      </c>
      <c r="I76" s="8">
        <v>0</v>
      </c>
      <c r="J76" s="8">
        <v>0</v>
      </c>
      <c r="K76" s="8">
        <v>0</v>
      </c>
      <c r="L76" s="8" t="str">
        <f>+Ledger1!I76</f>
        <v/>
      </c>
      <c r="M76" s="8" t="str">
        <f>+Ledger1!K76</f>
        <v/>
      </c>
      <c r="N76" s="7"/>
      <c r="O76" s="8">
        <f>+Ledger1!M76</f>
        <v>0</v>
      </c>
      <c r="P76" s="8">
        <f>+Ledger1!N76</f>
        <v>87656</v>
      </c>
      <c r="Q76" s="8" t="str">
        <f>+Ledger1!O76</f>
        <v>PAID BY SAITA TO E.F.S ENG.CHQ # 2426504339</v>
      </c>
      <c r="R76" s="8"/>
    </row>
    <row r="77" spans="1:18" x14ac:dyDescent="0.25">
      <c r="A77" s="8">
        <v>76</v>
      </c>
      <c r="B77" s="8" t="str">
        <f>+Ledger1!C77</f>
        <v>J2007-0035</v>
      </c>
      <c r="C77" s="7" t="str">
        <f>TEXT(Ledger1!D77,"dd-MMM-yyyy")</f>
        <v>30-Jul-2019</v>
      </c>
      <c r="D77" s="8" t="str">
        <f>VLOOKUP(LEFT(Table_ExternalData_1[[#This Row],[Vou_No]],1),Vou_Types,2,0)</f>
        <v>Journal</v>
      </c>
      <c r="E77" s="8">
        <f>+Ledger1!A77</f>
        <v>1</v>
      </c>
      <c r="F77" s="8">
        <f>+Ledger1!G77</f>
        <v>71</v>
      </c>
      <c r="G77" s="8">
        <f>+Ledger1!H77</f>
        <v>1393</v>
      </c>
      <c r="H77" s="8">
        <f>+Ledger1!Q77</f>
        <v>208</v>
      </c>
      <c r="I77" s="8">
        <v>0</v>
      </c>
      <c r="J77" s="8">
        <v>0</v>
      </c>
      <c r="K77" s="8">
        <v>0</v>
      </c>
      <c r="L77" s="8" t="str">
        <f>+Ledger1!I77</f>
        <v/>
      </c>
      <c r="M77" s="8" t="str">
        <f>+Ledger1!K77</f>
        <v/>
      </c>
      <c r="N77" s="7"/>
      <c r="O77" s="8">
        <f>+Ledger1!M77</f>
        <v>101543</v>
      </c>
      <c r="P77" s="8">
        <f>+Ledger1!N77</f>
        <v>0</v>
      </c>
      <c r="Q77" s="8" t="str">
        <f>+Ledger1!O77</f>
        <v>PAID BY SAITA TO M.AHMED KHAN.CHQ # 2426504338</v>
      </c>
      <c r="R77" s="8"/>
    </row>
    <row r="78" spans="1:18" x14ac:dyDescent="0.25">
      <c r="A78" s="8">
        <v>77</v>
      </c>
      <c r="B78" s="8" t="str">
        <f>+Ledger1!C78</f>
        <v>J2007-0035</v>
      </c>
      <c r="C78" s="7" t="str">
        <f>TEXT(Ledger1!D78,"dd-MMM-yyyy")</f>
        <v>30-Jul-2019</v>
      </c>
      <c r="D78" s="8" t="str">
        <f>VLOOKUP(LEFT(Table_ExternalData_1[[#This Row],[Vou_No]],1),Vou_Types,2,0)</f>
        <v>Journal</v>
      </c>
      <c r="E78" s="8">
        <f>+Ledger1!A78</f>
        <v>2</v>
      </c>
      <c r="F78" s="8">
        <f>+Ledger1!G78</f>
        <v>78</v>
      </c>
      <c r="G78" s="8">
        <f>+Ledger1!H78</f>
        <v>71</v>
      </c>
      <c r="H78" s="8">
        <f>+Ledger1!Q78</f>
        <v>1</v>
      </c>
      <c r="I78" s="8">
        <v>0</v>
      </c>
      <c r="J78" s="8">
        <v>0</v>
      </c>
      <c r="K78" s="8">
        <v>0</v>
      </c>
      <c r="L78" s="8" t="str">
        <f>+Ledger1!I78</f>
        <v/>
      </c>
      <c r="M78" s="8" t="str">
        <f>+Ledger1!K78</f>
        <v/>
      </c>
      <c r="N78" s="7"/>
      <c r="O78" s="8">
        <f>+Ledger1!M78</f>
        <v>0</v>
      </c>
      <c r="P78" s="8">
        <f>+Ledger1!N78</f>
        <v>101543</v>
      </c>
      <c r="Q78" s="8" t="str">
        <f>+Ledger1!O78</f>
        <v>PAID BY SAITA TO M.AHMED KHAN.CHQ # 2426504338</v>
      </c>
      <c r="R78" s="8"/>
    </row>
    <row r="79" spans="1:18" x14ac:dyDescent="0.25">
      <c r="A79" s="8">
        <v>78</v>
      </c>
      <c r="B79" s="8" t="str">
        <f>+Ledger1!C79</f>
        <v>J2007-0036</v>
      </c>
      <c r="C79" s="7" t="str">
        <f>TEXT(Ledger1!D79,"dd-MMM-yyyy")</f>
        <v>30-Jul-2019</v>
      </c>
      <c r="D79" s="8" t="str">
        <f>VLOOKUP(LEFT(Table_ExternalData_1[[#This Row],[Vou_No]],1),Vou_Types,2,0)</f>
        <v>Journal</v>
      </c>
      <c r="E79" s="8">
        <f>+Ledger1!A79</f>
        <v>1</v>
      </c>
      <c r="F79" s="8">
        <f>+Ledger1!G79</f>
        <v>71</v>
      </c>
      <c r="G79" s="8">
        <f>+Ledger1!H79</f>
        <v>261</v>
      </c>
      <c r="H79" s="8">
        <f>+Ledger1!Q79</f>
        <v>208</v>
      </c>
      <c r="I79" s="8">
        <v>0</v>
      </c>
      <c r="J79" s="8">
        <v>0</v>
      </c>
      <c r="K79" s="8">
        <v>0</v>
      </c>
      <c r="L79" s="8" t="str">
        <f>+Ledger1!I79</f>
        <v/>
      </c>
      <c r="M79" s="8" t="str">
        <f>+Ledger1!K79</f>
        <v/>
      </c>
      <c r="N79" s="7"/>
      <c r="O79" s="8">
        <f>+Ledger1!M79</f>
        <v>5983</v>
      </c>
      <c r="P79" s="8">
        <f>+Ledger1!N79</f>
        <v>0</v>
      </c>
      <c r="Q79" s="8" t="str">
        <f>+Ledger1!O79</f>
        <v>PAID BY SAITA TO MEGI ENG. &amp; GAL.CO CHQ # 2426504337</v>
      </c>
      <c r="R79" s="8"/>
    </row>
    <row r="80" spans="1:18" x14ac:dyDescent="0.25">
      <c r="A80" s="8">
        <v>79</v>
      </c>
      <c r="B80" s="8" t="str">
        <f>+Ledger1!C80</f>
        <v>J2007-0036</v>
      </c>
      <c r="C80" s="7" t="str">
        <f>TEXT(Ledger1!D80,"dd-MMM-yyyy")</f>
        <v>30-Jul-2019</v>
      </c>
      <c r="D80" s="8" t="str">
        <f>VLOOKUP(LEFT(Table_ExternalData_1[[#This Row],[Vou_No]],1),Vou_Types,2,0)</f>
        <v>Journal</v>
      </c>
      <c r="E80" s="8">
        <f>+Ledger1!A80</f>
        <v>2</v>
      </c>
      <c r="F80" s="8">
        <f>+Ledger1!G80</f>
        <v>78</v>
      </c>
      <c r="G80" s="8">
        <f>+Ledger1!H80</f>
        <v>71</v>
      </c>
      <c r="H80" s="8">
        <f>+Ledger1!Q80</f>
        <v>1</v>
      </c>
      <c r="I80" s="8">
        <v>0</v>
      </c>
      <c r="J80" s="8">
        <v>0</v>
      </c>
      <c r="K80" s="8">
        <v>0</v>
      </c>
      <c r="L80" s="8" t="str">
        <f>+Ledger1!I80</f>
        <v/>
      </c>
      <c r="M80" s="8" t="str">
        <f>+Ledger1!K80</f>
        <v/>
      </c>
      <c r="N80" s="7"/>
      <c r="O80" s="8">
        <f>+Ledger1!M80</f>
        <v>0</v>
      </c>
      <c r="P80" s="8">
        <f>+Ledger1!N80</f>
        <v>5983</v>
      </c>
      <c r="Q80" s="8" t="str">
        <f>+Ledger1!O80</f>
        <v>PAID BY SAITA TO MEGI ENG. &amp; GAL.CO CHQ # 2426504337</v>
      </c>
      <c r="R80" s="8"/>
    </row>
    <row r="81" spans="1:18" x14ac:dyDescent="0.25">
      <c r="A81" s="8">
        <v>80</v>
      </c>
      <c r="B81" s="8" t="str">
        <f>+Ledger1!C81</f>
        <v>J2007-0037</v>
      </c>
      <c r="C81" s="7" t="str">
        <f>TEXT(Ledger1!D81,"dd-MMM-yyyy")</f>
        <v>30-Jul-2019</v>
      </c>
      <c r="D81" s="8" t="str">
        <f>VLOOKUP(LEFT(Table_ExternalData_1[[#This Row],[Vou_No]],1),Vou_Types,2,0)</f>
        <v>Journal</v>
      </c>
      <c r="E81" s="8">
        <f>+Ledger1!A81</f>
        <v>1</v>
      </c>
      <c r="F81" s="8">
        <f>+Ledger1!G81</f>
        <v>71</v>
      </c>
      <c r="G81" s="8">
        <f>+Ledger1!H81</f>
        <v>318</v>
      </c>
      <c r="H81" s="8">
        <f>+Ledger1!Q81</f>
        <v>208</v>
      </c>
      <c r="I81" s="8">
        <v>0</v>
      </c>
      <c r="J81" s="8">
        <v>0</v>
      </c>
      <c r="K81" s="8">
        <v>0</v>
      </c>
      <c r="L81" s="8" t="str">
        <f>+Ledger1!I81</f>
        <v/>
      </c>
      <c r="M81" s="8" t="str">
        <f>+Ledger1!K81</f>
        <v/>
      </c>
      <c r="N81" s="7"/>
      <c r="O81" s="8">
        <f>+Ledger1!M81</f>
        <v>100871</v>
      </c>
      <c r="P81" s="8">
        <f>+Ledger1!N81</f>
        <v>0</v>
      </c>
      <c r="Q81" s="8" t="str">
        <f>+Ledger1!O81</f>
        <v>PAID BY SAITA TO ARBAB VEGIT. CHQ # 2426504336</v>
      </c>
      <c r="R81" s="8"/>
    </row>
    <row r="82" spans="1:18" x14ac:dyDescent="0.25">
      <c r="A82" s="8">
        <v>81</v>
      </c>
      <c r="B82" s="8" t="str">
        <f>+Ledger1!C82</f>
        <v>J2007-0037</v>
      </c>
      <c r="C82" s="7" t="str">
        <f>TEXT(Ledger1!D82,"dd-MMM-yyyy")</f>
        <v>30-Jul-2019</v>
      </c>
      <c r="D82" s="8" t="str">
        <f>VLOOKUP(LEFT(Table_ExternalData_1[[#This Row],[Vou_No]],1),Vou_Types,2,0)</f>
        <v>Journal</v>
      </c>
      <c r="E82" s="8">
        <f>+Ledger1!A82</f>
        <v>2</v>
      </c>
      <c r="F82" s="8">
        <f>+Ledger1!G82</f>
        <v>71</v>
      </c>
      <c r="G82" s="8">
        <f>+Ledger1!H82</f>
        <v>318</v>
      </c>
      <c r="H82" s="8">
        <f>+Ledger1!Q82</f>
        <v>212</v>
      </c>
      <c r="I82" s="8">
        <v>0</v>
      </c>
      <c r="J82" s="8">
        <v>0</v>
      </c>
      <c r="K82" s="8">
        <v>0</v>
      </c>
      <c r="L82" s="8" t="str">
        <f>+Ledger1!I82</f>
        <v/>
      </c>
      <c r="M82" s="8" t="str">
        <f>+Ledger1!K82</f>
        <v/>
      </c>
      <c r="N82" s="7"/>
      <c r="O82" s="8">
        <f>+Ledger1!M82</f>
        <v>9924</v>
      </c>
      <c r="P82" s="8">
        <f>+Ledger1!N82</f>
        <v>0</v>
      </c>
      <c r="Q82" s="8" t="str">
        <f>+Ledger1!O82</f>
        <v>PAID BY SAITA TO ARBAB VEGIT. CHQ # 2426504336</v>
      </c>
      <c r="R82" s="8"/>
    </row>
    <row r="83" spans="1:18" x14ac:dyDescent="0.25">
      <c r="A83" s="8">
        <v>82</v>
      </c>
      <c r="B83" s="8" t="str">
        <f>+Ledger1!C83</f>
        <v>J2007-0037</v>
      </c>
      <c r="C83" s="7" t="str">
        <f>TEXT(Ledger1!D83,"dd-MMM-yyyy")</f>
        <v>30-Jul-2019</v>
      </c>
      <c r="D83" s="8" t="str">
        <f>VLOOKUP(LEFT(Table_ExternalData_1[[#This Row],[Vou_No]],1),Vou_Types,2,0)</f>
        <v>Journal</v>
      </c>
      <c r="E83" s="8">
        <f>+Ledger1!A83</f>
        <v>3</v>
      </c>
      <c r="F83" s="8">
        <f>+Ledger1!G83</f>
        <v>71</v>
      </c>
      <c r="G83" s="8">
        <f>+Ledger1!H83</f>
        <v>318</v>
      </c>
      <c r="H83" s="8">
        <f>+Ledger1!Q83</f>
        <v>213</v>
      </c>
      <c r="I83" s="8">
        <v>0</v>
      </c>
      <c r="J83" s="8">
        <v>0</v>
      </c>
      <c r="K83" s="8">
        <v>0</v>
      </c>
      <c r="L83" s="8" t="str">
        <f>+Ledger1!I83</f>
        <v/>
      </c>
      <c r="M83" s="8" t="str">
        <f>+Ledger1!K83</f>
        <v/>
      </c>
      <c r="N83" s="7"/>
      <c r="O83" s="8">
        <f>+Ledger1!M83</f>
        <v>18811</v>
      </c>
      <c r="P83" s="8">
        <f>+Ledger1!N83</f>
        <v>0</v>
      </c>
      <c r="Q83" s="8" t="str">
        <f>+Ledger1!O83</f>
        <v>PAID BY SAITA TO ARBAB VEGIT. CHQ # 2426504336</v>
      </c>
      <c r="R83" s="8"/>
    </row>
    <row r="84" spans="1:18" x14ac:dyDescent="0.25">
      <c r="A84" s="8">
        <v>83</v>
      </c>
      <c r="B84" s="8" t="str">
        <f>+Ledger1!C84</f>
        <v>J2007-0037</v>
      </c>
      <c r="C84" s="7" t="str">
        <f>TEXT(Ledger1!D84,"dd-MMM-yyyy")</f>
        <v>30-Jul-2019</v>
      </c>
      <c r="D84" s="8" t="str">
        <f>VLOOKUP(LEFT(Table_ExternalData_1[[#This Row],[Vou_No]],1),Vou_Types,2,0)</f>
        <v>Journal</v>
      </c>
      <c r="E84" s="8">
        <f>+Ledger1!A84</f>
        <v>4</v>
      </c>
      <c r="F84" s="8">
        <f>+Ledger1!G84</f>
        <v>78</v>
      </c>
      <c r="G84" s="8">
        <f>+Ledger1!H84</f>
        <v>71</v>
      </c>
      <c r="H84" s="8">
        <f>+Ledger1!Q84</f>
        <v>1</v>
      </c>
      <c r="I84" s="8">
        <v>0</v>
      </c>
      <c r="J84" s="8">
        <v>0</v>
      </c>
      <c r="K84" s="8">
        <v>0</v>
      </c>
      <c r="L84" s="8" t="str">
        <f>+Ledger1!I84</f>
        <v/>
      </c>
      <c r="M84" s="8" t="str">
        <f>+Ledger1!K84</f>
        <v/>
      </c>
      <c r="N84" s="7"/>
      <c r="O84" s="8">
        <f>+Ledger1!M84</f>
        <v>0</v>
      </c>
      <c r="P84" s="8">
        <f>+Ledger1!N84</f>
        <v>129606</v>
      </c>
      <c r="Q84" s="8" t="str">
        <f>+Ledger1!O84</f>
        <v>PAID BY SAITA TO ARBAB VEGIT. CHQ # 2426504336</v>
      </c>
      <c r="R84" s="8"/>
    </row>
    <row r="85" spans="1:18" x14ac:dyDescent="0.25">
      <c r="A85" s="8">
        <v>84</v>
      </c>
      <c r="B85" s="8" t="str">
        <f>+Ledger1!C85</f>
        <v>J2007-0038</v>
      </c>
      <c r="C85" s="7" t="str">
        <f>TEXT(Ledger1!D85,"dd-MMM-yyyy")</f>
        <v>30-Jul-2019</v>
      </c>
      <c r="D85" s="8" t="str">
        <f>VLOOKUP(LEFT(Table_ExternalData_1[[#This Row],[Vou_No]],1),Vou_Types,2,0)</f>
        <v>Journal</v>
      </c>
      <c r="E85" s="8">
        <f>+Ledger1!A85</f>
        <v>1</v>
      </c>
      <c r="F85" s="8">
        <f>+Ledger1!G85</f>
        <v>71</v>
      </c>
      <c r="G85" s="8">
        <f>+Ledger1!H85</f>
        <v>68</v>
      </c>
      <c r="H85" s="8">
        <f>+Ledger1!Q85</f>
        <v>208</v>
      </c>
      <c r="I85" s="8">
        <v>0</v>
      </c>
      <c r="J85" s="8">
        <v>0</v>
      </c>
      <c r="K85" s="8">
        <v>0</v>
      </c>
      <c r="L85" s="8" t="str">
        <f>+Ledger1!I85</f>
        <v/>
      </c>
      <c r="M85" s="8" t="str">
        <f>+Ledger1!K85</f>
        <v/>
      </c>
      <c r="N85" s="7"/>
      <c r="O85" s="8">
        <f>+Ledger1!M85</f>
        <v>2225810</v>
      </c>
      <c r="P85" s="8">
        <f>+Ledger1!N85</f>
        <v>0</v>
      </c>
      <c r="Q85" s="8" t="str">
        <f>+Ledger1!O85</f>
        <v>PADI BY SAITA TO AHSAN FILLING CHQ # 2426504332</v>
      </c>
      <c r="R85" s="8"/>
    </row>
    <row r="86" spans="1:18" x14ac:dyDescent="0.25">
      <c r="A86" s="8">
        <v>85</v>
      </c>
      <c r="B86" s="8" t="str">
        <f>+Ledger1!C86</f>
        <v>J2007-0038</v>
      </c>
      <c r="C86" s="7" t="str">
        <f>TEXT(Ledger1!D86,"dd-MMM-yyyy")</f>
        <v>30-Jul-2019</v>
      </c>
      <c r="D86" s="8" t="str">
        <f>VLOOKUP(LEFT(Table_ExternalData_1[[#This Row],[Vou_No]],1),Vou_Types,2,0)</f>
        <v>Journal</v>
      </c>
      <c r="E86" s="8">
        <f>+Ledger1!A86</f>
        <v>2</v>
      </c>
      <c r="F86" s="8">
        <f>+Ledger1!G86</f>
        <v>78</v>
      </c>
      <c r="G86" s="8">
        <f>+Ledger1!H86</f>
        <v>71</v>
      </c>
      <c r="H86" s="8">
        <f>+Ledger1!Q86</f>
        <v>1</v>
      </c>
      <c r="I86" s="8">
        <v>0</v>
      </c>
      <c r="J86" s="8">
        <v>0</v>
      </c>
      <c r="K86" s="8">
        <v>0</v>
      </c>
      <c r="L86" s="8" t="str">
        <f>+Ledger1!I86</f>
        <v/>
      </c>
      <c r="M86" s="8" t="str">
        <f>+Ledger1!K86</f>
        <v/>
      </c>
      <c r="N86" s="7"/>
      <c r="O86" s="8">
        <f>+Ledger1!M86</f>
        <v>0</v>
      </c>
      <c r="P86" s="8">
        <f>+Ledger1!N86</f>
        <v>2225810</v>
      </c>
      <c r="Q86" s="8" t="str">
        <f>+Ledger1!O86</f>
        <v>PADI BY SAITA TO AHSAN FILLING CHQ # 2426504332</v>
      </c>
      <c r="R86" s="8"/>
    </row>
    <row r="87" spans="1:18" x14ac:dyDescent="0.25">
      <c r="A87" s="8">
        <v>86</v>
      </c>
      <c r="B87" s="8" t="str">
        <f>+Ledger1!C87</f>
        <v>J2007-0039</v>
      </c>
      <c r="C87" s="7" t="str">
        <f>TEXT(Ledger1!D87,"dd-MMM-yyyy")</f>
        <v>30-Jul-2019</v>
      </c>
      <c r="D87" s="8" t="str">
        <f>VLOOKUP(LEFT(Table_ExternalData_1[[#This Row],[Vou_No]],1),Vou_Types,2,0)</f>
        <v>Journal</v>
      </c>
      <c r="E87" s="8">
        <f>+Ledger1!A87</f>
        <v>1</v>
      </c>
      <c r="F87" s="8">
        <f>+Ledger1!G87</f>
        <v>71</v>
      </c>
      <c r="G87" s="8">
        <f>+Ledger1!H87</f>
        <v>1451</v>
      </c>
      <c r="H87" s="8">
        <f>+Ledger1!Q87</f>
        <v>208</v>
      </c>
      <c r="I87" s="8">
        <v>0</v>
      </c>
      <c r="J87" s="8">
        <v>0</v>
      </c>
      <c r="K87" s="8">
        <v>0</v>
      </c>
      <c r="L87" s="8" t="str">
        <f>+Ledger1!I87</f>
        <v/>
      </c>
      <c r="M87" s="8" t="str">
        <f>+Ledger1!K87</f>
        <v/>
      </c>
      <c r="N87" s="7"/>
      <c r="O87" s="8">
        <f>+Ledger1!M87</f>
        <v>223485</v>
      </c>
      <c r="P87" s="8">
        <f>+Ledger1!N87</f>
        <v>0</v>
      </c>
      <c r="Q87" s="8" t="str">
        <f>+Ledger1!O87</f>
        <v>PADI BY SAITA TO AL-ZOHA.LOWBED.TRA.CHQ # 26504333</v>
      </c>
      <c r="R87" s="8"/>
    </row>
    <row r="88" spans="1:18" x14ac:dyDescent="0.25">
      <c r="A88" s="8">
        <v>87</v>
      </c>
      <c r="B88" s="8" t="str">
        <f>+Ledger1!C88</f>
        <v>J2007-0039</v>
      </c>
      <c r="C88" s="7" t="str">
        <f>TEXT(Ledger1!D88,"dd-MMM-yyyy")</f>
        <v>30-Jul-2019</v>
      </c>
      <c r="D88" s="8" t="str">
        <f>VLOOKUP(LEFT(Table_ExternalData_1[[#This Row],[Vou_No]],1),Vou_Types,2,0)</f>
        <v>Journal</v>
      </c>
      <c r="E88" s="8">
        <f>+Ledger1!A88</f>
        <v>2</v>
      </c>
      <c r="F88" s="8">
        <f>+Ledger1!G88</f>
        <v>78</v>
      </c>
      <c r="G88" s="8">
        <f>+Ledger1!H88</f>
        <v>71</v>
      </c>
      <c r="H88" s="8">
        <f>+Ledger1!Q88</f>
        <v>1</v>
      </c>
      <c r="I88" s="8">
        <v>0</v>
      </c>
      <c r="J88" s="8">
        <v>0</v>
      </c>
      <c r="K88" s="8">
        <v>0</v>
      </c>
      <c r="L88" s="8" t="str">
        <f>+Ledger1!I88</f>
        <v/>
      </c>
      <c r="M88" s="8" t="str">
        <f>+Ledger1!K88</f>
        <v/>
      </c>
      <c r="N88" s="7"/>
      <c r="O88" s="8">
        <f>+Ledger1!M88</f>
        <v>0</v>
      </c>
      <c r="P88" s="8">
        <f>+Ledger1!N88</f>
        <v>223485</v>
      </c>
      <c r="Q88" s="8" t="str">
        <f>+Ledger1!O88</f>
        <v>PADI BY SAITA TO AL-ZOHA.LOWBED.TRA.CHQ # 26504333</v>
      </c>
      <c r="R88" s="8"/>
    </row>
    <row r="89" spans="1:18" x14ac:dyDescent="0.25">
      <c r="A89" s="8">
        <v>88</v>
      </c>
      <c r="B89" s="8" t="str">
        <f>+Ledger1!C89</f>
        <v>J2007-0001</v>
      </c>
      <c r="C89" s="7" t="str">
        <f>TEXT(Ledger1!D89,"dd-MMM-yyyy")</f>
        <v>01-Jul-2019</v>
      </c>
      <c r="D89" s="8" t="str">
        <f>VLOOKUP(LEFT(Table_ExternalData_1[[#This Row],[Vou_No]],1),Vou_Types,2,0)</f>
        <v>Journal</v>
      </c>
      <c r="E89" s="8">
        <f>+Ledger1!A89</f>
        <v>1</v>
      </c>
      <c r="F89" s="8">
        <f>+Ledger1!G89</f>
        <v>150</v>
      </c>
      <c r="G89" s="8">
        <f>+Ledger1!H89</f>
        <v>49</v>
      </c>
      <c r="H89" s="8">
        <f>+Ledger1!Q89</f>
        <v>208</v>
      </c>
      <c r="I89" s="8">
        <v>0</v>
      </c>
      <c r="J89" s="8">
        <v>0</v>
      </c>
      <c r="K89" s="8">
        <v>0</v>
      </c>
      <c r="L89" s="8" t="str">
        <f>+Ledger1!I89</f>
        <v/>
      </c>
      <c r="M89" s="8" t="str">
        <f>+Ledger1!K89</f>
        <v/>
      </c>
      <c r="N89" s="7"/>
      <c r="O89" s="8">
        <f>+Ledger1!M89</f>
        <v>92600</v>
      </c>
      <c r="P89" s="8">
        <f>+Ledger1!N89</f>
        <v>0</v>
      </c>
      <c r="Q89" s="8" t="str">
        <f>+Ledger1!O89</f>
        <v>REF # 580.PO # 1555.FOR STEEL WORK.JUN-2019.</v>
      </c>
      <c r="R89" s="8"/>
    </row>
    <row r="90" spans="1:18" x14ac:dyDescent="0.25">
      <c r="A90" s="8">
        <v>89</v>
      </c>
      <c r="B90" s="8" t="str">
        <f>+Ledger1!C90</f>
        <v>J2007-0041</v>
      </c>
      <c r="C90" s="7" t="str">
        <f>TEXT(Ledger1!D90,"dd-MMM-yyyy")</f>
        <v>30-Jul-2019</v>
      </c>
      <c r="D90" s="8" t="str">
        <f>VLOOKUP(LEFT(Table_ExternalData_1[[#This Row],[Vou_No]],1),Vou_Types,2,0)</f>
        <v>Journal</v>
      </c>
      <c r="E90" s="8">
        <f>+Ledger1!A90</f>
        <v>1</v>
      </c>
      <c r="F90" s="8">
        <f>+Ledger1!G90</f>
        <v>71</v>
      </c>
      <c r="G90" s="8">
        <f>+Ledger1!H90</f>
        <v>131</v>
      </c>
      <c r="H90" s="8">
        <f>+Ledger1!Q90</f>
        <v>213</v>
      </c>
      <c r="I90" s="8">
        <v>0</v>
      </c>
      <c r="J90" s="8">
        <v>0</v>
      </c>
      <c r="K90" s="8">
        <v>0</v>
      </c>
      <c r="L90" s="8" t="str">
        <f>+Ledger1!I90</f>
        <v/>
      </c>
      <c r="M90" s="8" t="str">
        <f>+Ledger1!K90</f>
        <v/>
      </c>
      <c r="N90" s="7"/>
      <c r="O90" s="8">
        <f>+Ledger1!M90</f>
        <v>123271</v>
      </c>
      <c r="P90" s="8">
        <f>+Ledger1!N90</f>
        <v>0</v>
      </c>
      <c r="Q90" s="8" t="str">
        <f>+Ledger1!O90</f>
        <v>PADI BY SAITA TO AMITY LINING CHQ # 26504334 &amp; 26504335.</v>
      </c>
      <c r="R90" s="8"/>
    </row>
    <row r="91" spans="1:18" x14ac:dyDescent="0.25">
      <c r="A91" s="8">
        <v>90</v>
      </c>
      <c r="B91" s="8" t="str">
        <f>+Ledger1!C91</f>
        <v>J2007-0041</v>
      </c>
      <c r="C91" s="7" t="str">
        <f>TEXT(Ledger1!D91,"dd-MMM-yyyy")</f>
        <v>30-Jul-2019</v>
      </c>
      <c r="D91" s="8" t="str">
        <f>VLOOKUP(LEFT(Table_ExternalData_1[[#This Row],[Vou_No]],1),Vou_Types,2,0)</f>
        <v>Journal</v>
      </c>
      <c r="E91" s="8">
        <f>+Ledger1!A91</f>
        <v>2</v>
      </c>
      <c r="F91" s="8">
        <f>+Ledger1!G91</f>
        <v>71</v>
      </c>
      <c r="G91" s="8">
        <f>+Ledger1!H91</f>
        <v>131</v>
      </c>
      <c r="H91" s="8">
        <f>+Ledger1!Q91</f>
        <v>204</v>
      </c>
      <c r="I91" s="8">
        <v>0</v>
      </c>
      <c r="J91" s="8">
        <v>0</v>
      </c>
      <c r="K91" s="8">
        <v>0</v>
      </c>
      <c r="L91" s="8" t="str">
        <f>+Ledger1!I91</f>
        <v/>
      </c>
      <c r="M91" s="8" t="str">
        <f>+Ledger1!K91</f>
        <v/>
      </c>
      <c r="N91" s="7"/>
      <c r="O91" s="8">
        <f>+Ledger1!M91</f>
        <v>5000</v>
      </c>
      <c r="P91" s="8">
        <f>+Ledger1!N91</f>
        <v>0</v>
      </c>
      <c r="Q91" s="8" t="str">
        <f>+Ledger1!O91</f>
        <v>PADI BY SAITA TO AMITY LINING CHQ # 26504334 &amp; 26504335.</v>
      </c>
      <c r="R91" s="8"/>
    </row>
    <row r="92" spans="1:18" x14ac:dyDescent="0.25">
      <c r="A92" s="8">
        <v>91</v>
      </c>
      <c r="B92" s="8" t="str">
        <f>+Ledger1!C92</f>
        <v>J2007-0041</v>
      </c>
      <c r="C92" s="7" t="str">
        <f>TEXT(Ledger1!D92,"dd-MMM-yyyy")</f>
        <v>30-Jul-2019</v>
      </c>
      <c r="D92" s="8" t="str">
        <f>VLOOKUP(LEFT(Table_ExternalData_1[[#This Row],[Vou_No]],1),Vou_Types,2,0)</f>
        <v>Journal</v>
      </c>
      <c r="E92" s="8">
        <f>+Ledger1!A92</f>
        <v>3</v>
      </c>
      <c r="F92" s="8">
        <f>+Ledger1!G92</f>
        <v>78</v>
      </c>
      <c r="G92" s="8">
        <f>+Ledger1!H92</f>
        <v>71</v>
      </c>
      <c r="H92" s="8">
        <f>+Ledger1!Q92</f>
        <v>1</v>
      </c>
      <c r="I92" s="8">
        <v>0</v>
      </c>
      <c r="J92" s="8">
        <v>0</v>
      </c>
      <c r="K92" s="8">
        <v>0</v>
      </c>
      <c r="L92" s="8" t="str">
        <f>+Ledger1!I92</f>
        <v/>
      </c>
      <c r="M92" s="8" t="str">
        <f>+Ledger1!K92</f>
        <v/>
      </c>
      <c r="N92" s="7"/>
      <c r="O92" s="8">
        <f>+Ledger1!M92</f>
        <v>0</v>
      </c>
      <c r="P92" s="8">
        <f>+Ledger1!N92</f>
        <v>128271</v>
      </c>
      <c r="Q92" s="8" t="str">
        <f>+Ledger1!O92</f>
        <v>PADI BY SAITA TO AMITY LINING CHQ # 26504334 &amp; 26504335.</v>
      </c>
      <c r="R92" s="8"/>
    </row>
    <row r="93" spans="1:18" x14ac:dyDescent="0.25">
      <c r="A93" s="8">
        <v>92</v>
      </c>
      <c r="B93" s="8" t="str">
        <f>+Ledger1!C93</f>
        <v>J2007-0040</v>
      </c>
      <c r="C93" s="7" t="str">
        <f>TEXT(Ledger1!D93,"dd-MMM-yyyy")</f>
        <v>27-Jul-2019</v>
      </c>
      <c r="D93" s="8" t="str">
        <f>VLOOKUP(LEFT(Table_ExternalData_1[[#This Row],[Vou_No]],1),Vou_Types,2,0)</f>
        <v>Journal</v>
      </c>
      <c r="E93" s="8">
        <f>+Ledger1!A93</f>
        <v>1</v>
      </c>
      <c r="F93" s="8">
        <f>+Ledger1!G93</f>
        <v>173</v>
      </c>
      <c r="G93" s="8">
        <f>+Ledger1!H93</f>
        <v>117</v>
      </c>
      <c r="H93" s="8">
        <f>+Ledger1!Q93</f>
        <v>214</v>
      </c>
      <c r="I93" s="8">
        <v>0</v>
      </c>
      <c r="J93" s="8">
        <v>0</v>
      </c>
      <c r="K93" s="8">
        <v>0</v>
      </c>
      <c r="L93" s="8" t="str">
        <f>+Ledger1!I93</f>
        <v/>
      </c>
      <c r="M93" s="8" t="str">
        <f>+Ledger1!K93</f>
        <v/>
      </c>
      <c r="N93" s="7"/>
      <c r="O93" s="8">
        <f>+Ledger1!M93</f>
        <v>30000</v>
      </c>
      <c r="P93" s="8">
        <f>+Ledger1!N93</f>
        <v>0</v>
      </c>
      <c r="Q93" s="8" t="str">
        <f>+Ledger1!O93</f>
        <v>REF # 225.FOR SHIDTING OF SITE ITEMS.17-JUL-19.</v>
      </c>
      <c r="R93" s="8"/>
    </row>
    <row r="94" spans="1:18" x14ac:dyDescent="0.25">
      <c r="A94" s="8">
        <v>93</v>
      </c>
      <c r="B94" s="8" t="str">
        <f>+Ledger1!C94</f>
        <v>J2007-0040</v>
      </c>
      <c r="C94" s="7" t="str">
        <f>TEXT(Ledger1!D94,"dd-MMM-yyyy")</f>
        <v>27-Jul-2019</v>
      </c>
      <c r="D94" s="8" t="str">
        <f>VLOOKUP(LEFT(Table_ExternalData_1[[#This Row],[Vou_No]],1),Vou_Types,2,0)</f>
        <v>Journal</v>
      </c>
      <c r="E94" s="8">
        <f>+Ledger1!A94</f>
        <v>2</v>
      </c>
      <c r="F94" s="8">
        <f>+Ledger1!G94</f>
        <v>71</v>
      </c>
      <c r="G94" s="8">
        <f>+Ledger1!H94</f>
        <v>117</v>
      </c>
      <c r="H94" s="8">
        <f>+Ledger1!Q94</f>
        <v>214</v>
      </c>
      <c r="I94" s="8">
        <v>0</v>
      </c>
      <c r="J94" s="8">
        <v>0</v>
      </c>
      <c r="K94" s="8">
        <v>0</v>
      </c>
      <c r="L94" s="8" t="str">
        <f>+Ledger1!I94</f>
        <v/>
      </c>
      <c r="M94" s="8" t="str">
        <f>+Ledger1!K94</f>
        <v/>
      </c>
      <c r="N94" s="7"/>
      <c r="O94" s="8">
        <f>+Ledger1!M94</f>
        <v>0</v>
      </c>
      <c r="P94" s="8">
        <f>+Ledger1!N94</f>
        <v>30000</v>
      </c>
      <c r="Q94" s="8" t="str">
        <f>+Ledger1!O94</f>
        <v>REF # 225.FOR SHIDTING OF SITE ITEMS.17-JUL-19.</v>
      </c>
      <c r="R94" s="8"/>
    </row>
    <row r="95" spans="1:18" x14ac:dyDescent="0.25">
      <c r="A95" s="8">
        <v>94</v>
      </c>
      <c r="B95" s="8" t="str">
        <f>+Ledger1!C95</f>
        <v>J2007-0042</v>
      </c>
      <c r="C95" s="7" t="str">
        <f>TEXT(Ledger1!D95,"dd-MMM-yyyy")</f>
        <v>27-Jul-2019</v>
      </c>
      <c r="D95" s="8" t="str">
        <f>VLOOKUP(LEFT(Table_ExternalData_1[[#This Row],[Vou_No]],1),Vou_Types,2,0)</f>
        <v>Journal</v>
      </c>
      <c r="E95" s="8">
        <f>+Ledger1!A95</f>
        <v>1</v>
      </c>
      <c r="F95" s="8">
        <f>+Ledger1!G95</f>
        <v>173</v>
      </c>
      <c r="G95" s="8">
        <f>+Ledger1!H95</f>
        <v>938</v>
      </c>
      <c r="H95" s="8">
        <f>+Ledger1!Q95</f>
        <v>214</v>
      </c>
      <c r="I95" s="8">
        <v>0</v>
      </c>
      <c r="J95" s="8">
        <v>0</v>
      </c>
      <c r="K95" s="8">
        <v>0</v>
      </c>
      <c r="L95" s="8" t="str">
        <f>+Ledger1!I95</f>
        <v/>
      </c>
      <c r="M95" s="8" t="str">
        <f>+Ledger1!K95</f>
        <v/>
      </c>
      <c r="N95" s="7"/>
      <c r="O95" s="8">
        <f>+Ledger1!M95</f>
        <v>48000</v>
      </c>
      <c r="P95" s="8">
        <f>+Ledger1!N95</f>
        <v>0</v>
      </c>
      <c r="Q95" s="8" t="str">
        <f>+Ledger1!O95</f>
        <v>REF # 227.FOR SHIFTING GEN 80kv FROM GHAZI POWER.17-JUL-19.</v>
      </c>
      <c r="R95" s="8"/>
    </row>
    <row r="96" spans="1:18" x14ac:dyDescent="0.25">
      <c r="A96" s="8">
        <v>95</v>
      </c>
      <c r="B96" s="8" t="str">
        <f>+Ledger1!C96</f>
        <v>J2007-0042</v>
      </c>
      <c r="C96" s="7" t="str">
        <f>TEXT(Ledger1!D96,"dd-MMM-yyyy")</f>
        <v>27-Jul-2019</v>
      </c>
      <c r="D96" s="8" t="str">
        <f>VLOOKUP(LEFT(Table_ExternalData_1[[#This Row],[Vou_No]],1),Vou_Types,2,0)</f>
        <v>Journal</v>
      </c>
      <c r="E96" s="8">
        <f>+Ledger1!A96</f>
        <v>2</v>
      </c>
      <c r="F96" s="8">
        <f>+Ledger1!G96</f>
        <v>71</v>
      </c>
      <c r="G96" s="8">
        <f>+Ledger1!H96</f>
        <v>938</v>
      </c>
      <c r="H96" s="8">
        <f>+Ledger1!Q96</f>
        <v>214</v>
      </c>
      <c r="I96" s="8">
        <v>0</v>
      </c>
      <c r="J96" s="8">
        <v>0</v>
      </c>
      <c r="K96" s="8">
        <v>0</v>
      </c>
      <c r="L96" s="8" t="str">
        <f>+Ledger1!I96</f>
        <v/>
      </c>
      <c r="M96" s="8" t="str">
        <f>+Ledger1!K96</f>
        <v/>
      </c>
      <c r="N96" s="7"/>
      <c r="O96" s="8">
        <f>+Ledger1!M96</f>
        <v>0</v>
      </c>
      <c r="P96" s="8">
        <f>+Ledger1!N96</f>
        <v>48000</v>
      </c>
      <c r="Q96" s="8" t="str">
        <f>+Ledger1!O96</f>
        <v>REF # 227.FOR SHIFTING GEN 80kv FROM GHAZI POWER.17-JUL-19.</v>
      </c>
      <c r="R96" s="8"/>
    </row>
    <row r="97" spans="1:18" x14ac:dyDescent="0.25">
      <c r="A97" s="8">
        <v>96</v>
      </c>
      <c r="B97" s="8" t="str">
        <f>+Ledger1!C97</f>
        <v>J2008-0001</v>
      </c>
      <c r="C97" s="7" t="str">
        <f>TEXT(Ledger1!D97,"dd-MMM-yyyy")</f>
        <v>02-Aug-2019</v>
      </c>
      <c r="D97" s="8" t="str">
        <f>VLOOKUP(LEFT(Table_ExternalData_1[[#This Row],[Vou_No]],1),Vou_Types,2,0)</f>
        <v>Journal</v>
      </c>
      <c r="E97" s="8">
        <f>+Ledger1!A97</f>
        <v>1</v>
      </c>
      <c r="F97" s="8">
        <f>+Ledger1!G97</f>
        <v>71</v>
      </c>
      <c r="G97" s="8">
        <f>+Ledger1!H97</f>
        <v>471</v>
      </c>
      <c r="H97" s="8">
        <f>+Ledger1!Q97</f>
        <v>208</v>
      </c>
      <c r="I97" s="8">
        <v>0</v>
      </c>
      <c r="J97" s="8">
        <v>0</v>
      </c>
      <c r="K97" s="8">
        <v>0</v>
      </c>
      <c r="L97" s="8" t="str">
        <f>+Ledger1!I97</f>
        <v/>
      </c>
      <c r="M97" s="8" t="str">
        <f>+Ledger1!K97</f>
        <v/>
      </c>
      <c r="N97" s="7"/>
      <c r="O97" s="8">
        <f>+Ledger1!M97</f>
        <v>289291</v>
      </c>
      <c r="P97" s="8">
        <f>+Ledger1!N97</f>
        <v>0</v>
      </c>
      <c r="Q97" s="8" t="str">
        <f>+Ledger1!O97</f>
        <v>PAID BY SAITA TO HAROON DUMPER CHQ # 276972098</v>
      </c>
      <c r="R97" s="8"/>
    </row>
    <row r="98" spans="1:18" x14ac:dyDescent="0.25">
      <c r="A98" s="8">
        <v>97</v>
      </c>
      <c r="B98" s="8" t="str">
        <f>+Ledger1!C98</f>
        <v>J2008-0001</v>
      </c>
      <c r="C98" s="7" t="str">
        <f>TEXT(Ledger1!D98,"dd-MMM-yyyy")</f>
        <v>02-Aug-2019</v>
      </c>
      <c r="D98" s="8" t="str">
        <f>VLOOKUP(LEFT(Table_ExternalData_1[[#This Row],[Vou_No]],1),Vou_Types,2,0)</f>
        <v>Journal</v>
      </c>
      <c r="E98" s="8">
        <f>+Ledger1!A98</f>
        <v>2</v>
      </c>
      <c r="F98" s="8">
        <f>+Ledger1!G98</f>
        <v>71</v>
      </c>
      <c r="G98" s="8">
        <f>+Ledger1!H98</f>
        <v>471</v>
      </c>
      <c r="H98" s="8">
        <f>+Ledger1!Q98</f>
        <v>209</v>
      </c>
      <c r="I98" s="8">
        <v>0</v>
      </c>
      <c r="J98" s="8">
        <v>0</v>
      </c>
      <c r="K98" s="8">
        <v>0</v>
      </c>
      <c r="L98" s="8" t="str">
        <f>+Ledger1!I98</f>
        <v/>
      </c>
      <c r="M98" s="8" t="str">
        <f>+Ledger1!K98</f>
        <v/>
      </c>
      <c r="N98" s="7"/>
      <c r="O98" s="8">
        <f>+Ledger1!M98</f>
        <v>176333</v>
      </c>
      <c r="P98" s="8">
        <f>+Ledger1!N98</f>
        <v>0</v>
      </c>
      <c r="Q98" s="8" t="str">
        <f>+Ledger1!O98</f>
        <v>PAID BY SAITA TO HAROON DUMPER CHQ # 276972098</v>
      </c>
      <c r="R98" s="8"/>
    </row>
    <row r="99" spans="1:18" x14ac:dyDescent="0.25">
      <c r="A99" s="8">
        <v>98</v>
      </c>
      <c r="B99" s="8" t="str">
        <f>+Ledger1!C99</f>
        <v>J2008-0001</v>
      </c>
      <c r="C99" s="7" t="str">
        <f>TEXT(Ledger1!D99,"dd-MMM-yyyy")</f>
        <v>02-Aug-2019</v>
      </c>
      <c r="D99" s="8" t="str">
        <f>VLOOKUP(LEFT(Table_ExternalData_1[[#This Row],[Vou_No]],1),Vou_Types,2,0)</f>
        <v>Journal</v>
      </c>
      <c r="E99" s="8">
        <f>+Ledger1!A99</f>
        <v>3</v>
      </c>
      <c r="F99" s="8">
        <f>+Ledger1!G99</f>
        <v>71</v>
      </c>
      <c r="G99" s="8">
        <f>+Ledger1!H99</f>
        <v>471</v>
      </c>
      <c r="H99" s="8">
        <f>+Ledger1!Q99</f>
        <v>212</v>
      </c>
      <c r="I99" s="8">
        <v>0</v>
      </c>
      <c r="J99" s="8">
        <v>0</v>
      </c>
      <c r="K99" s="8">
        <v>0</v>
      </c>
      <c r="L99" s="8" t="str">
        <f>+Ledger1!I99</f>
        <v/>
      </c>
      <c r="M99" s="8" t="str">
        <f>+Ledger1!K99</f>
        <v/>
      </c>
      <c r="N99" s="7"/>
      <c r="O99" s="8">
        <f>+Ledger1!M99</f>
        <v>204827</v>
      </c>
      <c r="P99" s="8">
        <f>+Ledger1!N99</f>
        <v>0</v>
      </c>
      <c r="Q99" s="8" t="str">
        <f>+Ledger1!O99</f>
        <v>PAID BY SAITA TO HAROON DUMPER CHQ # 276972098</v>
      </c>
      <c r="R99" s="8"/>
    </row>
    <row r="100" spans="1:18" x14ac:dyDescent="0.25">
      <c r="A100" s="8">
        <v>99</v>
      </c>
      <c r="B100" s="8" t="str">
        <f>+Ledger1!C100</f>
        <v>J2008-0001</v>
      </c>
      <c r="C100" s="7" t="str">
        <f>TEXT(Ledger1!D100,"dd-MMM-yyyy")</f>
        <v>02-Aug-2019</v>
      </c>
      <c r="D100" s="8" t="str">
        <f>VLOOKUP(LEFT(Table_ExternalData_1[[#This Row],[Vou_No]],1),Vou_Types,2,0)</f>
        <v>Journal</v>
      </c>
      <c r="E100" s="8">
        <f>+Ledger1!A100</f>
        <v>4</v>
      </c>
      <c r="F100" s="8">
        <f>+Ledger1!G100</f>
        <v>78</v>
      </c>
      <c r="G100" s="8">
        <f>+Ledger1!H100</f>
        <v>71</v>
      </c>
      <c r="H100" s="8">
        <f>+Ledger1!Q100</f>
        <v>1</v>
      </c>
      <c r="I100" s="8">
        <v>0</v>
      </c>
      <c r="J100" s="8">
        <v>0</v>
      </c>
      <c r="K100" s="8">
        <v>0</v>
      </c>
      <c r="L100" s="8" t="str">
        <f>+Ledger1!I100</f>
        <v/>
      </c>
      <c r="M100" s="8" t="str">
        <f>+Ledger1!K100</f>
        <v/>
      </c>
      <c r="N100" s="7"/>
      <c r="O100" s="8">
        <f>+Ledger1!M100</f>
        <v>0</v>
      </c>
      <c r="P100" s="8">
        <f>+Ledger1!N100</f>
        <v>670451</v>
      </c>
      <c r="Q100" s="8" t="str">
        <f>+Ledger1!O100</f>
        <v>PAID BY SAITA TO HAROON DUMPER CHQ # 276972098</v>
      </c>
      <c r="R100" s="8"/>
    </row>
    <row r="101" spans="1:18" x14ac:dyDescent="0.25">
      <c r="A101" s="8">
        <v>100</v>
      </c>
      <c r="B101" s="8" t="str">
        <f>+Ledger1!C101</f>
        <v>J2008-0002</v>
      </c>
      <c r="C101" s="7" t="str">
        <f>TEXT(Ledger1!D101,"dd-MMM-yyyy")</f>
        <v>02-Aug-2019</v>
      </c>
      <c r="D101" s="8" t="str">
        <f>VLOOKUP(LEFT(Table_ExternalData_1[[#This Row],[Vou_No]],1),Vou_Types,2,0)</f>
        <v>Journal</v>
      </c>
      <c r="E101" s="8">
        <f>+Ledger1!A101</f>
        <v>1</v>
      </c>
      <c r="F101" s="8">
        <f>+Ledger1!G101</f>
        <v>71</v>
      </c>
      <c r="G101" s="8">
        <f>+Ledger1!H101</f>
        <v>1317</v>
      </c>
      <c r="H101" s="8">
        <f>+Ledger1!Q101</f>
        <v>208</v>
      </c>
      <c r="I101" s="8">
        <v>0</v>
      </c>
      <c r="J101" s="8">
        <v>0</v>
      </c>
      <c r="K101" s="8">
        <v>0</v>
      </c>
      <c r="L101" s="8" t="str">
        <f>+Ledger1!I101</f>
        <v/>
      </c>
      <c r="M101" s="8" t="str">
        <f>+Ledger1!K101</f>
        <v/>
      </c>
      <c r="N101" s="7"/>
      <c r="O101" s="8">
        <f>+Ledger1!M101</f>
        <v>548742</v>
      </c>
      <c r="P101" s="8">
        <f>+Ledger1!N101</f>
        <v>0</v>
      </c>
      <c r="Q101" s="8" t="str">
        <f>+Ledger1!O101</f>
        <v>PADI BY SAITA TO ZAHOOR-UDIN-DOZER CHQ # 27672105</v>
      </c>
      <c r="R101" s="8"/>
    </row>
    <row r="102" spans="1:18" x14ac:dyDescent="0.25">
      <c r="A102" s="8">
        <v>101</v>
      </c>
      <c r="B102" s="8" t="str">
        <f>+Ledger1!C102</f>
        <v>J2008-0002</v>
      </c>
      <c r="C102" s="7" t="str">
        <f>TEXT(Ledger1!D102,"dd-MMM-yyyy")</f>
        <v>02-Aug-2019</v>
      </c>
      <c r="D102" s="8" t="str">
        <f>VLOOKUP(LEFT(Table_ExternalData_1[[#This Row],[Vou_No]],1),Vou_Types,2,0)</f>
        <v>Journal</v>
      </c>
      <c r="E102" s="8">
        <f>+Ledger1!A102</f>
        <v>2</v>
      </c>
      <c r="F102" s="8">
        <f>+Ledger1!G102</f>
        <v>78</v>
      </c>
      <c r="G102" s="8">
        <f>+Ledger1!H102</f>
        <v>71</v>
      </c>
      <c r="H102" s="8">
        <f>+Ledger1!Q102</f>
        <v>1</v>
      </c>
      <c r="I102" s="8">
        <v>0</v>
      </c>
      <c r="J102" s="8">
        <v>0</v>
      </c>
      <c r="K102" s="8">
        <v>0</v>
      </c>
      <c r="L102" s="8" t="str">
        <f>+Ledger1!I102</f>
        <v/>
      </c>
      <c r="M102" s="8" t="str">
        <f>+Ledger1!K102</f>
        <v/>
      </c>
      <c r="N102" s="7"/>
      <c r="O102" s="8">
        <f>+Ledger1!M102</f>
        <v>0</v>
      </c>
      <c r="P102" s="8">
        <f>+Ledger1!N102</f>
        <v>548742</v>
      </c>
      <c r="Q102" s="8" t="str">
        <f>+Ledger1!O102</f>
        <v>PADI BY SAITA TO ZAHOOR-UDIN-DOZER CHQ # 27672105</v>
      </c>
      <c r="R102" s="8"/>
    </row>
    <row r="103" spans="1:18" x14ac:dyDescent="0.25">
      <c r="A103" s="8">
        <v>102</v>
      </c>
      <c r="B103" s="8" t="str">
        <f>+Ledger1!C103</f>
        <v>J2007-0043</v>
      </c>
      <c r="C103" s="7" t="str">
        <f>TEXT(Ledger1!D103,"dd-MMM-yyyy")</f>
        <v>30-Jul-2019</v>
      </c>
      <c r="D103" s="8" t="str">
        <f>VLOOKUP(LEFT(Table_ExternalData_1[[#This Row],[Vou_No]],1),Vou_Types,2,0)</f>
        <v>Journal</v>
      </c>
      <c r="E103" s="8">
        <f>+Ledger1!A103</f>
        <v>1</v>
      </c>
      <c r="F103" s="8">
        <f>+Ledger1!G103</f>
        <v>71</v>
      </c>
      <c r="G103" s="8">
        <f>+Ledger1!H103</f>
        <v>135</v>
      </c>
      <c r="H103" s="8">
        <f>+Ledger1!Q103</f>
        <v>1</v>
      </c>
      <c r="I103" s="8">
        <v>0</v>
      </c>
      <c r="J103" s="8">
        <v>0</v>
      </c>
      <c r="K103" s="8">
        <v>0</v>
      </c>
      <c r="L103" s="8" t="str">
        <f>+Ledger1!I103</f>
        <v/>
      </c>
      <c r="M103" s="8" t="str">
        <f>+Ledger1!K103</f>
        <v/>
      </c>
      <c r="N103" s="7"/>
      <c r="O103" s="8">
        <f>+Ledger1!M103</f>
        <v>3000</v>
      </c>
      <c r="P103" s="8">
        <f>+Ledger1!N103</f>
        <v>0</v>
      </c>
      <c r="Q103" s="8" t="str">
        <f>+Ledger1!O103</f>
        <v>FOR ADJUSTMENT OF LEADGER</v>
      </c>
      <c r="R103" s="8"/>
    </row>
    <row r="104" spans="1:18" x14ac:dyDescent="0.25">
      <c r="A104" s="8">
        <v>103</v>
      </c>
      <c r="B104" s="8" t="str">
        <f>+Ledger1!C104</f>
        <v>J2007-0043</v>
      </c>
      <c r="C104" s="7" t="str">
        <f>TEXT(Ledger1!D104,"dd-MMM-yyyy")</f>
        <v>30-Jul-2019</v>
      </c>
      <c r="D104" s="8" t="str">
        <f>VLOOKUP(LEFT(Table_ExternalData_1[[#This Row],[Vou_No]],1),Vou_Types,2,0)</f>
        <v>Journal</v>
      </c>
      <c r="E104" s="8">
        <f>+Ledger1!A104</f>
        <v>2</v>
      </c>
      <c r="F104" s="8">
        <f>+Ledger1!G104</f>
        <v>78</v>
      </c>
      <c r="G104" s="8">
        <f>+Ledger1!H104</f>
        <v>135</v>
      </c>
      <c r="H104" s="8">
        <f>+Ledger1!Q104</f>
        <v>1</v>
      </c>
      <c r="I104" s="8">
        <v>0</v>
      </c>
      <c r="J104" s="8">
        <v>0</v>
      </c>
      <c r="K104" s="8">
        <v>0</v>
      </c>
      <c r="L104" s="8" t="str">
        <f>+Ledger1!I104</f>
        <v/>
      </c>
      <c r="M104" s="8" t="str">
        <f>+Ledger1!K104</f>
        <v/>
      </c>
      <c r="N104" s="7"/>
      <c r="O104" s="8">
        <f>+Ledger1!M104</f>
        <v>0</v>
      </c>
      <c r="P104" s="8">
        <f>+Ledger1!N104</f>
        <v>3000</v>
      </c>
      <c r="Q104" s="8" t="str">
        <f>+Ledger1!O104</f>
        <v>FOR ADJUSTMENT OF LEADGER</v>
      </c>
      <c r="R104" s="8"/>
    </row>
    <row r="105" spans="1:18" x14ac:dyDescent="0.25">
      <c r="A105" s="8">
        <v>104</v>
      </c>
      <c r="B105" s="8" t="str">
        <f>+Ledger1!C105</f>
        <v>J2008-0003</v>
      </c>
      <c r="C105" s="7" t="str">
        <f>TEXT(Ledger1!D105,"dd-MMM-yyyy")</f>
        <v>03-Aug-2019</v>
      </c>
      <c r="D105" s="8" t="str">
        <f>VLOOKUP(LEFT(Table_ExternalData_1[[#This Row],[Vou_No]],1),Vou_Types,2,0)</f>
        <v>Journal</v>
      </c>
      <c r="E105" s="8">
        <f>+Ledger1!A105</f>
        <v>1</v>
      </c>
      <c r="F105" s="8">
        <f>+Ledger1!G105</f>
        <v>71</v>
      </c>
      <c r="G105" s="8">
        <f>+Ledger1!H105</f>
        <v>162</v>
      </c>
      <c r="H105" s="8">
        <f>+Ledger1!Q105</f>
        <v>90</v>
      </c>
      <c r="I105" s="8">
        <v>0</v>
      </c>
      <c r="J105" s="8">
        <v>0</v>
      </c>
      <c r="K105" s="8">
        <v>0</v>
      </c>
      <c r="L105" s="8" t="str">
        <f>+Ledger1!I105</f>
        <v/>
      </c>
      <c r="M105" s="8" t="str">
        <f>+Ledger1!K105</f>
        <v/>
      </c>
      <c r="N105" s="7"/>
      <c r="O105" s="8">
        <f>+Ledger1!M105</f>
        <v>6500</v>
      </c>
      <c r="P105" s="8">
        <f>+Ledger1!N105</f>
        <v>0</v>
      </c>
      <c r="Q105" s="8" t="str">
        <f>+Ledger1!O105</f>
        <v>PADI BY SAITA TO DECENT CASH CHQ # 27672113</v>
      </c>
      <c r="R105" s="8"/>
    </row>
    <row r="106" spans="1:18" x14ac:dyDescent="0.25">
      <c r="A106" s="8">
        <v>105</v>
      </c>
      <c r="B106" s="8" t="str">
        <f>+Ledger1!C106</f>
        <v>J2008-0003</v>
      </c>
      <c r="C106" s="7" t="str">
        <f>TEXT(Ledger1!D106,"dd-MMM-yyyy")</f>
        <v>03-Aug-2019</v>
      </c>
      <c r="D106" s="8" t="str">
        <f>VLOOKUP(LEFT(Table_ExternalData_1[[#This Row],[Vou_No]],1),Vou_Types,2,0)</f>
        <v>Journal</v>
      </c>
      <c r="E106" s="8">
        <f>+Ledger1!A106</f>
        <v>2</v>
      </c>
      <c r="F106" s="8">
        <f>+Ledger1!G106</f>
        <v>71</v>
      </c>
      <c r="G106" s="8">
        <f>+Ledger1!H106</f>
        <v>162</v>
      </c>
      <c r="H106" s="8">
        <f>+Ledger1!Q106</f>
        <v>208</v>
      </c>
      <c r="I106" s="8">
        <v>0</v>
      </c>
      <c r="J106" s="8">
        <v>0</v>
      </c>
      <c r="K106" s="8">
        <v>0</v>
      </c>
      <c r="L106" s="8" t="str">
        <f>+Ledger1!I106</f>
        <v/>
      </c>
      <c r="M106" s="8" t="str">
        <f>+Ledger1!K106</f>
        <v/>
      </c>
      <c r="N106" s="7"/>
      <c r="O106" s="8">
        <f>+Ledger1!M106</f>
        <v>13000</v>
      </c>
      <c r="P106" s="8">
        <f>+Ledger1!N106</f>
        <v>0</v>
      </c>
      <c r="Q106" s="8" t="str">
        <f>+Ledger1!O106</f>
        <v>PADI BY SAITA TO DECENT CASH CHQ # 27672113</v>
      </c>
      <c r="R106" s="8"/>
    </row>
    <row r="107" spans="1:18" x14ac:dyDescent="0.25">
      <c r="A107" s="8">
        <v>106</v>
      </c>
      <c r="B107" s="8" t="str">
        <f>+Ledger1!C107</f>
        <v>J2008-0003</v>
      </c>
      <c r="C107" s="7" t="str">
        <f>TEXT(Ledger1!D107,"dd-MMM-yyyy")</f>
        <v>03-Aug-2019</v>
      </c>
      <c r="D107" s="8" t="str">
        <f>VLOOKUP(LEFT(Table_ExternalData_1[[#This Row],[Vou_No]],1),Vou_Types,2,0)</f>
        <v>Journal</v>
      </c>
      <c r="E107" s="8">
        <f>+Ledger1!A107</f>
        <v>3</v>
      </c>
      <c r="F107" s="8">
        <f>+Ledger1!G107</f>
        <v>78</v>
      </c>
      <c r="G107" s="8">
        <f>+Ledger1!H107</f>
        <v>71</v>
      </c>
      <c r="H107" s="8">
        <f>+Ledger1!Q107</f>
        <v>1</v>
      </c>
      <c r="I107" s="8">
        <v>0</v>
      </c>
      <c r="J107" s="8">
        <v>0</v>
      </c>
      <c r="K107" s="8">
        <v>0</v>
      </c>
      <c r="L107" s="8" t="str">
        <f>+Ledger1!I107</f>
        <v/>
      </c>
      <c r="M107" s="8" t="str">
        <f>+Ledger1!K107</f>
        <v/>
      </c>
      <c r="N107" s="7"/>
      <c r="O107" s="8">
        <f>+Ledger1!M107</f>
        <v>0</v>
      </c>
      <c r="P107" s="8">
        <f>+Ledger1!N107</f>
        <v>19500</v>
      </c>
      <c r="Q107" s="8" t="str">
        <f>+Ledger1!O107</f>
        <v>PADI BY SAITA TO DECENT CASH CHQ # 27672113</v>
      </c>
      <c r="R107" s="8"/>
    </row>
    <row r="108" spans="1:18" x14ac:dyDescent="0.25">
      <c r="A108" s="8">
        <v>107</v>
      </c>
      <c r="B108" s="8" t="str">
        <f>+Ledger1!C108</f>
        <v>J2008-0005</v>
      </c>
      <c r="C108" s="7" t="str">
        <f>TEXT(Ledger1!D108,"dd-MMM-yyyy")</f>
        <v>03-Aug-2019</v>
      </c>
      <c r="D108" s="8" t="str">
        <f>VLOOKUP(LEFT(Table_ExternalData_1[[#This Row],[Vou_No]],1),Vou_Types,2,0)</f>
        <v>Journal</v>
      </c>
      <c r="E108" s="8">
        <f>+Ledger1!A108</f>
        <v>1</v>
      </c>
      <c r="F108" s="8">
        <f>+Ledger1!G108</f>
        <v>71</v>
      </c>
      <c r="G108" s="8">
        <f>+Ledger1!H108</f>
        <v>104</v>
      </c>
      <c r="H108" s="8">
        <f>+Ledger1!Q108</f>
        <v>1</v>
      </c>
      <c r="I108" s="8">
        <v>0</v>
      </c>
      <c r="J108" s="8">
        <v>0</v>
      </c>
      <c r="K108" s="8">
        <v>0</v>
      </c>
      <c r="L108" s="8" t="str">
        <f>+Ledger1!I108</f>
        <v/>
      </c>
      <c r="M108" s="8" t="str">
        <f>+Ledger1!K108</f>
        <v/>
      </c>
      <c r="N108" s="7"/>
      <c r="O108" s="8">
        <f>+Ledger1!M108</f>
        <v>337000</v>
      </c>
      <c r="P108" s="8">
        <f>+Ledger1!N108</f>
        <v>0</v>
      </c>
      <c r="Q108" s="8" t="str">
        <f>+Ledger1!O108</f>
        <v>PAID BY SAITA TO KHU CHQ # 27672121</v>
      </c>
      <c r="R108" s="8"/>
    </row>
    <row r="109" spans="1:18" x14ac:dyDescent="0.25">
      <c r="A109" s="8">
        <v>108</v>
      </c>
      <c r="B109" s="8" t="str">
        <f>+Ledger1!C109</f>
        <v>J2008-0005</v>
      </c>
      <c r="C109" s="7" t="str">
        <f>TEXT(Ledger1!D109,"dd-MMM-yyyy")</f>
        <v>03-Aug-2019</v>
      </c>
      <c r="D109" s="8" t="str">
        <f>VLOOKUP(LEFT(Table_ExternalData_1[[#This Row],[Vou_No]],1),Vou_Types,2,0)</f>
        <v>Journal</v>
      </c>
      <c r="E109" s="8">
        <f>+Ledger1!A109</f>
        <v>2</v>
      </c>
      <c r="F109" s="8">
        <f>+Ledger1!G109</f>
        <v>78</v>
      </c>
      <c r="G109" s="8">
        <f>+Ledger1!H109</f>
        <v>71</v>
      </c>
      <c r="H109" s="8">
        <f>+Ledger1!Q109</f>
        <v>1</v>
      </c>
      <c r="I109" s="8">
        <v>0</v>
      </c>
      <c r="J109" s="8">
        <v>0</v>
      </c>
      <c r="K109" s="8">
        <v>0</v>
      </c>
      <c r="L109" s="8" t="str">
        <f>+Ledger1!I109</f>
        <v/>
      </c>
      <c r="M109" s="8" t="str">
        <f>+Ledger1!K109</f>
        <v/>
      </c>
      <c r="N109" s="7"/>
      <c r="O109" s="8">
        <f>+Ledger1!M109</f>
        <v>0</v>
      </c>
      <c r="P109" s="8">
        <f>+Ledger1!N109</f>
        <v>337000</v>
      </c>
      <c r="Q109" s="8" t="str">
        <f>+Ledger1!O109</f>
        <v>PAID BY SAITA TO CHQ # 27672121</v>
      </c>
      <c r="R109" s="8"/>
    </row>
    <row r="110" spans="1:18" x14ac:dyDescent="0.25">
      <c r="A110" s="8">
        <v>109</v>
      </c>
      <c r="B110" s="8" t="str">
        <f>+Ledger1!C110</f>
        <v>J2008-0007</v>
      </c>
      <c r="C110" s="7" t="str">
        <f>TEXT(Ledger1!D110,"dd-MMM-yyyy")</f>
        <v>03-Aug-2019</v>
      </c>
      <c r="D110" s="8" t="str">
        <f>VLOOKUP(LEFT(Table_ExternalData_1[[#This Row],[Vou_No]],1),Vou_Types,2,0)</f>
        <v>Journal</v>
      </c>
      <c r="E110" s="8">
        <f>+Ledger1!A110</f>
        <v>1</v>
      </c>
      <c r="F110" s="8">
        <f>+Ledger1!G110</f>
        <v>2</v>
      </c>
      <c r="G110" s="8">
        <f>+Ledger1!H110</f>
        <v>1</v>
      </c>
      <c r="H110" s="8">
        <f>+Ledger1!Q110</f>
        <v>1</v>
      </c>
      <c r="I110" s="8">
        <v>0</v>
      </c>
      <c r="J110" s="8">
        <v>0</v>
      </c>
      <c r="K110" s="8">
        <v>0</v>
      </c>
      <c r="L110" s="8" t="str">
        <f>+Ledger1!I110</f>
        <v/>
      </c>
      <c r="M110" s="8" t="str">
        <f>+Ledger1!K110</f>
        <v/>
      </c>
      <c r="N110" s="7"/>
      <c r="O110" s="8">
        <f>+Ledger1!M110</f>
        <v>140250</v>
      </c>
      <c r="P110" s="8">
        <f>+Ledger1!N110</f>
        <v>0</v>
      </c>
      <c r="Q110" s="8" t="str">
        <f>+Ledger1!O110</f>
        <v>PADI BY SAITA TO REF # 5284 CASH CHQ # 27672107</v>
      </c>
      <c r="R110" s="8"/>
    </row>
    <row r="111" spans="1:18" x14ac:dyDescent="0.25">
      <c r="A111" s="8">
        <v>110</v>
      </c>
      <c r="B111" s="8" t="str">
        <f>+Ledger1!C111</f>
        <v>J2008-0007</v>
      </c>
      <c r="C111" s="7" t="str">
        <f>TEXT(Ledger1!D111,"dd-MMM-yyyy")</f>
        <v>03-Aug-2019</v>
      </c>
      <c r="D111" s="8" t="str">
        <f>VLOOKUP(LEFT(Table_ExternalData_1[[#This Row],[Vou_No]],1),Vou_Types,2,0)</f>
        <v>Journal</v>
      </c>
      <c r="E111" s="8">
        <f>+Ledger1!A111</f>
        <v>2</v>
      </c>
      <c r="F111" s="8">
        <f>+Ledger1!G111</f>
        <v>78</v>
      </c>
      <c r="G111" s="8">
        <f>+Ledger1!H111</f>
        <v>71</v>
      </c>
      <c r="H111" s="8">
        <f>+Ledger1!Q111</f>
        <v>1</v>
      </c>
      <c r="I111" s="8">
        <v>0</v>
      </c>
      <c r="J111" s="8">
        <v>0</v>
      </c>
      <c r="K111" s="8">
        <v>0</v>
      </c>
      <c r="L111" s="8" t="str">
        <f>+Ledger1!I111</f>
        <v/>
      </c>
      <c r="M111" s="8" t="str">
        <f>+Ledger1!K111</f>
        <v/>
      </c>
      <c r="N111" s="7"/>
      <c r="O111" s="8">
        <f>+Ledger1!M111</f>
        <v>0</v>
      </c>
      <c r="P111" s="8">
        <f>+Ledger1!N111</f>
        <v>140250</v>
      </c>
      <c r="Q111" s="8" t="str">
        <f>+Ledger1!O111</f>
        <v>PADI BY SAITA TO REF # 5284 CASH CHQ # 27672107</v>
      </c>
      <c r="R111" s="8"/>
    </row>
    <row r="112" spans="1:18" x14ac:dyDescent="0.25">
      <c r="A112" s="8">
        <v>111</v>
      </c>
      <c r="B112" s="8" t="str">
        <f>+Ledger1!C112</f>
        <v>J2008-0009</v>
      </c>
      <c r="C112" s="7" t="str">
        <f>TEXT(Ledger1!D112,"dd-MMM-yyyy")</f>
        <v>03-Aug-2019</v>
      </c>
      <c r="D112" s="8" t="str">
        <f>VLOOKUP(LEFT(Table_ExternalData_1[[#This Row],[Vou_No]],1),Vou_Types,2,0)</f>
        <v>Journal</v>
      </c>
      <c r="E112" s="8">
        <f>+Ledger1!A112</f>
        <v>1</v>
      </c>
      <c r="F112" s="8">
        <f>+Ledger1!G112</f>
        <v>71</v>
      </c>
      <c r="G112" s="8">
        <f>+Ledger1!H112</f>
        <v>15</v>
      </c>
      <c r="H112" s="8">
        <f>+Ledger1!Q112</f>
        <v>214</v>
      </c>
      <c r="I112" s="8">
        <v>0</v>
      </c>
      <c r="J112" s="8">
        <v>0</v>
      </c>
      <c r="K112" s="8">
        <v>0</v>
      </c>
      <c r="L112" s="8" t="str">
        <f>+Ledger1!I112</f>
        <v/>
      </c>
      <c r="M112" s="8" t="str">
        <f>+Ledger1!K112</f>
        <v/>
      </c>
      <c r="N112" s="7"/>
      <c r="O112" s="8">
        <f>+Ledger1!M112</f>
        <v>14490</v>
      </c>
      <c r="P112" s="8">
        <f>+Ledger1!N112</f>
        <v>0</v>
      </c>
      <c r="Q112" s="8" t="str">
        <f>+Ledger1!O112</f>
        <v>PADI BY SAITA TO SHAHID ALI CHQ # 27672120</v>
      </c>
      <c r="R112" s="8"/>
    </row>
    <row r="113" spans="1:18" x14ac:dyDescent="0.25">
      <c r="A113" s="8">
        <v>112</v>
      </c>
      <c r="B113" s="8" t="str">
        <f>+Ledger1!C113</f>
        <v>J2008-0009</v>
      </c>
      <c r="C113" s="7" t="str">
        <f>TEXT(Ledger1!D113,"dd-MMM-yyyy")</f>
        <v>03-Aug-2019</v>
      </c>
      <c r="D113" s="8" t="str">
        <f>VLOOKUP(LEFT(Table_ExternalData_1[[#This Row],[Vou_No]],1),Vou_Types,2,0)</f>
        <v>Journal</v>
      </c>
      <c r="E113" s="8">
        <f>+Ledger1!A113</f>
        <v>2</v>
      </c>
      <c r="F113" s="8">
        <f>+Ledger1!G113</f>
        <v>78</v>
      </c>
      <c r="G113" s="8">
        <f>+Ledger1!H113</f>
        <v>71</v>
      </c>
      <c r="H113" s="8">
        <f>+Ledger1!Q113</f>
        <v>1</v>
      </c>
      <c r="I113" s="8">
        <v>0</v>
      </c>
      <c r="J113" s="8">
        <v>0</v>
      </c>
      <c r="K113" s="8">
        <v>0</v>
      </c>
      <c r="L113" s="8" t="str">
        <f>+Ledger1!I113</f>
        <v/>
      </c>
      <c r="M113" s="8" t="str">
        <f>+Ledger1!K113</f>
        <v/>
      </c>
      <c r="N113" s="7"/>
      <c r="O113" s="8">
        <f>+Ledger1!M113</f>
        <v>0</v>
      </c>
      <c r="P113" s="8">
        <f>+Ledger1!N113</f>
        <v>14490</v>
      </c>
      <c r="Q113" s="8" t="str">
        <f>+Ledger1!O113</f>
        <v>PADI BY SAITA TO SHAHID ALI CHQ # 27672120</v>
      </c>
      <c r="R113" s="8"/>
    </row>
    <row r="114" spans="1:18" x14ac:dyDescent="0.25">
      <c r="A114" s="8">
        <v>113</v>
      </c>
      <c r="B114" s="8" t="str">
        <f>+Ledger1!C114</f>
        <v>J2008-0011</v>
      </c>
      <c r="C114" s="7" t="str">
        <f>TEXT(Ledger1!D114,"dd-MMM-yyyy")</f>
        <v>03-Aug-2019</v>
      </c>
      <c r="D114" s="8" t="str">
        <f>VLOOKUP(LEFT(Table_ExternalData_1[[#This Row],[Vou_No]],1),Vou_Types,2,0)</f>
        <v>Journal</v>
      </c>
      <c r="E114" s="8">
        <f>+Ledger1!A114</f>
        <v>1</v>
      </c>
      <c r="F114" s="8">
        <f>+Ledger1!G114</f>
        <v>71</v>
      </c>
      <c r="G114" s="8">
        <f>+Ledger1!H114</f>
        <v>1358</v>
      </c>
      <c r="H114" s="8">
        <f>+Ledger1!Q114</f>
        <v>214</v>
      </c>
      <c r="I114" s="8">
        <v>0</v>
      </c>
      <c r="J114" s="8">
        <v>0</v>
      </c>
      <c r="K114" s="8">
        <v>0</v>
      </c>
      <c r="L114" s="8" t="str">
        <f>+Ledger1!I114</f>
        <v/>
      </c>
      <c r="M114" s="8" t="str">
        <f>+Ledger1!K114</f>
        <v/>
      </c>
      <c r="N114" s="7"/>
      <c r="O114" s="8">
        <f>+Ledger1!M114</f>
        <v>6215</v>
      </c>
      <c r="P114" s="8">
        <f>+Ledger1!N114</f>
        <v>0</v>
      </c>
      <c r="Q114" s="8" t="str">
        <f>+Ledger1!O114</f>
        <v>PADI BY SAITA TO URS TECHNICAL CHQ # 27672116</v>
      </c>
      <c r="R114" s="8"/>
    </row>
    <row r="115" spans="1:18" x14ac:dyDescent="0.25">
      <c r="A115" s="8">
        <v>114</v>
      </c>
      <c r="B115" s="8" t="str">
        <f>+Ledger1!C115</f>
        <v>J2008-0011</v>
      </c>
      <c r="C115" s="7" t="str">
        <f>TEXT(Ledger1!D115,"dd-MMM-yyyy")</f>
        <v>03-Aug-2019</v>
      </c>
      <c r="D115" s="8" t="str">
        <f>VLOOKUP(LEFT(Table_ExternalData_1[[#This Row],[Vou_No]],1),Vou_Types,2,0)</f>
        <v>Journal</v>
      </c>
      <c r="E115" s="8">
        <f>+Ledger1!A115</f>
        <v>2</v>
      </c>
      <c r="F115" s="8">
        <f>+Ledger1!G115</f>
        <v>78</v>
      </c>
      <c r="G115" s="8">
        <f>+Ledger1!H115</f>
        <v>71</v>
      </c>
      <c r="H115" s="8">
        <f>+Ledger1!Q115</f>
        <v>1</v>
      </c>
      <c r="I115" s="8">
        <v>0</v>
      </c>
      <c r="J115" s="8">
        <v>0</v>
      </c>
      <c r="K115" s="8">
        <v>0</v>
      </c>
      <c r="L115" s="8" t="str">
        <f>+Ledger1!I115</f>
        <v/>
      </c>
      <c r="M115" s="8" t="str">
        <f>+Ledger1!K115</f>
        <v/>
      </c>
      <c r="N115" s="7"/>
      <c r="O115" s="8">
        <f>+Ledger1!M115</f>
        <v>0</v>
      </c>
      <c r="P115" s="8">
        <f>+Ledger1!N115</f>
        <v>6215</v>
      </c>
      <c r="Q115" s="8" t="str">
        <f>+Ledger1!O115</f>
        <v>PADI BY SAITA TO URS TECHNICAL CHQ # 27672116</v>
      </c>
      <c r="R115" s="8"/>
    </row>
    <row r="116" spans="1:18" x14ac:dyDescent="0.25">
      <c r="A116" s="8">
        <v>115</v>
      </c>
      <c r="B116" s="8" t="str">
        <f>+Ledger1!C116</f>
        <v>J2008-0013</v>
      </c>
      <c r="C116" s="7" t="str">
        <f>TEXT(Ledger1!D116,"dd-MMM-yyyy")</f>
        <v>03-Aug-2019</v>
      </c>
      <c r="D116" s="8" t="str">
        <f>VLOOKUP(LEFT(Table_ExternalData_1[[#This Row],[Vou_No]],1),Vou_Types,2,0)</f>
        <v>Journal</v>
      </c>
      <c r="E116" s="8">
        <f>+Ledger1!A116</f>
        <v>1</v>
      </c>
      <c r="F116" s="8">
        <f>+Ledger1!G116</f>
        <v>71</v>
      </c>
      <c r="G116" s="8">
        <f>+Ledger1!H116</f>
        <v>60</v>
      </c>
      <c r="H116" s="8">
        <f>+Ledger1!Q116</f>
        <v>213</v>
      </c>
      <c r="I116" s="8">
        <v>0</v>
      </c>
      <c r="J116" s="8">
        <v>0</v>
      </c>
      <c r="K116" s="8">
        <v>0</v>
      </c>
      <c r="L116" s="8" t="str">
        <f>+Ledger1!I116</f>
        <v/>
      </c>
      <c r="M116" s="8" t="str">
        <f>+Ledger1!K116</f>
        <v/>
      </c>
      <c r="N116" s="7"/>
      <c r="O116" s="8">
        <f>+Ledger1!M116</f>
        <v>854604</v>
      </c>
      <c r="P116" s="8">
        <f>+Ledger1!N116</f>
        <v>0</v>
      </c>
      <c r="Q116" s="8" t="str">
        <f>+Ledger1!O116</f>
        <v>PADI BY SAITA TO DAMI IMPEX CHQ # 27672118</v>
      </c>
      <c r="R116" s="8"/>
    </row>
    <row r="117" spans="1:18" x14ac:dyDescent="0.25">
      <c r="A117" s="8">
        <v>116</v>
      </c>
      <c r="B117" s="8" t="str">
        <f>+Ledger1!C117</f>
        <v>J2008-0013</v>
      </c>
      <c r="C117" s="7" t="str">
        <f>TEXT(Ledger1!D117,"dd-MMM-yyyy")</f>
        <v>03-Aug-2019</v>
      </c>
      <c r="D117" s="8" t="str">
        <f>VLOOKUP(LEFT(Table_ExternalData_1[[#This Row],[Vou_No]],1),Vou_Types,2,0)</f>
        <v>Journal</v>
      </c>
      <c r="E117" s="8">
        <f>+Ledger1!A117</f>
        <v>2</v>
      </c>
      <c r="F117" s="8">
        <f>+Ledger1!G117</f>
        <v>71</v>
      </c>
      <c r="G117" s="8">
        <f>+Ledger1!H117</f>
        <v>60</v>
      </c>
      <c r="H117" s="8">
        <f>+Ledger1!Q117</f>
        <v>90</v>
      </c>
      <c r="I117" s="8">
        <v>0</v>
      </c>
      <c r="J117" s="8">
        <v>0</v>
      </c>
      <c r="K117" s="8">
        <v>0</v>
      </c>
      <c r="L117" s="8" t="str">
        <f>+Ledger1!I117</f>
        <v/>
      </c>
      <c r="M117" s="8" t="str">
        <f>+Ledger1!K117</f>
        <v/>
      </c>
      <c r="N117" s="7"/>
      <c r="O117" s="8">
        <f>+Ledger1!M117</f>
        <v>102100</v>
      </c>
      <c r="P117" s="8">
        <f>+Ledger1!N117</f>
        <v>0</v>
      </c>
      <c r="Q117" s="8" t="str">
        <f>+Ledger1!O117</f>
        <v>PADI BY SAITA TO DAMI IMPEX CHQ # 27672118</v>
      </c>
      <c r="R117" s="8"/>
    </row>
    <row r="118" spans="1:18" x14ac:dyDescent="0.25">
      <c r="A118" s="8">
        <v>117</v>
      </c>
      <c r="B118" s="8" t="str">
        <f>+Ledger1!C118</f>
        <v>J2008-0013</v>
      </c>
      <c r="C118" s="7" t="str">
        <f>TEXT(Ledger1!D118,"dd-MMM-yyyy")</f>
        <v>03-Aug-2019</v>
      </c>
      <c r="D118" s="8" t="str">
        <f>VLOOKUP(LEFT(Table_ExternalData_1[[#This Row],[Vou_No]],1),Vou_Types,2,0)</f>
        <v>Journal</v>
      </c>
      <c r="E118" s="8">
        <f>+Ledger1!A118</f>
        <v>3</v>
      </c>
      <c r="F118" s="8">
        <f>+Ledger1!G118</f>
        <v>71</v>
      </c>
      <c r="G118" s="8">
        <f>+Ledger1!H118</f>
        <v>60</v>
      </c>
      <c r="H118" s="8">
        <f>+Ledger1!Q118</f>
        <v>90</v>
      </c>
      <c r="I118" s="8">
        <v>0</v>
      </c>
      <c r="J118" s="8">
        <v>0</v>
      </c>
      <c r="K118" s="8">
        <v>0</v>
      </c>
      <c r="L118" s="8" t="str">
        <f>+Ledger1!I118</f>
        <v/>
      </c>
      <c r="M118" s="8" t="str">
        <f>+Ledger1!K118</f>
        <v/>
      </c>
      <c r="N118" s="7"/>
      <c r="O118" s="8">
        <f>+Ledger1!M118</f>
        <v>60060</v>
      </c>
      <c r="P118" s="8">
        <f>+Ledger1!N118</f>
        <v>0</v>
      </c>
      <c r="Q118" s="8" t="str">
        <f>+Ledger1!O118</f>
        <v>PADI BY SAITA TO DAMI IMPEX CHQ # 27672118</v>
      </c>
      <c r="R118" s="8"/>
    </row>
    <row r="119" spans="1:18" x14ac:dyDescent="0.25">
      <c r="A119" s="8">
        <v>118</v>
      </c>
      <c r="B119" s="8" t="str">
        <f>+Ledger1!C119</f>
        <v>J2008-0013</v>
      </c>
      <c r="C119" s="7" t="str">
        <f>TEXT(Ledger1!D119,"dd-MMM-yyyy")</f>
        <v>03-Aug-2019</v>
      </c>
      <c r="D119" s="8" t="str">
        <f>VLOOKUP(LEFT(Table_ExternalData_1[[#This Row],[Vou_No]],1),Vou_Types,2,0)</f>
        <v>Journal</v>
      </c>
      <c r="E119" s="8">
        <f>+Ledger1!A119</f>
        <v>4</v>
      </c>
      <c r="F119" s="8">
        <f>+Ledger1!G119</f>
        <v>78</v>
      </c>
      <c r="G119" s="8">
        <f>+Ledger1!H119</f>
        <v>71</v>
      </c>
      <c r="H119" s="8">
        <f>+Ledger1!Q119</f>
        <v>1</v>
      </c>
      <c r="I119" s="8">
        <v>0</v>
      </c>
      <c r="J119" s="8">
        <v>0</v>
      </c>
      <c r="K119" s="8">
        <v>0</v>
      </c>
      <c r="L119" s="8" t="str">
        <f>+Ledger1!I119</f>
        <v/>
      </c>
      <c r="M119" s="8" t="str">
        <f>+Ledger1!K119</f>
        <v/>
      </c>
      <c r="N119" s="7"/>
      <c r="O119" s="8">
        <f>+Ledger1!M119</f>
        <v>0</v>
      </c>
      <c r="P119" s="8">
        <f>+Ledger1!N119</f>
        <v>1016764</v>
      </c>
      <c r="Q119" s="8" t="str">
        <f>+Ledger1!O119</f>
        <v>PADI BY SAITA TO DAMI IMPEX CHQ # 27672118</v>
      </c>
      <c r="R119" s="8"/>
    </row>
    <row r="120" spans="1:18" x14ac:dyDescent="0.25">
      <c r="A120" s="8">
        <v>119</v>
      </c>
      <c r="B120" s="8" t="str">
        <f>+Ledger1!C120</f>
        <v>J2008-0015</v>
      </c>
      <c r="C120" s="7" t="str">
        <f>TEXT(Ledger1!D120,"dd-MMM-yyyy")</f>
        <v>03-Aug-2019</v>
      </c>
      <c r="D120" s="8" t="str">
        <f>VLOOKUP(LEFT(Table_ExternalData_1[[#This Row],[Vou_No]],1),Vou_Types,2,0)</f>
        <v>Journal</v>
      </c>
      <c r="E120" s="8">
        <f>+Ledger1!A120</f>
        <v>1</v>
      </c>
      <c r="F120" s="8">
        <f>+Ledger1!G120</f>
        <v>71</v>
      </c>
      <c r="G120" s="8">
        <f>+Ledger1!H120</f>
        <v>49</v>
      </c>
      <c r="H120" s="8">
        <f>+Ledger1!Q120</f>
        <v>208</v>
      </c>
      <c r="I120" s="8">
        <v>0</v>
      </c>
      <c r="J120" s="8">
        <v>0</v>
      </c>
      <c r="K120" s="8">
        <v>0</v>
      </c>
      <c r="L120" s="8" t="str">
        <f>+Ledger1!I120</f>
        <v/>
      </c>
      <c r="M120" s="8" t="str">
        <f>+Ledger1!K120</f>
        <v/>
      </c>
      <c r="N120" s="7"/>
      <c r="O120" s="8">
        <f>+Ledger1!M120</f>
        <v>92600</v>
      </c>
      <c r="P120" s="8">
        <f>+Ledger1!N120</f>
        <v>0</v>
      </c>
      <c r="Q120" s="8" t="str">
        <f>+Ledger1!O120</f>
        <v>PADI BY SAITA TO RAMAZN IRON WORK CHQ # 27672115</v>
      </c>
      <c r="R120" s="8"/>
    </row>
    <row r="121" spans="1:18" x14ac:dyDescent="0.25">
      <c r="A121" s="8">
        <v>120</v>
      </c>
      <c r="B121" s="8" t="str">
        <f>+Ledger1!C121</f>
        <v>J2008-0015</v>
      </c>
      <c r="C121" s="7" t="str">
        <f>TEXT(Ledger1!D121,"dd-MMM-yyyy")</f>
        <v>03-Aug-2019</v>
      </c>
      <c r="D121" s="8" t="str">
        <f>VLOOKUP(LEFT(Table_ExternalData_1[[#This Row],[Vou_No]],1),Vou_Types,2,0)</f>
        <v>Journal</v>
      </c>
      <c r="E121" s="8">
        <f>+Ledger1!A121</f>
        <v>2</v>
      </c>
      <c r="F121" s="8">
        <f>+Ledger1!G121</f>
        <v>71</v>
      </c>
      <c r="G121" s="8">
        <f>+Ledger1!H121</f>
        <v>49</v>
      </c>
      <c r="H121" s="8">
        <f>+Ledger1!Q121</f>
        <v>209</v>
      </c>
      <c r="I121" s="8">
        <v>0</v>
      </c>
      <c r="J121" s="8">
        <v>0</v>
      </c>
      <c r="K121" s="8">
        <v>0</v>
      </c>
      <c r="L121" s="8" t="str">
        <f>+Ledger1!I121</f>
        <v/>
      </c>
      <c r="M121" s="8" t="str">
        <f>+Ledger1!K121</f>
        <v/>
      </c>
      <c r="N121" s="7"/>
      <c r="O121" s="8">
        <f>+Ledger1!M121</f>
        <v>33500</v>
      </c>
      <c r="P121" s="8">
        <f>+Ledger1!N121</f>
        <v>0</v>
      </c>
      <c r="Q121" s="8" t="str">
        <f>+Ledger1!O121</f>
        <v>PADI BY SAITA TO RAMAZN IRON WORK CHQ # 27672115</v>
      </c>
      <c r="R121" s="8"/>
    </row>
    <row r="122" spans="1:18" x14ac:dyDescent="0.25">
      <c r="A122" s="8">
        <v>121</v>
      </c>
      <c r="B122" s="8" t="str">
        <f>+Ledger1!C122</f>
        <v>J2008-0015</v>
      </c>
      <c r="C122" s="7" t="str">
        <f>TEXT(Ledger1!D122,"dd-MMM-yyyy")</f>
        <v>03-Aug-2019</v>
      </c>
      <c r="D122" s="8" t="str">
        <f>VLOOKUP(LEFT(Table_ExternalData_1[[#This Row],[Vou_No]],1),Vou_Types,2,0)</f>
        <v>Journal</v>
      </c>
      <c r="E122" s="8">
        <f>+Ledger1!A122</f>
        <v>3</v>
      </c>
      <c r="F122" s="8">
        <f>+Ledger1!G122</f>
        <v>71</v>
      </c>
      <c r="G122" s="8">
        <f>+Ledger1!H122</f>
        <v>49</v>
      </c>
      <c r="H122" s="8">
        <f>+Ledger1!Q122</f>
        <v>212</v>
      </c>
      <c r="I122" s="8">
        <v>0</v>
      </c>
      <c r="J122" s="8">
        <v>0</v>
      </c>
      <c r="K122" s="8">
        <v>0</v>
      </c>
      <c r="L122" s="8" t="str">
        <f>+Ledger1!I122</f>
        <v/>
      </c>
      <c r="M122" s="8" t="str">
        <f>+Ledger1!K122</f>
        <v/>
      </c>
      <c r="N122" s="7"/>
      <c r="O122" s="8">
        <f>+Ledger1!M122</f>
        <v>33600</v>
      </c>
      <c r="P122" s="8">
        <f>+Ledger1!N122</f>
        <v>0</v>
      </c>
      <c r="Q122" s="8" t="str">
        <f>+Ledger1!O122</f>
        <v>PADI BY SAITA TO RAMAZN IRON WORK CHQ # 27672115</v>
      </c>
      <c r="R122" s="8"/>
    </row>
    <row r="123" spans="1:18" x14ac:dyDescent="0.25">
      <c r="A123" s="8">
        <v>122</v>
      </c>
      <c r="B123" s="8" t="str">
        <f>+Ledger1!C123</f>
        <v>J2008-0015</v>
      </c>
      <c r="C123" s="7" t="str">
        <f>TEXT(Ledger1!D123,"dd-MMM-yyyy")</f>
        <v>03-Aug-2019</v>
      </c>
      <c r="D123" s="8" t="str">
        <f>VLOOKUP(LEFT(Table_ExternalData_1[[#This Row],[Vou_No]],1),Vou_Types,2,0)</f>
        <v>Journal</v>
      </c>
      <c r="E123" s="8">
        <f>+Ledger1!A123</f>
        <v>4</v>
      </c>
      <c r="F123" s="8">
        <f>+Ledger1!G123</f>
        <v>78</v>
      </c>
      <c r="G123" s="8">
        <f>+Ledger1!H123</f>
        <v>71</v>
      </c>
      <c r="H123" s="8">
        <f>+Ledger1!Q123</f>
        <v>1</v>
      </c>
      <c r="I123" s="8">
        <v>0</v>
      </c>
      <c r="J123" s="8">
        <v>0</v>
      </c>
      <c r="K123" s="8">
        <v>0</v>
      </c>
      <c r="L123" s="8" t="str">
        <f>+Ledger1!I123</f>
        <v/>
      </c>
      <c r="M123" s="8" t="str">
        <f>+Ledger1!K123</f>
        <v/>
      </c>
      <c r="N123" s="7"/>
      <c r="O123" s="8">
        <f>+Ledger1!M123</f>
        <v>0</v>
      </c>
      <c r="P123" s="8">
        <f>+Ledger1!N123</f>
        <v>159700</v>
      </c>
      <c r="Q123" s="8" t="str">
        <f>+Ledger1!O123</f>
        <v>PADI BY SAITA TO RAMAZN IRON WORK CHQ # 27672115</v>
      </c>
      <c r="R123" s="8"/>
    </row>
    <row r="124" spans="1:18" x14ac:dyDescent="0.25">
      <c r="A124" s="8">
        <v>123</v>
      </c>
      <c r="B124" s="8" t="str">
        <f>+Ledger1!C124</f>
        <v>J2008-0017</v>
      </c>
      <c r="C124" s="7" t="str">
        <f>TEXT(Ledger1!D124,"dd-MMM-yyyy")</f>
        <v>03-Aug-2019</v>
      </c>
      <c r="D124" s="8" t="str">
        <f>VLOOKUP(LEFT(Table_ExternalData_1[[#This Row],[Vou_No]],1),Vou_Types,2,0)</f>
        <v>Journal</v>
      </c>
      <c r="E124" s="8">
        <f>+Ledger1!A124</f>
        <v>1</v>
      </c>
      <c r="F124" s="8">
        <f>+Ledger1!G124</f>
        <v>71</v>
      </c>
      <c r="G124" s="8">
        <f>+Ledger1!H124</f>
        <v>1451</v>
      </c>
      <c r="H124" s="8">
        <f>+Ledger1!Q124</f>
        <v>214</v>
      </c>
      <c r="I124" s="8">
        <v>0</v>
      </c>
      <c r="J124" s="8">
        <v>0</v>
      </c>
      <c r="K124" s="8">
        <v>0</v>
      </c>
      <c r="L124" s="8" t="str">
        <f>+Ledger1!I124</f>
        <v/>
      </c>
      <c r="M124" s="8" t="str">
        <f>+Ledger1!K124</f>
        <v/>
      </c>
      <c r="N124" s="7"/>
      <c r="O124" s="8">
        <f>+Ledger1!M124</f>
        <v>40000</v>
      </c>
      <c r="P124" s="8">
        <f>+Ledger1!N124</f>
        <v>0</v>
      </c>
      <c r="Q124" s="8" t="str">
        <f>+Ledger1!O124</f>
        <v>PADI BY SAITA TO AL-ZOHAIB CHQ # 2767109</v>
      </c>
      <c r="R124" s="8"/>
    </row>
    <row r="125" spans="1:18" x14ac:dyDescent="0.25">
      <c r="A125" s="8">
        <v>124</v>
      </c>
      <c r="B125" s="8" t="str">
        <f>+Ledger1!C125</f>
        <v>J2008-0017</v>
      </c>
      <c r="C125" s="7" t="str">
        <f>TEXT(Ledger1!D125,"dd-MMM-yyyy")</f>
        <v>03-Aug-2019</v>
      </c>
      <c r="D125" s="8" t="str">
        <f>VLOOKUP(LEFT(Table_ExternalData_1[[#This Row],[Vou_No]],1),Vou_Types,2,0)</f>
        <v>Journal</v>
      </c>
      <c r="E125" s="8">
        <f>+Ledger1!A125</f>
        <v>2</v>
      </c>
      <c r="F125" s="8">
        <f>+Ledger1!G125</f>
        <v>78</v>
      </c>
      <c r="G125" s="8">
        <f>+Ledger1!H125</f>
        <v>71</v>
      </c>
      <c r="H125" s="8">
        <f>+Ledger1!Q125</f>
        <v>1</v>
      </c>
      <c r="I125" s="8">
        <v>0</v>
      </c>
      <c r="J125" s="8">
        <v>0</v>
      </c>
      <c r="K125" s="8">
        <v>0</v>
      </c>
      <c r="L125" s="8" t="str">
        <f>+Ledger1!I125</f>
        <v/>
      </c>
      <c r="M125" s="8" t="str">
        <f>+Ledger1!K125</f>
        <v/>
      </c>
      <c r="N125" s="7"/>
      <c r="O125" s="8">
        <f>+Ledger1!M125</f>
        <v>0</v>
      </c>
      <c r="P125" s="8">
        <f>+Ledger1!N125</f>
        <v>40000</v>
      </c>
      <c r="Q125" s="8" t="str">
        <f>+Ledger1!O125</f>
        <v>PADI BY SAITA TO AL-ZOHAIB CHQ # 2767109</v>
      </c>
      <c r="R125" s="8"/>
    </row>
    <row r="126" spans="1:18" x14ac:dyDescent="0.25">
      <c r="A126" s="8">
        <v>125</v>
      </c>
      <c r="B126" s="8" t="str">
        <f>+Ledger1!C126</f>
        <v>J2008-0019</v>
      </c>
      <c r="C126" s="7" t="str">
        <f>TEXT(Ledger1!D126,"dd-MMM-yyyy")</f>
        <v>02-Aug-2019</v>
      </c>
      <c r="D126" s="8" t="str">
        <f>VLOOKUP(LEFT(Table_ExternalData_1[[#This Row],[Vou_No]],1),Vou_Types,2,0)</f>
        <v>Journal</v>
      </c>
      <c r="E126" s="8">
        <f>+Ledger1!A126</f>
        <v>1</v>
      </c>
      <c r="F126" s="8">
        <f>+Ledger1!G126</f>
        <v>71</v>
      </c>
      <c r="G126" s="8">
        <f>+Ledger1!H126</f>
        <v>1238</v>
      </c>
      <c r="H126" s="8">
        <f>+Ledger1!Q126</f>
        <v>208</v>
      </c>
      <c r="I126" s="8">
        <v>0</v>
      </c>
      <c r="J126" s="8">
        <v>0</v>
      </c>
      <c r="K126" s="8">
        <v>0</v>
      </c>
      <c r="L126" s="8" t="str">
        <f>+Ledger1!I126</f>
        <v/>
      </c>
      <c r="M126" s="8" t="str">
        <f>+Ledger1!K126</f>
        <v/>
      </c>
      <c r="N126" s="7"/>
      <c r="O126" s="8">
        <f>+Ledger1!M126</f>
        <v>16000</v>
      </c>
      <c r="P126" s="8">
        <f>+Ledger1!N126</f>
        <v>0</v>
      </c>
      <c r="Q126" s="8" t="str">
        <f>+Ledger1!O126</f>
        <v>PADI BY SAITA TO UMER IQBAL CHQ # 27672103</v>
      </c>
      <c r="R126" s="8"/>
    </row>
    <row r="127" spans="1:18" x14ac:dyDescent="0.25">
      <c r="A127" s="8">
        <v>126</v>
      </c>
      <c r="B127" s="8" t="str">
        <f>+Ledger1!C127</f>
        <v>J2008-0019</v>
      </c>
      <c r="C127" s="7" t="str">
        <f>TEXT(Ledger1!D127,"dd-MMM-yyyy")</f>
        <v>02-Aug-2019</v>
      </c>
      <c r="D127" s="8" t="str">
        <f>VLOOKUP(LEFT(Table_ExternalData_1[[#This Row],[Vou_No]],1),Vou_Types,2,0)</f>
        <v>Journal</v>
      </c>
      <c r="E127" s="8">
        <f>+Ledger1!A127</f>
        <v>2</v>
      </c>
      <c r="F127" s="8">
        <f>+Ledger1!G127</f>
        <v>71</v>
      </c>
      <c r="G127" s="8">
        <f>+Ledger1!H127</f>
        <v>1238</v>
      </c>
      <c r="H127" s="8">
        <f>+Ledger1!Q127</f>
        <v>90</v>
      </c>
      <c r="I127" s="8">
        <v>0</v>
      </c>
      <c r="J127" s="8">
        <v>0</v>
      </c>
      <c r="K127" s="8">
        <v>0</v>
      </c>
      <c r="L127" s="8" t="str">
        <f>+Ledger1!I127</f>
        <v/>
      </c>
      <c r="M127" s="8" t="str">
        <f>+Ledger1!K127</f>
        <v/>
      </c>
      <c r="N127" s="7"/>
      <c r="O127" s="8">
        <f>+Ledger1!M127</f>
        <v>9750</v>
      </c>
      <c r="P127" s="8">
        <f>+Ledger1!N127</f>
        <v>0</v>
      </c>
      <c r="Q127" s="8" t="str">
        <f>+Ledger1!O127</f>
        <v>PADI BY SAITA TO UMER IQBAL CHQ # 27672103</v>
      </c>
      <c r="R127" s="8"/>
    </row>
    <row r="128" spans="1:18" x14ac:dyDescent="0.25">
      <c r="A128" s="8">
        <v>127</v>
      </c>
      <c r="B128" s="8" t="str">
        <f>+Ledger1!C128</f>
        <v>J2008-0019</v>
      </c>
      <c r="C128" s="7" t="str">
        <f>TEXT(Ledger1!D128,"dd-MMM-yyyy")</f>
        <v>02-Aug-2019</v>
      </c>
      <c r="D128" s="8" t="str">
        <f>VLOOKUP(LEFT(Table_ExternalData_1[[#This Row],[Vou_No]],1),Vou_Types,2,0)</f>
        <v>Journal</v>
      </c>
      <c r="E128" s="8">
        <f>+Ledger1!A128</f>
        <v>3</v>
      </c>
      <c r="F128" s="8">
        <f>+Ledger1!G128</f>
        <v>78</v>
      </c>
      <c r="G128" s="8">
        <f>+Ledger1!H128</f>
        <v>71</v>
      </c>
      <c r="H128" s="8">
        <f>+Ledger1!Q128</f>
        <v>1</v>
      </c>
      <c r="I128" s="8">
        <v>0</v>
      </c>
      <c r="J128" s="8">
        <v>0</v>
      </c>
      <c r="K128" s="8">
        <v>0</v>
      </c>
      <c r="L128" s="8" t="str">
        <f>+Ledger1!I128</f>
        <v/>
      </c>
      <c r="M128" s="8" t="str">
        <f>+Ledger1!K128</f>
        <v/>
      </c>
      <c r="N128" s="7"/>
      <c r="O128" s="8">
        <f>+Ledger1!M128</f>
        <v>0</v>
      </c>
      <c r="P128" s="8">
        <f>+Ledger1!N128</f>
        <v>25750</v>
      </c>
      <c r="Q128" s="8" t="str">
        <f>+Ledger1!O128</f>
        <v>PADI BY SAITA TO UMER IQBAL CHQ # 27672103</v>
      </c>
      <c r="R128" s="8"/>
    </row>
    <row r="129" spans="1:18" x14ac:dyDescent="0.25">
      <c r="A129" s="8">
        <v>128</v>
      </c>
      <c r="B129" s="8" t="str">
        <f>+Ledger1!C129</f>
        <v>J2008-0021</v>
      </c>
      <c r="C129" s="7" t="str">
        <f>TEXT(Ledger1!D129,"dd-MMM-yyyy")</f>
        <v>02-Aug-2019</v>
      </c>
      <c r="D129" s="8" t="str">
        <f>VLOOKUP(LEFT(Table_ExternalData_1[[#This Row],[Vou_No]],1),Vou_Types,2,0)</f>
        <v>Journal</v>
      </c>
      <c r="E129" s="8">
        <f>+Ledger1!A129</f>
        <v>1</v>
      </c>
      <c r="F129" s="8">
        <f>+Ledger1!G129</f>
        <v>71</v>
      </c>
      <c r="G129" s="8">
        <f>+Ledger1!H129</f>
        <v>102</v>
      </c>
      <c r="H129" s="8">
        <f>+Ledger1!Q129</f>
        <v>208</v>
      </c>
      <c r="I129" s="8">
        <v>0</v>
      </c>
      <c r="J129" s="8">
        <v>0</v>
      </c>
      <c r="K129" s="8">
        <v>0</v>
      </c>
      <c r="L129" s="8" t="str">
        <f>+Ledger1!I129</f>
        <v/>
      </c>
      <c r="M129" s="8" t="str">
        <f>+Ledger1!K129</f>
        <v/>
      </c>
      <c r="N129" s="7"/>
      <c r="O129" s="8">
        <f>+Ledger1!M129</f>
        <v>113540</v>
      </c>
      <c r="P129" s="8">
        <f>+Ledger1!N129</f>
        <v>0</v>
      </c>
      <c r="Q129" s="8" t="str">
        <f>+Ledger1!O129</f>
        <v>PAID BY SAITA TO HAJI ADAM(SHAKIRULLAH)CHQ # 27672102</v>
      </c>
      <c r="R129" s="8"/>
    </row>
    <row r="130" spans="1:18" x14ac:dyDescent="0.25">
      <c r="A130" s="8">
        <v>129</v>
      </c>
      <c r="B130" s="8" t="str">
        <f>+Ledger1!C130</f>
        <v>J2008-0021</v>
      </c>
      <c r="C130" s="7" t="str">
        <f>TEXT(Ledger1!D130,"dd-MMM-yyyy")</f>
        <v>02-Aug-2019</v>
      </c>
      <c r="D130" s="8" t="str">
        <f>VLOOKUP(LEFT(Table_ExternalData_1[[#This Row],[Vou_No]],1),Vou_Types,2,0)</f>
        <v>Journal</v>
      </c>
      <c r="E130" s="8">
        <f>+Ledger1!A130</f>
        <v>2</v>
      </c>
      <c r="F130" s="8">
        <f>+Ledger1!G130</f>
        <v>71</v>
      </c>
      <c r="G130" s="8">
        <f>+Ledger1!H130</f>
        <v>102</v>
      </c>
      <c r="H130" s="8">
        <f>+Ledger1!Q130</f>
        <v>209</v>
      </c>
      <c r="I130" s="8">
        <v>0</v>
      </c>
      <c r="J130" s="8">
        <v>0</v>
      </c>
      <c r="K130" s="8">
        <v>0</v>
      </c>
      <c r="L130" s="8" t="str">
        <f>+Ledger1!I130</f>
        <v/>
      </c>
      <c r="M130" s="8" t="str">
        <f>+Ledger1!K130</f>
        <v/>
      </c>
      <c r="N130" s="7"/>
      <c r="O130" s="8">
        <f>+Ledger1!M130</f>
        <v>60166</v>
      </c>
      <c r="P130" s="8">
        <f>+Ledger1!N130</f>
        <v>0</v>
      </c>
      <c r="Q130" s="8" t="str">
        <f>+Ledger1!O130</f>
        <v>PAID BY SAITA TO HAJI ADAM(SHAKIRULLAH)CHQ # 27672102</v>
      </c>
      <c r="R130" s="8"/>
    </row>
    <row r="131" spans="1:18" x14ac:dyDescent="0.25">
      <c r="A131" s="8">
        <v>130</v>
      </c>
      <c r="B131" s="8" t="str">
        <f>+Ledger1!C131</f>
        <v>J2008-0021</v>
      </c>
      <c r="C131" s="7" t="str">
        <f>TEXT(Ledger1!D131,"dd-MMM-yyyy")</f>
        <v>02-Aug-2019</v>
      </c>
      <c r="D131" s="8" t="str">
        <f>VLOOKUP(LEFT(Table_ExternalData_1[[#This Row],[Vou_No]],1),Vou_Types,2,0)</f>
        <v>Journal</v>
      </c>
      <c r="E131" s="8">
        <f>+Ledger1!A131</f>
        <v>3</v>
      </c>
      <c r="F131" s="8">
        <f>+Ledger1!G131</f>
        <v>71</v>
      </c>
      <c r="G131" s="8">
        <f>+Ledger1!H131</f>
        <v>102</v>
      </c>
      <c r="H131" s="8">
        <f>+Ledger1!Q131</f>
        <v>212</v>
      </c>
      <c r="I131" s="8">
        <v>0</v>
      </c>
      <c r="J131" s="8">
        <v>0</v>
      </c>
      <c r="K131" s="8">
        <v>0</v>
      </c>
      <c r="L131" s="8" t="str">
        <f>+Ledger1!I131</f>
        <v/>
      </c>
      <c r="M131" s="8" t="str">
        <f>+Ledger1!K131</f>
        <v/>
      </c>
      <c r="N131" s="7"/>
      <c r="O131" s="8">
        <f>+Ledger1!M131</f>
        <v>88667</v>
      </c>
      <c r="P131" s="8">
        <f>+Ledger1!N131</f>
        <v>0</v>
      </c>
      <c r="Q131" s="8" t="str">
        <f>+Ledger1!O131</f>
        <v>PAID BY SAITA TO HAJI ADAM(SHAKIRULLAH)CHQ # 27672102</v>
      </c>
      <c r="R131" s="8"/>
    </row>
    <row r="132" spans="1:18" x14ac:dyDescent="0.25">
      <c r="A132" s="8">
        <v>131</v>
      </c>
      <c r="B132" s="8" t="str">
        <f>+Ledger1!C132</f>
        <v>J2008-0021</v>
      </c>
      <c r="C132" s="7" t="str">
        <f>TEXT(Ledger1!D132,"dd-MMM-yyyy")</f>
        <v>02-Aug-2019</v>
      </c>
      <c r="D132" s="8" t="str">
        <f>VLOOKUP(LEFT(Table_ExternalData_1[[#This Row],[Vou_No]],1),Vou_Types,2,0)</f>
        <v>Journal</v>
      </c>
      <c r="E132" s="8">
        <f>+Ledger1!A132</f>
        <v>4</v>
      </c>
      <c r="F132" s="8">
        <f>+Ledger1!G132</f>
        <v>78</v>
      </c>
      <c r="G132" s="8">
        <f>+Ledger1!H132</f>
        <v>71</v>
      </c>
      <c r="H132" s="8">
        <f>+Ledger1!Q132</f>
        <v>1</v>
      </c>
      <c r="I132" s="8">
        <v>0</v>
      </c>
      <c r="J132" s="8">
        <v>0</v>
      </c>
      <c r="K132" s="8">
        <v>0</v>
      </c>
      <c r="L132" s="8" t="str">
        <f>+Ledger1!I132</f>
        <v/>
      </c>
      <c r="M132" s="8" t="str">
        <f>+Ledger1!K132</f>
        <v/>
      </c>
      <c r="N132" s="7"/>
      <c r="O132" s="8">
        <f>+Ledger1!M132</f>
        <v>0</v>
      </c>
      <c r="P132" s="8">
        <f>+Ledger1!N132</f>
        <v>262373</v>
      </c>
      <c r="Q132" s="8" t="str">
        <f>+Ledger1!O132</f>
        <v>PAID BY SAITA TO HAJI ADAM(SHAKIRULLAH)CHQ # 27672102</v>
      </c>
      <c r="R132" s="8"/>
    </row>
    <row r="133" spans="1:18" x14ac:dyDescent="0.25">
      <c r="A133" s="8">
        <v>132</v>
      </c>
      <c r="B133" s="8" t="str">
        <f>+Ledger1!C133</f>
        <v>J2008-0023</v>
      </c>
      <c r="C133" s="7" t="str">
        <f>TEXT(Ledger1!D133,"dd-MMM-yyyy")</f>
        <v>02-Aug-2019</v>
      </c>
      <c r="D133" s="8" t="str">
        <f>VLOOKUP(LEFT(Table_ExternalData_1[[#This Row],[Vou_No]],1),Vou_Types,2,0)</f>
        <v>Journal</v>
      </c>
      <c r="E133" s="8">
        <f>+Ledger1!A133</f>
        <v>1</v>
      </c>
      <c r="F133" s="8">
        <f>+Ledger1!G133</f>
        <v>71</v>
      </c>
      <c r="G133" s="8">
        <f>+Ledger1!H133</f>
        <v>99</v>
      </c>
      <c r="H133" s="8">
        <f>+Ledger1!Q133</f>
        <v>206</v>
      </c>
      <c r="I133" s="8">
        <v>0</v>
      </c>
      <c r="J133" s="8">
        <v>0</v>
      </c>
      <c r="K133" s="8">
        <v>0</v>
      </c>
      <c r="L133" s="8" t="str">
        <f>+Ledger1!I133</f>
        <v/>
      </c>
      <c r="M133" s="8" t="str">
        <f>+Ledger1!K133</f>
        <v/>
      </c>
      <c r="N133" s="7"/>
      <c r="O133" s="8">
        <f>+Ledger1!M133</f>
        <v>2110029</v>
      </c>
      <c r="P133" s="8">
        <f>+Ledger1!N133</f>
        <v>0</v>
      </c>
      <c r="Q133" s="8" t="str">
        <f>+Ledger1!O133</f>
        <v>PAID BY SAITA TO NAJEBULLAH CHQ # 27672100</v>
      </c>
      <c r="R133" s="8"/>
    </row>
    <row r="134" spans="1:18" x14ac:dyDescent="0.25">
      <c r="A134" s="8">
        <v>133</v>
      </c>
      <c r="B134" s="8" t="str">
        <f>+Ledger1!C134</f>
        <v>J2008-0023</v>
      </c>
      <c r="C134" s="7" t="str">
        <f>TEXT(Ledger1!D134,"dd-MMM-yyyy")</f>
        <v>02-Aug-2019</v>
      </c>
      <c r="D134" s="8" t="str">
        <f>VLOOKUP(LEFT(Table_ExternalData_1[[#This Row],[Vou_No]],1),Vou_Types,2,0)</f>
        <v>Journal</v>
      </c>
      <c r="E134" s="8">
        <f>+Ledger1!A134</f>
        <v>2</v>
      </c>
      <c r="F134" s="8">
        <f>+Ledger1!G134</f>
        <v>71</v>
      </c>
      <c r="G134" s="8">
        <f>+Ledger1!H134</f>
        <v>99</v>
      </c>
      <c r="H134" s="8">
        <f>+Ledger1!Q134</f>
        <v>208</v>
      </c>
      <c r="I134" s="8">
        <v>0</v>
      </c>
      <c r="J134" s="8">
        <v>0</v>
      </c>
      <c r="K134" s="8">
        <v>0</v>
      </c>
      <c r="L134" s="8" t="str">
        <f>+Ledger1!I134</f>
        <v/>
      </c>
      <c r="M134" s="8" t="str">
        <f>+Ledger1!K134</f>
        <v/>
      </c>
      <c r="N134" s="7"/>
      <c r="O134" s="8">
        <f>+Ledger1!M134</f>
        <v>863240</v>
      </c>
      <c r="P134" s="8">
        <f>+Ledger1!N134</f>
        <v>0</v>
      </c>
      <c r="Q134" s="8" t="str">
        <f>+Ledger1!O134</f>
        <v>PAID BY SAITA TO NAJEBULLAH CHQ # 27672100</v>
      </c>
      <c r="R134" s="8"/>
    </row>
    <row r="135" spans="1:18" x14ac:dyDescent="0.25">
      <c r="A135" s="8">
        <v>134</v>
      </c>
      <c r="B135" s="8" t="str">
        <f>+Ledger1!C135</f>
        <v>J2008-0023</v>
      </c>
      <c r="C135" s="7" t="str">
        <f>TEXT(Ledger1!D135,"dd-MMM-yyyy")</f>
        <v>02-Aug-2019</v>
      </c>
      <c r="D135" s="8" t="str">
        <f>VLOOKUP(LEFT(Table_ExternalData_1[[#This Row],[Vou_No]],1),Vou_Types,2,0)</f>
        <v>Journal</v>
      </c>
      <c r="E135" s="8">
        <f>+Ledger1!A135</f>
        <v>3</v>
      </c>
      <c r="F135" s="8">
        <f>+Ledger1!G135</f>
        <v>71</v>
      </c>
      <c r="G135" s="8">
        <f>+Ledger1!H135</f>
        <v>99</v>
      </c>
      <c r="H135" s="8">
        <f>+Ledger1!Q135</f>
        <v>209</v>
      </c>
      <c r="I135" s="8">
        <v>0</v>
      </c>
      <c r="J135" s="8">
        <v>0</v>
      </c>
      <c r="K135" s="8">
        <v>0</v>
      </c>
      <c r="L135" s="8" t="str">
        <f>+Ledger1!I135</f>
        <v/>
      </c>
      <c r="M135" s="8" t="str">
        <f>+Ledger1!K135</f>
        <v/>
      </c>
      <c r="N135" s="7"/>
      <c r="O135" s="8">
        <f>+Ledger1!M135</f>
        <v>89000</v>
      </c>
      <c r="P135" s="8">
        <f>+Ledger1!N135</f>
        <v>0</v>
      </c>
      <c r="Q135" s="8" t="str">
        <f>+Ledger1!O135</f>
        <v>PAID BY SAITA TO NAJEBULLAH CHQ # 27672100</v>
      </c>
      <c r="R135" s="8"/>
    </row>
    <row r="136" spans="1:18" x14ac:dyDescent="0.25">
      <c r="A136" s="8">
        <v>135</v>
      </c>
      <c r="B136" s="8" t="str">
        <f>+Ledger1!C136</f>
        <v>J2008-0023</v>
      </c>
      <c r="C136" s="7" t="str">
        <f>TEXT(Ledger1!D136,"dd-MMM-yyyy")</f>
        <v>02-Aug-2019</v>
      </c>
      <c r="D136" s="8" t="str">
        <f>VLOOKUP(LEFT(Table_ExternalData_1[[#This Row],[Vou_No]],1),Vou_Types,2,0)</f>
        <v>Journal</v>
      </c>
      <c r="E136" s="8">
        <f>+Ledger1!A136</f>
        <v>4</v>
      </c>
      <c r="F136" s="8">
        <f>+Ledger1!G136</f>
        <v>71</v>
      </c>
      <c r="G136" s="8">
        <f>+Ledger1!H136</f>
        <v>99</v>
      </c>
      <c r="H136" s="8">
        <f>+Ledger1!Q136</f>
        <v>212</v>
      </c>
      <c r="I136" s="8">
        <v>0</v>
      </c>
      <c r="J136" s="8">
        <v>0</v>
      </c>
      <c r="K136" s="8">
        <v>0</v>
      </c>
      <c r="L136" s="8" t="str">
        <f>+Ledger1!I136</f>
        <v/>
      </c>
      <c r="M136" s="8" t="str">
        <f>+Ledger1!K136</f>
        <v/>
      </c>
      <c r="N136" s="7"/>
      <c r="O136" s="8">
        <f>+Ledger1!M136</f>
        <v>88834</v>
      </c>
      <c r="P136" s="8">
        <f>+Ledger1!N136</f>
        <v>0</v>
      </c>
      <c r="Q136" s="8" t="str">
        <f>+Ledger1!O136</f>
        <v>PAID BY SAITA TO NAJEBULLAH CHQ # 27672100</v>
      </c>
      <c r="R136" s="8"/>
    </row>
    <row r="137" spans="1:18" x14ac:dyDescent="0.25">
      <c r="A137" s="8">
        <v>136</v>
      </c>
      <c r="B137" s="8" t="str">
        <f>+Ledger1!C137</f>
        <v>J2008-0023</v>
      </c>
      <c r="C137" s="7" t="str">
        <f>TEXT(Ledger1!D137,"dd-MMM-yyyy")</f>
        <v>02-Aug-2019</v>
      </c>
      <c r="D137" s="8" t="str">
        <f>VLOOKUP(LEFT(Table_ExternalData_1[[#This Row],[Vou_No]],1),Vou_Types,2,0)</f>
        <v>Journal</v>
      </c>
      <c r="E137" s="8">
        <f>+Ledger1!A137</f>
        <v>5</v>
      </c>
      <c r="F137" s="8">
        <f>+Ledger1!G137</f>
        <v>78</v>
      </c>
      <c r="G137" s="8">
        <f>+Ledger1!H137</f>
        <v>71</v>
      </c>
      <c r="H137" s="8">
        <f>+Ledger1!Q137</f>
        <v>1</v>
      </c>
      <c r="I137" s="8">
        <v>0</v>
      </c>
      <c r="J137" s="8">
        <v>0</v>
      </c>
      <c r="K137" s="8">
        <v>0</v>
      </c>
      <c r="L137" s="8" t="str">
        <f>+Ledger1!I137</f>
        <v/>
      </c>
      <c r="M137" s="8" t="str">
        <f>+Ledger1!K137</f>
        <v/>
      </c>
      <c r="N137" s="7"/>
      <c r="O137" s="8">
        <f>+Ledger1!M137</f>
        <v>0</v>
      </c>
      <c r="P137" s="8">
        <f>+Ledger1!N137</f>
        <v>3151103</v>
      </c>
      <c r="Q137" s="8" t="str">
        <f>+Ledger1!O137</f>
        <v>PAID BY SAITA TO NAJEBULLAH CHQ # 27672100</v>
      </c>
      <c r="R137" s="8"/>
    </row>
    <row r="138" spans="1:18" x14ac:dyDescent="0.25">
      <c r="A138" s="8">
        <v>137</v>
      </c>
      <c r="B138" s="8" t="str">
        <f>+Ledger1!C138</f>
        <v>J2008-0004</v>
      </c>
      <c r="C138" s="7" t="str">
        <f>TEXT(Ledger1!D138,"dd-MMM-yyyy")</f>
        <v>03-Aug-2019</v>
      </c>
      <c r="D138" s="8" t="str">
        <f>VLOOKUP(LEFT(Table_ExternalData_1[[#This Row],[Vou_No]],1),Vou_Types,2,0)</f>
        <v>Journal</v>
      </c>
      <c r="E138" s="8">
        <f>+Ledger1!A138</f>
        <v>1</v>
      </c>
      <c r="F138" s="8">
        <f>+Ledger1!G138</f>
        <v>71</v>
      </c>
      <c r="G138" s="8">
        <f>+Ledger1!H138</f>
        <v>130</v>
      </c>
      <c r="H138" s="8">
        <f>+Ledger1!Q138</f>
        <v>178</v>
      </c>
      <c r="I138" s="8">
        <v>0</v>
      </c>
      <c r="J138" s="8">
        <v>0</v>
      </c>
      <c r="K138" s="8">
        <v>0</v>
      </c>
      <c r="L138" s="8" t="str">
        <f>+Ledger1!I138</f>
        <v/>
      </c>
      <c r="M138" s="8" t="str">
        <f>+Ledger1!K138</f>
        <v/>
      </c>
      <c r="N138" s="7"/>
      <c r="O138" s="8">
        <f>+Ledger1!M138</f>
        <v>10184</v>
      </c>
      <c r="P138" s="8">
        <f>+Ledger1!N138</f>
        <v>0</v>
      </c>
      <c r="Q138" s="8" t="str">
        <f>+Ledger1!O138</f>
        <v>PADI BY SAITA TO BURRAQ CASH CHQ # 27672112</v>
      </c>
      <c r="R138" s="8"/>
    </row>
    <row r="139" spans="1:18" x14ac:dyDescent="0.25">
      <c r="A139" s="8">
        <v>138</v>
      </c>
      <c r="B139" s="8" t="str">
        <f>+Ledger1!C139</f>
        <v>J2008-0004</v>
      </c>
      <c r="C139" s="7" t="str">
        <f>TEXT(Ledger1!D139,"dd-MMM-yyyy")</f>
        <v>03-Aug-2019</v>
      </c>
      <c r="D139" s="8" t="str">
        <f>VLOOKUP(LEFT(Table_ExternalData_1[[#This Row],[Vou_No]],1),Vou_Types,2,0)</f>
        <v>Journal</v>
      </c>
      <c r="E139" s="8">
        <f>+Ledger1!A139</f>
        <v>2</v>
      </c>
      <c r="F139" s="8">
        <f>+Ledger1!G139</f>
        <v>78</v>
      </c>
      <c r="G139" s="8">
        <f>+Ledger1!H139</f>
        <v>71</v>
      </c>
      <c r="H139" s="8">
        <f>+Ledger1!Q139</f>
        <v>1</v>
      </c>
      <c r="I139" s="8">
        <v>0</v>
      </c>
      <c r="J139" s="8">
        <v>0</v>
      </c>
      <c r="K139" s="8">
        <v>0</v>
      </c>
      <c r="L139" s="8" t="str">
        <f>+Ledger1!I139</f>
        <v/>
      </c>
      <c r="M139" s="8" t="str">
        <f>+Ledger1!K139</f>
        <v/>
      </c>
      <c r="N139" s="7"/>
      <c r="O139" s="8">
        <f>+Ledger1!M139</f>
        <v>0</v>
      </c>
      <c r="P139" s="8">
        <f>+Ledger1!N139</f>
        <v>10184</v>
      </c>
      <c r="Q139" s="8" t="str">
        <f>+Ledger1!O139</f>
        <v>PADI BY SAITA TO BURRAQ CASH CHQ # 27672112</v>
      </c>
      <c r="R139" s="8"/>
    </row>
    <row r="140" spans="1:18" x14ac:dyDescent="0.25">
      <c r="A140" s="8">
        <v>139</v>
      </c>
      <c r="B140" s="8" t="str">
        <f>+Ledger1!C140</f>
        <v>J2008-0008</v>
      </c>
      <c r="C140" s="7" t="str">
        <f>TEXT(Ledger1!D140,"dd-MMM-yyyy")</f>
        <v>02-Aug-2019</v>
      </c>
      <c r="D140" s="8" t="str">
        <f>VLOOKUP(LEFT(Table_ExternalData_1[[#This Row],[Vou_No]],1),Vou_Types,2,0)</f>
        <v>Journal</v>
      </c>
      <c r="E140" s="8">
        <f>+Ledger1!A140</f>
        <v>1</v>
      </c>
      <c r="F140" s="8">
        <f>+Ledger1!G140</f>
        <v>2</v>
      </c>
      <c r="G140" s="8">
        <f>+Ledger1!H140</f>
        <v>1</v>
      </c>
      <c r="H140" s="8">
        <f>+Ledger1!Q140</f>
        <v>1</v>
      </c>
      <c r="I140" s="8">
        <v>0</v>
      </c>
      <c r="J140" s="8">
        <v>0</v>
      </c>
      <c r="K140" s="8">
        <v>0</v>
      </c>
      <c r="L140" s="8" t="str">
        <f>+Ledger1!I140</f>
        <v/>
      </c>
      <c r="M140" s="8" t="str">
        <f>+Ledger1!K140</f>
        <v/>
      </c>
      <c r="N140" s="7"/>
      <c r="O140" s="8">
        <f>+Ledger1!M140</f>
        <v>211442</v>
      </c>
      <c r="P140" s="8">
        <f>+Ledger1!N140</f>
        <v>0</v>
      </c>
      <c r="Q140" s="8" t="str">
        <f>+Ledger1!O140</f>
        <v>PADI BY SAITA TO REF # 5280 CASH CHQ # 27672106</v>
      </c>
      <c r="R140" s="8"/>
    </row>
    <row r="141" spans="1:18" x14ac:dyDescent="0.25">
      <c r="A141" s="8">
        <v>140</v>
      </c>
      <c r="B141" s="8" t="str">
        <f>+Ledger1!C141</f>
        <v>J2008-0008</v>
      </c>
      <c r="C141" s="7" t="str">
        <f>TEXT(Ledger1!D141,"dd-MMM-yyyy")</f>
        <v>02-Aug-2019</v>
      </c>
      <c r="D141" s="8" t="str">
        <f>VLOOKUP(LEFT(Table_ExternalData_1[[#This Row],[Vou_No]],1),Vou_Types,2,0)</f>
        <v>Journal</v>
      </c>
      <c r="E141" s="8">
        <f>+Ledger1!A141</f>
        <v>2</v>
      </c>
      <c r="F141" s="8">
        <f>+Ledger1!G141</f>
        <v>78</v>
      </c>
      <c r="G141" s="8">
        <f>+Ledger1!H141</f>
        <v>71</v>
      </c>
      <c r="H141" s="8">
        <f>+Ledger1!Q141</f>
        <v>1</v>
      </c>
      <c r="I141" s="8">
        <v>0</v>
      </c>
      <c r="J141" s="8">
        <v>0</v>
      </c>
      <c r="K141" s="8">
        <v>0</v>
      </c>
      <c r="L141" s="8" t="str">
        <f>+Ledger1!I141</f>
        <v/>
      </c>
      <c r="M141" s="8" t="str">
        <f>+Ledger1!K141</f>
        <v/>
      </c>
      <c r="N141" s="7"/>
      <c r="O141" s="8">
        <f>+Ledger1!M141</f>
        <v>0</v>
      </c>
      <c r="P141" s="8">
        <f>+Ledger1!N141</f>
        <v>211442</v>
      </c>
      <c r="Q141" s="8" t="str">
        <f>+Ledger1!O141</f>
        <v>PADI BY SAITA TO REF # 5280 CASH CHQ # 27672106</v>
      </c>
      <c r="R141" s="8"/>
    </row>
    <row r="142" spans="1:18" x14ac:dyDescent="0.25">
      <c r="A142" s="8">
        <v>141</v>
      </c>
      <c r="B142" s="8" t="str">
        <f>+Ledger1!C142</f>
        <v>J2008-0012</v>
      </c>
      <c r="C142" s="7" t="str">
        <f>TEXT(Ledger1!D142,"dd-MMM-yyyy")</f>
        <v>03-Aug-2019</v>
      </c>
      <c r="D142" s="8" t="str">
        <f>VLOOKUP(LEFT(Table_ExternalData_1[[#This Row],[Vou_No]],1),Vou_Types,2,0)</f>
        <v>Journal</v>
      </c>
      <c r="E142" s="8">
        <f>+Ledger1!A142</f>
        <v>1</v>
      </c>
      <c r="F142" s="8">
        <f>+Ledger1!G142</f>
        <v>71</v>
      </c>
      <c r="G142" s="8">
        <f>+Ledger1!H142</f>
        <v>1313</v>
      </c>
      <c r="H142" s="8">
        <f>+Ledger1!Q142</f>
        <v>212</v>
      </c>
      <c r="I142" s="8">
        <v>0</v>
      </c>
      <c r="J142" s="8">
        <v>0</v>
      </c>
      <c r="K142" s="8">
        <v>0</v>
      </c>
      <c r="L142" s="8" t="str">
        <f>+Ledger1!I142</f>
        <v/>
      </c>
      <c r="M142" s="8" t="str">
        <f>+Ledger1!K142</f>
        <v/>
      </c>
      <c r="N142" s="7"/>
      <c r="O142" s="8">
        <f>+Ledger1!M142</f>
        <v>16500</v>
      </c>
      <c r="P142" s="8">
        <f>+Ledger1!N142</f>
        <v>0</v>
      </c>
      <c r="Q142" s="8" t="str">
        <f>+Ledger1!O142</f>
        <v>PADI BY SAITA TO ZEESHAN CHQ # 27672117</v>
      </c>
      <c r="R142" s="8"/>
    </row>
    <row r="143" spans="1:18" x14ac:dyDescent="0.25">
      <c r="A143" s="8">
        <v>142</v>
      </c>
      <c r="B143" s="8" t="str">
        <f>+Ledger1!C143</f>
        <v>J2008-0012</v>
      </c>
      <c r="C143" s="7" t="str">
        <f>TEXT(Ledger1!D143,"dd-MMM-yyyy")</f>
        <v>03-Aug-2019</v>
      </c>
      <c r="D143" s="8" t="str">
        <f>VLOOKUP(LEFT(Table_ExternalData_1[[#This Row],[Vou_No]],1),Vou_Types,2,0)</f>
        <v>Journal</v>
      </c>
      <c r="E143" s="8">
        <f>+Ledger1!A143</f>
        <v>2</v>
      </c>
      <c r="F143" s="8">
        <f>+Ledger1!G143</f>
        <v>78</v>
      </c>
      <c r="G143" s="8">
        <f>+Ledger1!H143</f>
        <v>71</v>
      </c>
      <c r="H143" s="8">
        <f>+Ledger1!Q143</f>
        <v>1</v>
      </c>
      <c r="I143" s="8">
        <v>0</v>
      </c>
      <c r="J143" s="8">
        <v>0</v>
      </c>
      <c r="K143" s="8">
        <v>0</v>
      </c>
      <c r="L143" s="8" t="str">
        <f>+Ledger1!I143</f>
        <v/>
      </c>
      <c r="M143" s="8" t="str">
        <f>+Ledger1!K143</f>
        <v/>
      </c>
      <c r="N143" s="7"/>
      <c r="O143" s="8">
        <f>+Ledger1!M143</f>
        <v>0</v>
      </c>
      <c r="P143" s="8">
        <f>+Ledger1!N143</f>
        <v>16500</v>
      </c>
      <c r="Q143" s="8" t="str">
        <f>+Ledger1!O143</f>
        <v>PADI BY SAITA TO ZEESHAN CHQ # 27672117</v>
      </c>
      <c r="R143" s="8"/>
    </row>
    <row r="144" spans="1:18" x14ac:dyDescent="0.25">
      <c r="A144" s="8">
        <v>143</v>
      </c>
      <c r="B144" s="8" t="str">
        <f>+Ledger1!C144</f>
        <v>J2008-0016</v>
      </c>
      <c r="C144" s="7" t="str">
        <f>TEXT(Ledger1!D144,"dd-MMM-yyyy")</f>
        <v>03-Aug-2019</v>
      </c>
      <c r="D144" s="8" t="str">
        <f>VLOOKUP(LEFT(Table_ExternalData_1[[#This Row],[Vou_No]],1),Vou_Types,2,0)</f>
        <v>Journal</v>
      </c>
      <c r="E144" s="8">
        <f>+Ledger1!A144</f>
        <v>1</v>
      </c>
      <c r="F144" s="8">
        <f>+Ledger1!G144</f>
        <v>71</v>
      </c>
      <c r="G144" s="8">
        <f>+Ledger1!H144</f>
        <v>131</v>
      </c>
      <c r="H144" s="8">
        <f>+Ledger1!Q144</f>
        <v>204</v>
      </c>
      <c r="I144" s="8">
        <v>0</v>
      </c>
      <c r="J144" s="8">
        <v>0</v>
      </c>
      <c r="K144" s="8">
        <v>0</v>
      </c>
      <c r="L144" s="8" t="str">
        <f>+Ledger1!I144</f>
        <v/>
      </c>
      <c r="M144" s="8" t="str">
        <f>+Ledger1!K144</f>
        <v/>
      </c>
      <c r="N144" s="7"/>
      <c r="O144" s="8">
        <f>+Ledger1!M144</f>
        <v>9365</v>
      </c>
      <c r="P144" s="8">
        <f>+Ledger1!N144</f>
        <v>0</v>
      </c>
      <c r="Q144" s="8" t="str">
        <f>+Ledger1!O144</f>
        <v>PADI BY SAITA TO AMITY LINING CHQ # 2767108</v>
      </c>
      <c r="R144" s="8"/>
    </row>
    <row r="145" spans="1:18" x14ac:dyDescent="0.25">
      <c r="A145" s="8">
        <v>144</v>
      </c>
      <c r="B145" s="8" t="str">
        <f>+Ledger1!C145</f>
        <v>J2008-0016</v>
      </c>
      <c r="C145" s="7" t="str">
        <f>TEXT(Ledger1!D145,"dd-MMM-yyyy")</f>
        <v>03-Aug-2019</v>
      </c>
      <c r="D145" s="8" t="str">
        <f>VLOOKUP(LEFT(Table_ExternalData_1[[#This Row],[Vou_No]],1),Vou_Types,2,0)</f>
        <v>Journal</v>
      </c>
      <c r="E145" s="8">
        <f>+Ledger1!A145</f>
        <v>2</v>
      </c>
      <c r="F145" s="8">
        <f>+Ledger1!G145</f>
        <v>78</v>
      </c>
      <c r="G145" s="8">
        <f>+Ledger1!H145</f>
        <v>71</v>
      </c>
      <c r="H145" s="8">
        <f>+Ledger1!Q145</f>
        <v>1</v>
      </c>
      <c r="I145" s="8">
        <v>0</v>
      </c>
      <c r="J145" s="8">
        <v>0</v>
      </c>
      <c r="K145" s="8">
        <v>0</v>
      </c>
      <c r="L145" s="8" t="str">
        <f>+Ledger1!I145</f>
        <v/>
      </c>
      <c r="M145" s="8" t="str">
        <f>+Ledger1!K145</f>
        <v/>
      </c>
      <c r="N145" s="7"/>
      <c r="O145" s="8">
        <f>+Ledger1!M145</f>
        <v>0</v>
      </c>
      <c r="P145" s="8">
        <f>+Ledger1!N145</f>
        <v>9365</v>
      </c>
      <c r="Q145" s="8" t="str">
        <f>+Ledger1!O145</f>
        <v>PADI BY SAITA TO AMITY LINING CHQ # 2767108</v>
      </c>
      <c r="R145" s="8"/>
    </row>
    <row r="146" spans="1:18" x14ac:dyDescent="0.25">
      <c r="A146" s="8">
        <v>145</v>
      </c>
      <c r="B146" s="8" t="str">
        <f>+Ledger1!C146</f>
        <v>J2008-0020</v>
      </c>
      <c r="C146" s="7" t="str">
        <f>TEXT(Ledger1!D146,"dd-MMM-yyyy")</f>
        <v>02-Aug-2019</v>
      </c>
      <c r="D146" s="8" t="str">
        <f>VLOOKUP(LEFT(Table_ExternalData_1[[#This Row],[Vou_No]],1),Vou_Types,2,0)</f>
        <v>Journal</v>
      </c>
      <c r="E146" s="8">
        <f>+Ledger1!A146</f>
        <v>1</v>
      </c>
      <c r="F146" s="8">
        <f>+Ledger1!G146</f>
        <v>71</v>
      </c>
      <c r="G146" s="8">
        <f>+Ledger1!H146</f>
        <v>1067</v>
      </c>
      <c r="H146" s="8">
        <f>+Ledger1!Q146</f>
        <v>208</v>
      </c>
      <c r="I146" s="8">
        <v>0</v>
      </c>
      <c r="J146" s="8">
        <v>0</v>
      </c>
      <c r="K146" s="8">
        <v>0</v>
      </c>
      <c r="L146" s="8" t="str">
        <f>+Ledger1!I146</f>
        <v/>
      </c>
      <c r="M146" s="8" t="str">
        <f>+Ledger1!K146</f>
        <v/>
      </c>
      <c r="N146" s="7"/>
      <c r="O146" s="8">
        <f>+Ledger1!M146</f>
        <v>1032795</v>
      </c>
      <c r="P146" s="8">
        <f>+Ledger1!N146</f>
        <v>0</v>
      </c>
      <c r="Q146" s="8" t="str">
        <f>+Ledger1!O146</f>
        <v>PAID BY SAITA TO ASLAM.ENG CHQ # 27672097</v>
      </c>
      <c r="R146" s="8"/>
    </row>
    <row r="147" spans="1:18" x14ac:dyDescent="0.25">
      <c r="A147" s="8">
        <v>146</v>
      </c>
      <c r="B147" s="8" t="str">
        <f>+Ledger1!C147</f>
        <v>J2008-0020</v>
      </c>
      <c r="C147" s="7" t="str">
        <f>TEXT(Ledger1!D147,"dd-MMM-yyyy")</f>
        <v>02-Aug-2019</v>
      </c>
      <c r="D147" s="8" t="str">
        <f>VLOOKUP(LEFT(Table_ExternalData_1[[#This Row],[Vou_No]],1),Vou_Types,2,0)</f>
        <v>Journal</v>
      </c>
      <c r="E147" s="8">
        <f>+Ledger1!A147</f>
        <v>2</v>
      </c>
      <c r="F147" s="8">
        <f>+Ledger1!G147</f>
        <v>71</v>
      </c>
      <c r="G147" s="8">
        <f>+Ledger1!H147</f>
        <v>1067</v>
      </c>
      <c r="H147" s="8">
        <f>+Ledger1!Q147</f>
        <v>209</v>
      </c>
      <c r="I147" s="8">
        <v>0</v>
      </c>
      <c r="J147" s="8">
        <v>0</v>
      </c>
      <c r="K147" s="8">
        <v>0</v>
      </c>
      <c r="L147" s="8" t="str">
        <f>+Ledger1!I147</f>
        <v/>
      </c>
      <c r="M147" s="8" t="str">
        <f>+Ledger1!K147</f>
        <v/>
      </c>
      <c r="N147" s="7"/>
      <c r="O147" s="8">
        <f>+Ledger1!M147</f>
        <v>137819</v>
      </c>
      <c r="P147" s="8">
        <f>+Ledger1!N147</f>
        <v>0</v>
      </c>
      <c r="Q147" s="8" t="str">
        <f>+Ledger1!O147</f>
        <v>PAID BY SAITA TO ASLAM.ENG CHQ # 27672097</v>
      </c>
      <c r="R147" s="8"/>
    </row>
    <row r="148" spans="1:18" x14ac:dyDescent="0.25">
      <c r="A148" s="8">
        <v>147</v>
      </c>
      <c r="B148" s="8" t="str">
        <f>+Ledger1!C148</f>
        <v>J2008-0020</v>
      </c>
      <c r="C148" s="7" t="str">
        <f>TEXT(Ledger1!D148,"dd-MMM-yyyy")</f>
        <v>02-Aug-2019</v>
      </c>
      <c r="D148" s="8" t="str">
        <f>VLOOKUP(LEFT(Table_ExternalData_1[[#This Row],[Vou_No]],1),Vou_Types,2,0)</f>
        <v>Journal</v>
      </c>
      <c r="E148" s="8">
        <f>+Ledger1!A148</f>
        <v>3</v>
      </c>
      <c r="F148" s="8">
        <f>+Ledger1!G148</f>
        <v>78</v>
      </c>
      <c r="G148" s="8">
        <f>+Ledger1!H148</f>
        <v>1067</v>
      </c>
      <c r="H148" s="8">
        <f>+Ledger1!Q148</f>
        <v>1</v>
      </c>
      <c r="I148" s="8">
        <v>0</v>
      </c>
      <c r="J148" s="8">
        <v>0</v>
      </c>
      <c r="K148" s="8">
        <v>0</v>
      </c>
      <c r="L148" s="8" t="str">
        <f>+Ledger1!I148</f>
        <v/>
      </c>
      <c r="M148" s="8" t="str">
        <f>+Ledger1!K148</f>
        <v/>
      </c>
      <c r="N148" s="7"/>
      <c r="O148" s="8">
        <f>+Ledger1!M148</f>
        <v>0</v>
      </c>
      <c r="P148" s="8">
        <f>+Ledger1!N148</f>
        <v>1170614</v>
      </c>
      <c r="Q148" s="8" t="str">
        <f>+Ledger1!O148</f>
        <v>PAID BY SAITA TO ASLAM.ENG CHQ # 27672097</v>
      </c>
      <c r="R148" s="8"/>
    </row>
    <row r="149" spans="1:18" x14ac:dyDescent="0.25">
      <c r="A149" s="8">
        <v>148</v>
      </c>
      <c r="B149" s="8" t="str">
        <f>+Ledger1!C149</f>
        <v>J2008-0024</v>
      </c>
      <c r="C149" s="7" t="str">
        <f>TEXT(Ledger1!D149,"dd-MMM-yyyy")</f>
        <v>03-Aug-2019</v>
      </c>
      <c r="D149" s="8" t="str">
        <f>VLOOKUP(LEFT(Table_ExternalData_1[[#This Row],[Vou_No]],1),Vou_Types,2,0)</f>
        <v>Journal</v>
      </c>
      <c r="E149" s="8">
        <f>+Ledger1!A149</f>
        <v>1</v>
      </c>
      <c r="F149" s="8">
        <f>+Ledger1!G149</f>
        <v>71</v>
      </c>
      <c r="G149" s="8">
        <f>+Ledger1!H149</f>
        <v>135</v>
      </c>
      <c r="H149" s="8">
        <f>+Ledger1!Q149</f>
        <v>208</v>
      </c>
      <c r="I149" s="8">
        <v>0</v>
      </c>
      <c r="J149" s="8">
        <v>0</v>
      </c>
      <c r="K149" s="8">
        <v>0</v>
      </c>
      <c r="L149" s="8" t="str">
        <f>+Ledger1!I149</f>
        <v/>
      </c>
      <c r="M149" s="8" t="str">
        <f>+Ledger1!K149</f>
        <v/>
      </c>
      <c r="N149" s="7"/>
      <c r="O149" s="8">
        <f>+Ledger1!M149</f>
        <v>145000</v>
      </c>
      <c r="P149" s="8">
        <f>+Ledger1!N149</f>
        <v>0</v>
      </c>
      <c r="Q149" s="8" t="str">
        <f>+Ledger1!O149</f>
        <v>PAID BY SAITA TO DOLPHIN CHQ # 27672114</v>
      </c>
      <c r="R149" s="8"/>
    </row>
    <row r="150" spans="1:18" x14ac:dyDescent="0.25">
      <c r="A150" s="8">
        <v>149</v>
      </c>
      <c r="B150" s="8" t="str">
        <f>+Ledger1!C150</f>
        <v>J2008-0024</v>
      </c>
      <c r="C150" s="7" t="str">
        <f>TEXT(Ledger1!D150,"dd-MMM-yyyy")</f>
        <v>03-Aug-2019</v>
      </c>
      <c r="D150" s="8" t="str">
        <f>VLOOKUP(LEFT(Table_ExternalData_1[[#This Row],[Vou_No]],1),Vou_Types,2,0)</f>
        <v>Journal</v>
      </c>
      <c r="E150" s="8">
        <f>+Ledger1!A150</f>
        <v>2</v>
      </c>
      <c r="F150" s="8">
        <f>+Ledger1!G150</f>
        <v>71</v>
      </c>
      <c r="G150" s="8">
        <f>+Ledger1!H150</f>
        <v>135</v>
      </c>
      <c r="H150" s="8">
        <f>+Ledger1!Q150</f>
        <v>1</v>
      </c>
      <c r="I150" s="8">
        <v>0</v>
      </c>
      <c r="J150" s="8">
        <v>0</v>
      </c>
      <c r="K150" s="8">
        <v>0</v>
      </c>
      <c r="L150" s="8" t="str">
        <f>+Ledger1!I150</f>
        <v/>
      </c>
      <c r="M150" s="8" t="str">
        <f>+Ledger1!K150</f>
        <v/>
      </c>
      <c r="N150" s="7"/>
      <c r="O150" s="8">
        <f>+Ledger1!M150</f>
        <v>18850</v>
      </c>
      <c r="P150" s="8">
        <f>+Ledger1!N150</f>
        <v>0</v>
      </c>
      <c r="Q150" s="8" t="str">
        <f>+Ledger1!O150</f>
        <v>PAID BY SAITA TO DOLPHIN CHQ # 27672114</v>
      </c>
      <c r="R150" s="8"/>
    </row>
    <row r="151" spans="1:18" x14ac:dyDescent="0.25">
      <c r="A151" s="8">
        <v>150</v>
      </c>
      <c r="B151" s="8" t="str">
        <f>+Ledger1!C151</f>
        <v>J2008-0024</v>
      </c>
      <c r="C151" s="7" t="str">
        <f>TEXT(Ledger1!D151,"dd-MMM-yyyy")</f>
        <v>03-Aug-2019</v>
      </c>
      <c r="D151" s="8" t="str">
        <f>VLOOKUP(LEFT(Table_ExternalData_1[[#This Row],[Vou_No]],1),Vou_Types,2,0)</f>
        <v>Journal</v>
      </c>
      <c r="E151" s="8">
        <f>+Ledger1!A151</f>
        <v>3</v>
      </c>
      <c r="F151" s="8">
        <f>+Ledger1!G151</f>
        <v>78</v>
      </c>
      <c r="G151" s="8">
        <f>+Ledger1!H151</f>
        <v>71</v>
      </c>
      <c r="H151" s="8">
        <f>+Ledger1!Q151</f>
        <v>1</v>
      </c>
      <c r="I151" s="8">
        <v>0</v>
      </c>
      <c r="J151" s="8">
        <v>0</v>
      </c>
      <c r="K151" s="8">
        <v>0</v>
      </c>
      <c r="L151" s="8" t="str">
        <f>+Ledger1!I151</f>
        <v/>
      </c>
      <c r="M151" s="8" t="str">
        <f>+Ledger1!K151</f>
        <v/>
      </c>
      <c r="N151" s="7"/>
      <c r="O151" s="8">
        <f>+Ledger1!M151</f>
        <v>0</v>
      </c>
      <c r="P151" s="8">
        <f>+Ledger1!N151</f>
        <v>163850</v>
      </c>
      <c r="Q151" s="8" t="str">
        <f>+Ledger1!O151</f>
        <v>PAID BY SAITA TO DOLPHIN CHQ # 27672114</v>
      </c>
      <c r="R151" s="8"/>
    </row>
    <row r="152" spans="1:18" x14ac:dyDescent="0.25">
      <c r="A152" s="8">
        <v>151</v>
      </c>
      <c r="B152" s="8" t="str">
        <f>+Ledger1!C152</f>
        <v>J2008-0006</v>
      </c>
      <c r="C152" s="7" t="str">
        <f>TEXT(Ledger1!D152,"dd-MMM-yyyy")</f>
        <v>03-Aug-2019</v>
      </c>
      <c r="D152" s="8" t="str">
        <f>VLOOKUP(LEFT(Table_ExternalData_1[[#This Row],[Vou_No]],1),Vou_Types,2,0)</f>
        <v>Journal</v>
      </c>
      <c r="E152" s="8">
        <f>+Ledger1!A152</f>
        <v>1</v>
      </c>
      <c r="F152" s="8">
        <f>+Ledger1!G152</f>
        <v>71</v>
      </c>
      <c r="G152" s="8">
        <f>+Ledger1!H152</f>
        <v>104</v>
      </c>
      <c r="H152" s="8">
        <f>+Ledger1!Q152</f>
        <v>1</v>
      </c>
      <c r="I152" s="8">
        <v>0</v>
      </c>
      <c r="J152" s="8">
        <v>0</v>
      </c>
      <c r="K152" s="8">
        <v>0</v>
      </c>
      <c r="L152" s="8" t="str">
        <f>+Ledger1!I152</f>
        <v/>
      </c>
      <c r="M152" s="8" t="str">
        <f>+Ledger1!K152</f>
        <v/>
      </c>
      <c r="N152" s="7"/>
      <c r="O152" s="8">
        <f>+Ledger1!M152</f>
        <v>337000</v>
      </c>
      <c r="P152" s="8">
        <f>+Ledger1!N152</f>
        <v>0</v>
      </c>
      <c r="Q152" s="8" t="str">
        <f>+Ledger1!O152</f>
        <v>PAID BY SAITA TO KHU CHQ # 27672122</v>
      </c>
      <c r="R152" s="8"/>
    </row>
    <row r="153" spans="1:18" x14ac:dyDescent="0.25">
      <c r="A153" s="8">
        <v>152</v>
      </c>
      <c r="B153" s="8" t="str">
        <f>+Ledger1!C153</f>
        <v>J2008-0006</v>
      </c>
      <c r="C153" s="7" t="str">
        <f>TEXT(Ledger1!D153,"dd-MMM-yyyy")</f>
        <v>03-Aug-2019</v>
      </c>
      <c r="D153" s="8" t="str">
        <f>VLOOKUP(LEFT(Table_ExternalData_1[[#This Row],[Vou_No]],1),Vou_Types,2,0)</f>
        <v>Journal</v>
      </c>
      <c r="E153" s="8">
        <f>+Ledger1!A153</f>
        <v>2</v>
      </c>
      <c r="F153" s="8">
        <f>+Ledger1!G153</f>
        <v>78</v>
      </c>
      <c r="G153" s="8">
        <f>+Ledger1!H153</f>
        <v>71</v>
      </c>
      <c r="H153" s="8">
        <f>+Ledger1!Q153</f>
        <v>1</v>
      </c>
      <c r="I153" s="8">
        <v>0</v>
      </c>
      <c r="J153" s="8">
        <v>0</v>
      </c>
      <c r="K153" s="8">
        <v>0</v>
      </c>
      <c r="L153" s="8" t="str">
        <f>+Ledger1!I153</f>
        <v/>
      </c>
      <c r="M153" s="8" t="str">
        <f>+Ledger1!K153</f>
        <v/>
      </c>
      <c r="N153" s="7"/>
      <c r="O153" s="8">
        <f>+Ledger1!M153</f>
        <v>0</v>
      </c>
      <c r="P153" s="8">
        <f>+Ledger1!N153</f>
        <v>337000</v>
      </c>
      <c r="Q153" s="8" t="str">
        <f>+Ledger1!O153</f>
        <v>PAID BY SAITA TO KHU CHQ # 27672122</v>
      </c>
      <c r="R153" s="8"/>
    </row>
    <row r="154" spans="1:18" x14ac:dyDescent="0.25">
      <c r="A154" s="8">
        <v>153</v>
      </c>
      <c r="B154" s="8" t="str">
        <f>+Ledger1!C154</f>
        <v>J2008-0014</v>
      </c>
      <c r="C154" s="7" t="str">
        <f>TEXT(Ledger1!D154,"dd-MMM-yyyy")</f>
        <v>03-Aug-2019</v>
      </c>
      <c r="D154" s="8" t="str">
        <f>VLOOKUP(LEFT(Table_ExternalData_1[[#This Row],[Vou_No]],1),Vou_Types,2,0)</f>
        <v>Journal</v>
      </c>
      <c r="E154" s="8">
        <f>+Ledger1!A154</f>
        <v>1</v>
      </c>
      <c r="F154" s="8">
        <f>+Ledger1!G154</f>
        <v>71</v>
      </c>
      <c r="G154" s="8">
        <f>+Ledger1!H154</f>
        <v>117</v>
      </c>
      <c r="H154" s="8">
        <f>+Ledger1!Q154</f>
        <v>214</v>
      </c>
      <c r="I154" s="8">
        <v>0</v>
      </c>
      <c r="J154" s="8">
        <v>0</v>
      </c>
      <c r="K154" s="8">
        <v>0</v>
      </c>
      <c r="L154" s="8" t="str">
        <f>+Ledger1!I154</f>
        <v/>
      </c>
      <c r="M154" s="8" t="str">
        <f>+Ledger1!K154</f>
        <v/>
      </c>
      <c r="N154" s="7"/>
      <c r="O154" s="8">
        <f>+Ledger1!M154</f>
        <v>30000</v>
      </c>
      <c r="P154" s="8">
        <f>+Ledger1!N154</f>
        <v>0</v>
      </c>
      <c r="Q154" s="8" t="str">
        <f>+Ledger1!O154</f>
        <v>PADI BY SAITA TO HUSSAIN BADSHAH CHQ # 27672111</v>
      </c>
      <c r="R154" s="8"/>
    </row>
    <row r="155" spans="1:18" x14ac:dyDescent="0.25">
      <c r="A155" s="8">
        <v>154</v>
      </c>
      <c r="B155" s="8" t="str">
        <f>+Ledger1!C155</f>
        <v>J2008-0014</v>
      </c>
      <c r="C155" s="7" t="str">
        <f>TEXT(Ledger1!D155,"dd-MMM-yyyy")</f>
        <v>03-Aug-2019</v>
      </c>
      <c r="D155" s="8" t="str">
        <f>VLOOKUP(LEFT(Table_ExternalData_1[[#This Row],[Vou_No]],1),Vou_Types,2,0)</f>
        <v>Journal</v>
      </c>
      <c r="E155" s="8">
        <f>+Ledger1!A155</f>
        <v>2</v>
      </c>
      <c r="F155" s="8">
        <f>+Ledger1!G155</f>
        <v>78</v>
      </c>
      <c r="G155" s="8">
        <f>+Ledger1!H155</f>
        <v>71</v>
      </c>
      <c r="H155" s="8">
        <f>+Ledger1!Q155</f>
        <v>1</v>
      </c>
      <c r="I155" s="8">
        <v>0</v>
      </c>
      <c r="J155" s="8">
        <v>0</v>
      </c>
      <c r="K155" s="8">
        <v>0</v>
      </c>
      <c r="L155" s="8" t="str">
        <f>+Ledger1!I155</f>
        <v/>
      </c>
      <c r="M155" s="8" t="str">
        <f>+Ledger1!K155</f>
        <v/>
      </c>
      <c r="N155" s="7"/>
      <c r="O155" s="8">
        <f>+Ledger1!M155</f>
        <v>0</v>
      </c>
      <c r="P155" s="8">
        <f>+Ledger1!N155</f>
        <v>30000</v>
      </c>
      <c r="Q155" s="8" t="str">
        <f>+Ledger1!O155</f>
        <v>PADI BY SAITA TO HUSSAIN BADSHAH CHQ # 27672111</v>
      </c>
      <c r="R155" s="8"/>
    </row>
    <row r="156" spans="1:18" x14ac:dyDescent="0.25">
      <c r="A156" s="8">
        <v>155</v>
      </c>
      <c r="B156" s="8" t="str">
        <f>+Ledger1!C156</f>
        <v>J2008-0022</v>
      </c>
      <c r="C156" s="7" t="str">
        <f>TEXT(Ledger1!D156,"dd-MMM-yyyy")</f>
        <v>02-Aug-2019</v>
      </c>
      <c r="D156" s="8" t="str">
        <f>VLOOKUP(LEFT(Table_ExternalData_1[[#This Row],[Vou_No]],1),Vou_Types,2,0)</f>
        <v>Journal</v>
      </c>
      <c r="E156" s="8">
        <f>+Ledger1!A156</f>
        <v>1</v>
      </c>
      <c r="F156" s="8">
        <f>+Ledger1!G156</f>
        <v>71</v>
      </c>
      <c r="G156" s="8">
        <f>+Ledger1!H156</f>
        <v>938</v>
      </c>
      <c r="H156" s="8">
        <f>+Ledger1!Q156</f>
        <v>208</v>
      </c>
      <c r="I156" s="8">
        <v>0</v>
      </c>
      <c r="J156" s="8">
        <v>0</v>
      </c>
      <c r="K156" s="8">
        <v>0</v>
      </c>
      <c r="L156" s="8" t="str">
        <f>+Ledger1!I156</f>
        <v/>
      </c>
      <c r="M156" s="8" t="str">
        <f>+Ledger1!K156</f>
        <v/>
      </c>
      <c r="N156" s="7"/>
      <c r="O156" s="8">
        <f>+Ledger1!M156</f>
        <v>135000</v>
      </c>
      <c r="P156" s="8">
        <f>+Ledger1!N156</f>
        <v>0</v>
      </c>
      <c r="Q156" s="8" t="str">
        <f>+Ledger1!O156</f>
        <v>PAID BY SAITA TO SHAKIR CRANE CHQ # 27672101</v>
      </c>
      <c r="R156" s="8"/>
    </row>
    <row r="157" spans="1:18" x14ac:dyDescent="0.25">
      <c r="A157" s="8">
        <v>156</v>
      </c>
      <c r="B157" s="8" t="str">
        <f>+Ledger1!C157</f>
        <v>J2008-0022</v>
      </c>
      <c r="C157" s="7" t="str">
        <f>TEXT(Ledger1!D157,"dd-MMM-yyyy")</f>
        <v>02-Aug-2019</v>
      </c>
      <c r="D157" s="8" t="str">
        <f>VLOOKUP(LEFT(Table_ExternalData_1[[#This Row],[Vou_No]],1),Vou_Types,2,0)</f>
        <v>Journal</v>
      </c>
      <c r="E157" s="8">
        <f>+Ledger1!A157</f>
        <v>2</v>
      </c>
      <c r="F157" s="8">
        <f>+Ledger1!G157</f>
        <v>71</v>
      </c>
      <c r="G157" s="8">
        <f>+Ledger1!H157</f>
        <v>938</v>
      </c>
      <c r="H157" s="8">
        <f>+Ledger1!Q157</f>
        <v>209</v>
      </c>
      <c r="I157" s="8">
        <v>0</v>
      </c>
      <c r="J157" s="8">
        <v>0</v>
      </c>
      <c r="K157" s="8">
        <v>0</v>
      </c>
      <c r="L157" s="8" t="str">
        <f>+Ledger1!I157</f>
        <v/>
      </c>
      <c r="M157" s="8" t="str">
        <f>+Ledger1!K157</f>
        <v/>
      </c>
      <c r="N157" s="7"/>
      <c r="O157" s="8">
        <f>+Ledger1!M157</f>
        <v>36000</v>
      </c>
      <c r="P157" s="8">
        <f>+Ledger1!N157</f>
        <v>0</v>
      </c>
      <c r="Q157" s="8" t="str">
        <f>+Ledger1!O157</f>
        <v>PAID BY SAITA TO SHAKIR CRANE CHQ # 27672101</v>
      </c>
      <c r="R157" s="8"/>
    </row>
    <row r="158" spans="1:18" x14ac:dyDescent="0.25">
      <c r="A158" s="8">
        <v>157</v>
      </c>
      <c r="B158" s="8" t="str">
        <f>+Ledger1!C158</f>
        <v>J2008-0022</v>
      </c>
      <c r="C158" s="7" t="str">
        <f>TEXT(Ledger1!D158,"dd-MMM-yyyy")</f>
        <v>02-Aug-2019</v>
      </c>
      <c r="D158" s="8" t="str">
        <f>VLOOKUP(LEFT(Table_ExternalData_1[[#This Row],[Vou_No]],1),Vou_Types,2,0)</f>
        <v>Journal</v>
      </c>
      <c r="E158" s="8">
        <f>+Ledger1!A158</f>
        <v>3</v>
      </c>
      <c r="F158" s="8">
        <f>+Ledger1!G158</f>
        <v>71</v>
      </c>
      <c r="G158" s="8">
        <f>+Ledger1!H158</f>
        <v>938</v>
      </c>
      <c r="H158" s="8">
        <f>+Ledger1!Q158</f>
        <v>213</v>
      </c>
      <c r="I158" s="8">
        <v>0</v>
      </c>
      <c r="J158" s="8">
        <v>0</v>
      </c>
      <c r="K158" s="8">
        <v>0</v>
      </c>
      <c r="L158" s="8" t="str">
        <f>+Ledger1!I158</f>
        <v/>
      </c>
      <c r="M158" s="8" t="str">
        <f>+Ledger1!K158</f>
        <v/>
      </c>
      <c r="N158" s="7"/>
      <c r="O158" s="8">
        <f>+Ledger1!M158</f>
        <v>69000</v>
      </c>
      <c r="P158" s="8">
        <f>+Ledger1!N158</f>
        <v>0</v>
      </c>
      <c r="Q158" s="8" t="str">
        <f>+Ledger1!O158</f>
        <v>PAID BY SAITA TO SHAKIR CRANE CHQ # 27672101</v>
      </c>
      <c r="R158" s="8"/>
    </row>
    <row r="159" spans="1:18" x14ac:dyDescent="0.25">
      <c r="A159" s="8">
        <v>158</v>
      </c>
      <c r="B159" s="8" t="str">
        <f>+Ledger1!C159</f>
        <v>J2008-0022</v>
      </c>
      <c r="C159" s="7" t="str">
        <f>TEXT(Ledger1!D159,"dd-MMM-yyyy")</f>
        <v>02-Aug-2019</v>
      </c>
      <c r="D159" s="8" t="str">
        <f>VLOOKUP(LEFT(Table_ExternalData_1[[#This Row],[Vou_No]],1),Vou_Types,2,0)</f>
        <v>Journal</v>
      </c>
      <c r="E159" s="8">
        <f>+Ledger1!A159</f>
        <v>4</v>
      </c>
      <c r="F159" s="8">
        <f>+Ledger1!G159</f>
        <v>78</v>
      </c>
      <c r="G159" s="8">
        <f>+Ledger1!H159</f>
        <v>71</v>
      </c>
      <c r="H159" s="8">
        <f>+Ledger1!Q159</f>
        <v>1</v>
      </c>
      <c r="I159" s="8">
        <v>0</v>
      </c>
      <c r="J159" s="8">
        <v>0</v>
      </c>
      <c r="K159" s="8">
        <v>0</v>
      </c>
      <c r="L159" s="8" t="str">
        <f>+Ledger1!I159</f>
        <v/>
      </c>
      <c r="M159" s="8" t="str">
        <f>+Ledger1!K159</f>
        <v/>
      </c>
      <c r="N159" s="7"/>
      <c r="O159" s="8">
        <f>+Ledger1!M159</f>
        <v>0</v>
      </c>
      <c r="P159" s="8">
        <f>+Ledger1!N159</f>
        <v>240000</v>
      </c>
      <c r="Q159" s="8" t="str">
        <f>+Ledger1!O159</f>
        <v>PAID BY SAITA TO SHAKIR CRANE CHQ # 27672101</v>
      </c>
      <c r="R159" s="8"/>
    </row>
    <row r="160" spans="1:18" x14ac:dyDescent="0.25">
      <c r="A160" s="8">
        <v>159</v>
      </c>
      <c r="B160" s="8" t="str">
        <f>+Ledger1!C160</f>
        <v>J2008-0010</v>
      </c>
      <c r="C160" s="7" t="str">
        <f>TEXT(Ledger1!D160,"dd-MMM-yyyy")</f>
        <v>03-Aug-2019</v>
      </c>
      <c r="D160" s="8" t="str">
        <f>VLOOKUP(LEFT(Table_ExternalData_1[[#This Row],[Vou_No]],1),Vou_Types,2,0)</f>
        <v>Journal</v>
      </c>
      <c r="E160" s="8">
        <f>+Ledger1!A160</f>
        <v>1</v>
      </c>
      <c r="F160" s="8">
        <f>+Ledger1!G160</f>
        <v>71</v>
      </c>
      <c r="G160" s="8">
        <f>+Ledger1!H160</f>
        <v>1467</v>
      </c>
      <c r="H160" s="8">
        <f>+Ledger1!Q160</f>
        <v>214</v>
      </c>
      <c r="I160" s="8">
        <v>0</v>
      </c>
      <c r="J160" s="8">
        <v>0</v>
      </c>
      <c r="K160" s="8">
        <v>0</v>
      </c>
      <c r="L160" s="8" t="str">
        <f>+Ledger1!I160</f>
        <v/>
      </c>
      <c r="M160" s="8" t="str">
        <f>+Ledger1!K160</f>
        <v/>
      </c>
      <c r="N160" s="7"/>
      <c r="O160" s="8">
        <f>+Ledger1!M160</f>
        <v>37970</v>
      </c>
      <c r="P160" s="8">
        <f>+Ledger1!N160</f>
        <v>0</v>
      </c>
      <c r="Q160" s="8" t="str">
        <f>+Ledger1!O160</f>
        <v>PADI BY SAITA TO E.F.S.ENG CHQ # 27672119</v>
      </c>
      <c r="R160" s="8"/>
    </row>
    <row r="161" spans="1:18" x14ac:dyDescent="0.25">
      <c r="A161" s="8">
        <v>160</v>
      </c>
      <c r="B161" s="8" t="str">
        <f>+Ledger1!C161</f>
        <v>J2008-0010</v>
      </c>
      <c r="C161" s="7" t="str">
        <f>TEXT(Ledger1!D161,"dd-MMM-yyyy")</f>
        <v>03-Aug-2019</v>
      </c>
      <c r="D161" s="8" t="str">
        <f>VLOOKUP(LEFT(Table_ExternalData_1[[#This Row],[Vou_No]],1),Vou_Types,2,0)</f>
        <v>Journal</v>
      </c>
      <c r="E161" s="8">
        <f>+Ledger1!A161</f>
        <v>2</v>
      </c>
      <c r="F161" s="8">
        <f>+Ledger1!G161</f>
        <v>78</v>
      </c>
      <c r="G161" s="8">
        <f>+Ledger1!H161</f>
        <v>71</v>
      </c>
      <c r="H161" s="8">
        <f>+Ledger1!Q161</f>
        <v>1</v>
      </c>
      <c r="I161" s="8">
        <v>0</v>
      </c>
      <c r="J161" s="8">
        <v>0</v>
      </c>
      <c r="K161" s="8">
        <v>0</v>
      </c>
      <c r="L161" s="8" t="str">
        <f>+Ledger1!I161</f>
        <v/>
      </c>
      <c r="M161" s="8" t="str">
        <f>+Ledger1!K161</f>
        <v/>
      </c>
      <c r="N161" s="7"/>
      <c r="O161" s="8">
        <f>+Ledger1!M161</f>
        <v>0</v>
      </c>
      <c r="P161" s="8">
        <f>+Ledger1!N161</f>
        <v>37970</v>
      </c>
      <c r="Q161" s="8" t="str">
        <f>+Ledger1!O161</f>
        <v>PADI BY SAITA TO E.F.S.ENG CHQ # 27672119</v>
      </c>
      <c r="R161" s="8"/>
    </row>
    <row r="162" spans="1:18" x14ac:dyDescent="0.25">
      <c r="A162" s="8">
        <v>161</v>
      </c>
      <c r="B162" s="8" t="str">
        <f>+Ledger1!C162</f>
        <v>J2008-0018</v>
      </c>
      <c r="C162" s="7" t="str">
        <f>TEXT(Ledger1!D162,"dd-MMM-yyyy")</f>
        <v>03-Aug-2019</v>
      </c>
      <c r="D162" s="8" t="str">
        <f>VLOOKUP(LEFT(Table_ExternalData_1[[#This Row],[Vou_No]],1),Vou_Types,2,0)</f>
        <v>Journal</v>
      </c>
      <c r="E162" s="8">
        <f>+Ledger1!A162</f>
        <v>1</v>
      </c>
      <c r="F162" s="8">
        <f>+Ledger1!G162</f>
        <v>71</v>
      </c>
      <c r="G162" s="8">
        <f>+Ledger1!H162</f>
        <v>1322</v>
      </c>
      <c r="H162" s="8">
        <f>+Ledger1!Q162</f>
        <v>178</v>
      </c>
      <c r="I162" s="8">
        <v>0</v>
      </c>
      <c r="J162" s="8">
        <v>0</v>
      </c>
      <c r="K162" s="8">
        <v>0</v>
      </c>
      <c r="L162" s="8" t="str">
        <f>+Ledger1!I162</f>
        <v/>
      </c>
      <c r="M162" s="8" t="str">
        <f>+Ledger1!K162</f>
        <v/>
      </c>
      <c r="N162" s="7"/>
      <c r="O162" s="8">
        <f>+Ledger1!M162</f>
        <v>90000</v>
      </c>
      <c r="P162" s="8">
        <f>+Ledger1!N162</f>
        <v>0</v>
      </c>
      <c r="Q162" s="8" t="str">
        <f>+Ledger1!O162</f>
        <v>PADI BY SAITA TO ARBAB JHANGEER CHQ # 2767110</v>
      </c>
      <c r="R162" s="8"/>
    </row>
    <row r="163" spans="1:18" x14ac:dyDescent="0.25">
      <c r="A163" s="8">
        <v>162</v>
      </c>
      <c r="B163" s="8" t="str">
        <f>+Ledger1!C163</f>
        <v>J2008-0018</v>
      </c>
      <c r="C163" s="7" t="str">
        <f>TEXT(Ledger1!D163,"dd-MMM-yyyy")</f>
        <v>03-Aug-2019</v>
      </c>
      <c r="D163" s="8" t="str">
        <f>VLOOKUP(LEFT(Table_ExternalData_1[[#This Row],[Vou_No]],1),Vou_Types,2,0)</f>
        <v>Journal</v>
      </c>
      <c r="E163" s="8">
        <f>+Ledger1!A163</f>
        <v>2</v>
      </c>
      <c r="F163" s="8">
        <f>+Ledger1!G163</f>
        <v>78</v>
      </c>
      <c r="G163" s="8">
        <f>+Ledger1!H163</f>
        <v>71</v>
      </c>
      <c r="H163" s="8">
        <f>+Ledger1!Q163</f>
        <v>1</v>
      </c>
      <c r="I163" s="8">
        <v>0</v>
      </c>
      <c r="J163" s="8">
        <v>0</v>
      </c>
      <c r="K163" s="8">
        <v>0</v>
      </c>
      <c r="L163" s="8" t="str">
        <f>+Ledger1!I163</f>
        <v/>
      </c>
      <c r="M163" s="8" t="str">
        <f>+Ledger1!K163</f>
        <v/>
      </c>
      <c r="N163" s="7"/>
      <c r="O163" s="8">
        <f>+Ledger1!M163</f>
        <v>0</v>
      </c>
      <c r="P163" s="8">
        <f>+Ledger1!N163</f>
        <v>90000</v>
      </c>
      <c r="Q163" s="8" t="str">
        <f>+Ledger1!O163</f>
        <v>PADI BY SAITA TO ARBAB JHANGEER CHQ # 2767110</v>
      </c>
      <c r="R163" s="8"/>
    </row>
    <row r="164" spans="1:18" x14ac:dyDescent="0.25">
      <c r="A164" s="8">
        <v>163</v>
      </c>
      <c r="B164" s="8" t="str">
        <f>+Ledger1!C164</f>
        <v>J2008-0025</v>
      </c>
      <c r="C164" s="7" t="str">
        <f>TEXT(Ledger1!D164,"dd-MMM-yyyy")</f>
        <v>02-Aug-2019</v>
      </c>
      <c r="D164" s="8" t="str">
        <f>VLOOKUP(LEFT(Table_ExternalData_1[[#This Row],[Vou_No]],1),Vou_Types,2,0)</f>
        <v>Journal</v>
      </c>
      <c r="E164" s="8">
        <f>+Ledger1!A164</f>
        <v>1</v>
      </c>
      <c r="F164" s="8">
        <f>+Ledger1!G164</f>
        <v>71</v>
      </c>
      <c r="G164" s="8">
        <f>+Ledger1!H164</f>
        <v>64</v>
      </c>
      <c r="H164" s="8">
        <f>+Ledger1!Q164</f>
        <v>214</v>
      </c>
      <c r="I164" s="8">
        <v>0</v>
      </c>
      <c r="J164" s="8">
        <v>0</v>
      </c>
      <c r="K164" s="8">
        <v>0</v>
      </c>
      <c r="L164" s="8" t="str">
        <f>+Ledger1!I164</f>
        <v/>
      </c>
      <c r="M164" s="8" t="str">
        <f>+Ledger1!K164</f>
        <v/>
      </c>
      <c r="N164" s="7"/>
      <c r="O164" s="8">
        <f>+Ledger1!M164</f>
        <v>23165</v>
      </c>
      <c r="P164" s="8">
        <f>+Ledger1!N164</f>
        <v>0</v>
      </c>
      <c r="Q164" s="8" t="str">
        <f>+Ledger1!O164</f>
        <v>PADI BY SAITA TO URS INSPECTION CHQ # 27672104</v>
      </c>
      <c r="R164" s="8"/>
    </row>
    <row r="165" spans="1:18" x14ac:dyDescent="0.25">
      <c r="A165" s="8">
        <v>164</v>
      </c>
      <c r="B165" s="8" t="str">
        <f>+Ledger1!C165</f>
        <v>J2008-0025</v>
      </c>
      <c r="C165" s="7" t="str">
        <f>TEXT(Ledger1!D165,"dd-MMM-yyyy")</f>
        <v>02-Aug-2019</v>
      </c>
      <c r="D165" s="8" t="str">
        <f>VLOOKUP(LEFT(Table_ExternalData_1[[#This Row],[Vou_No]],1),Vou_Types,2,0)</f>
        <v>Journal</v>
      </c>
      <c r="E165" s="8">
        <f>+Ledger1!A165</f>
        <v>2</v>
      </c>
      <c r="F165" s="8">
        <f>+Ledger1!G165</f>
        <v>78</v>
      </c>
      <c r="G165" s="8">
        <f>+Ledger1!H165</f>
        <v>71</v>
      </c>
      <c r="H165" s="8">
        <f>+Ledger1!Q165</f>
        <v>1</v>
      </c>
      <c r="I165" s="8">
        <v>0</v>
      </c>
      <c r="J165" s="8">
        <v>0</v>
      </c>
      <c r="K165" s="8">
        <v>0</v>
      </c>
      <c r="L165" s="8" t="str">
        <f>+Ledger1!I165</f>
        <v/>
      </c>
      <c r="M165" s="8" t="str">
        <f>+Ledger1!K165</f>
        <v/>
      </c>
      <c r="N165" s="7"/>
      <c r="O165" s="8">
        <f>+Ledger1!M165</f>
        <v>0</v>
      </c>
      <c r="P165" s="8">
        <f>+Ledger1!N165</f>
        <v>23165</v>
      </c>
      <c r="Q165" s="8" t="str">
        <f>+Ledger1!O165</f>
        <v>PADI BY SAITA TO URS INSPECTION CHQ # 27672104</v>
      </c>
      <c r="R165" s="8"/>
    </row>
    <row r="166" spans="1:18" x14ac:dyDescent="0.25">
      <c r="A166" s="8">
        <v>165</v>
      </c>
      <c r="B166" s="8" t="str">
        <f>+Ledger1!C166</f>
        <v>J2008-0026</v>
      </c>
      <c r="C166" s="7" t="str">
        <f>TEXT(Ledger1!D166,"dd-MMM-yyyy")</f>
        <v>03-Aug-2019</v>
      </c>
      <c r="D166" s="8" t="str">
        <f>VLOOKUP(LEFT(Table_ExternalData_1[[#This Row],[Vou_No]],1),Vou_Types,2,0)</f>
        <v>Journal</v>
      </c>
      <c r="E166" s="8">
        <f>+Ledger1!A166</f>
        <v>1</v>
      </c>
      <c r="F166" s="8">
        <f>+Ledger1!G166</f>
        <v>71</v>
      </c>
      <c r="G166" s="8">
        <f>+Ledger1!H166</f>
        <v>1358</v>
      </c>
      <c r="H166" s="8">
        <f>+Ledger1!Q166</f>
        <v>207</v>
      </c>
      <c r="I166" s="8">
        <v>0</v>
      </c>
      <c r="J166" s="8">
        <v>0</v>
      </c>
      <c r="K166" s="8">
        <v>0</v>
      </c>
      <c r="L166" s="8" t="str">
        <f>+Ledger1!I166</f>
        <v/>
      </c>
      <c r="M166" s="8" t="str">
        <f>+Ledger1!K166</f>
        <v/>
      </c>
      <c r="N166" s="7"/>
      <c r="O166" s="8">
        <f>+Ledger1!M166</f>
        <v>12430</v>
      </c>
      <c r="P166" s="8">
        <f>+Ledger1!N166</f>
        <v>0</v>
      </c>
      <c r="Q166" s="8" t="str">
        <f>+Ledger1!O166</f>
        <v>FOR ADJUSTMENT OF LEADGER</v>
      </c>
      <c r="R166" s="8"/>
    </row>
    <row r="167" spans="1:18" x14ac:dyDescent="0.25">
      <c r="A167" s="8">
        <v>166</v>
      </c>
      <c r="B167" s="8" t="str">
        <f>+Ledger1!C167</f>
        <v>J2008-0026</v>
      </c>
      <c r="C167" s="7" t="str">
        <f>TEXT(Ledger1!D167,"dd-MMM-yyyy")</f>
        <v>03-Aug-2019</v>
      </c>
      <c r="D167" s="8" t="str">
        <f>VLOOKUP(LEFT(Table_ExternalData_1[[#This Row],[Vou_No]],1),Vou_Types,2,0)</f>
        <v>Journal</v>
      </c>
      <c r="E167" s="8">
        <f>+Ledger1!A167</f>
        <v>2</v>
      </c>
      <c r="F167" s="8">
        <f>+Ledger1!G167</f>
        <v>71</v>
      </c>
      <c r="G167" s="8">
        <f>+Ledger1!H167</f>
        <v>1358</v>
      </c>
      <c r="H167" s="8">
        <f>+Ledger1!Q167</f>
        <v>208</v>
      </c>
      <c r="I167" s="8">
        <v>0</v>
      </c>
      <c r="J167" s="8">
        <v>0</v>
      </c>
      <c r="K167" s="8">
        <v>0</v>
      </c>
      <c r="L167" s="8" t="str">
        <f>+Ledger1!I167</f>
        <v/>
      </c>
      <c r="M167" s="8" t="str">
        <f>+Ledger1!K167</f>
        <v/>
      </c>
      <c r="N167" s="7"/>
      <c r="O167" s="8">
        <f>+Ledger1!M167</f>
        <v>0</v>
      </c>
      <c r="P167" s="8">
        <f>+Ledger1!N167</f>
        <v>18645</v>
      </c>
      <c r="Q167" s="8" t="str">
        <f>+Ledger1!O167</f>
        <v>FOR ADJUSTMENT OF LEADGER</v>
      </c>
      <c r="R167" s="8"/>
    </row>
    <row r="168" spans="1:18" x14ac:dyDescent="0.25">
      <c r="A168" s="8">
        <v>167</v>
      </c>
      <c r="B168" s="8" t="str">
        <f>+Ledger1!C168</f>
        <v>J2008-0026</v>
      </c>
      <c r="C168" s="7" t="str">
        <f>TEXT(Ledger1!D168,"dd-MMM-yyyy")</f>
        <v>03-Aug-2019</v>
      </c>
      <c r="D168" s="8" t="str">
        <f>VLOOKUP(LEFT(Table_ExternalData_1[[#This Row],[Vou_No]],1),Vou_Types,2,0)</f>
        <v>Journal</v>
      </c>
      <c r="E168" s="8">
        <f>+Ledger1!A168</f>
        <v>3</v>
      </c>
      <c r="F168" s="8">
        <f>+Ledger1!G168</f>
        <v>71</v>
      </c>
      <c r="G168" s="8">
        <f>+Ledger1!H168</f>
        <v>1358</v>
      </c>
      <c r="H168" s="8">
        <f>+Ledger1!Q168</f>
        <v>212</v>
      </c>
      <c r="I168" s="8">
        <v>0</v>
      </c>
      <c r="J168" s="8">
        <v>0</v>
      </c>
      <c r="K168" s="8">
        <v>0</v>
      </c>
      <c r="L168" s="8" t="str">
        <f>+Ledger1!I168</f>
        <v/>
      </c>
      <c r="M168" s="8" t="str">
        <f>+Ledger1!K168</f>
        <v/>
      </c>
      <c r="N168" s="7"/>
      <c r="O168" s="8">
        <f>+Ledger1!M168</f>
        <v>6215</v>
      </c>
      <c r="P168" s="8">
        <f>+Ledger1!N168</f>
        <v>0</v>
      </c>
      <c r="Q168" s="8" t="str">
        <f>+Ledger1!O168</f>
        <v>FOR ADJUSTMENT OF LEADGER</v>
      </c>
      <c r="R168" s="8"/>
    </row>
    <row r="169" spans="1:18" x14ac:dyDescent="0.25">
      <c r="A169" s="8">
        <v>168</v>
      </c>
      <c r="B169" s="8" t="str">
        <f>+Ledger1!C169</f>
        <v>J2008-0027</v>
      </c>
      <c r="C169" s="7" t="str">
        <f>TEXT(Ledger1!D169,"dd-MMM-yyyy")</f>
        <v>05-Aug-2019</v>
      </c>
      <c r="D169" s="8" t="str">
        <f>VLOOKUP(LEFT(Table_ExternalData_1[[#This Row],[Vou_No]],1),Vou_Types,2,0)</f>
        <v>Journal</v>
      </c>
      <c r="E169" s="8">
        <f>+Ledger1!A169</f>
        <v>1</v>
      </c>
      <c r="F169" s="8">
        <f>+Ledger1!G169</f>
        <v>71</v>
      </c>
      <c r="G169" s="8">
        <f>+Ledger1!H169</f>
        <v>1468</v>
      </c>
      <c r="H169" s="8">
        <f>+Ledger1!Q169</f>
        <v>212</v>
      </c>
      <c r="I169" s="8">
        <v>0</v>
      </c>
      <c r="J169" s="8">
        <v>0</v>
      </c>
      <c r="K169" s="8">
        <v>0</v>
      </c>
      <c r="L169" s="8" t="str">
        <f>+Ledger1!I169</f>
        <v/>
      </c>
      <c r="M169" s="8" t="str">
        <f>+Ledger1!K169</f>
        <v/>
      </c>
      <c r="N169" s="7"/>
      <c r="O169" s="8">
        <f>+Ledger1!M169</f>
        <v>147333</v>
      </c>
      <c r="P169" s="8">
        <f>+Ledger1!N169</f>
        <v>0</v>
      </c>
      <c r="Q169" s="8" t="str">
        <f>+Ledger1!O169</f>
        <v>PADI BY SAITA TO AL-MASHRIQ CHQ #</v>
      </c>
      <c r="R169" s="8"/>
    </row>
    <row r="170" spans="1:18" x14ac:dyDescent="0.25">
      <c r="A170" s="8">
        <v>169</v>
      </c>
      <c r="B170" s="8" t="str">
        <f>+Ledger1!C170</f>
        <v>J2008-0027</v>
      </c>
      <c r="C170" s="7" t="str">
        <f>TEXT(Ledger1!D170,"dd-MMM-yyyy")</f>
        <v>05-Aug-2019</v>
      </c>
      <c r="D170" s="8" t="str">
        <f>VLOOKUP(LEFT(Table_ExternalData_1[[#This Row],[Vou_No]],1),Vou_Types,2,0)</f>
        <v>Journal</v>
      </c>
      <c r="E170" s="8">
        <f>+Ledger1!A170</f>
        <v>2</v>
      </c>
      <c r="F170" s="8">
        <f>+Ledger1!G170</f>
        <v>78</v>
      </c>
      <c r="G170" s="8">
        <f>+Ledger1!H170</f>
        <v>71</v>
      </c>
      <c r="H170" s="8">
        <f>+Ledger1!Q170</f>
        <v>1</v>
      </c>
      <c r="I170" s="8">
        <v>0</v>
      </c>
      <c r="J170" s="8">
        <v>0</v>
      </c>
      <c r="K170" s="8">
        <v>0</v>
      </c>
      <c r="L170" s="8" t="str">
        <f>+Ledger1!I170</f>
        <v/>
      </c>
      <c r="M170" s="8" t="str">
        <f>+Ledger1!K170</f>
        <v/>
      </c>
      <c r="N170" s="7"/>
      <c r="O170" s="8">
        <f>+Ledger1!M170</f>
        <v>0</v>
      </c>
      <c r="P170" s="8">
        <f>+Ledger1!N170</f>
        <v>147333</v>
      </c>
      <c r="Q170" s="8" t="str">
        <f>+Ledger1!O170</f>
        <v>PADI BY SAITA TO AL-MASHRIQ CHQ #</v>
      </c>
      <c r="R170" s="8"/>
    </row>
    <row r="171" spans="1:18" x14ac:dyDescent="0.25">
      <c r="A171" s="8">
        <v>170</v>
      </c>
      <c r="B171" s="8" t="str">
        <f>+Ledger1!C171</f>
        <v>J2008-0028</v>
      </c>
      <c r="C171" s="7" t="str">
        <f>TEXT(Ledger1!D171,"dd-MMM-yyyy")</f>
        <v>05-Aug-2019</v>
      </c>
      <c r="D171" s="8" t="str">
        <f>VLOOKUP(LEFT(Table_ExternalData_1[[#This Row],[Vou_No]],1),Vou_Types,2,0)</f>
        <v>Journal</v>
      </c>
      <c r="E171" s="8">
        <f>+Ledger1!A171</f>
        <v>1</v>
      </c>
      <c r="F171" s="8">
        <f>+Ledger1!G171</f>
        <v>71</v>
      </c>
      <c r="G171" s="8">
        <f>+Ledger1!H171</f>
        <v>103</v>
      </c>
      <c r="H171" s="8">
        <f>+Ledger1!Q171</f>
        <v>90</v>
      </c>
      <c r="I171" s="8">
        <v>0</v>
      </c>
      <c r="J171" s="8">
        <v>0</v>
      </c>
      <c r="K171" s="8">
        <v>0</v>
      </c>
      <c r="L171" s="8" t="str">
        <f>+Ledger1!I171</f>
        <v/>
      </c>
      <c r="M171" s="8" t="str">
        <f>+Ledger1!K171</f>
        <v/>
      </c>
      <c r="N171" s="7"/>
      <c r="O171" s="8">
        <f>+Ledger1!M171</f>
        <v>80508</v>
      </c>
      <c r="P171" s="8">
        <f>+Ledger1!N171</f>
        <v>0</v>
      </c>
      <c r="Q171" s="8" t="str">
        <f>+Ledger1!O171</f>
        <v>PADI BY SAITA TO AL-MUSTAFA</v>
      </c>
      <c r="R171" s="8"/>
    </row>
    <row r="172" spans="1:18" x14ac:dyDescent="0.25">
      <c r="A172" s="8">
        <v>171</v>
      </c>
      <c r="B172" s="8" t="str">
        <f>+Ledger1!C172</f>
        <v>J2008-0028</v>
      </c>
      <c r="C172" s="7" t="str">
        <f>TEXT(Ledger1!D172,"dd-MMM-yyyy")</f>
        <v>05-Aug-2019</v>
      </c>
      <c r="D172" s="8" t="str">
        <f>VLOOKUP(LEFT(Table_ExternalData_1[[#This Row],[Vou_No]],1),Vou_Types,2,0)</f>
        <v>Journal</v>
      </c>
      <c r="E172" s="8">
        <f>+Ledger1!A172</f>
        <v>2</v>
      </c>
      <c r="F172" s="8">
        <f>+Ledger1!G172</f>
        <v>71</v>
      </c>
      <c r="G172" s="8">
        <f>+Ledger1!H172</f>
        <v>103</v>
      </c>
      <c r="H172" s="8">
        <f>+Ledger1!Q172</f>
        <v>148</v>
      </c>
      <c r="I172" s="8">
        <v>0</v>
      </c>
      <c r="J172" s="8">
        <v>0</v>
      </c>
      <c r="K172" s="8">
        <v>0</v>
      </c>
      <c r="L172" s="8" t="str">
        <f>+Ledger1!I172</f>
        <v/>
      </c>
      <c r="M172" s="8" t="str">
        <f>+Ledger1!K172</f>
        <v/>
      </c>
      <c r="N172" s="7"/>
      <c r="O172" s="8">
        <f>+Ledger1!M172</f>
        <v>4500</v>
      </c>
      <c r="P172" s="8">
        <f>+Ledger1!N172</f>
        <v>0</v>
      </c>
      <c r="Q172" s="8" t="str">
        <f>+Ledger1!O172</f>
        <v>PADI BY SAITA TO AL-MUSTAFA</v>
      </c>
      <c r="R172" s="8"/>
    </row>
    <row r="173" spans="1:18" x14ac:dyDescent="0.25">
      <c r="A173" s="8">
        <v>172</v>
      </c>
      <c r="B173" s="8" t="str">
        <f>+Ledger1!C173</f>
        <v>J2008-0028</v>
      </c>
      <c r="C173" s="7" t="str">
        <f>TEXT(Ledger1!D173,"dd-MMM-yyyy")</f>
        <v>05-Aug-2019</v>
      </c>
      <c r="D173" s="8" t="str">
        <f>VLOOKUP(LEFT(Table_ExternalData_1[[#This Row],[Vou_No]],1),Vou_Types,2,0)</f>
        <v>Journal</v>
      </c>
      <c r="E173" s="8">
        <f>+Ledger1!A173</f>
        <v>3</v>
      </c>
      <c r="F173" s="8">
        <f>+Ledger1!G173</f>
        <v>71</v>
      </c>
      <c r="G173" s="8">
        <f>+Ledger1!H173</f>
        <v>103</v>
      </c>
      <c r="H173" s="8">
        <f>+Ledger1!Q173</f>
        <v>150</v>
      </c>
      <c r="I173" s="8">
        <v>0</v>
      </c>
      <c r="J173" s="8">
        <v>0</v>
      </c>
      <c r="K173" s="8">
        <v>0</v>
      </c>
      <c r="L173" s="8" t="str">
        <f>+Ledger1!I173</f>
        <v/>
      </c>
      <c r="M173" s="8" t="str">
        <f>+Ledger1!K173</f>
        <v/>
      </c>
      <c r="N173" s="7"/>
      <c r="O173" s="8">
        <f>+Ledger1!M173</f>
        <v>40500</v>
      </c>
      <c r="P173" s="8">
        <f>+Ledger1!N173</f>
        <v>0</v>
      </c>
      <c r="Q173" s="8" t="str">
        <f>+Ledger1!O173</f>
        <v>PADI BY SAITA TO AL-MUSTAFA</v>
      </c>
      <c r="R173" s="8"/>
    </row>
    <row r="174" spans="1:18" x14ac:dyDescent="0.25">
      <c r="A174" s="8">
        <v>173</v>
      </c>
      <c r="B174" s="8" t="str">
        <f>+Ledger1!C174</f>
        <v>J2008-0028</v>
      </c>
      <c r="C174" s="7" t="str">
        <f>TEXT(Ledger1!D174,"dd-MMM-yyyy")</f>
        <v>05-Aug-2019</v>
      </c>
      <c r="D174" s="8" t="str">
        <f>VLOOKUP(LEFT(Table_ExternalData_1[[#This Row],[Vou_No]],1),Vou_Types,2,0)</f>
        <v>Journal</v>
      </c>
      <c r="E174" s="8">
        <f>+Ledger1!A174</f>
        <v>4</v>
      </c>
      <c r="F174" s="8">
        <f>+Ledger1!G174</f>
        <v>71</v>
      </c>
      <c r="G174" s="8">
        <f>+Ledger1!H174</f>
        <v>103</v>
      </c>
      <c r="H174" s="8">
        <f>+Ledger1!Q174</f>
        <v>152</v>
      </c>
      <c r="I174" s="8">
        <v>0</v>
      </c>
      <c r="J174" s="8">
        <v>0</v>
      </c>
      <c r="K174" s="8">
        <v>0</v>
      </c>
      <c r="L174" s="8" t="str">
        <f>+Ledger1!I174</f>
        <v/>
      </c>
      <c r="M174" s="8" t="str">
        <f>+Ledger1!K174</f>
        <v/>
      </c>
      <c r="N174" s="7"/>
      <c r="O174" s="8">
        <f>+Ledger1!M174</f>
        <v>33750</v>
      </c>
      <c r="P174" s="8">
        <f>+Ledger1!N174</f>
        <v>0</v>
      </c>
      <c r="Q174" s="8" t="str">
        <f>+Ledger1!O174</f>
        <v>PADI BY SAITA TO AL-MUSTAFA</v>
      </c>
      <c r="R174" s="8"/>
    </row>
    <row r="175" spans="1:18" x14ac:dyDescent="0.25">
      <c r="A175" s="8">
        <v>174</v>
      </c>
      <c r="B175" s="8" t="str">
        <f>+Ledger1!C175</f>
        <v>J2008-0028</v>
      </c>
      <c r="C175" s="7" t="str">
        <f>TEXT(Ledger1!D175,"dd-MMM-yyyy")</f>
        <v>05-Aug-2019</v>
      </c>
      <c r="D175" s="8" t="str">
        <f>VLOOKUP(LEFT(Table_ExternalData_1[[#This Row],[Vou_No]],1),Vou_Types,2,0)</f>
        <v>Journal</v>
      </c>
      <c r="E175" s="8">
        <f>+Ledger1!A175</f>
        <v>5</v>
      </c>
      <c r="F175" s="8">
        <f>+Ledger1!G175</f>
        <v>71</v>
      </c>
      <c r="G175" s="8">
        <f>+Ledger1!H175</f>
        <v>103</v>
      </c>
      <c r="H175" s="8">
        <f>+Ledger1!Q175</f>
        <v>153</v>
      </c>
      <c r="I175" s="8">
        <v>0</v>
      </c>
      <c r="J175" s="8">
        <v>0</v>
      </c>
      <c r="K175" s="8">
        <v>0</v>
      </c>
      <c r="L175" s="8" t="str">
        <f>+Ledger1!I175</f>
        <v/>
      </c>
      <c r="M175" s="8" t="str">
        <f>+Ledger1!K175</f>
        <v/>
      </c>
      <c r="N175" s="7"/>
      <c r="O175" s="8">
        <f>+Ledger1!M175</f>
        <v>11250</v>
      </c>
      <c r="P175" s="8">
        <f>+Ledger1!N175</f>
        <v>0</v>
      </c>
      <c r="Q175" s="8" t="str">
        <f>+Ledger1!O175</f>
        <v>PADI BY SAITA TO AL-MUSTAFA</v>
      </c>
      <c r="R175" s="8"/>
    </row>
    <row r="176" spans="1:18" x14ac:dyDescent="0.25">
      <c r="A176" s="8">
        <v>175</v>
      </c>
      <c r="B176" s="8" t="str">
        <f>+Ledger1!C176</f>
        <v>J2008-0028</v>
      </c>
      <c r="C176" s="7" t="str">
        <f>TEXT(Ledger1!D176,"dd-MMM-yyyy")</f>
        <v>05-Aug-2019</v>
      </c>
      <c r="D176" s="8" t="str">
        <f>VLOOKUP(LEFT(Table_ExternalData_1[[#This Row],[Vou_No]],1),Vou_Types,2,0)</f>
        <v>Journal</v>
      </c>
      <c r="E176" s="8">
        <f>+Ledger1!A176</f>
        <v>6</v>
      </c>
      <c r="F176" s="8">
        <f>+Ledger1!G176</f>
        <v>71</v>
      </c>
      <c r="G176" s="8">
        <f>+Ledger1!H176</f>
        <v>103</v>
      </c>
      <c r="H176" s="8">
        <f>+Ledger1!Q176</f>
        <v>156</v>
      </c>
      <c r="I176" s="8">
        <v>0</v>
      </c>
      <c r="J176" s="8">
        <v>0</v>
      </c>
      <c r="K176" s="8">
        <v>0</v>
      </c>
      <c r="L176" s="8" t="str">
        <f>+Ledger1!I176</f>
        <v/>
      </c>
      <c r="M176" s="8" t="str">
        <f>+Ledger1!K176</f>
        <v/>
      </c>
      <c r="N176" s="7"/>
      <c r="O176" s="8">
        <f>+Ledger1!M176</f>
        <v>21774</v>
      </c>
      <c r="P176" s="8">
        <f>+Ledger1!N176</f>
        <v>0</v>
      </c>
      <c r="Q176" s="8" t="str">
        <f>+Ledger1!O176</f>
        <v>PADI BY SAITA TO AL-MUSTAFA</v>
      </c>
      <c r="R176" s="8"/>
    </row>
    <row r="177" spans="1:18" x14ac:dyDescent="0.25">
      <c r="A177" s="8">
        <v>176</v>
      </c>
      <c r="B177" s="8" t="str">
        <f>+Ledger1!C177</f>
        <v>J2008-0028</v>
      </c>
      <c r="C177" s="7" t="str">
        <f>TEXT(Ledger1!D177,"dd-MMM-yyyy")</f>
        <v>05-Aug-2019</v>
      </c>
      <c r="D177" s="8" t="str">
        <f>VLOOKUP(LEFT(Table_ExternalData_1[[#This Row],[Vou_No]],1),Vou_Types,2,0)</f>
        <v>Journal</v>
      </c>
      <c r="E177" s="8">
        <f>+Ledger1!A177</f>
        <v>7</v>
      </c>
      <c r="F177" s="8">
        <f>+Ledger1!G177</f>
        <v>71</v>
      </c>
      <c r="G177" s="8">
        <f>+Ledger1!H177</f>
        <v>103</v>
      </c>
      <c r="H177" s="8">
        <f>+Ledger1!Q177</f>
        <v>159</v>
      </c>
      <c r="I177" s="8">
        <v>0</v>
      </c>
      <c r="J177" s="8">
        <v>0</v>
      </c>
      <c r="K177" s="8">
        <v>0</v>
      </c>
      <c r="L177" s="8" t="str">
        <f>+Ledger1!I177</f>
        <v/>
      </c>
      <c r="M177" s="8" t="str">
        <f>+Ledger1!K177</f>
        <v/>
      </c>
      <c r="N177" s="7"/>
      <c r="O177" s="8">
        <f>+Ledger1!M177</f>
        <v>14516</v>
      </c>
      <c r="P177" s="8">
        <f>+Ledger1!N177</f>
        <v>0</v>
      </c>
      <c r="Q177" s="8" t="str">
        <f>+Ledger1!O177</f>
        <v>PADI BY SAITA TO AL-MUSTAFA</v>
      </c>
      <c r="R177" s="8"/>
    </row>
    <row r="178" spans="1:18" x14ac:dyDescent="0.25">
      <c r="A178" s="8">
        <v>177</v>
      </c>
      <c r="B178" s="8" t="str">
        <f>+Ledger1!C178</f>
        <v>J2008-0028</v>
      </c>
      <c r="C178" s="7" t="str">
        <f>TEXT(Ledger1!D178,"dd-MMM-yyyy")</f>
        <v>05-Aug-2019</v>
      </c>
      <c r="D178" s="8" t="str">
        <f>VLOOKUP(LEFT(Table_ExternalData_1[[#This Row],[Vou_No]],1),Vou_Types,2,0)</f>
        <v>Journal</v>
      </c>
      <c r="E178" s="8">
        <f>+Ledger1!A178</f>
        <v>8</v>
      </c>
      <c r="F178" s="8">
        <f>+Ledger1!G178</f>
        <v>71</v>
      </c>
      <c r="G178" s="8">
        <f>+Ledger1!H178</f>
        <v>103</v>
      </c>
      <c r="H178" s="8">
        <f>+Ledger1!Q178</f>
        <v>162</v>
      </c>
      <c r="I178" s="8">
        <v>0</v>
      </c>
      <c r="J178" s="8">
        <v>0</v>
      </c>
      <c r="K178" s="8">
        <v>0</v>
      </c>
      <c r="L178" s="8" t="str">
        <f>+Ledger1!I178</f>
        <v/>
      </c>
      <c r="M178" s="8" t="str">
        <f>+Ledger1!K178</f>
        <v/>
      </c>
      <c r="N178" s="7"/>
      <c r="O178" s="8">
        <f>+Ledger1!M178</f>
        <v>44299</v>
      </c>
      <c r="P178" s="8">
        <f>+Ledger1!N178</f>
        <v>0</v>
      </c>
      <c r="Q178" s="8" t="str">
        <f>+Ledger1!O178</f>
        <v>PADI BY SAITA TO AL-MUSTAFA</v>
      </c>
      <c r="R178" s="8"/>
    </row>
    <row r="179" spans="1:18" x14ac:dyDescent="0.25">
      <c r="A179" s="8">
        <v>178</v>
      </c>
      <c r="B179" s="8" t="str">
        <f>+Ledger1!C179</f>
        <v>J2008-0028</v>
      </c>
      <c r="C179" s="7" t="str">
        <f>TEXT(Ledger1!D179,"dd-MMM-yyyy")</f>
        <v>05-Aug-2019</v>
      </c>
      <c r="D179" s="8" t="str">
        <f>VLOOKUP(LEFT(Table_ExternalData_1[[#This Row],[Vou_No]],1),Vou_Types,2,0)</f>
        <v>Journal</v>
      </c>
      <c r="E179" s="8">
        <f>+Ledger1!A179</f>
        <v>9</v>
      </c>
      <c r="F179" s="8">
        <f>+Ledger1!G179</f>
        <v>78</v>
      </c>
      <c r="G179" s="8">
        <f>+Ledger1!H179</f>
        <v>71</v>
      </c>
      <c r="H179" s="8">
        <f>+Ledger1!Q179</f>
        <v>1</v>
      </c>
      <c r="I179" s="8">
        <v>0</v>
      </c>
      <c r="J179" s="8">
        <v>0</v>
      </c>
      <c r="K179" s="8">
        <v>0</v>
      </c>
      <c r="L179" s="8" t="str">
        <f>+Ledger1!I179</f>
        <v/>
      </c>
      <c r="M179" s="8" t="str">
        <f>+Ledger1!K179</f>
        <v/>
      </c>
      <c r="N179" s="7"/>
      <c r="O179" s="8">
        <f>+Ledger1!M179</f>
        <v>0</v>
      </c>
      <c r="P179" s="8">
        <f>+Ledger1!N179</f>
        <v>251097</v>
      </c>
      <c r="Q179" s="8" t="str">
        <f>+Ledger1!O179</f>
        <v>PADI BY SAITA  DIRECTLY TO AL-MUSTAFA IS ON LY JUST FOR RECOED.</v>
      </c>
      <c r="R179" s="8"/>
    </row>
    <row r="180" spans="1:18" x14ac:dyDescent="0.25">
      <c r="A180" s="8">
        <v>179</v>
      </c>
      <c r="B180" s="8" t="str">
        <f>+Ledger1!C180</f>
        <v>J2008-0029</v>
      </c>
      <c r="C180" s="7" t="str">
        <f>TEXT(Ledger1!D180,"dd-MMM-yyyy")</f>
        <v>05-Aug-2019</v>
      </c>
      <c r="D180" s="8" t="str">
        <f>VLOOKUP(LEFT(Table_ExternalData_1[[#This Row],[Vou_No]],1),Vou_Types,2,0)</f>
        <v>Journal</v>
      </c>
      <c r="E180" s="8">
        <f>+Ledger1!A180</f>
        <v>0</v>
      </c>
      <c r="F180" s="8" t="e">
        <f>+Ledger1!G180</f>
        <v>#N/A</v>
      </c>
      <c r="G180" s="8">
        <f>+Ledger1!H180</f>
        <v>0</v>
      </c>
      <c r="H180" s="8">
        <f>+Ledger1!Q180</f>
        <v>0</v>
      </c>
      <c r="I180" s="8">
        <v>0</v>
      </c>
      <c r="J180" s="8">
        <v>0</v>
      </c>
      <c r="K180" s="8">
        <v>0</v>
      </c>
      <c r="L180" s="8" t="str">
        <f>+Ledger1!I180</f>
        <v/>
      </c>
      <c r="M180" s="8" t="str">
        <f>+Ledger1!K180</f>
        <v/>
      </c>
      <c r="N180" s="7"/>
      <c r="O180" s="8">
        <f>+Ledger1!M180</f>
        <v>0</v>
      </c>
      <c r="P180" s="8">
        <f>+Ledger1!N180</f>
        <v>0</v>
      </c>
      <c r="Q180" s="8" t="str">
        <f>+Ledger1!O180</f>
        <v>0</v>
      </c>
      <c r="R180" s="8"/>
    </row>
    <row r="181" spans="1:18" x14ac:dyDescent="0.25">
      <c r="A181" s="8">
        <v>180</v>
      </c>
      <c r="B181" s="8" t="str">
        <f>+Ledger1!C181</f>
        <v>J2008-0029</v>
      </c>
      <c r="C181" s="7" t="str">
        <f>TEXT(Ledger1!D181,"dd-MMM-yyyy")</f>
        <v>05-Aug-2019</v>
      </c>
      <c r="D181" s="8" t="str">
        <f>VLOOKUP(LEFT(Table_ExternalData_1[[#This Row],[Vou_No]],1),Vou_Types,2,0)</f>
        <v>Journal</v>
      </c>
      <c r="E181" s="8">
        <f>+Ledger1!A181</f>
        <v>0</v>
      </c>
      <c r="F181" s="8" t="e">
        <f>+Ledger1!G181</f>
        <v>#N/A</v>
      </c>
      <c r="G181" s="8">
        <f>+Ledger1!H181</f>
        <v>0</v>
      </c>
      <c r="H181" s="8">
        <f>+Ledger1!Q181</f>
        <v>0</v>
      </c>
      <c r="I181" s="8">
        <v>0</v>
      </c>
      <c r="J181" s="8">
        <v>0</v>
      </c>
      <c r="K181" s="8">
        <v>0</v>
      </c>
      <c r="L181" s="8" t="str">
        <f>+Ledger1!I181</f>
        <v/>
      </c>
      <c r="M181" s="8" t="str">
        <f>+Ledger1!K181</f>
        <v/>
      </c>
      <c r="N181" s="7"/>
      <c r="O181" s="8">
        <f>+Ledger1!M181</f>
        <v>0</v>
      </c>
      <c r="P181" s="8">
        <f>+Ledger1!N181</f>
        <v>0</v>
      </c>
      <c r="Q181" s="8" t="str">
        <f>+Ledger1!O181</f>
        <v>0</v>
      </c>
      <c r="R181" s="8"/>
    </row>
    <row r="182" spans="1:18" x14ac:dyDescent="0.25">
      <c r="A182" s="8">
        <v>181</v>
      </c>
      <c r="B182" s="8" t="str">
        <f>+Ledger1!C182</f>
        <v>J2008-0030</v>
      </c>
      <c r="C182" s="7" t="str">
        <f>TEXT(Ledger1!D182,"dd-MMM-yyyy")</f>
        <v>05-Aug-2019</v>
      </c>
      <c r="D182" s="8" t="str">
        <f>VLOOKUP(LEFT(Table_ExternalData_1[[#This Row],[Vou_No]],1),Vou_Types,2,0)</f>
        <v>Journal</v>
      </c>
      <c r="E182" s="8">
        <f>+Ledger1!A182</f>
        <v>1</v>
      </c>
      <c r="F182" s="8">
        <f>+Ledger1!G182</f>
        <v>22</v>
      </c>
      <c r="G182" s="8">
        <f>+Ledger1!H182</f>
        <v>47</v>
      </c>
      <c r="H182" s="8">
        <f>+Ledger1!Q182</f>
        <v>208</v>
      </c>
      <c r="I182" s="8">
        <v>0</v>
      </c>
      <c r="J182" s="8">
        <v>0</v>
      </c>
      <c r="K182" s="8">
        <v>0</v>
      </c>
      <c r="L182" s="8" t="str">
        <f>+Ledger1!I182</f>
        <v/>
      </c>
      <c r="M182" s="8" t="str">
        <f>+Ledger1!K182</f>
        <v/>
      </c>
      <c r="N182" s="7"/>
      <c r="O182" s="8">
        <f>+Ledger1!M182</f>
        <v>31640</v>
      </c>
      <c r="P182" s="8">
        <f>+Ledger1!N182</f>
        <v>0</v>
      </c>
      <c r="Q182" s="8" t="str">
        <f>+Ledger1!O182</f>
        <v>EXTRA AMOUNT PAID FROM SAITA &amp; DEDUCTED FROM AMCORP ACCOUNT.</v>
      </c>
      <c r="R182" s="8"/>
    </row>
    <row r="183" spans="1:18" x14ac:dyDescent="0.25">
      <c r="A183" s="8">
        <v>182</v>
      </c>
      <c r="B183" s="8" t="str">
        <f>+Ledger1!C183</f>
        <v>J2008-0030</v>
      </c>
      <c r="C183" s="7" t="str">
        <f>TEXT(Ledger1!D183,"dd-MMM-yyyy")</f>
        <v>05-Aug-2019</v>
      </c>
      <c r="D183" s="8" t="str">
        <f>VLOOKUP(LEFT(Table_ExternalData_1[[#This Row],[Vou_No]],1),Vou_Types,2,0)</f>
        <v>Journal</v>
      </c>
      <c r="E183" s="8">
        <f>+Ledger1!A183</f>
        <v>2</v>
      </c>
      <c r="F183" s="8">
        <f>+Ledger1!G183</f>
        <v>71</v>
      </c>
      <c r="G183" s="8">
        <f>+Ledger1!H183</f>
        <v>47</v>
      </c>
      <c r="H183" s="8">
        <f>+Ledger1!Q183</f>
        <v>208</v>
      </c>
      <c r="I183" s="8">
        <v>0</v>
      </c>
      <c r="J183" s="8">
        <v>0</v>
      </c>
      <c r="K183" s="8">
        <v>0</v>
      </c>
      <c r="L183" s="8" t="str">
        <f>+Ledger1!I183</f>
        <v/>
      </c>
      <c r="M183" s="8" t="str">
        <f>+Ledger1!K183</f>
        <v/>
      </c>
      <c r="N183" s="7"/>
      <c r="O183" s="8">
        <f>+Ledger1!M183</f>
        <v>0</v>
      </c>
      <c r="P183" s="8">
        <f>+Ledger1!N183</f>
        <v>31640</v>
      </c>
      <c r="Q183" s="8" t="str">
        <f>+Ledger1!O183</f>
        <v>EXTRA AMOUNT PAID FROM SAITA &amp; DEDUCTED FROM AMCORP ACCOUNT.</v>
      </c>
      <c r="R183" s="8"/>
    </row>
    <row r="184" spans="1:18" x14ac:dyDescent="0.25">
      <c r="A184" s="8">
        <v>183</v>
      </c>
      <c r="B184" s="8" t="str">
        <f>+Ledger1!C184</f>
        <v>J2008-0031</v>
      </c>
      <c r="C184" s="7" t="str">
        <f>TEXT(Ledger1!D184,"dd-MMM-yyyy")</f>
        <v>05-Aug-2019</v>
      </c>
      <c r="D184" s="8" t="str">
        <f>VLOOKUP(LEFT(Table_ExternalData_1[[#This Row],[Vou_No]],1),Vou_Types,2,0)</f>
        <v>Journal</v>
      </c>
      <c r="E184" s="8">
        <f>+Ledger1!A184</f>
        <v>1</v>
      </c>
      <c r="F184" s="8">
        <f>+Ledger1!G184</f>
        <v>150</v>
      </c>
      <c r="G184" s="8">
        <f>+Ledger1!H184</f>
        <v>1065</v>
      </c>
      <c r="H184" s="8">
        <f>+Ledger1!Q184</f>
        <v>206</v>
      </c>
      <c r="I184" s="8">
        <v>0</v>
      </c>
      <c r="J184" s="8">
        <v>0</v>
      </c>
      <c r="K184" s="8">
        <v>0</v>
      </c>
      <c r="L184" s="8" t="str">
        <f>+Ledger1!I184</f>
        <v/>
      </c>
      <c r="M184" s="8" t="str">
        <f>+Ledger1!K184</f>
        <v/>
      </c>
      <c r="N184" s="7"/>
      <c r="O184" s="8">
        <f>+Ledger1!M184</f>
        <v>113327</v>
      </c>
      <c r="P184" s="8">
        <f>+Ledger1!N184</f>
        <v>0</v>
      </c>
      <c r="Q184" s="8" t="str">
        <f>+Ledger1!O184</f>
        <v>ITS FOR JUST RECORD.</v>
      </c>
      <c r="R184" s="8"/>
    </row>
    <row r="185" spans="1:18" x14ac:dyDescent="0.25">
      <c r="A185" s="8">
        <v>184</v>
      </c>
      <c r="B185" s="8" t="str">
        <f>+Ledger1!C185</f>
        <v>J2008-0031</v>
      </c>
      <c r="C185" s="7" t="str">
        <f>TEXT(Ledger1!D185,"dd-MMM-yyyy")</f>
        <v>05-Aug-2019</v>
      </c>
      <c r="D185" s="8" t="str">
        <f>VLOOKUP(LEFT(Table_ExternalData_1[[#This Row],[Vou_No]],1),Vou_Types,2,0)</f>
        <v>Journal</v>
      </c>
      <c r="E185" s="8">
        <f>+Ledger1!A185</f>
        <v>2</v>
      </c>
      <c r="F185" s="8">
        <f>+Ledger1!G185</f>
        <v>71</v>
      </c>
      <c r="G185" s="8">
        <f>+Ledger1!H185</f>
        <v>1065</v>
      </c>
      <c r="H185" s="8">
        <f>+Ledger1!Q185</f>
        <v>206</v>
      </c>
      <c r="I185" s="8">
        <v>0</v>
      </c>
      <c r="J185" s="8">
        <v>0</v>
      </c>
      <c r="K185" s="8">
        <v>0</v>
      </c>
      <c r="L185" s="8" t="str">
        <f>+Ledger1!I185</f>
        <v/>
      </c>
      <c r="M185" s="8" t="str">
        <f>+Ledger1!K185</f>
        <v/>
      </c>
      <c r="N185" s="7"/>
      <c r="O185" s="8">
        <f>+Ledger1!M185</f>
        <v>0</v>
      </c>
      <c r="P185" s="8">
        <f>+Ledger1!N185</f>
        <v>113327</v>
      </c>
      <c r="Q185" s="8" t="str">
        <f>+Ledger1!O185</f>
        <v>ITS FOR JUST RECORD.</v>
      </c>
      <c r="R185" s="8"/>
    </row>
    <row r="186" spans="1:18" x14ac:dyDescent="0.25">
      <c r="A186" s="8">
        <v>185</v>
      </c>
      <c r="B186" s="8" t="str">
        <f>+Ledger1!C186</f>
        <v>J2008-0032</v>
      </c>
      <c r="C186" s="7" t="str">
        <f>TEXT(Ledger1!D186,"dd-MMM-yyyy")</f>
        <v>03-Aug-2019</v>
      </c>
      <c r="D186" s="8" t="str">
        <f>VLOOKUP(LEFT(Table_ExternalData_1[[#This Row],[Vou_No]],1),Vou_Types,2,0)</f>
        <v>Journal</v>
      </c>
      <c r="E186" s="8">
        <f>+Ledger1!A186</f>
        <v>1</v>
      </c>
      <c r="F186" s="8">
        <f>+Ledger1!G186</f>
        <v>173</v>
      </c>
      <c r="G186" s="8">
        <f>+Ledger1!H186</f>
        <v>1395</v>
      </c>
      <c r="H186" s="8">
        <f>+Ledger1!Q186</f>
        <v>214</v>
      </c>
      <c r="I186" s="8">
        <v>0</v>
      </c>
      <c r="J186" s="8">
        <v>0</v>
      </c>
      <c r="K186" s="8">
        <v>0</v>
      </c>
      <c r="L186" s="8" t="str">
        <f>+Ledger1!I186</f>
        <v/>
      </c>
      <c r="M186" s="8" t="str">
        <f>+Ledger1!K186</f>
        <v/>
      </c>
      <c r="N186" s="7"/>
      <c r="O186" s="8">
        <f>+Ledger1!M186</f>
        <v>69194</v>
      </c>
      <c r="P186" s="8">
        <f>+Ledger1!N186</f>
        <v>0</v>
      </c>
      <c r="Q186" s="8" t="str">
        <f>+Ledger1!O186</f>
        <v>REF # 5286.P.C # 214-PIT LINER.FOR VIGO (KV-6792).JUL-19</v>
      </c>
      <c r="R186" s="8"/>
    </row>
    <row r="187" spans="1:18" x14ac:dyDescent="0.25">
      <c r="A187" s="8">
        <v>186</v>
      </c>
      <c r="B187" s="8" t="str">
        <f>+Ledger1!C187</f>
        <v>J2008-0032</v>
      </c>
      <c r="C187" s="7" t="str">
        <f>TEXT(Ledger1!D187,"dd-MMM-yyyy")</f>
        <v>03-Aug-2019</v>
      </c>
      <c r="D187" s="8" t="str">
        <f>VLOOKUP(LEFT(Table_ExternalData_1[[#This Row],[Vou_No]],1),Vou_Types,2,0)</f>
        <v>Journal</v>
      </c>
      <c r="E187" s="8">
        <f>+Ledger1!A187</f>
        <v>2</v>
      </c>
      <c r="F187" s="8">
        <f>+Ledger1!G187</f>
        <v>72</v>
      </c>
      <c r="G187" s="8">
        <f>+Ledger1!H187</f>
        <v>1395</v>
      </c>
      <c r="H187" s="8">
        <f>+Ledger1!Q187</f>
        <v>214</v>
      </c>
      <c r="I187" s="8">
        <v>0</v>
      </c>
      <c r="J187" s="8">
        <v>0</v>
      </c>
      <c r="K187" s="8">
        <v>0</v>
      </c>
      <c r="L187" s="8" t="str">
        <f>+Ledger1!I187</f>
        <v/>
      </c>
      <c r="M187" s="8" t="str">
        <f>+Ledger1!K187</f>
        <v/>
      </c>
      <c r="N187" s="7"/>
      <c r="O187" s="8">
        <f>+Ledger1!M187</f>
        <v>0</v>
      </c>
      <c r="P187" s="8">
        <f>+Ledger1!N187</f>
        <v>1650</v>
      </c>
      <c r="Q187" s="8" t="str">
        <f>+Ledger1!O187</f>
        <v>REF # 5286.P.C # 214-PIT LINER.FOR VIGO (KV-6792).JUL-19</v>
      </c>
      <c r="R187" s="8"/>
    </row>
    <row r="188" spans="1:18" x14ac:dyDescent="0.25">
      <c r="A188" s="8">
        <v>187</v>
      </c>
      <c r="B188" s="8" t="str">
        <f>+Ledger1!C188</f>
        <v>J2008-0032</v>
      </c>
      <c r="C188" s="7" t="str">
        <f>TEXT(Ledger1!D188,"dd-MMM-yyyy")</f>
        <v>03-Aug-2019</v>
      </c>
      <c r="D188" s="8" t="str">
        <f>VLOOKUP(LEFT(Table_ExternalData_1[[#This Row],[Vou_No]],1),Vou_Types,2,0)</f>
        <v>Journal</v>
      </c>
      <c r="E188" s="8">
        <f>+Ledger1!A188</f>
        <v>3</v>
      </c>
      <c r="F188" s="8">
        <f>+Ledger1!G188</f>
        <v>71</v>
      </c>
      <c r="G188" s="8">
        <f>+Ledger1!H188</f>
        <v>1395</v>
      </c>
      <c r="H188" s="8">
        <f>+Ledger1!Q188</f>
        <v>214</v>
      </c>
      <c r="I188" s="8">
        <v>0</v>
      </c>
      <c r="J188" s="8">
        <v>0</v>
      </c>
      <c r="K188" s="8">
        <v>0</v>
      </c>
      <c r="L188" s="8" t="str">
        <f>+Ledger1!I188</f>
        <v/>
      </c>
      <c r="M188" s="8" t="str">
        <f>+Ledger1!K188</f>
        <v/>
      </c>
      <c r="N188" s="7"/>
      <c r="O188" s="8">
        <f>+Ledger1!M188</f>
        <v>0</v>
      </c>
      <c r="P188" s="8">
        <f>+Ledger1!N188</f>
        <v>67544</v>
      </c>
      <c r="Q188" s="8" t="str">
        <f>+Ledger1!O188</f>
        <v>REF # 5286.P.C # 214-PIT LINER.FOR VIGO (KV-6792).JUL-19</v>
      </c>
      <c r="R188" s="8"/>
    </row>
    <row r="189" spans="1:18" x14ac:dyDescent="0.25">
      <c r="A189" s="8">
        <v>188</v>
      </c>
      <c r="B189" s="8" t="str">
        <f>+Ledger1!C189</f>
        <v>J2008-0033</v>
      </c>
      <c r="C189" s="7" t="str">
        <f>TEXT(Ledger1!D189,"dd-MMM-yyyy")</f>
        <v>03-Aug-2019</v>
      </c>
      <c r="D189" s="8" t="str">
        <f>VLOOKUP(LEFT(Table_ExternalData_1[[#This Row],[Vou_No]],1),Vou_Types,2,0)</f>
        <v>Journal</v>
      </c>
      <c r="E189" s="8">
        <f>+Ledger1!A189</f>
        <v>1</v>
      </c>
      <c r="F189" s="8">
        <f>+Ledger1!G189</f>
        <v>173</v>
      </c>
      <c r="G189" s="8">
        <f>+Ledger1!H189</f>
        <v>262</v>
      </c>
      <c r="H189" s="8">
        <f>+Ledger1!Q189</f>
        <v>214</v>
      </c>
      <c r="I189" s="8">
        <v>0</v>
      </c>
      <c r="J189" s="8">
        <v>0</v>
      </c>
      <c r="K189" s="8">
        <v>0</v>
      </c>
      <c r="L189" s="8" t="str">
        <f>+Ledger1!I189</f>
        <v/>
      </c>
      <c r="M189" s="8" t="str">
        <f>+Ledger1!K189</f>
        <v/>
      </c>
      <c r="N189" s="7"/>
      <c r="O189" s="8">
        <f>+Ledger1!M189</f>
        <v>53226</v>
      </c>
      <c r="P189" s="8">
        <f>+Ledger1!N189</f>
        <v>0</v>
      </c>
      <c r="Q189" s="8" t="str">
        <f>+Ledger1!O189</f>
        <v>REF # 5285.P.C # 214.FOR VIGO (KS-1222).JUL-19.</v>
      </c>
      <c r="R189" s="8"/>
    </row>
    <row r="190" spans="1:18" x14ac:dyDescent="0.25">
      <c r="A190" s="8">
        <v>189</v>
      </c>
      <c r="B190" s="8" t="str">
        <f>+Ledger1!C190</f>
        <v>J2008-0033</v>
      </c>
      <c r="C190" s="7" t="str">
        <f>TEXT(Ledger1!D190,"dd-MMM-yyyy")</f>
        <v>03-Aug-2019</v>
      </c>
      <c r="D190" s="8" t="str">
        <f>VLOOKUP(LEFT(Table_ExternalData_1[[#This Row],[Vou_No]],1),Vou_Types,2,0)</f>
        <v>Journal</v>
      </c>
      <c r="E190" s="8">
        <f>+Ledger1!A190</f>
        <v>2</v>
      </c>
      <c r="F190" s="8">
        <f>+Ledger1!G190</f>
        <v>71</v>
      </c>
      <c r="G190" s="8">
        <f>+Ledger1!H190</f>
        <v>262</v>
      </c>
      <c r="H190" s="8">
        <f>+Ledger1!Q190</f>
        <v>214</v>
      </c>
      <c r="I190" s="8">
        <v>0</v>
      </c>
      <c r="J190" s="8">
        <v>0</v>
      </c>
      <c r="K190" s="8">
        <v>0</v>
      </c>
      <c r="L190" s="8" t="str">
        <f>+Ledger1!I190</f>
        <v/>
      </c>
      <c r="M190" s="8" t="str">
        <f>+Ledger1!K190</f>
        <v/>
      </c>
      <c r="N190" s="7"/>
      <c r="O190" s="8">
        <f>+Ledger1!M190</f>
        <v>0</v>
      </c>
      <c r="P190" s="8">
        <f>+Ledger1!N190</f>
        <v>53226</v>
      </c>
      <c r="Q190" s="8" t="str">
        <f>+Ledger1!O190</f>
        <v>REF # 5285.P.C # 214.FOR VIGO (KS-1222).JUL-19.</v>
      </c>
      <c r="R190" s="8"/>
    </row>
    <row r="191" spans="1:18" x14ac:dyDescent="0.25">
      <c r="A191" s="8">
        <v>190</v>
      </c>
      <c r="B191" s="8" t="str">
        <f>+Ledger1!C191</f>
        <v>J2008-0035</v>
      </c>
      <c r="C191" s="7" t="str">
        <f>TEXT(Ledger1!D191,"dd-MMM-yyyy")</f>
        <v>02-Aug-2019</v>
      </c>
      <c r="D191" s="8" t="str">
        <f>VLOOKUP(LEFT(Table_ExternalData_1[[#This Row],[Vou_No]],1),Vou_Types,2,0)</f>
        <v>Journal</v>
      </c>
      <c r="E191" s="8">
        <f>+Ledger1!A191</f>
        <v>1</v>
      </c>
      <c r="F191" s="8">
        <f>+Ledger1!G191</f>
        <v>160</v>
      </c>
      <c r="G191" s="8">
        <f>+Ledger1!H191</f>
        <v>323</v>
      </c>
      <c r="H191" s="8">
        <f>+Ledger1!Q191</f>
        <v>214</v>
      </c>
      <c r="I191" s="8">
        <v>0</v>
      </c>
      <c r="J191" s="8">
        <v>0</v>
      </c>
      <c r="K191" s="8">
        <v>0</v>
      </c>
      <c r="L191" s="8" t="str">
        <f>+Ledger1!I191</f>
        <v/>
      </c>
      <c r="M191" s="8" t="str">
        <f>+Ledger1!K191</f>
        <v/>
      </c>
      <c r="N191" s="7"/>
      <c r="O191" s="8">
        <f>+Ledger1!M191</f>
        <v>28800</v>
      </c>
      <c r="P191" s="8">
        <f>+Ledger1!N191</f>
        <v>0</v>
      </c>
      <c r="Q191" s="8" t="str">
        <f>+Ledger1!O191</f>
        <v>REF # 5289.P.C # 214.FOR CHICKEN 12-JUL TILL 31-JUL-19</v>
      </c>
      <c r="R191" s="8"/>
    </row>
    <row r="192" spans="1:18" x14ac:dyDescent="0.25">
      <c r="A192" s="8">
        <v>191</v>
      </c>
      <c r="B192" s="8" t="str">
        <f>+Ledger1!C192</f>
        <v>J2008-0035</v>
      </c>
      <c r="C192" s="7" t="str">
        <f>TEXT(Ledger1!D192,"dd-MMM-yyyy")</f>
        <v>02-Aug-2019</v>
      </c>
      <c r="D192" s="8" t="str">
        <f>VLOOKUP(LEFT(Table_ExternalData_1[[#This Row],[Vou_No]],1),Vou_Types,2,0)</f>
        <v>Journal</v>
      </c>
      <c r="E192" s="8">
        <f>+Ledger1!A192</f>
        <v>2</v>
      </c>
      <c r="F192" s="8">
        <f>+Ledger1!G192</f>
        <v>71</v>
      </c>
      <c r="G192" s="8">
        <f>+Ledger1!H192</f>
        <v>323</v>
      </c>
      <c r="H192" s="8">
        <f>+Ledger1!Q192</f>
        <v>214</v>
      </c>
      <c r="I192" s="8">
        <v>0</v>
      </c>
      <c r="J192" s="8">
        <v>0</v>
      </c>
      <c r="K192" s="8">
        <v>0</v>
      </c>
      <c r="L192" s="8" t="str">
        <f>+Ledger1!I192</f>
        <v/>
      </c>
      <c r="M192" s="8" t="str">
        <f>+Ledger1!K192</f>
        <v/>
      </c>
      <c r="N192" s="7"/>
      <c r="O192" s="8">
        <f>+Ledger1!M192</f>
        <v>0</v>
      </c>
      <c r="P192" s="8">
        <f>+Ledger1!N192</f>
        <v>28800</v>
      </c>
      <c r="Q192" s="8" t="str">
        <f>+Ledger1!O192</f>
        <v>REF # 5289.P.C # 214.FOR CHICKEN 12-JUL TILL 31-JUL-19</v>
      </c>
      <c r="R192" s="8"/>
    </row>
    <row r="193" spans="1:18" x14ac:dyDescent="0.25">
      <c r="A193" s="8">
        <v>192</v>
      </c>
      <c r="B193" s="8" t="str">
        <f>+Ledger1!C193</f>
        <v>J2008-0037</v>
      </c>
      <c r="C193" s="7" t="str">
        <f>TEXT(Ledger1!D193,"dd-MMM-yyyy")</f>
        <v>03-Aug-2019</v>
      </c>
      <c r="D193" s="8" t="str">
        <f>VLOOKUP(LEFT(Table_ExternalData_1[[#This Row],[Vou_No]],1),Vou_Types,2,0)</f>
        <v>Journal</v>
      </c>
      <c r="E193" s="8">
        <f>+Ledger1!A193</f>
        <v>1</v>
      </c>
      <c r="F193" s="8">
        <f>+Ledger1!G193</f>
        <v>173</v>
      </c>
      <c r="G193" s="8">
        <f>+Ledger1!H193</f>
        <v>1411</v>
      </c>
      <c r="H193" s="8">
        <f>+Ledger1!Q193</f>
        <v>214</v>
      </c>
      <c r="I193" s="8">
        <v>0</v>
      </c>
      <c r="J193" s="8">
        <v>0</v>
      </c>
      <c r="K193" s="8">
        <v>0</v>
      </c>
      <c r="L193" s="8" t="str">
        <f>+Ledger1!I193</f>
        <v/>
      </c>
      <c r="M193" s="8" t="str">
        <f>+Ledger1!K193</f>
        <v/>
      </c>
      <c r="N193" s="7"/>
      <c r="O193" s="8">
        <f>+Ledger1!M193</f>
        <v>207840</v>
      </c>
      <c r="P193" s="8">
        <f>+Ledger1!N193</f>
        <v>0</v>
      </c>
      <c r="Q193" s="8" t="str">
        <f>+Ledger1!O193</f>
        <v>REF # 5291.P.C # 214.FOR AMBULANCE RENTAL.JUL-19.</v>
      </c>
      <c r="R193" s="8"/>
    </row>
    <row r="194" spans="1:18" x14ac:dyDescent="0.25">
      <c r="A194" s="8">
        <v>193</v>
      </c>
      <c r="B194" s="8" t="str">
        <f>+Ledger1!C194</f>
        <v>J2008-0037</v>
      </c>
      <c r="C194" s="7" t="str">
        <f>TEXT(Ledger1!D194,"dd-MMM-yyyy")</f>
        <v>03-Aug-2019</v>
      </c>
      <c r="D194" s="8" t="str">
        <f>VLOOKUP(LEFT(Table_ExternalData_1[[#This Row],[Vou_No]],1),Vou_Types,2,0)</f>
        <v>Journal</v>
      </c>
      <c r="E194" s="8">
        <f>+Ledger1!A194</f>
        <v>2</v>
      </c>
      <c r="F194" s="8">
        <f>+Ledger1!G194</f>
        <v>71</v>
      </c>
      <c r="G194" s="8">
        <f>+Ledger1!H194</f>
        <v>1411</v>
      </c>
      <c r="H194" s="8">
        <f>+Ledger1!Q194</f>
        <v>214</v>
      </c>
      <c r="I194" s="8">
        <v>0</v>
      </c>
      <c r="J194" s="8">
        <v>0</v>
      </c>
      <c r="K194" s="8">
        <v>0</v>
      </c>
      <c r="L194" s="8" t="str">
        <f>+Ledger1!I194</f>
        <v/>
      </c>
      <c r="M194" s="8" t="str">
        <f>+Ledger1!K194</f>
        <v/>
      </c>
      <c r="N194" s="7"/>
      <c r="O194" s="8">
        <f>+Ledger1!M194</f>
        <v>0</v>
      </c>
      <c r="P194" s="8">
        <f>+Ledger1!N194</f>
        <v>207840</v>
      </c>
      <c r="Q194" s="8" t="str">
        <f>+Ledger1!O194</f>
        <v>REF # 5291.P.C # 214.FOR AMBULANCE RENTAL.JUL-19.</v>
      </c>
      <c r="R194" s="8"/>
    </row>
    <row r="195" spans="1:18" x14ac:dyDescent="0.25">
      <c r="A195" s="8">
        <v>194</v>
      </c>
      <c r="B195" s="8" t="str">
        <f>+Ledger1!C195</f>
        <v>J2008-0039</v>
      </c>
      <c r="C195" s="7" t="str">
        <f>TEXT(Ledger1!D195,"dd-MMM-yyyy")</f>
        <v>02-Aug-2019</v>
      </c>
      <c r="D195" s="8" t="str">
        <f>VLOOKUP(LEFT(Table_ExternalData_1[[#This Row],[Vou_No]],1),Vou_Types,2,0)</f>
        <v>Journal</v>
      </c>
      <c r="E195" s="8">
        <f>+Ledger1!A195</f>
        <v>1</v>
      </c>
      <c r="F195" s="8">
        <f>+Ledger1!G195</f>
        <v>173</v>
      </c>
      <c r="G195" s="8">
        <f>+Ledger1!H195</f>
        <v>117</v>
      </c>
      <c r="H195" s="8">
        <f>+Ledger1!Q195</f>
        <v>214</v>
      </c>
      <c r="I195" s="8">
        <v>0</v>
      </c>
      <c r="J195" s="8">
        <v>0</v>
      </c>
      <c r="K195" s="8">
        <v>0</v>
      </c>
      <c r="L195" s="8" t="str">
        <f>+Ledger1!I195</f>
        <v/>
      </c>
      <c r="M195" s="8" t="str">
        <f>+Ledger1!K195</f>
        <v/>
      </c>
      <c r="N195" s="7"/>
      <c r="O195" s="8">
        <f>+Ledger1!M195</f>
        <v>30000</v>
      </c>
      <c r="P195" s="8">
        <f>+Ledger1!N195</f>
        <v>0</v>
      </c>
      <c r="Q195" s="8" t="str">
        <f>+Ledger1!O195</f>
        <v>INV # 235.FOR SHIFTING OF FENCE &amp; NEW PVC PIPES.JUL-19</v>
      </c>
      <c r="R195" s="8"/>
    </row>
    <row r="196" spans="1:18" x14ac:dyDescent="0.25">
      <c r="A196" s="8">
        <v>195</v>
      </c>
      <c r="B196" s="8" t="str">
        <f>+Ledger1!C196</f>
        <v>J2008-0039</v>
      </c>
      <c r="C196" s="7" t="str">
        <f>TEXT(Ledger1!D196,"dd-MMM-yyyy")</f>
        <v>02-Aug-2019</v>
      </c>
      <c r="D196" s="8" t="str">
        <f>VLOOKUP(LEFT(Table_ExternalData_1[[#This Row],[Vou_No]],1),Vou_Types,2,0)</f>
        <v>Journal</v>
      </c>
      <c r="E196" s="8">
        <f>+Ledger1!A196</f>
        <v>2</v>
      </c>
      <c r="F196" s="8">
        <f>+Ledger1!G196</f>
        <v>71</v>
      </c>
      <c r="G196" s="8">
        <f>+Ledger1!H196</f>
        <v>117</v>
      </c>
      <c r="H196" s="8">
        <f>+Ledger1!Q196</f>
        <v>214</v>
      </c>
      <c r="I196" s="8">
        <v>0</v>
      </c>
      <c r="J196" s="8">
        <v>0</v>
      </c>
      <c r="K196" s="8">
        <v>0</v>
      </c>
      <c r="L196" s="8" t="str">
        <f>+Ledger1!I196</f>
        <v/>
      </c>
      <c r="M196" s="8" t="str">
        <f>+Ledger1!K196</f>
        <v/>
      </c>
      <c r="N196" s="7"/>
      <c r="O196" s="8">
        <f>+Ledger1!M196</f>
        <v>0</v>
      </c>
      <c r="P196" s="8">
        <f>+Ledger1!N196</f>
        <v>30000</v>
      </c>
      <c r="Q196" s="8" t="str">
        <f>+Ledger1!O196</f>
        <v>INV # 235.FOR SHIFTING OF FENCE &amp; NEW PVC PIPES.JUL-19</v>
      </c>
      <c r="R196" s="8"/>
    </row>
    <row r="197" spans="1:18" x14ac:dyDescent="0.25">
      <c r="A197" s="8">
        <v>196</v>
      </c>
      <c r="B197" s="8" t="str">
        <f>+Ledger1!C197</f>
        <v>J2008-0041</v>
      </c>
      <c r="C197" s="7" t="str">
        <f>TEXT(Ledger1!D197,"dd-MMM-yyyy")</f>
        <v>06-Aug-2019</v>
      </c>
      <c r="D197" s="8" t="str">
        <f>VLOOKUP(LEFT(Table_ExternalData_1[[#This Row],[Vou_No]],1),Vou_Types,2,0)</f>
        <v>Journal</v>
      </c>
      <c r="E197" s="8">
        <f>+Ledger1!A197</f>
        <v>1</v>
      </c>
      <c r="F197" s="8">
        <f>+Ledger1!G197</f>
        <v>176</v>
      </c>
      <c r="G197" s="8">
        <f>+Ledger1!H197</f>
        <v>162</v>
      </c>
      <c r="H197" s="8">
        <f>+Ledger1!Q197</f>
        <v>214</v>
      </c>
      <c r="I197" s="8">
        <v>0</v>
      </c>
      <c r="J197" s="8">
        <v>0</v>
      </c>
      <c r="K197" s="8">
        <v>0</v>
      </c>
      <c r="L197" s="8" t="str">
        <f>+Ledger1!I197</f>
        <v/>
      </c>
      <c r="M197" s="8" t="str">
        <f>+Ledger1!K197</f>
        <v/>
      </c>
      <c r="N197" s="7"/>
      <c r="O197" s="8">
        <f>+Ledger1!M197</f>
        <v>6500</v>
      </c>
      <c r="P197" s="8">
        <f>+Ledger1!N197</f>
        <v>0</v>
      </c>
      <c r="Q197" s="8" t="str">
        <f>+Ledger1!O197</f>
        <v>BILL # 08(2019).MONTH OF AUGUST-19</v>
      </c>
      <c r="R197" s="8"/>
    </row>
    <row r="198" spans="1:18" x14ac:dyDescent="0.25">
      <c r="A198" s="8">
        <v>197</v>
      </c>
      <c r="B198" s="8" t="str">
        <f>+Ledger1!C198</f>
        <v>J2008-0041</v>
      </c>
      <c r="C198" s="7" t="str">
        <f>TEXT(Ledger1!D198,"dd-MMM-yyyy")</f>
        <v>06-Aug-2019</v>
      </c>
      <c r="D198" s="8" t="str">
        <f>VLOOKUP(LEFT(Table_ExternalData_1[[#This Row],[Vou_No]],1),Vou_Types,2,0)</f>
        <v>Journal</v>
      </c>
      <c r="E198" s="8">
        <f>+Ledger1!A198</f>
        <v>2</v>
      </c>
      <c r="F198" s="8">
        <f>+Ledger1!G198</f>
        <v>71</v>
      </c>
      <c r="G198" s="8">
        <f>+Ledger1!H198</f>
        <v>162</v>
      </c>
      <c r="H198" s="8">
        <f>+Ledger1!Q198</f>
        <v>214</v>
      </c>
      <c r="I198" s="8">
        <v>0</v>
      </c>
      <c r="J198" s="8">
        <v>0</v>
      </c>
      <c r="K198" s="8">
        <v>0</v>
      </c>
      <c r="L198" s="8" t="str">
        <f>+Ledger1!I198</f>
        <v/>
      </c>
      <c r="M198" s="8" t="str">
        <f>+Ledger1!K198</f>
        <v/>
      </c>
      <c r="N198" s="7"/>
      <c r="O198" s="8">
        <f>+Ledger1!M198</f>
        <v>0</v>
      </c>
      <c r="P198" s="8">
        <f>+Ledger1!N198</f>
        <v>6500</v>
      </c>
      <c r="Q198" s="8" t="str">
        <f>+Ledger1!O198</f>
        <v>BILL # 08(2019).MONTH OF AUGUST-19</v>
      </c>
      <c r="R198" s="8"/>
    </row>
    <row r="199" spans="1:18" x14ac:dyDescent="0.25">
      <c r="A199" s="8">
        <v>198</v>
      </c>
      <c r="B199" s="8" t="str">
        <f>+Ledger1!C199</f>
        <v>J2008-0043</v>
      </c>
      <c r="C199" s="7" t="str">
        <f>TEXT(Ledger1!D199,"dd-MMM-yyyy")</f>
        <v>07-Aug-2019</v>
      </c>
      <c r="D199" s="8" t="str">
        <f>VLOOKUP(LEFT(Table_ExternalData_1[[#This Row],[Vou_No]],1),Vou_Types,2,0)</f>
        <v>Journal</v>
      </c>
      <c r="E199" s="8">
        <f>+Ledger1!A199</f>
        <v>1</v>
      </c>
      <c r="F199" s="8">
        <f>+Ledger1!G199</f>
        <v>221</v>
      </c>
      <c r="G199" s="8">
        <f>+Ledger1!H199</f>
        <v>130</v>
      </c>
      <c r="H199" s="8">
        <f>+Ledger1!Q199</f>
        <v>214</v>
      </c>
      <c r="I199" s="8">
        <v>0</v>
      </c>
      <c r="J199" s="8">
        <v>0</v>
      </c>
      <c r="K199" s="8">
        <v>0</v>
      </c>
      <c r="L199" s="8" t="str">
        <f>+Ledger1!I199</f>
        <v/>
      </c>
      <c r="M199" s="8" t="str">
        <f>+Ledger1!K199</f>
        <v/>
      </c>
      <c r="N199" s="7"/>
      <c r="O199" s="8">
        <f>+Ledger1!M199</f>
        <v>10184</v>
      </c>
      <c r="P199" s="8">
        <f>+Ledger1!N199</f>
        <v>0</v>
      </c>
      <c r="Q199" s="8" t="str">
        <f>+Ledger1!O199</f>
        <v>REF # 45.FOR DIESEL MONTH OF JULY-2019.</v>
      </c>
      <c r="R199" s="8"/>
    </row>
    <row r="200" spans="1:18" x14ac:dyDescent="0.25">
      <c r="A200" s="8">
        <v>199</v>
      </c>
      <c r="B200" s="8" t="str">
        <f>+Ledger1!C200</f>
        <v>J2008-0043</v>
      </c>
      <c r="C200" s="7" t="str">
        <f>TEXT(Ledger1!D200,"dd-MMM-yyyy")</f>
        <v>07-Aug-2019</v>
      </c>
      <c r="D200" s="8" t="str">
        <f>VLOOKUP(LEFT(Table_ExternalData_1[[#This Row],[Vou_No]],1),Vou_Types,2,0)</f>
        <v>Journal</v>
      </c>
      <c r="E200" s="8">
        <f>+Ledger1!A200</f>
        <v>2</v>
      </c>
      <c r="F200" s="8">
        <f>+Ledger1!G200</f>
        <v>71</v>
      </c>
      <c r="G200" s="8">
        <f>+Ledger1!H200</f>
        <v>130</v>
      </c>
      <c r="H200" s="8">
        <f>+Ledger1!Q200</f>
        <v>214</v>
      </c>
      <c r="I200" s="8">
        <v>0</v>
      </c>
      <c r="J200" s="8">
        <v>0</v>
      </c>
      <c r="K200" s="8">
        <v>0</v>
      </c>
      <c r="L200" s="8" t="str">
        <f>+Ledger1!I200</f>
        <v/>
      </c>
      <c r="M200" s="8" t="str">
        <f>+Ledger1!K200</f>
        <v/>
      </c>
      <c r="N200" s="7"/>
      <c r="O200" s="8">
        <f>+Ledger1!M200</f>
        <v>0</v>
      </c>
      <c r="P200" s="8">
        <f>+Ledger1!N200</f>
        <v>10184</v>
      </c>
      <c r="Q200" s="8" t="str">
        <f>+Ledger1!O200</f>
        <v>REF # 45.FOR DIESEL MONTH OF JULY-2019.</v>
      </c>
      <c r="R200" s="8"/>
    </row>
    <row r="201" spans="1:18" x14ac:dyDescent="0.25">
      <c r="A201" s="8">
        <v>200</v>
      </c>
      <c r="B201" s="8" t="str">
        <f>+Ledger1!C201</f>
        <v>J2008-0045</v>
      </c>
      <c r="C201" s="7" t="str">
        <f>TEXT(Ledger1!D201,"dd-MMM-yyyy")</f>
        <v>01-Aug-2019</v>
      </c>
      <c r="D201" s="8" t="str">
        <f>VLOOKUP(LEFT(Table_ExternalData_1[[#This Row],[Vou_No]],1),Vou_Types,2,0)</f>
        <v>Journal</v>
      </c>
      <c r="E201" s="8">
        <f>+Ledger1!A201</f>
        <v>1</v>
      </c>
      <c r="F201" s="8">
        <f>+Ledger1!G201</f>
        <v>173</v>
      </c>
      <c r="G201" s="8">
        <f>+Ledger1!H201</f>
        <v>99</v>
      </c>
      <c r="H201" s="8">
        <f>+Ledger1!Q201</f>
        <v>214</v>
      </c>
      <c r="I201" s="8">
        <v>0</v>
      </c>
      <c r="J201" s="8">
        <v>0</v>
      </c>
      <c r="K201" s="8">
        <v>0</v>
      </c>
      <c r="L201" s="8" t="str">
        <f>+Ledger1!I201</f>
        <v/>
      </c>
      <c r="M201" s="8" t="str">
        <f>+Ledger1!K201</f>
        <v/>
      </c>
      <c r="N201" s="7"/>
      <c r="O201" s="8">
        <f>+Ledger1!M201</f>
        <v>154376</v>
      </c>
      <c r="P201" s="8">
        <f>+Ledger1!N201</f>
        <v>0</v>
      </c>
      <c r="Q201" s="8" t="str">
        <f>+Ledger1!O201</f>
        <v>REF # 5283.P.C #214.FOR DUMPER MONTH OF JUL-19.</v>
      </c>
      <c r="R201" s="8"/>
    </row>
    <row r="202" spans="1:18" x14ac:dyDescent="0.25">
      <c r="A202" s="8">
        <v>201</v>
      </c>
      <c r="B202" s="8" t="str">
        <f>+Ledger1!C202</f>
        <v>J2008-0045</v>
      </c>
      <c r="C202" s="7" t="str">
        <f>TEXT(Ledger1!D202,"dd-MMM-yyyy")</f>
        <v>01-Aug-2019</v>
      </c>
      <c r="D202" s="8" t="str">
        <f>VLOOKUP(LEFT(Table_ExternalData_1[[#This Row],[Vou_No]],1),Vou_Types,2,0)</f>
        <v>Journal</v>
      </c>
      <c r="E202" s="8">
        <f>+Ledger1!A202</f>
        <v>2</v>
      </c>
      <c r="F202" s="8">
        <f>+Ledger1!G202</f>
        <v>72</v>
      </c>
      <c r="G202" s="8">
        <f>+Ledger1!H202</f>
        <v>99</v>
      </c>
      <c r="H202" s="8">
        <f>+Ledger1!Q202</f>
        <v>214</v>
      </c>
      <c r="I202" s="8">
        <v>0</v>
      </c>
      <c r="J202" s="8">
        <v>0</v>
      </c>
      <c r="K202" s="8">
        <v>0</v>
      </c>
      <c r="L202" s="8" t="str">
        <f>+Ledger1!I202</f>
        <v/>
      </c>
      <c r="M202" s="8" t="str">
        <f>+Ledger1!K202</f>
        <v/>
      </c>
      <c r="N202" s="7"/>
      <c r="O202" s="8">
        <f>+Ledger1!M202</f>
        <v>0</v>
      </c>
      <c r="P202" s="8">
        <f>+Ledger1!N202</f>
        <v>33834</v>
      </c>
      <c r="Q202" s="8" t="str">
        <f>+Ledger1!O202</f>
        <v>REF # 5283.P.C #214.FOR DUMPER MONTH OF JUL-19.</v>
      </c>
      <c r="R202" s="8"/>
    </row>
    <row r="203" spans="1:18" x14ac:dyDescent="0.25">
      <c r="A203" s="8">
        <v>202</v>
      </c>
      <c r="B203" s="8" t="str">
        <f>+Ledger1!C203</f>
        <v>J2008-0045</v>
      </c>
      <c r="C203" s="7" t="str">
        <f>TEXT(Ledger1!D203,"dd-MMM-yyyy")</f>
        <v>01-Aug-2019</v>
      </c>
      <c r="D203" s="8" t="str">
        <f>VLOOKUP(LEFT(Table_ExternalData_1[[#This Row],[Vou_No]],1),Vou_Types,2,0)</f>
        <v>Journal</v>
      </c>
      <c r="E203" s="8">
        <f>+Ledger1!A203</f>
        <v>3</v>
      </c>
      <c r="F203" s="8">
        <f>+Ledger1!G203</f>
        <v>71</v>
      </c>
      <c r="G203" s="8">
        <f>+Ledger1!H203</f>
        <v>99</v>
      </c>
      <c r="H203" s="8">
        <f>+Ledger1!Q203</f>
        <v>214</v>
      </c>
      <c r="I203" s="8">
        <v>0</v>
      </c>
      <c r="J203" s="8">
        <v>0</v>
      </c>
      <c r="K203" s="8">
        <v>0</v>
      </c>
      <c r="L203" s="8" t="str">
        <f>+Ledger1!I203</f>
        <v/>
      </c>
      <c r="M203" s="8" t="str">
        <f>+Ledger1!K203</f>
        <v/>
      </c>
      <c r="N203" s="7"/>
      <c r="O203" s="8">
        <f>+Ledger1!M203</f>
        <v>0</v>
      </c>
      <c r="P203" s="8">
        <f>+Ledger1!N203</f>
        <v>120542</v>
      </c>
      <c r="Q203" s="8" t="str">
        <f>+Ledger1!O203</f>
        <v>REF # 5283.P.C #214.FOR DUMPER MONTH OF JUL-19.</v>
      </c>
      <c r="R203" s="8"/>
    </row>
    <row r="204" spans="1:18" x14ac:dyDescent="0.25">
      <c r="A204" s="8">
        <v>203</v>
      </c>
      <c r="B204" s="8" t="str">
        <f>+Ledger1!C204</f>
        <v>J2008-0034</v>
      </c>
      <c r="C204" s="7" t="str">
        <f>TEXT(Ledger1!D204,"dd-MMM-yyyy")</f>
        <v>03-Aug-2019</v>
      </c>
      <c r="D204" s="8" t="str">
        <f>VLOOKUP(LEFT(Table_ExternalData_1[[#This Row],[Vou_No]],1),Vou_Types,2,0)</f>
        <v>Journal</v>
      </c>
      <c r="E204" s="8">
        <f>+Ledger1!A204</f>
        <v>1</v>
      </c>
      <c r="F204" s="8">
        <f>+Ledger1!G204</f>
        <v>173</v>
      </c>
      <c r="G204" s="8">
        <f>+Ledger1!H204</f>
        <v>1463</v>
      </c>
      <c r="H204" s="8">
        <f>+Ledger1!Q204</f>
        <v>214</v>
      </c>
      <c r="I204" s="8">
        <v>0</v>
      </c>
      <c r="J204" s="8">
        <v>0</v>
      </c>
      <c r="K204" s="8">
        <v>0</v>
      </c>
      <c r="L204" s="8" t="str">
        <f>+Ledger1!I204</f>
        <v/>
      </c>
      <c r="M204" s="8" t="str">
        <f>+Ledger1!K204</f>
        <v/>
      </c>
      <c r="N204" s="7"/>
      <c r="O204" s="8">
        <f>+Ledger1!M204</f>
        <v>370000</v>
      </c>
      <c r="P204" s="8">
        <f>+Ledger1!N204</f>
        <v>0</v>
      </c>
      <c r="Q204" s="8" t="str">
        <f>+Ledger1!O204</f>
        <v>REF # 5287.P.C # 214.FOR EXCAVAOTR.JUL-19.</v>
      </c>
      <c r="R204" s="8"/>
    </row>
    <row r="205" spans="1:18" x14ac:dyDescent="0.25">
      <c r="A205" s="8">
        <v>204</v>
      </c>
      <c r="B205" s="8" t="str">
        <f>+Ledger1!C205</f>
        <v>J2008-0034</v>
      </c>
      <c r="C205" s="7" t="str">
        <f>TEXT(Ledger1!D205,"dd-MMM-yyyy")</f>
        <v>03-Aug-2019</v>
      </c>
      <c r="D205" s="8" t="str">
        <f>VLOOKUP(LEFT(Table_ExternalData_1[[#This Row],[Vou_No]],1),Vou_Types,2,0)</f>
        <v>Journal</v>
      </c>
      <c r="E205" s="8">
        <f>+Ledger1!A205</f>
        <v>2</v>
      </c>
      <c r="F205" s="8">
        <f>+Ledger1!G205</f>
        <v>71</v>
      </c>
      <c r="G205" s="8">
        <f>+Ledger1!H205</f>
        <v>1463</v>
      </c>
      <c r="H205" s="8">
        <f>+Ledger1!Q205</f>
        <v>214</v>
      </c>
      <c r="I205" s="8">
        <v>0</v>
      </c>
      <c r="J205" s="8">
        <v>0</v>
      </c>
      <c r="K205" s="8">
        <v>0</v>
      </c>
      <c r="L205" s="8" t="str">
        <f>+Ledger1!I205</f>
        <v/>
      </c>
      <c r="M205" s="8" t="str">
        <f>+Ledger1!K205</f>
        <v/>
      </c>
      <c r="N205" s="7"/>
      <c r="O205" s="8">
        <f>+Ledger1!M205</f>
        <v>0</v>
      </c>
      <c r="P205" s="8">
        <f>+Ledger1!N205</f>
        <v>370000</v>
      </c>
      <c r="Q205" s="8" t="str">
        <f>+Ledger1!O205</f>
        <v>REF # 5287.P.C # 214.FOR EXCAVAOTR.JUL-19.</v>
      </c>
      <c r="R205" s="8"/>
    </row>
    <row r="206" spans="1:18" x14ac:dyDescent="0.25">
      <c r="A206" s="8">
        <v>205</v>
      </c>
      <c r="B206" s="8" t="str">
        <f>+Ledger1!C206</f>
        <v>J2008-0038</v>
      </c>
      <c r="C206" s="7" t="str">
        <f>TEXT(Ledger1!D206,"dd-MMM-yyyy")</f>
        <v>03-Aug-2019</v>
      </c>
      <c r="D206" s="8" t="str">
        <f>VLOOKUP(LEFT(Table_ExternalData_1[[#This Row],[Vou_No]],1),Vou_Types,2,0)</f>
        <v>Journal</v>
      </c>
      <c r="E206" s="8">
        <f>+Ledger1!A206</f>
        <v>0</v>
      </c>
      <c r="F206" s="8" t="e">
        <f>+Ledger1!G206</f>
        <v>#N/A</v>
      </c>
      <c r="G206" s="8">
        <f>+Ledger1!H206</f>
        <v>0</v>
      </c>
      <c r="H206" s="8">
        <f>+Ledger1!Q206</f>
        <v>0</v>
      </c>
      <c r="I206" s="8">
        <v>0</v>
      </c>
      <c r="J206" s="8">
        <v>0</v>
      </c>
      <c r="K206" s="8">
        <v>0</v>
      </c>
      <c r="L206" s="8" t="str">
        <f>+Ledger1!I206</f>
        <v/>
      </c>
      <c r="M206" s="8" t="str">
        <f>+Ledger1!K206</f>
        <v/>
      </c>
      <c r="N206" s="7"/>
      <c r="O206" s="8">
        <f>+Ledger1!M206</f>
        <v>0</v>
      </c>
      <c r="P206" s="8">
        <f>+Ledger1!N206</f>
        <v>0</v>
      </c>
      <c r="Q206" s="8" t="str">
        <f>+Ledger1!O206</f>
        <v>DOUBLING DELETED</v>
      </c>
      <c r="R206" s="8"/>
    </row>
    <row r="207" spans="1:18" x14ac:dyDescent="0.25">
      <c r="A207" s="8">
        <v>206</v>
      </c>
      <c r="B207" s="8" t="str">
        <f>+Ledger1!C207</f>
        <v>J2008-0038</v>
      </c>
      <c r="C207" s="7" t="str">
        <f>TEXT(Ledger1!D207,"dd-MMM-yyyy")</f>
        <v>03-Aug-2019</v>
      </c>
      <c r="D207" s="8" t="str">
        <f>VLOOKUP(LEFT(Table_ExternalData_1[[#This Row],[Vou_No]],1),Vou_Types,2,0)</f>
        <v>Journal</v>
      </c>
      <c r="E207" s="8">
        <f>+Ledger1!A207</f>
        <v>0</v>
      </c>
      <c r="F207" s="8" t="e">
        <f>+Ledger1!G207</f>
        <v>#N/A</v>
      </c>
      <c r="G207" s="8">
        <f>+Ledger1!H207</f>
        <v>0</v>
      </c>
      <c r="H207" s="8">
        <f>+Ledger1!Q207</f>
        <v>0</v>
      </c>
      <c r="I207" s="8">
        <v>0</v>
      </c>
      <c r="J207" s="8">
        <v>0</v>
      </c>
      <c r="K207" s="8">
        <v>0</v>
      </c>
      <c r="L207" s="8" t="str">
        <f>+Ledger1!I207</f>
        <v/>
      </c>
      <c r="M207" s="8" t="str">
        <f>+Ledger1!K207</f>
        <v/>
      </c>
      <c r="N207" s="7"/>
      <c r="O207" s="8">
        <f>+Ledger1!M207</f>
        <v>0</v>
      </c>
      <c r="P207" s="8">
        <f>+Ledger1!N207</f>
        <v>0</v>
      </c>
      <c r="Q207" s="8" t="str">
        <f>+Ledger1!O207</f>
        <v/>
      </c>
      <c r="R207" s="8"/>
    </row>
    <row r="208" spans="1:18" x14ac:dyDescent="0.25">
      <c r="A208" s="8">
        <v>207</v>
      </c>
      <c r="B208" s="8" t="str">
        <f>+Ledger1!C208</f>
        <v>J2008-0038</v>
      </c>
      <c r="C208" s="7" t="str">
        <f>TEXT(Ledger1!D208,"dd-MMM-yyyy")</f>
        <v>03-Aug-2019</v>
      </c>
      <c r="D208" s="8" t="str">
        <f>VLOOKUP(LEFT(Table_ExternalData_1[[#This Row],[Vou_No]],1),Vou_Types,2,0)</f>
        <v>Journal</v>
      </c>
      <c r="E208" s="8">
        <f>+Ledger1!A208</f>
        <v>0</v>
      </c>
      <c r="F208" s="8" t="e">
        <f>+Ledger1!G208</f>
        <v>#N/A</v>
      </c>
      <c r="G208" s="8">
        <f>+Ledger1!H208</f>
        <v>0</v>
      </c>
      <c r="H208" s="8">
        <f>+Ledger1!Q208</f>
        <v>0</v>
      </c>
      <c r="I208" s="8">
        <v>0</v>
      </c>
      <c r="J208" s="8">
        <v>0</v>
      </c>
      <c r="K208" s="8">
        <v>0</v>
      </c>
      <c r="L208" s="8" t="str">
        <f>+Ledger1!I208</f>
        <v/>
      </c>
      <c r="M208" s="8" t="str">
        <f>+Ledger1!K208</f>
        <v/>
      </c>
      <c r="N208" s="7"/>
      <c r="O208" s="8">
        <f>+Ledger1!M208</f>
        <v>0</v>
      </c>
      <c r="P208" s="8">
        <f>+Ledger1!N208</f>
        <v>0</v>
      </c>
      <c r="Q208" s="8" t="str">
        <f>+Ledger1!O208</f>
        <v/>
      </c>
      <c r="R208" s="8"/>
    </row>
    <row r="209" spans="1:18" x14ac:dyDescent="0.25">
      <c r="A209" s="8">
        <v>208</v>
      </c>
      <c r="B209" s="8" t="str">
        <f>+Ledger1!C209</f>
        <v>J2008-0042</v>
      </c>
      <c r="C209" s="7" t="str">
        <f>TEXT(Ledger1!D209,"dd-MMM-yyyy")</f>
        <v>30-Jul-2019</v>
      </c>
      <c r="D209" s="8" t="str">
        <f>VLOOKUP(LEFT(Table_ExternalData_1[[#This Row],[Vou_No]],1),Vou_Types,2,0)</f>
        <v>Journal</v>
      </c>
      <c r="E209" s="8">
        <f>+Ledger1!A209</f>
        <v>1</v>
      </c>
      <c r="F209" s="8">
        <f>+Ledger1!G209</f>
        <v>176</v>
      </c>
      <c r="G209" s="8">
        <f>+Ledger1!H209</f>
        <v>1471</v>
      </c>
      <c r="H209" s="8">
        <f>+Ledger1!Q209</f>
        <v>208</v>
      </c>
      <c r="I209" s="8">
        <v>0</v>
      </c>
      <c r="J209" s="8">
        <v>0</v>
      </c>
      <c r="K209" s="8">
        <v>0</v>
      </c>
      <c r="L209" s="8" t="str">
        <f>+Ledger1!I209</f>
        <v/>
      </c>
      <c r="M209" s="8" t="str">
        <f>+Ledger1!K209</f>
        <v/>
      </c>
      <c r="N209" s="7"/>
      <c r="O209" s="8">
        <f>+Ledger1!M209</f>
        <v>14300</v>
      </c>
      <c r="P209" s="8">
        <f>+Ledger1!N209</f>
        <v>0</v>
      </c>
      <c r="Q209" s="8" t="str">
        <f>+Ledger1!O209</f>
        <v>INV # AS-ACE-06/19/002-A.PO # 1572.JUL-2019.</v>
      </c>
      <c r="R209" s="8"/>
    </row>
    <row r="210" spans="1:18" x14ac:dyDescent="0.25">
      <c r="A210" s="8">
        <v>209</v>
      </c>
      <c r="B210" s="8" t="str">
        <f>+Ledger1!C210</f>
        <v>J2008-0042</v>
      </c>
      <c r="C210" s="7" t="str">
        <f>TEXT(Ledger1!D210,"dd-MMM-yyyy")</f>
        <v>30-Jul-2019</v>
      </c>
      <c r="D210" s="8" t="str">
        <f>VLOOKUP(LEFT(Table_ExternalData_1[[#This Row],[Vou_No]],1),Vou_Types,2,0)</f>
        <v>Journal</v>
      </c>
      <c r="E210" s="8">
        <f>+Ledger1!A210</f>
        <v>2</v>
      </c>
      <c r="F210" s="8">
        <f>+Ledger1!G210</f>
        <v>71</v>
      </c>
      <c r="G210" s="8">
        <f>+Ledger1!H210</f>
        <v>1471</v>
      </c>
      <c r="H210" s="8">
        <f>+Ledger1!Q210</f>
        <v>208</v>
      </c>
      <c r="I210" s="8">
        <v>0</v>
      </c>
      <c r="J210" s="8">
        <v>0</v>
      </c>
      <c r="K210" s="8">
        <v>0</v>
      </c>
      <c r="L210" s="8" t="str">
        <f>+Ledger1!I210</f>
        <v/>
      </c>
      <c r="M210" s="8" t="str">
        <f>+Ledger1!K210</f>
        <v/>
      </c>
      <c r="N210" s="7"/>
      <c r="O210" s="8">
        <f>+Ledger1!M210</f>
        <v>0</v>
      </c>
      <c r="P210" s="8">
        <f>+Ledger1!N210</f>
        <v>14300</v>
      </c>
      <c r="Q210" s="8" t="str">
        <f>+Ledger1!O210</f>
        <v>INV # AS-ACE-06/19/002-A.PO # 1572.JUL-2019.</v>
      </c>
      <c r="R210" s="8"/>
    </row>
    <row r="211" spans="1:18" x14ac:dyDescent="0.25">
      <c r="A211" s="8">
        <v>210</v>
      </c>
      <c r="B211" s="8" t="str">
        <f>+Ledger1!C211</f>
        <v>J2008-0046</v>
      </c>
      <c r="C211" s="7" t="str">
        <f>TEXT(Ledger1!D211,"dd-MMM-yyyy")</f>
        <v>07-Aug-2019</v>
      </c>
      <c r="D211" s="8" t="str">
        <f>VLOOKUP(LEFT(Table_ExternalData_1[[#This Row],[Vou_No]],1),Vou_Types,2,0)</f>
        <v>Journal</v>
      </c>
      <c r="E211" s="8">
        <f>+Ledger1!A211</f>
        <v>1</v>
      </c>
      <c r="F211" s="8">
        <f>+Ledger1!G211</f>
        <v>153</v>
      </c>
      <c r="G211" s="8">
        <f>+Ledger1!H211</f>
        <v>1452</v>
      </c>
      <c r="H211" s="8">
        <f>+Ledger1!Q211</f>
        <v>214</v>
      </c>
      <c r="I211" s="8">
        <v>0</v>
      </c>
      <c r="J211" s="8">
        <v>0</v>
      </c>
      <c r="K211" s="8">
        <v>0</v>
      </c>
      <c r="L211" s="8" t="str">
        <f>+Ledger1!I211</f>
        <v/>
      </c>
      <c r="M211" s="8" t="str">
        <f>+Ledger1!K211</f>
        <v/>
      </c>
      <c r="N211" s="7"/>
      <c r="O211" s="8">
        <f>+Ledger1!M211</f>
        <v>27899</v>
      </c>
      <c r="P211" s="8">
        <f>+Ledger1!N211</f>
        <v>0</v>
      </c>
      <c r="Q211" s="8" t="str">
        <f>+Ledger1!O211</f>
        <v>BILL # MLS-00379-1920.PO # 01566.FOR UPVC.JUL-19</v>
      </c>
      <c r="R211" s="8"/>
    </row>
    <row r="212" spans="1:18" x14ac:dyDescent="0.25">
      <c r="A212" s="8">
        <v>211</v>
      </c>
      <c r="B212" s="8" t="str">
        <f>+Ledger1!C212</f>
        <v>J2008-0046</v>
      </c>
      <c r="C212" s="7" t="str">
        <f>TEXT(Ledger1!D212,"dd-MMM-yyyy")</f>
        <v>07-Aug-2019</v>
      </c>
      <c r="D212" s="8" t="str">
        <f>VLOOKUP(LEFT(Table_ExternalData_1[[#This Row],[Vou_No]],1),Vou_Types,2,0)</f>
        <v>Journal</v>
      </c>
      <c r="E212" s="8">
        <f>+Ledger1!A212</f>
        <v>2</v>
      </c>
      <c r="F212" s="8">
        <f>+Ledger1!G212</f>
        <v>71</v>
      </c>
      <c r="G212" s="8">
        <f>+Ledger1!H212</f>
        <v>1452</v>
      </c>
      <c r="H212" s="8">
        <f>+Ledger1!Q212</f>
        <v>214</v>
      </c>
      <c r="I212" s="8">
        <v>0</v>
      </c>
      <c r="J212" s="8">
        <v>0</v>
      </c>
      <c r="K212" s="8">
        <v>0</v>
      </c>
      <c r="L212" s="8" t="str">
        <f>+Ledger1!I212</f>
        <v/>
      </c>
      <c r="M212" s="8" t="str">
        <f>+Ledger1!K212</f>
        <v/>
      </c>
      <c r="N212" s="7"/>
      <c r="O212" s="8">
        <f>+Ledger1!M212</f>
        <v>0</v>
      </c>
      <c r="P212" s="8">
        <f>+Ledger1!N212</f>
        <v>27899</v>
      </c>
      <c r="Q212" s="8" t="str">
        <f>+Ledger1!O212</f>
        <v>BILL # MLS-00379-1920.PO # 01566.FOR UPVC.JUL-19</v>
      </c>
      <c r="R212" s="8"/>
    </row>
    <row r="213" spans="1:18" x14ac:dyDescent="0.25">
      <c r="A213" s="8">
        <v>212</v>
      </c>
      <c r="B213" s="8" t="str">
        <f>+Ledger1!C213</f>
        <v>J2008-0036</v>
      </c>
      <c r="C213" s="7" t="str">
        <f>TEXT(Ledger1!D213,"dd-MMM-yyyy")</f>
        <v>02-Aug-2019</v>
      </c>
      <c r="D213" s="8" t="str">
        <f>VLOOKUP(LEFT(Table_ExternalData_1[[#This Row],[Vou_No]],1),Vou_Types,2,0)</f>
        <v>Journal</v>
      </c>
      <c r="E213" s="8">
        <f>+Ledger1!A213</f>
        <v>1</v>
      </c>
      <c r="F213" s="8">
        <f>+Ledger1!G213</f>
        <v>160</v>
      </c>
      <c r="G213" s="8">
        <f>+Ledger1!H213</f>
        <v>318</v>
      </c>
      <c r="H213" s="8">
        <f>+Ledger1!Q213</f>
        <v>214</v>
      </c>
      <c r="I213" s="8">
        <v>0</v>
      </c>
      <c r="J213" s="8">
        <v>0</v>
      </c>
      <c r="K213" s="8">
        <v>0</v>
      </c>
      <c r="L213" s="8" t="str">
        <f>+Ledger1!I213</f>
        <v/>
      </c>
      <c r="M213" s="8" t="str">
        <f>+Ledger1!K213</f>
        <v/>
      </c>
      <c r="N213" s="7"/>
      <c r="O213" s="8">
        <f>+Ledger1!M213</f>
        <v>48852</v>
      </c>
      <c r="P213" s="8">
        <f>+Ledger1!N213</f>
        <v>0</v>
      </c>
      <c r="Q213" s="8" t="str">
        <f>+Ledger1!O213</f>
        <v>REF # 5290.P.C # 214.FOR VEGITABLES.JUL-19.</v>
      </c>
      <c r="R213" s="8"/>
    </row>
    <row r="214" spans="1:18" x14ac:dyDescent="0.25">
      <c r="A214" s="8">
        <v>213</v>
      </c>
      <c r="B214" s="8" t="str">
        <f>+Ledger1!C214</f>
        <v>J2008-0036</v>
      </c>
      <c r="C214" s="7" t="str">
        <f>TEXT(Ledger1!D214,"dd-MMM-yyyy")</f>
        <v>02-Aug-2019</v>
      </c>
      <c r="D214" s="8" t="str">
        <f>VLOOKUP(LEFT(Table_ExternalData_1[[#This Row],[Vou_No]],1),Vou_Types,2,0)</f>
        <v>Journal</v>
      </c>
      <c r="E214" s="8">
        <f>+Ledger1!A214</f>
        <v>2</v>
      </c>
      <c r="F214" s="8">
        <f>+Ledger1!G214</f>
        <v>71</v>
      </c>
      <c r="G214" s="8">
        <f>+Ledger1!H214</f>
        <v>318</v>
      </c>
      <c r="H214" s="8">
        <f>+Ledger1!Q214</f>
        <v>214</v>
      </c>
      <c r="I214" s="8">
        <v>0</v>
      </c>
      <c r="J214" s="8">
        <v>0</v>
      </c>
      <c r="K214" s="8">
        <v>0</v>
      </c>
      <c r="L214" s="8" t="str">
        <f>+Ledger1!I214</f>
        <v/>
      </c>
      <c r="M214" s="8" t="str">
        <f>+Ledger1!K214</f>
        <v/>
      </c>
      <c r="N214" s="7"/>
      <c r="O214" s="8">
        <f>+Ledger1!M214</f>
        <v>0</v>
      </c>
      <c r="P214" s="8">
        <f>+Ledger1!N214</f>
        <v>48852</v>
      </c>
      <c r="Q214" s="8" t="str">
        <f>+Ledger1!O214</f>
        <v>REF # 5290.P.C # 214.FOR VEGITABLES.JUL-19.</v>
      </c>
      <c r="R214" s="8"/>
    </row>
    <row r="215" spans="1:18" x14ac:dyDescent="0.25">
      <c r="A215" s="8">
        <v>214</v>
      </c>
      <c r="B215" s="8" t="str">
        <f>+Ledger1!C215</f>
        <v>J2008-0036</v>
      </c>
      <c r="C215" s="7" t="str">
        <f>TEXT(Ledger1!D215,"dd-MMM-yyyy")</f>
        <v>02-Aug-2019</v>
      </c>
      <c r="D215" s="8" t="str">
        <f>VLOOKUP(LEFT(Table_ExternalData_1[[#This Row],[Vou_No]],1),Vou_Types,2,0)</f>
        <v>Journal</v>
      </c>
      <c r="E215" s="8">
        <f>+Ledger1!A215</f>
        <v>3</v>
      </c>
      <c r="F215" s="8">
        <f>+Ledger1!G215</f>
        <v>160</v>
      </c>
      <c r="G215" s="8">
        <f>+Ledger1!H215</f>
        <v>318</v>
      </c>
      <c r="H215" s="8">
        <f>+Ledger1!Q215</f>
        <v>90</v>
      </c>
      <c r="I215" s="8">
        <v>0</v>
      </c>
      <c r="J215" s="8">
        <v>0</v>
      </c>
      <c r="K215" s="8">
        <v>0</v>
      </c>
      <c r="L215" s="8" t="str">
        <f>+Ledger1!I215</f>
        <v/>
      </c>
      <c r="M215" s="8" t="str">
        <f>+Ledger1!K215</f>
        <v/>
      </c>
      <c r="N215" s="7"/>
      <c r="O215" s="8">
        <f>+Ledger1!M215</f>
        <v>1991</v>
      </c>
      <c r="P215" s="8">
        <f>+Ledger1!N215</f>
        <v>0</v>
      </c>
      <c r="Q215" s="8" t="str">
        <f>+Ledger1!O215</f>
        <v>REF # 5290.P.C # 90.FOR VEGITABLES.JUL-19.</v>
      </c>
      <c r="R215" s="8"/>
    </row>
    <row r="216" spans="1:18" x14ac:dyDescent="0.25">
      <c r="A216" s="8">
        <v>215</v>
      </c>
      <c r="B216" s="8" t="str">
        <f>+Ledger1!C216</f>
        <v>J2008-0036</v>
      </c>
      <c r="C216" s="7" t="str">
        <f>TEXT(Ledger1!D216,"dd-MMM-yyyy")</f>
        <v>02-Aug-2019</v>
      </c>
      <c r="D216" s="8" t="str">
        <f>VLOOKUP(LEFT(Table_ExternalData_1[[#This Row],[Vou_No]],1),Vou_Types,2,0)</f>
        <v>Journal</v>
      </c>
      <c r="E216" s="8">
        <f>+Ledger1!A216</f>
        <v>4</v>
      </c>
      <c r="F216" s="8">
        <f>+Ledger1!G216</f>
        <v>71</v>
      </c>
      <c r="G216" s="8">
        <f>+Ledger1!H216</f>
        <v>318</v>
      </c>
      <c r="H216" s="8">
        <f>+Ledger1!Q216</f>
        <v>90</v>
      </c>
      <c r="I216" s="8">
        <v>0</v>
      </c>
      <c r="J216" s="8">
        <v>0</v>
      </c>
      <c r="K216" s="8">
        <v>0</v>
      </c>
      <c r="L216" s="8" t="str">
        <f>+Ledger1!I216</f>
        <v/>
      </c>
      <c r="M216" s="8" t="str">
        <f>+Ledger1!K216</f>
        <v/>
      </c>
      <c r="N216" s="7"/>
      <c r="O216" s="8">
        <f>+Ledger1!M216</f>
        <v>0</v>
      </c>
      <c r="P216" s="8">
        <f>+Ledger1!N216</f>
        <v>1991</v>
      </c>
      <c r="Q216" s="8" t="str">
        <f>+Ledger1!O216</f>
        <v>REF # 5290.P.C # 90.FOR VEGITABLES.JUL-19.</v>
      </c>
      <c r="R216" s="8"/>
    </row>
    <row r="217" spans="1:18" x14ac:dyDescent="0.25">
      <c r="A217" s="8">
        <v>216</v>
      </c>
      <c r="B217" s="8" t="str">
        <f>+Ledger1!C217</f>
        <v>J2008-0044</v>
      </c>
      <c r="C217" s="7" t="str">
        <f>TEXT(Ledger1!D217,"dd-MMM-yyyy")</f>
        <v>01-Aug-2019</v>
      </c>
      <c r="D217" s="8" t="str">
        <f>VLOOKUP(LEFT(Table_ExternalData_1[[#This Row],[Vou_No]],1),Vou_Types,2,0)</f>
        <v>Journal</v>
      </c>
      <c r="E217" s="8">
        <f>+Ledger1!A217</f>
        <v>1</v>
      </c>
      <c r="F217" s="8">
        <f>+Ledger1!G217</f>
        <v>173</v>
      </c>
      <c r="G217" s="8">
        <f>+Ledger1!H217</f>
        <v>334</v>
      </c>
      <c r="H217" s="8">
        <f>+Ledger1!Q217</f>
        <v>214</v>
      </c>
      <c r="I217" s="8">
        <v>0</v>
      </c>
      <c r="J217" s="8">
        <v>0</v>
      </c>
      <c r="K217" s="8">
        <v>0</v>
      </c>
      <c r="L217" s="8" t="str">
        <f>+Ledger1!I217</f>
        <v/>
      </c>
      <c r="M217" s="8" t="str">
        <f>+Ledger1!K217</f>
        <v/>
      </c>
      <c r="N217" s="7"/>
      <c r="O217" s="8">
        <f>+Ledger1!M217</f>
        <v>200000</v>
      </c>
      <c r="P217" s="8">
        <f>+Ledger1!N217</f>
        <v>0</v>
      </c>
      <c r="Q217" s="8" t="str">
        <f>+Ledger1!O217</f>
        <v>REF # 5282.P.C # 214-ENI PIT LINER.FOR HI-ACE.JUL-19.</v>
      </c>
      <c r="R217" s="8"/>
    </row>
    <row r="218" spans="1:18" x14ac:dyDescent="0.25">
      <c r="A218" s="8">
        <v>217</v>
      </c>
      <c r="B218" s="8" t="str">
        <f>+Ledger1!C218</f>
        <v>J2008-0044</v>
      </c>
      <c r="C218" s="7" t="str">
        <f>TEXT(Ledger1!D218,"dd-MMM-yyyy")</f>
        <v>01-Aug-2019</v>
      </c>
      <c r="D218" s="8" t="str">
        <f>VLOOKUP(LEFT(Table_ExternalData_1[[#This Row],[Vou_No]],1),Vou_Types,2,0)</f>
        <v>Journal</v>
      </c>
      <c r="E218" s="8">
        <f>+Ledger1!A218</f>
        <v>2</v>
      </c>
      <c r="F218" s="8">
        <f>+Ledger1!G218</f>
        <v>71</v>
      </c>
      <c r="G218" s="8">
        <f>+Ledger1!H218</f>
        <v>334</v>
      </c>
      <c r="H218" s="8">
        <f>+Ledger1!Q218</f>
        <v>214</v>
      </c>
      <c r="I218" s="8">
        <v>0</v>
      </c>
      <c r="J218" s="8">
        <v>0</v>
      </c>
      <c r="K218" s="8">
        <v>0</v>
      </c>
      <c r="L218" s="8" t="str">
        <f>+Ledger1!I218</f>
        <v/>
      </c>
      <c r="M218" s="8" t="str">
        <f>+Ledger1!K218</f>
        <v/>
      </c>
      <c r="N218" s="7"/>
      <c r="O218" s="8">
        <f>+Ledger1!M218</f>
        <v>0</v>
      </c>
      <c r="P218" s="8">
        <f>+Ledger1!N218</f>
        <v>200000</v>
      </c>
      <c r="Q218" s="8" t="str">
        <f>+Ledger1!O218</f>
        <v>REF # 5282.P.C # 214-ENI PIT LINER.FOR HI-ACE.JUL-19.</v>
      </c>
      <c r="R218" s="8"/>
    </row>
    <row r="219" spans="1:18" x14ac:dyDescent="0.25">
      <c r="A219" s="8">
        <v>218</v>
      </c>
      <c r="B219" s="8" t="str">
        <f>+Ledger1!C219</f>
        <v>J2008-0040</v>
      </c>
      <c r="C219" s="7" t="str">
        <f>TEXT(Ledger1!D219,"dd-MMM-yyyy")</f>
        <v>01-Jul-2019</v>
      </c>
      <c r="D219" s="8" t="str">
        <f>VLOOKUP(LEFT(Table_ExternalData_1[[#This Row],[Vou_No]],1),Vou_Types,2,0)</f>
        <v>Journal</v>
      </c>
      <c r="E219" s="8">
        <f>+Ledger1!A219</f>
        <v>1</v>
      </c>
      <c r="F219" s="8">
        <f>+Ledger1!G219</f>
        <v>153</v>
      </c>
      <c r="G219" s="8">
        <f>+Ledger1!H219</f>
        <v>67</v>
      </c>
      <c r="H219" s="8">
        <f>+Ledger1!Q219</f>
        <v>90</v>
      </c>
      <c r="I219" s="8">
        <v>0</v>
      </c>
      <c r="J219" s="8">
        <v>0</v>
      </c>
      <c r="K219" s="8">
        <v>0</v>
      </c>
      <c r="L219" s="8" t="str">
        <f>+Ledger1!I219</f>
        <v/>
      </c>
      <c r="M219" s="8" t="str">
        <f>+Ledger1!K219</f>
        <v/>
      </c>
      <c r="N219" s="7"/>
      <c r="O219" s="8">
        <f>+Ledger1!M219</f>
        <v>8000</v>
      </c>
      <c r="P219" s="8">
        <f>+Ledger1!N219</f>
        <v>0</v>
      </c>
      <c r="Q219" s="8" t="str">
        <f>+Ledger1!O219</f>
        <v>INV # 1047.IDLE CAMP.FOR SHOER PVY.MAY-19.</v>
      </c>
      <c r="R219" s="8"/>
    </row>
    <row r="220" spans="1:18" x14ac:dyDescent="0.25">
      <c r="A220" s="8">
        <v>219</v>
      </c>
      <c r="B220" s="8" t="str">
        <f>+Ledger1!C220</f>
        <v>J2008-0040</v>
      </c>
      <c r="C220" s="7" t="str">
        <f>TEXT(Ledger1!D220,"dd-MMM-yyyy")</f>
        <v>01-Jul-2019</v>
      </c>
      <c r="D220" s="8" t="str">
        <f>VLOOKUP(LEFT(Table_ExternalData_1[[#This Row],[Vou_No]],1),Vou_Types,2,0)</f>
        <v>Journal</v>
      </c>
      <c r="E220" s="8">
        <f>+Ledger1!A220</f>
        <v>2</v>
      </c>
      <c r="F220" s="8">
        <f>+Ledger1!G220</f>
        <v>71</v>
      </c>
      <c r="G220" s="8">
        <f>+Ledger1!H220</f>
        <v>67</v>
      </c>
      <c r="H220" s="8">
        <f>+Ledger1!Q220</f>
        <v>90</v>
      </c>
      <c r="I220" s="8">
        <v>0</v>
      </c>
      <c r="J220" s="8">
        <v>0</v>
      </c>
      <c r="K220" s="8">
        <v>0</v>
      </c>
      <c r="L220" s="8" t="str">
        <f>+Ledger1!I220</f>
        <v/>
      </c>
      <c r="M220" s="8" t="str">
        <f>+Ledger1!K220</f>
        <v/>
      </c>
      <c r="N220" s="7"/>
      <c r="O220" s="8">
        <f>+Ledger1!M220</f>
        <v>0</v>
      </c>
      <c r="P220" s="8">
        <f>+Ledger1!N220</f>
        <v>8000</v>
      </c>
      <c r="Q220" s="8" t="str">
        <f>+Ledger1!O220</f>
        <v>INV # 1047.IDLE CAMP.FOR SHOER PVY.MAY-19.</v>
      </c>
      <c r="R220" s="8"/>
    </row>
    <row r="221" spans="1:18" x14ac:dyDescent="0.25">
      <c r="A221" s="8">
        <v>220</v>
      </c>
      <c r="B221" s="8" t="str">
        <f>+Ledger1!C221</f>
        <v>J2008-0047</v>
      </c>
      <c r="C221" s="7" t="str">
        <f>TEXT(Ledger1!D221,"dd-MMM-yyyy")</f>
        <v>07-Aug-2019</v>
      </c>
      <c r="D221" s="8" t="str">
        <f>VLOOKUP(LEFT(Table_ExternalData_1[[#This Row],[Vou_No]],1),Vou_Types,2,0)</f>
        <v>Journal</v>
      </c>
      <c r="E221" s="8">
        <f>+Ledger1!A221</f>
        <v>1</v>
      </c>
      <c r="F221" s="8">
        <f>+Ledger1!G221</f>
        <v>148</v>
      </c>
      <c r="G221" s="8">
        <f>+Ledger1!H221</f>
        <v>131</v>
      </c>
      <c r="H221" s="8">
        <f>+Ledger1!Q221</f>
        <v>214</v>
      </c>
      <c r="I221" s="8">
        <v>0</v>
      </c>
      <c r="J221" s="8">
        <v>0</v>
      </c>
      <c r="K221" s="8">
        <v>0</v>
      </c>
      <c r="L221" s="8" t="str">
        <f>+Ledger1!I221</f>
        <v/>
      </c>
      <c r="M221" s="8" t="str">
        <f>+Ledger1!K221</f>
        <v/>
      </c>
      <c r="N221" s="7"/>
      <c r="O221" s="8">
        <f>+Ledger1!M221</f>
        <v>142824</v>
      </c>
      <c r="P221" s="8">
        <f>+Ledger1!N221</f>
        <v>0</v>
      </c>
      <c r="Q221" s="8" t="str">
        <f>+Ledger1!O221</f>
        <v>REF # 062.P.C # 214.FOR CUTTING &amp; WATER PIT.JUL-19</v>
      </c>
      <c r="R221" s="8"/>
    </row>
    <row r="222" spans="1:18" x14ac:dyDescent="0.25">
      <c r="A222" s="8">
        <v>221</v>
      </c>
      <c r="B222" s="8" t="str">
        <f>+Ledger1!C222</f>
        <v>J2008-0047</v>
      </c>
      <c r="C222" s="7" t="str">
        <f>TEXT(Ledger1!D222,"dd-MMM-yyyy")</f>
        <v>07-Aug-2019</v>
      </c>
      <c r="D222" s="8" t="str">
        <f>VLOOKUP(LEFT(Table_ExternalData_1[[#This Row],[Vou_No]],1),Vou_Types,2,0)</f>
        <v>Journal</v>
      </c>
      <c r="E222" s="8">
        <f>+Ledger1!A222</f>
        <v>2</v>
      </c>
      <c r="F222" s="8">
        <f>+Ledger1!G222</f>
        <v>71</v>
      </c>
      <c r="G222" s="8">
        <f>+Ledger1!H222</f>
        <v>131</v>
      </c>
      <c r="H222" s="8">
        <f>+Ledger1!Q222</f>
        <v>1</v>
      </c>
      <c r="I222" s="8">
        <v>0</v>
      </c>
      <c r="J222" s="8">
        <v>0</v>
      </c>
      <c r="K222" s="8">
        <v>0</v>
      </c>
      <c r="L222" s="8" t="str">
        <f>+Ledger1!I222</f>
        <v/>
      </c>
      <c r="M222" s="8" t="str">
        <f>+Ledger1!K222</f>
        <v/>
      </c>
      <c r="N222" s="7"/>
      <c r="O222" s="8">
        <f>+Ledger1!M222</f>
        <v>0</v>
      </c>
      <c r="P222" s="8">
        <f>+Ledger1!N222</f>
        <v>142824</v>
      </c>
      <c r="Q222" s="8" t="str">
        <f>+Ledger1!O222</f>
        <v>REF # 062.P.C # 214.FOR CUTTING &amp; WATER PIT.JUL-19</v>
      </c>
      <c r="R222" s="8"/>
    </row>
    <row r="223" spans="1:18" x14ac:dyDescent="0.25">
      <c r="A223" s="8">
        <v>222</v>
      </c>
      <c r="B223" s="8" t="str">
        <f>+Ledger1!C223</f>
        <v>J2008-0051</v>
      </c>
      <c r="C223" s="7" t="str">
        <f>TEXT(Ledger1!D223,"dd-MMM-yyyy")</f>
        <v>08-Aug-2019</v>
      </c>
      <c r="D223" s="8" t="str">
        <f>VLOOKUP(LEFT(Table_ExternalData_1[[#This Row],[Vou_No]],1),Vou_Types,2,0)</f>
        <v>Journal</v>
      </c>
      <c r="E223" s="8">
        <f>+Ledger1!A223</f>
        <v>1</v>
      </c>
      <c r="F223" s="8">
        <f>+Ledger1!G223</f>
        <v>71</v>
      </c>
      <c r="G223" s="8">
        <f>+Ledger1!H223</f>
        <v>104</v>
      </c>
      <c r="H223" s="8">
        <f>+Ledger1!Q223</f>
        <v>1</v>
      </c>
      <c r="I223" s="8">
        <v>0</v>
      </c>
      <c r="J223" s="8">
        <v>0</v>
      </c>
      <c r="K223" s="8">
        <v>0</v>
      </c>
      <c r="L223" s="8" t="str">
        <f>+Ledger1!I223</f>
        <v/>
      </c>
      <c r="M223" s="8" t="str">
        <f>+Ledger1!K223</f>
        <v/>
      </c>
      <c r="N223" s="7"/>
      <c r="O223" s="8">
        <f>+Ledger1!M223</f>
        <v>337000</v>
      </c>
      <c r="P223" s="8">
        <f>+Ledger1!N223</f>
        <v>0</v>
      </c>
      <c r="Q223" s="8" t="str">
        <f>+Ledger1!O223</f>
        <v>PADI BY SAITA TO JULY.CHQ # 27672147</v>
      </c>
      <c r="R223" s="8"/>
    </row>
    <row r="224" spans="1:18" x14ac:dyDescent="0.25">
      <c r="A224" s="8">
        <v>223</v>
      </c>
      <c r="B224" s="8" t="str">
        <f>+Ledger1!C224</f>
        <v>J2008-0051</v>
      </c>
      <c r="C224" s="7" t="str">
        <f>TEXT(Ledger1!D224,"dd-MMM-yyyy")</f>
        <v>08-Aug-2019</v>
      </c>
      <c r="D224" s="8" t="str">
        <f>VLOOKUP(LEFT(Table_ExternalData_1[[#This Row],[Vou_No]],1),Vou_Types,2,0)</f>
        <v>Journal</v>
      </c>
      <c r="E224" s="8">
        <f>+Ledger1!A224</f>
        <v>2</v>
      </c>
      <c r="F224" s="8">
        <f>+Ledger1!G224</f>
        <v>78</v>
      </c>
      <c r="G224" s="8">
        <f>+Ledger1!H224</f>
        <v>71</v>
      </c>
      <c r="H224" s="8">
        <f>+Ledger1!Q224</f>
        <v>1</v>
      </c>
      <c r="I224" s="8">
        <v>0</v>
      </c>
      <c r="J224" s="8">
        <v>0</v>
      </c>
      <c r="K224" s="8">
        <v>0</v>
      </c>
      <c r="L224" s="8" t="str">
        <f>+Ledger1!I224</f>
        <v/>
      </c>
      <c r="M224" s="8" t="str">
        <f>+Ledger1!K224</f>
        <v/>
      </c>
      <c r="N224" s="7"/>
      <c r="O224" s="8">
        <f>+Ledger1!M224</f>
        <v>0</v>
      </c>
      <c r="P224" s="8">
        <f>+Ledger1!N224</f>
        <v>337000</v>
      </c>
      <c r="Q224" s="8" t="str">
        <f>+Ledger1!O224</f>
        <v>PADI BY SAITA TO JULY.CHQ # 27672147</v>
      </c>
      <c r="R224" s="8"/>
    </row>
    <row r="225" spans="1:18" x14ac:dyDescent="0.25">
      <c r="A225" s="8">
        <v>224</v>
      </c>
      <c r="B225" s="8" t="str">
        <f>+Ledger1!C225</f>
        <v>J2008-0053</v>
      </c>
      <c r="C225" s="7" t="str">
        <f>TEXT(Ledger1!D225,"dd-MMM-yyyy")</f>
        <v>08-Aug-2019</v>
      </c>
      <c r="D225" s="8" t="str">
        <f>VLOOKUP(LEFT(Table_ExternalData_1[[#This Row],[Vou_No]],1),Vou_Types,2,0)</f>
        <v>Journal</v>
      </c>
      <c r="E225" s="8">
        <f>+Ledger1!A225</f>
        <v>1</v>
      </c>
      <c r="F225" s="8">
        <f>+Ledger1!G225</f>
        <v>2</v>
      </c>
      <c r="G225" s="8">
        <f>+Ledger1!H225</f>
        <v>1</v>
      </c>
      <c r="H225" s="8">
        <f>+Ledger1!Q225</f>
        <v>1</v>
      </c>
      <c r="I225" s="8">
        <v>0</v>
      </c>
      <c r="J225" s="8">
        <v>0</v>
      </c>
      <c r="K225" s="8">
        <v>0</v>
      </c>
      <c r="L225" s="8" t="str">
        <f>+Ledger1!I225</f>
        <v/>
      </c>
      <c r="M225" s="8" t="str">
        <f>+Ledger1!K225</f>
        <v/>
      </c>
      <c r="N225" s="7"/>
      <c r="O225" s="8">
        <f>+Ledger1!M225</f>
        <v>500000</v>
      </c>
      <c r="P225" s="8">
        <f>+Ledger1!N225</f>
        <v>0</v>
      </c>
      <c r="Q225" s="8" t="str">
        <f>+Ledger1!O225</f>
        <v>PADI BY SAITA TO LOCAL.CHQ # 27672148</v>
      </c>
      <c r="R225" s="8"/>
    </row>
    <row r="226" spans="1:18" x14ac:dyDescent="0.25">
      <c r="A226" s="8">
        <v>225</v>
      </c>
      <c r="B226" s="8" t="str">
        <f>+Ledger1!C226</f>
        <v>J2008-0053</v>
      </c>
      <c r="C226" s="7" t="str">
        <f>TEXT(Ledger1!D226,"dd-MMM-yyyy")</f>
        <v>08-Aug-2019</v>
      </c>
      <c r="D226" s="8" t="str">
        <f>VLOOKUP(LEFT(Table_ExternalData_1[[#This Row],[Vou_No]],1),Vou_Types,2,0)</f>
        <v>Journal</v>
      </c>
      <c r="E226" s="8">
        <f>+Ledger1!A226</f>
        <v>2</v>
      </c>
      <c r="F226" s="8">
        <f>+Ledger1!G226</f>
        <v>78</v>
      </c>
      <c r="G226" s="8">
        <f>+Ledger1!H226</f>
        <v>71</v>
      </c>
      <c r="H226" s="8">
        <f>+Ledger1!Q226</f>
        <v>1</v>
      </c>
      <c r="I226" s="8">
        <v>0</v>
      </c>
      <c r="J226" s="8">
        <v>0</v>
      </c>
      <c r="K226" s="8">
        <v>0</v>
      </c>
      <c r="L226" s="8" t="str">
        <f>+Ledger1!I226</f>
        <v/>
      </c>
      <c r="M226" s="8" t="str">
        <f>+Ledger1!K226</f>
        <v/>
      </c>
      <c r="N226" s="7"/>
      <c r="O226" s="8">
        <f>+Ledger1!M226</f>
        <v>0</v>
      </c>
      <c r="P226" s="8">
        <f>+Ledger1!N226</f>
        <v>500000</v>
      </c>
      <c r="Q226" s="8" t="str">
        <f>+Ledger1!O226</f>
        <v>PADI BY SAITA TO LOCAL.CHQ # 27672148</v>
      </c>
      <c r="R226" s="8"/>
    </row>
    <row r="227" spans="1:18" x14ac:dyDescent="0.25">
      <c r="A227" s="8">
        <v>226</v>
      </c>
      <c r="B227" s="8" t="str">
        <f>+Ledger1!C227</f>
        <v>J2008-0048</v>
      </c>
      <c r="C227" s="7" t="str">
        <f>TEXT(Ledger1!D227,"dd-MMM-yyyy")</f>
        <v>08-Aug-2019</v>
      </c>
      <c r="D227" s="8" t="str">
        <f>VLOOKUP(LEFT(Table_ExternalData_1[[#This Row],[Vou_No]],1),Vou_Types,2,0)</f>
        <v>Journal</v>
      </c>
      <c r="E227" s="8">
        <f>+Ledger1!A227</f>
        <v>1</v>
      </c>
      <c r="F227" s="8">
        <f>+Ledger1!G227</f>
        <v>71</v>
      </c>
      <c r="G227" s="8">
        <f>+Ledger1!H227</f>
        <v>121</v>
      </c>
      <c r="H227" s="8">
        <f>+Ledger1!Q227</f>
        <v>206</v>
      </c>
      <c r="I227" s="8">
        <v>0</v>
      </c>
      <c r="J227" s="8">
        <v>0</v>
      </c>
      <c r="K227" s="8">
        <v>0</v>
      </c>
      <c r="L227" s="8" t="str">
        <f>+Ledger1!I227</f>
        <v/>
      </c>
      <c r="M227" s="8" t="str">
        <f>+Ledger1!K227</f>
        <v/>
      </c>
      <c r="N227" s="7"/>
      <c r="O227" s="8">
        <f>+Ledger1!M227</f>
        <v>0</v>
      </c>
      <c r="P227" s="8">
        <f>+Ledger1!N227</f>
        <v>17884</v>
      </c>
      <c r="Q227" s="8" t="str">
        <f>+Ledger1!O227</f>
        <v>FOR DEBIT BALANCE ADJUSTMENT</v>
      </c>
      <c r="R227" s="8"/>
    </row>
    <row r="228" spans="1:18" x14ac:dyDescent="0.25">
      <c r="A228" s="8">
        <v>227</v>
      </c>
      <c r="B228" s="8" t="str">
        <f>+Ledger1!C228</f>
        <v>J2008-0048</v>
      </c>
      <c r="C228" s="7" t="str">
        <f>TEXT(Ledger1!D228,"dd-MMM-yyyy")</f>
        <v>08-Aug-2019</v>
      </c>
      <c r="D228" s="8" t="str">
        <f>VLOOKUP(LEFT(Table_ExternalData_1[[#This Row],[Vou_No]],1),Vou_Types,2,0)</f>
        <v>Journal</v>
      </c>
      <c r="E228" s="8">
        <f>+Ledger1!A228</f>
        <v>2</v>
      </c>
      <c r="F228" s="8">
        <f>+Ledger1!G228</f>
        <v>71</v>
      </c>
      <c r="G228" s="8">
        <f>+Ledger1!H228</f>
        <v>121</v>
      </c>
      <c r="H228" s="8">
        <f>+Ledger1!Q228</f>
        <v>90</v>
      </c>
      <c r="I228" s="8">
        <v>0</v>
      </c>
      <c r="J228" s="8">
        <v>0</v>
      </c>
      <c r="K228" s="8">
        <v>0</v>
      </c>
      <c r="L228" s="8" t="str">
        <f>+Ledger1!I228</f>
        <v/>
      </c>
      <c r="M228" s="8" t="str">
        <f>+Ledger1!K228</f>
        <v/>
      </c>
      <c r="N228" s="7"/>
      <c r="O228" s="8">
        <f>+Ledger1!M228</f>
        <v>32294</v>
      </c>
      <c r="P228" s="8">
        <f>+Ledger1!N228</f>
        <v>0</v>
      </c>
      <c r="Q228" s="8" t="str">
        <f>+Ledger1!O228</f>
        <v>PAID BY SAITA TO WATOOMAL CHQ # 27672150</v>
      </c>
      <c r="R228" s="8"/>
    </row>
    <row r="229" spans="1:18" x14ac:dyDescent="0.25">
      <c r="A229" s="8">
        <v>228</v>
      </c>
      <c r="B229" s="8" t="str">
        <f>+Ledger1!C229</f>
        <v>J2008-0048</v>
      </c>
      <c r="C229" s="7" t="str">
        <f>TEXT(Ledger1!D229,"dd-MMM-yyyy")</f>
        <v>08-Aug-2019</v>
      </c>
      <c r="D229" s="8" t="str">
        <f>VLOOKUP(LEFT(Table_ExternalData_1[[#This Row],[Vou_No]],1),Vou_Types,2,0)</f>
        <v>Journal</v>
      </c>
      <c r="E229" s="8">
        <f>+Ledger1!A229</f>
        <v>3</v>
      </c>
      <c r="F229" s="8">
        <f>+Ledger1!G229</f>
        <v>71</v>
      </c>
      <c r="G229" s="8">
        <f>+Ledger1!H229</f>
        <v>121</v>
      </c>
      <c r="H229" s="8">
        <f>+Ledger1!Q229</f>
        <v>208</v>
      </c>
      <c r="I229" s="8">
        <v>0</v>
      </c>
      <c r="J229" s="8">
        <v>0</v>
      </c>
      <c r="K229" s="8">
        <v>0</v>
      </c>
      <c r="L229" s="8" t="str">
        <f>+Ledger1!I229</f>
        <v/>
      </c>
      <c r="M229" s="8" t="str">
        <f>+Ledger1!K229</f>
        <v/>
      </c>
      <c r="N229" s="7"/>
      <c r="O229" s="8">
        <f>+Ledger1!M229</f>
        <v>139345</v>
      </c>
      <c r="P229" s="8">
        <f>+Ledger1!N229</f>
        <v>0</v>
      </c>
      <c r="Q229" s="8" t="str">
        <f>+Ledger1!O229</f>
        <v>PAID BY SAITA TO WATOOMAL CHQ # 27672150</v>
      </c>
      <c r="R229" s="8"/>
    </row>
    <row r="230" spans="1:18" x14ac:dyDescent="0.25">
      <c r="A230" s="8">
        <v>229</v>
      </c>
      <c r="B230" s="8" t="str">
        <f>+Ledger1!C230</f>
        <v>J2008-0048</v>
      </c>
      <c r="C230" s="7" t="str">
        <f>TEXT(Ledger1!D230,"dd-MMM-yyyy")</f>
        <v>08-Aug-2019</v>
      </c>
      <c r="D230" s="8" t="str">
        <f>VLOOKUP(LEFT(Table_ExternalData_1[[#This Row],[Vou_No]],1),Vou_Types,2,0)</f>
        <v>Journal</v>
      </c>
      <c r="E230" s="8">
        <f>+Ledger1!A230</f>
        <v>4</v>
      </c>
      <c r="F230" s="8">
        <f>+Ledger1!G230</f>
        <v>71</v>
      </c>
      <c r="G230" s="8">
        <f>+Ledger1!H230</f>
        <v>121</v>
      </c>
      <c r="H230" s="8">
        <f>+Ledger1!Q230</f>
        <v>209</v>
      </c>
      <c r="I230" s="8">
        <v>0</v>
      </c>
      <c r="J230" s="8">
        <v>0</v>
      </c>
      <c r="K230" s="8">
        <v>0</v>
      </c>
      <c r="L230" s="8" t="str">
        <f>+Ledger1!I230</f>
        <v/>
      </c>
      <c r="M230" s="8" t="str">
        <f>+Ledger1!K230</f>
        <v/>
      </c>
      <c r="N230" s="7"/>
      <c r="O230" s="8">
        <f>+Ledger1!M230</f>
        <v>30365</v>
      </c>
      <c r="P230" s="8">
        <f>+Ledger1!N230</f>
        <v>0</v>
      </c>
      <c r="Q230" s="8" t="str">
        <f>+Ledger1!O230</f>
        <v>PAID BY SAITA TO WATOOMAL CHQ # 27672150</v>
      </c>
      <c r="R230" s="8"/>
    </row>
    <row r="231" spans="1:18" x14ac:dyDescent="0.25">
      <c r="A231" s="8">
        <v>230</v>
      </c>
      <c r="B231" s="8" t="str">
        <f>+Ledger1!C231</f>
        <v>J2008-0048</v>
      </c>
      <c r="C231" s="7" t="str">
        <f>TEXT(Ledger1!D231,"dd-MMM-yyyy")</f>
        <v>08-Aug-2019</v>
      </c>
      <c r="D231" s="8" t="str">
        <f>VLOOKUP(LEFT(Table_ExternalData_1[[#This Row],[Vou_No]],1),Vou_Types,2,0)</f>
        <v>Journal</v>
      </c>
      <c r="E231" s="8">
        <f>+Ledger1!A231</f>
        <v>5</v>
      </c>
      <c r="F231" s="8">
        <f>+Ledger1!G231</f>
        <v>71</v>
      </c>
      <c r="G231" s="8">
        <f>+Ledger1!H231</f>
        <v>121</v>
      </c>
      <c r="H231" s="8">
        <f>+Ledger1!Q231</f>
        <v>212</v>
      </c>
      <c r="I231" s="8">
        <v>0</v>
      </c>
      <c r="J231" s="8">
        <v>0</v>
      </c>
      <c r="K231" s="8">
        <v>0</v>
      </c>
      <c r="L231" s="8" t="str">
        <f>+Ledger1!I231</f>
        <v/>
      </c>
      <c r="M231" s="8" t="str">
        <f>+Ledger1!K231</f>
        <v/>
      </c>
      <c r="N231" s="7"/>
      <c r="O231" s="8">
        <f>+Ledger1!M231</f>
        <v>47290</v>
      </c>
      <c r="P231" s="8">
        <f>+Ledger1!N231</f>
        <v>0</v>
      </c>
      <c r="Q231" s="8" t="str">
        <f>+Ledger1!O231</f>
        <v>PAID BY SAITA TO WATOOMAL CHQ # 27672150</v>
      </c>
      <c r="R231" s="8"/>
    </row>
    <row r="232" spans="1:18" x14ac:dyDescent="0.25">
      <c r="A232" s="8">
        <v>231</v>
      </c>
      <c r="B232" s="8" t="str">
        <f>+Ledger1!C232</f>
        <v>J2008-0048</v>
      </c>
      <c r="C232" s="7" t="str">
        <f>TEXT(Ledger1!D232,"dd-MMM-yyyy")</f>
        <v>08-Aug-2019</v>
      </c>
      <c r="D232" s="8" t="str">
        <f>VLOOKUP(LEFT(Table_ExternalData_1[[#This Row],[Vou_No]],1),Vou_Types,2,0)</f>
        <v>Journal</v>
      </c>
      <c r="E232" s="8">
        <f>+Ledger1!A232</f>
        <v>6</v>
      </c>
      <c r="F232" s="8">
        <f>+Ledger1!G232</f>
        <v>71</v>
      </c>
      <c r="G232" s="8">
        <f>+Ledger1!H232</f>
        <v>121</v>
      </c>
      <c r="H232" s="8">
        <f>+Ledger1!Q232</f>
        <v>213</v>
      </c>
      <c r="I232" s="8">
        <v>0</v>
      </c>
      <c r="J232" s="8">
        <v>0</v>
      </c>
      <c r="K232" s="8">
        <v>0</v>
      </c>
      <c r="L232" s="8" t="str">
        <f>+Ledger1!I232</f>
        <v/>
      </c>
      <c r="M232" s="8" t="str">
        <f>+Ledger1!K232</f>
        <v/>
      </c>
      <c r="N232" s="7"/>
      <c r="O232" s="8">
        <f>+Ledger1!M232</f>
        <v>11822</v>
      </c>
      <c r="P232" s="8">
        <f>+Ledger1!N232</f>
        <v>0</v>
      </c>
      <c r="Q232" s="8" t="str">
        <f>+Ledger1!O232</f>
        <v>PAID BY SAITA TO WATOOMAL CHQ # 27672150</v>
      </c>
      <c r="R232" s="8"/>
    </row>
    <row r="233" spans="1:18" x14ac:dyDescent="0.25">
      <c r="A233" s="8">
        <v>232</v>
      </c>
      <c r="B233" s="8" t="str">
        <f>+Ledger1!C233</f>
        <v>J2008-0048</v>
      </c>
      <c r="C233" s="7" t="str">
        <f>TEXT(Ledger1!D233,"dd-MMM-yyyy")</f>
        <v>08-Aug-2019</v>
      </c>
      <c r="D233" s="8" t="str">
        <f>VLOOKUP(LEFT(Table_ExternalData_1[[#This Row],[Vou_No]],1),Vou_Types,2,0)</f>
        <v>Journal</v>
      </c>
      <c r="E233" s="8">
        <f>+Ledger1!A233</f>
        <v>7</v>
      </c>
      <c r="F233" s="8">
        <f>+Ledger1!G233</f>
        <v>78</v>
      </c>
      <c r="G233" s="8">
        <f>+Ledger1!H233</f>
        <v>71</v>
      </c>
      <c r="H233" s="8">
        <f>+Ledger1!Q233</f>
        <v>1</v>
      </c>
      <c r="I233" s="8">
        <v>0</v>
      </c>
      <c r="J233" s="8">
        <v>0</v>
      </c>
      <c r="K233" s="8">
        <v>0</v>
      </c>
      <c r="L233" s="8" t="str">
        <f>+Ledger1!I233</f>
        <v/>
      </c>
      <c r="M233" s="8" t="str">
        <f>+Ledger1!K233</f>
        <v/>
      </c>
      <c r="N233" s="7"/>
      <c r="O233" s="8">
        <f>+Ledger1!M233</f>
        <v>0</v>
      </c>
      <c r="P233" s="8">
        <f>+Ledger1!N233</f>
        <v>243232</v>
      </c>
      <c r="Q233" s="8" t="str">
        <f>+Ledger1!O233</f>
        <v>PAID BY SAITA TO WATOOMAL CHQ # 27672150</v>
      </c>
      <c r="R233" s="8"/>
    </row>
    <row r="234" spans="1:18" x14ac:dyDescent="0.25">
      <c r="A234" s="8">
        <v>233</v>
      </c>
      <c r="B234" s="8" t="str">
        <f>+Ledger1!C234</f>
        <v>J2008-0050</v>
      </c>
      <c r="C234" s="7" t="str">
        <f>TEXT(Ledger1!D234,"dd-MMM-yyyy")</f>
        <v>08-Aug-2019</v>
      </c>
      <c r="D234" s="8" t="str">
        <f>VLOOKUP(LEFT(Table_ExternalData_1[[#This Row],[Vou_No]],1),Vou_Types,2,0)</f>
        <v>Journal</v>
      </c>
      <c r="E234" s="8">
        <f>+Ledger1!A234</f>
        <v>1</v>
      </c>
      <c r="F234" s="8">
        <f>+Ledger1!G234</f>
        <v>2</v>
      </c>
      <c r="G234" s="8">
        <f>+Ledger1!H234</f>
        <v>1</v>
      </c>
      <c r="H234" s="8">
        <f>+Ledger1!Q234</f>
        <v>1</v>
      </c>
      <c r="I234" s="8">
        <v>0</v>
      </c>
      <c r="J234" s="8">
        <v>0</v>
      </c>
      <c r="K234" s="8">
        <v>0</v>
      </c>
      <c r="L234" s="8" t="str">
        <f>+Ledger1!I234</f>
        <v/>
      </c>
      <c r="M234" s="8" t="str">
        <f>+Ledger1!K234</f>
        <v/>
      </c>
      <c r="N234" s="7"/>
      <c r="O234" s="8">
        <f>+Ledger1!M234</f>
        <v>36000</v>
      </c>
      <c r="P234" s="8">
        <f>+Ledger1!N234</f>
        <v>0</v>
      </c>
      <c r="Q234" s="8" t="str">
        <f>+Ledger1!O234</f>
        <v>PADI BY SAITA TO REF # 5292.CHQ # 27672146</v>
      </c>
      <c r="R234" s="8"/>
    </row>
    <row r="235" spans="1:18" x14ac:dyDescent="0.25">
      <c r="A235" s="8">
        <v>234</v>
      </c>
      <c r="B235" s="8" t="str">
        <f>+Ledger1!C235</f>
        <v>J2008-0050</v>
      </c>
      <c r="C235" s="7" t="str">
        <f>TEXT(Ledger1!D235,"dd-MMM-yyyy")</f>
        <v>08-Aug-2019</v>
      </c>
      <c r="D235" s="8" t="str">
        <f>VLOOKUP(LEFT(Table_ExternalData_1[[#This Row],[Vou_No]],1),Vou_Types,2,0)</f>
        <v>Journal</v>
      </c>
      <c r="E235" s="8">
        <f>+Ledger1!A235</f>
        <v>2</v>
      </c>
      <c r="F235" s="8">
        <f>+Ledger1!G235</f>
        <v>78</v>
      </c>
      <c r="G235" s="8">
        <f>+Ledger1!H235</f>
        <v>71</v>
      </c>
      <c r="H235" s="8">
        <f>+Ledger1!Q235</f>
        <v>1</v>
      </c>
      <c r="I235" s="8">
        <v>0</v>
      </c>
      <c r="J235" s="8">
        <v>0</v>
      </c>
      <c r="K235" s="8">
        <v>0</v>
      </c>
      <c r="L235" s="8" t="str">
        <f>+Ledger1!I235</f>
        <v/>
      </c>
      <c r="M235" s="8" t="str">
        <f>+Ledger1!K235</f>
        <v/>
      </c>
      <c r="N235" s="7"/>
      <c r="O235" s="8">
        <f>+Ledger1!M235</f>
        <v>0</v>
      </c>
      <c r="P235" s="8">
        <f>+Ledger1!N235</f>
        <v>36000</v>
      </c>
      <c r="Q235" s="8" t="str">
        <f>+Ledger1!O235</f>
        <v>PADI BY SAITA TO REF # 5292.CHQ # 27672146</v>
      </c>
      <c r="R235" s="8"/>
    </row>
    <row r="236" spans="1:18" x14ac:dyDescent="0.25">
      <c r="A236" s="8">
        <v>235</v>
      </c>
      <c r="B236" s="8" t="str">
        <f>+Ledger1!C236</f>
        <v>J2008-0054</v>
      </c>
      <c r="C236" s="7" t="str">
        <f>TEXT(Ledger1!D236,"dd-MMM-yyyy")</f>
        <v>08-Aug-2019</v>
      </c>
      <c r="D236" s="8" t="str">
        <f>VLOOKUP(LEFT(Table_ExternalData_1[[#This Row],[Vou_No]],1),Vou_Types,2,0)</f>
        <v>Journal</v>
      </c>
      <c r="E236" s="8">
        <f>+Ledger1!A236</f>
        <v>1</v>
      </c>
      <c r="F236" s="8">
        <f>+Ledger1!G236</f>
        <v>205</v>
      </c>
      <c r="G236" s="8">
        <f>+Ledger1!H236</f>
        <v>1393</v>
      </c>
      <c r="H236" s="8">
        <f>+Ledger1!Q236</f>
        <v>214</v>
      </c>
      <c r="I236" s="8">
        <v>0</v>
      </c>
      <c r="J236" s="8">
        <v>0</v>
      </c>
      <c r="K236" s="8">
        <v>0</v>
      </c>
      <c r="L236" s="8" t="str">
        <f>+Ledger1!I236</f>
        <v/>
      </c>
      <c r="M236" s="8" t="str">
        <f>+Ledger1!K236</f>
        <v/>
      </c>
      <c r="N236" s="7"/>
      <c r="O236" s="8">
        <f>+Ledger1!M236</f>
        <v>63207</v>
      </c>
      <c r="P236" s="8">
        <f>+Ledger1!N236</f>
        <v>0</v>
      </c>
      <c r="Q236" s="8" t="str">
        <f>+Ledger1!O236</f>
        <v>INV # 10681.PO # 1575.FOR MEDICAL EXAMINT.JUL-19</v>
      </c>
      <c r="R236" s="8"/>
    </row>
    <row r="237" spans="1:18" x14ac:dyDescent="0.25">
      <c r="A237" s="8">
        <v>236</v>
      </c>
      <c r="B237" s="8" t="str">
        <f>+Ledger1!C237</f>
        <v>J2008-0054</v>
      </c>
      <c r="C237" s="7" t="str">
        <f>TEXT(Ledger1!D237,"dd-MMM-yyyy")</f>
        <v>08-Aug-2019</v>
      </c>
      <c r="D237" s="8" t="str">
        <f>VLOOKUP(LEFT(Table_ExternalData_1[[#This Row],[Vou_No]],1),Vou_Types,2,0)</f>
        <v>Journal</v>
      </c>
      <c r="E237" s="8">
        <f>+Ledger1!A237</f>
        <v>2</v>
      </c>
      <c r="F237" s="8">
        <f>+Ledger1!G237</f>
        <v>71</v>
      </c>
      <c r="G237" s="8">
        <f>+Ledger1!H237</f>
        <v>1393</v>
      </c>
      <c r="H237" s="8">
        <f>+Ledger1!Q237</f>
        <v>214</v>
      </c>
      <c r="I237" s="8">
        <v>0</v>
      </c>
      <c r="J237" s="8">
        <v>0</v>
      </c>
      <c r="K237" s="8">
        <v>0</v>
      </c>
      <c r="L237" s="8" t="str">
        <f>+Ledger1!I237</f>
        <v/>
      </c>
      <c r="M237" s="8" t="str">
        <f>+Ledger1!K237</f>
        <v/>
      </c>
      <c r="N237" s="7"/>
      <c r="O237" s="8">
        <f>+Ledger1!M237</f>
        <v>0</v>
      </c>
      <c r="P237" s="8">
        <f>+Ledger1!N237</f>
        <v>63207</v>
      </c>
      <c r="Q237" s="8" t="str">
        <f>+Ledger1!O237</f>
        <v>INV # 10681.PO # 1575.FOR MEDICAL EXAMINT.JUL-19</v>
      </c>
      <c r="R237" s="8"/>
    </row>
    <row r="238" spans="1:18" x14ac:dyDescent="0.25">
      <c r="A238" s="8">
        <v>237</v>
      </c>
      <c r="B238" s="8" t="str">
        <f>+Ledger1!C238</f>
        <v>J2008-0049</v>
      </c>
      <c r="C238" s="7" t="str">
        <f>TEXT(Ledger1!D238,"dd-MMM-yyyy")</f>
        <v>08-Aug-2019</v>
      </c>
      <c r="D238" s="8" t="str">
        <f>VLOOKUP(LEFT(Table_ExternalData_1[[#This Row],[Vou_No]],1),Vou_Types,2,0)</f>
        <v>Journal</v>
      </c>
      <c r="E238" s="8">
        <f>+Ledger1!A238</f>
        <v>1</v>
      </c>
      <c r="F238" s="8">
        <f>+Ledger1!G238</f>
        <v>2</v>
      </c>
      <c r="G238" s="8">
        <f>+Ledger1!H238</f>
        <v>1</v>
      </c>
      <c r="H238" s="8">
        <f>+Ledger1!Q238</f>
        <v>1</v>
      </c>
      <c r="I238" s="8">
        <v>0</v>
      </c>
      <c r="J238" s="8">
        <v>0</v>
      </c>
      <c r="K238" s="8">
        <v>0</v>
      </c>
      <c r="L238" s="8" t="str">
        <f>+Ledger1!I238</f>
        <v/>
      </c>
      <c r="M238" s="8" t="str">
        <f>+Ledger1!K238</f>
        <v/>
      </c>
      <c r="N238" s="7"/>
      <c r="O238" s="8">
        <f>+Ledger1!M238</f>
        <v>33871</v>
      </c>
      <c r="P238" s="8">
        <f>+Ledger1!N238</f>
        <v>0</v>
      </c>
      <c r="Q238" s="8" t="str">
        <f>+Ledger1!O238</f>
        <v>PADI BY SAITA TO REF # 5288.CHQ # 27672145</v>
      </c>
      <c r="R238" s="8"/>
    </row>
    <row r="239" spans="1:18" x14ac:dyDescent="0.25">
      <c r="A239" s="8">
        <v>238</v>
      </c>
      <c r="B239" s="8" t="str">
        <f>+Ledger1!C239</f>
        <v>J2008-0049</v>
      </c>
      <c r="C239" s="7" t="str">
        <f>TEXT(Ledger1!D239,"dd-MMM-yyyy")</f>
        <v>08-Aug-2019</v>
      </c>
      <c r="D239" s="8" t="str">
        <f>VLOOKUP(LEFT(Table_ExternalData_1[[#This Row],[Vou_No]],1),Vou_Types,2,0)</f>
        <v>Journal</v>
      </c>
      <c r="E239" s="8">
        <f>+Ledger1!A239</f>
        <v>2</v>
      </c>
      <c r="F239" s="8">
        <f>+Ledger1!G239</f>
        <v>78</v>
      </c>
      <c r="G239" s="8">
        <f>+Ledger1!H239</f>
        <v>71</v>
      </c>
      <c r="H239" s="8">
        <f>+Ledger1!Q239</f>
        <v>1</v>
      </c>
      <c r="I239" s="8">
        <v>0</v>
      </c>
      <c r="J239" s="8">
        <v>0</v>
      </c>
      <c r="K239" s="8">
        <v>0</v>
      </c>
      <c r="L239" s="8" t="str">
        <f>+Ledger1!I239</f>
        <v/>
      </c>
      <c r="M239" s="8" t="str">
        <f>+Ledger1!K239</f>
        <v/>
      </c>
      <c r="N239" s="7"/>
      <c r="O239" s="8">
        <f>+Ledger1!M239</f>
        <v>0</v>
      </c>
      <c r="P239" s="8">
        <f>+Ledger1!N239</f>
        <v>33871</v>
      </c>
      <c r="Q239" s="8" t="str">
        <f>+Ledger1!O239</f>
        <v>PADI BY SAITA TO REF # 5288.CHQ # 27672145</v>
      </c>
      <c r="R239" s="8"/>
    </row>
    <row r="240" spans="1:18" x14ac:dyDescent="0.25">
      <c r="A240" s="8">
        <v>239</v>
      </c>
      <c r="B240" s="8" t="str">
        <f>+Ledger1!C240</f>
        <v>J2008-0052</v>
      </c>
      <c r="C240" s="7" t="str">
        <f>TEXT(Ledger1!D240,"dd-MMM-yyyy")</f>
        <v>08-Aug-2019</v>
      </c>
      <c r="D240" s="8" t="str">
        <f>VLOOKUP(LEFT(Table_ExternalData_1[[#This Row],[Vou_No]],1),Vou_Types,2,0)</f>
        <v>Journal</v>
      </c>
      <c r="E240" s="8">
        <f>+Ledger1!A240</f>
        <v>1</v>
      </c>
      <c r="F240" s="8">
        <f>+Ledger1!G240</f>
        <v>2</v>
      </c>
      <c r="G240" s="8">
        <f>+Ledger1!H240</f>
        <v>1</v>
      </c>
      <c r="H240" s="8">
        <f>+Ledger1!Q240</f>
        <v>1</v>
      </c>
      <c r="I240" s="8">
        <v>0</v>
      </c>
      <c r="J240" s="8">
        <v>0</v>
      </c>
      <c r="K240" s="8">
        <v>0</v>
      </c>
      <c r="L240" s="8" t="str">
        <f>+Ledger1!I240</f>
        <v/>
      </c>
      <c r="M240" s="8" t="str">
        <f>+Ledger1!K240</f>
        <v/>
      </c>
      <c r="N240" s="7"/>
      <c r="O240" s="8">
        <f>+Ledger1!M240</f>
        <v>500000</v>
      </c>
      <c r="P240" s="8">
        <f>+Ledger1!N240</f>
        <v>0</v>
      </c>
      <c r="Q240" s="8" t="str">
        <f>+Ledger1!O240</f>
        <v>PADI BY SAITA TO LOCAL.CHQ # 27672149</v>
      </c>
      <c r="R240" s="8"/>
    </row>
    <row r="241" spans="1:18" x14ac:dyDescent="0.25">
      <c r="A241" s="8">
        <v>240</v>
      </c>
      <c r="B241" s="8" t="str">
        <f>+Ledger1!C241</f>
        <v>J2008-0052</v>
      </c>
      <c r="C241" s="7" t="str">
        <f>TEXT(Ledger1!D241,"dd-MMM-yyyy")</f>
        <v>08-Aug-2019</v>
      </c>
      <c r="D241" s="8" t="str">
        <f>VLOOKUP(LEFT(Table_ExternalData_1[[#This Row],[Vou_No]],1),Vou_Types,2,0)</f>
        <v>Journal</v>
      </c>
      <c r="E241" s="8">
        <f>+Ledger1!A241</f>
        <v>2</v>
      </c>
      <c r="F241" s="8">
        <f>+Ledger1!G241</f>
        <v>78</v>
      </c>
      <c r="G241" s="8">
        <f>+Ledger1!H241</f>
        <v>71</v>
      </c>
      <c r="H241" s="8">
        <f>+Ledger1!Q241</f>
        <v>1</v>
      </c>
      <c r="I241" s="8">
        <v>0</v>
      </c>
      <c r="J241" s="8">
        <v>0</v>
      </c>
      <c r="K241" s="8">
        <v>0</v>
      </c>
      <c r="L241" s="8" t="str">
        <f>+Ledger1!I241</f>
        <v/>
      </c>
      <c r="M241" s="8" t="str">
        <f>+Ledger1!K241</f>
        <v/>
      </c>
      <c r="N241" s="7"/>
      <c r="O241" s="8">
        <f>+Ledger1!M241</f>
        <v>0</v>
      </c>
      <c r="P241" s="8">
        <f>+Ledger1!N241</f>
        <v>500000</v>
      </c>
      <c r="Q241" s="8" t="str">
        <f>+Ledger1!O241</f>
        <v>PADI BY SAITA TO LOCAL.CHQ # 27672149</v>
      </c>
      <c r="R241" s="8"/>
    </row>
    <row r="242" spans="1:18" x14ac:dyDescent="0.25">
      <c r="A242" s="8">
        <v>241</v>
      </c>
      <c r="B242" s="8" t="str">
        <f>+Ledger1!C242</f>
        <v>R2008-0001</v>
      </c>
      <c r="C242" s="7" t="str">
        <f>TEXT(Ledger1!D242,"dd-MMM-yyyy")</f>
        <v>16-Aug-2019</v>
      </c>
      <c r="D242" s="8" t="str">
        <f>VLOOKUP(LEFT(Table_ExternalData_1[[#This Row],[Vou_No]],1),Vou_Types,2,0)</f>
        <v>Receipt</v>
      </c>
      <c r="E242" s="8">
        <f>+Ledger1!A242</f>
        <v>1</v>
      </c>
      <c r="F242" s="8">
        <f>+Ledger1!G242</f>
        <v>1</v>
      </c>
      <c r="G242" s="8">
        <f>+Ledger1!H242</f>
        <v>0</v>
      </c>
      <c r="H242" s="8">
        <f>+Ledger1!Q242</f>
        <v>0</v>
      </c>
      <c r="I242" s="8">
        <v>0</v>
      </c>
      <c r="J242" s="8">
        <v>0</v>
      </c>
      <c r="K242" s="8">
        <v>0</v>
      </c>
      <c r="L242" s="8" t="str">
        <f>+Ledger1!I242</f>
        <v/>
      </c>
      <c r="M242" s="8" t="str">
        <f>+Ledger1!K242</f>
        <v/>
      </c>
      <c r="N242" s="7"/>
      <c r="O242" s="8">
        <f>+Ledger1!M242</f>
        <v>109450</v>
      </c>
      <c r="P242" s="8">
        <f>+Ledger1!N242</f>
        <v>0</v>
      </c>
      <c r="Q242" s="8" t="str">
        <f>+Ledger1!O242</f>
        <v>Cash received from KDN project on 08-16-2019</v>
      </c>
      <c r="R242" s="8"/>
    </row>
    <row r="243" spans="1:18" x14ac:dyDescent="0.25">
      <c r="A243" s="8">
        <v>242</v>
      </c>
      <c r="B243" s="8" t="str">
        <f>+Ledger1!C243</f>
        <v>R2008-0001</v>
      </c>
      <c r="C243" s="7" t="str">
        <f>TEXT(Ledger1!D243,"dd-MMM-yyyy")</f>
        <v>16-Aug-2019</v>
      </c>
      <c r="D243" s="8" t="str">
        <f>VLOOKUP(LEFT(Table_ExternalData_1[[#This Row],[Vou_No]],1),Vou_Types,2,0)</f>
        <v>Receipt</v>
      </c>
      <c r="E243" s="8">
        <f>+Ledger1!A243</f>
        <v>2</v>
      </c>
      <c r="F243" s="8">
        <f>+Ledger1!G243</f>
        <v>2</v>
      </c>
      <c r="G243" s="8">
        <f>+Ledger1!H243</f>
        <v>1</v>
      </c>
      <c r="H243" s="8">
        <f>+Ledger1!Q243</f>
        <v>37</v>
      </c>
      <c r="I243" s="8">
        <v>0</v>
      </c>
      <c r="J243" s="8">
        <v>0</v>
      </c>
      <c r="K243" s="8">
        <v>0</v>
      </c>
      <c r="L243" s="8" t="str">
        <f>+Ledger1!I243</f>
        <v/>
      </c>
      <c r="M243" s="8" t="str">
        <f>+Ledger1!K243</f>
        <v/>
      </c>
      <c r="N243" s="7"/>
      <c r="O243" s="8">
        <f>+Ledger1!M243</f>
        <v>0</v>
      </c>
      <c r="P243" s="8">
        <f>+Ledger1!N243</f>
        <v>109450</v>
      </c>
      <c r="Q243" s="8" t="str">
        <f>+Ledger1!O243</f>
        <v>Cash received from KDN project on 08-16-2019</v>
      </c>
      <c r="R243" s="8"/>
    </row>
    <row r="244" spans="1:18" x14ac:dyDescent="0.25">
      <c r="A244" s="8">
        <v>243</v>
      </c>
      <c r="B244" s="8" t="str">
        <f>+Ledger1!C244</f>
        <v>J2008-0055</v>
      </c>
      <c r="C244" s="7" t="str">
        <f>TEXT(Ledger1!D244,"dd-MMM-yyyy")</f>
        <v>01-Jul-2019</v>
      </c>
      <c r="D244" s="8" t="str">
        <f>VLOOKUP(LEFT(Table_ExternalData_1[[#This Row],[Vou_No]],1),Vou_Types,2,0)</f>
        <v>Journal</v>
      </c>
      <c r="E244" s="8">
        <f>+Ledger1!A244</f>
        <v>1</v>
      </c>
      <c r="F244" s="8">
        <f>+Ledger1!G244</f>
        <v>174</v>
      </c>
      <c r="G244" s="8">
        <f>+Ledger1!H244</f>
        <v>90</v>
      </c>
      <c r="H244" s="8">
        <f>+Ledger1!Q244</f>
        <v>208</v>
      </c>
      <c r="I244" s="8">
        <v>0</v>
      </c>
      <c r="J244" s="8">
        <v>0</v>
      </c>
      <c r="K244" s="8">
        <v>0</v>
      </c>
      <c r="L244" s="8" t="str">
        <f>+Ledger1!I244</f>
        <v/>
      </c>
      <c r="M244" s="8" t="str">
        <f>+Ledger1!K244</f>
        <v/>
      </c>
      <c r="N244" s="7"/>
      <c r="O244" s="8">
        <f>+Ledger1!M244</f>
        <v>149323</v>
      </c>
      <c r="P244" s="8">
        <f>+Ledger1!N244</f>
        <v>0</v>
      </c>
      <c r="Q244" s="8" t="str">
        <f>+Ledger1!O244</f>
        <v>REF # 5230.BIL # ZS/S/SAITA/9678/2019.APR-2019.</v>
      </c>
      <c r="R244" s="8"/>
    </row>
    <row r="245" spans="1:18" x14ac:dyDescent="0.25">
      <c r="A245" s="8">
        <v>244</v>
      </c>
      <c r="B245" s="8" t="str">
        <f>+Ledger1!C245</f>
        <v>J2008-0055</v>
      </c>
      <c r="C245" s="7" t="str">
        <f>TEXT(Ledger1!D245,"dd-MMM-yyyy")</f>
        <v>01-Jul-2019</v>
      </c>
      <c r="D245" s="8" t="str">
        <f>VLOOKUP(LEFT(Table_ExternalData_1[[#This Row],[Vou_No]],1),Vou_Types,2,0)</f>
        <v>Journal</v>
      </c>
      <c r="E245" s="8">
        <f>+Ledger1!A245</f>
        <v>2</v>
      </c>
      <c r="F245" s="8">
        <f>+Ledger1!G245</f>
        <v>71</v>
      </c>
      <c r="G245" s="8">
        <f>+Ledger1!H245</f>
        <v>90</v>
      </c>
      <c r="H245" s="8">
        <f>+Ledger1!Q245</f>
        <v>208</v>
      </c>
      <c r="I245" s="8">
        <v>0</v>
      </c>
      <c r="J245" s="8">
        <v>0</v>
      </c>
      <c r="K245" s="8">
        <v>0</v>
      </c>
      <c r="L245" s="8" t="str">
        <f>+Ledger1!I245</f>
        <v/>
      </c>
      <c r="M245" s="8" t="str">
        <f>+Ledger1!K245</f>
        <v/>
      </c>
      <c r="N245" s="7"/>
      <c r="O245" s="8">
        <f>+Ledger1!M245</f>
        <v>0</v>
      </c>
      <c r="P245" s="8">
        <f>+Ledger1!N245</f>
        <v>149323</v>
      </c>
      <c r="Q245" s="8" t="str">
        <f>+Ledger1!O245</f>
        <v>REF # 5230.BIL # ZS/S/SAITA/9678/2019.APR-2019.</v>
      </c>
      <c r="R245" s="8"/>
    </row>
    <row r="246" spans="1:18" x14ac:dyDescent="0.25">
      <c r="A246" s="8">
        <v>245</v>
      </c>
      <c r="B246" s="8" t="str">
        <f>+Ledger1!C246</f>
        <v>J2008-0055</v>
      </c>
      <c r="C246" s="7" t="str">
        <f>TEXT(Ledger1!D246,"dd-MMM-yyyy")</f>
        <v>01-Jul-2019</v>
      </c>
      <c r="D246" s="8" t="str">
        <f>VLOOKUP(LEFT(Table_ExternalData_1[[#This Row],[Vou_No]],1),Vou_Types,2,0)</f>
        <v>Journal</v>
      </c>
      <c r="E246" s="8">
        <f>+Ledger1!A246</f>
        <v>3</v>
      </c>
      <c r="F246" s="8">
        <f>+Ledger1!G246</f>
        <v>174</v>
      </c>
      <c r="G246" s="8">
        <f>+Ledger1!H246</f>
        <v>90</v>
      </c>
      <c r="H246" s="8">
        <f>+Ledger1!Q246</f>
        <v>209</v>
      </c>
      <c r="I246" s="8">
        <v>0</v>
      </c>
      <c r="J246" s="8">
        <v>0</v>
      </c>
      <c r="K246" s="8">
        <v>0</v>
      </c>
      <c r="L246" s="8" t="str">
        <f>+Ledger1!I246</f>
        <v/>
      </c>
      <c r="M246" s="8" t="str">
        <f>+Ledger1!K246</f>
        <v/>
      </c>
      <c r="N246" s="7"/>
      <c r="O246" s="8">
        <f>+Ledger1!M246</f>
        <v>66263</v>
      </c>
      <c r="P246" s="8">
        <f>+Ledger1!N246</f>
        <v>0</v>
      </c>
      <c r="Q246" s="8" t="str">
        <f>+Ledger1!O246</f>
        <v>REF # 5230.BIL # ZS/S/SAITA/9678/2019.10&amp; SRBADDED.APR-2019.</v>
      </c>
      <c r="R246" s="8"/>
    </row>
    <row r="247" spans="1:18" x14ac:dyDescent="0.25">
      <c r="A247" s="8">
        <v>246</v>
      </c>
      <c r="B247" s="8" t="str">
        <f>+Ledger1!C247</f>
        <v>J2008-0055</v>
      </c>
      <c r="C247" s="7" t="str">
        <f>TEXT(Ledger1!D247,"dd-MMM-yyyy")</f>
        <v>01-Jul-2019</v>
      </c>
      <c r="D247" s="8" t="str">
        <f>VLOOKUP(LEFT(Table_ExternalData_1[[#This Row],[Vou_No]],1),Vou_Types,2,0)</f>
        <v>Journal</v>
      </c>
      <c r="E247" s="8">
        <f>+Ledger1!A247</f>
        <v>4</v>
      </c>
      <c r="F247" s="8">
        <f>+Ledger1!G247</f>
        <v>71</v>
      </c>
      <c r="G247" s="8">
        <f>+Ledger1!H247</f>
        <v>90</v>
      </c>
      <c r="H247" s="8">
        <f>+Ledger1!Q247</f>
        <v>209</v>
      </c>
      <c r="I247" s="8">
        <v>0</v>
      </c>
      <c r="J247" s="8">
        <v>0</v>
      </c>
      <c r="K247" s="8">
        <v>0</v>
      </c>
      <c r="L247" s="8" t="str">
        <f>+Ledger1!I247</f>
        <v/>
      </c>
      <c r="M247" s="8" t="str">
        <f>+Ledger1!K247</f>
        <v/>
      </c>
      <c r="N247" s="7"/>
      <c r="O247" s="8">
        <f>+Ledger1!M247</f>
        <v>0</v>
      </c>
      <c r="P247" s="8">
        <f>+Ledger1!N247</f>
        <v>66263</v>
      </c>
      <c r="Q247" s="8" t="str">
        <f>+Ledger1!O247</f>
        <v>REF # 5230.BIL # ZS/S/SAITA/9678/2019.10&amp; SRBADDED.APR-2019.</v>
      </c>
      <c r="R247" s="8"/>
    </row>
    <row r="248" spans="1:18" x14ac:dyDescent="0.25">
      <c r="A248" s="8">
        <v>247</v>
      </c>
      <c r="B248" s="8" t="str">
        <f>+Ledger1!C248</f>
        <v>J2008-0056</v>
      </c>
      <c r="C248" s="7" t="str">
        <f>TEXT(Ledger1!D248,"dd-MMM-yyyy")</f>
        <v>17-Aug-2019</v>
      </c>
      <c r="D248" s="8" t="str">
        <f>VLOOKUP(LEFT(Table_ExternalData_1[[#This Row],[Vou_No]],1),Vou_Types,2,0)</f>
        <v>Journal</v>
      </c>
      <c r="E248" s="8">
        <f>+Ledger1!A248</f>
        <v>1</v>
      </c>
      <c r="F248" s="8">
        <f>+Ledger1!G248</f>
        <v>180</v>
      </c>
      <c r="G248" s="8">
        <f>+Ledger1!H248</f>
        <v>1467</v>
      </c>
      <c r="H248" s="8">
        <f>+Ledger1!Q248</f>
        <v>214</v>
      </c>
      <c r="I248" s="8">
        <v>0</v>
      </c>
      <c r="J248" s="8">
        <v>0</v>
      </c>
      <c r="K248" s="8">
        <v>0</v>
      </c>
      <c r="L248" s="8" t="str">
        <f>+Ledger1!I248</f>
        <v/>
      </c>
      <c r="M248" s="8" t="str">
        <f>+Ledger1!K248</f>
        <v/>
      </c>
      <c r="N248" s="7"/>
      <c r="O248" s="8">
        <f>+Ledger1!M248</f>
        <v>4258</v>
      </c>
      <c r="P248" s="8">
        <f>+Ledger1!N248</f>
        <v>0</v>
      </c>
      <c r="Q248" s="8" t="str">
        <f>+Ledger1!O248</f>
        <v>REF # 439.P.O # 01573.AUG-19</v>
      </c>
      <c r="R248" s="8"/>
    </row>
    <row r="249" spans="1:18" x14ac:dyDescent="0.25">
      <c r="A249" s="8">
        <v>248</v>
      </c>
      <c r="B249" s="8" t="str">
        <f>+Ledger1!C249</f>
        <v>J2008-0056</v>
      </c>
      <c r="C249" s="7" t="str">
        <f>TEXT(Ledger1!D249,"dd-MMM-yyyy")</f>
        <v>17-Aug-2019</v>
      </c>
      <c r="D249" s="8" t="str">
        <f>VLOOKUP(LEFT(Table_ExternalData_1[[#This Row],[Vou_No]],1),Vou_Types,2,0)</f>
        <v>Journal</v>
      </c>
      <c r="E249" s="8">
        <f>+Ledger1!A249</f>
        <v>2</v>
      </c>
      <c r="F249" s="8">
        <f>+Ledger1!G249</f>
        <v>71</v>
      </c>
      <c r="G249" s="8">
        <f>+Ledger1!H249</f>
        <v>1467</v>
      </c>
      <c r="H249" s="8">
        <f>+Ledger1!Q249</f>
        <v>214</v>
      </c>
      <c r="I249" s="8">
        <v>0</v>
      </c>
      <c r="J249" s="8">
        <v>0</v>
      </c>
      <c r="K249" s="8">
        <v>0</v>
      </c>
      <c r="L249" s="8" t="str">
        <f>+Ledger1!I249</f>
        <v/>
      </c>
      <c r="M249" s="8" t="str">
        <f>+Ledger1!K249</f>
        <v/>
      </c>
      <c r="N249" s="7"/>
      <c r="O249" s="8">
        <f>+Ledger1!M249</f>
        <v>0</v>
      </c>
      <c r="P249" s="8">
        <f>+Ledger1!N249</f>
        <v>4258</v>
      </c>
      <c r="Q249" s="8" t="str">
        <f>+Ledger1!O249</f>
        <v>REF # 439.P.O # 01573.AUG-19</v>
      </c>
      <c r="R249" s="8"/>
    </row>
    <row r="250" spans="1:18" x14ac:dyDescent="0.25">
      <c r="A250" s="8">
        <v>249</v>
      </c>
      <c r="B250" s="8" t="str">
        <f>+Ledger1!C250</f>
        <v>J2008-0057</v>
      </c>
      <c r="C250" s="7" t="str">
        <f>TEXT(Ledger1!D250,"dd-MMM-yyyy")</f>
        <v>17-Aug-2019</v>
      </c>
      <c r="D250" s="8" t="str">
        <f>VLOOKUP(LEFT(Table_ExternalData_1[[#This Row],[Vou_No]],1),Vou_Types,2,0)</f>
        <v>Journal</v>
      </c>
      <c r="E250" s="8">
        <f>+Ledger1!A250</f>
        <v>1</v>
      </c>
      <c r="F250" s="8">
        <f>+Ledger1!G250</f>
        <v>221</v>
      </c>
      <c r="G250" s="8">
        <f>+Ledger1!H250</f>
        <v>68</v>
      </c>
      <c r="H250" s="8">
        <f>+Ledger1!Q250</f>
        <v>214</v>
      </c>
      <c r="I250" s="8">
        <v>0</v>
      </c>
      <c r="J250" s="8">
        <v>0</v>
      </c>
      <c r="K250" s="8">
        <v>0</v>
      </c>
      <c r="L250" s="8" t="str">
        <f>+Ledger1!I250</f>
        <v/>
      </c>
      <c r="M250" s="8" t="str">
        <f>+Ledger1!K250</f>
        <v/>
      </c>
      <c r="N250" s="7"/>
      <c r="O250" s="8">
        <f>+Ledger1!M250</f>
        <v>934750</v>
      </c>
      <c r="P250" s="8">
        <f>+Ledger1!N250</f>
        <v>0</v>
      </c>
      <c r="Q250" s="8" t="str">
        <f>+Ledger1!O250</f>
        <v>REF # 5294.P.C # 214.FOR DIESEL &amp; PETROL.JUL-19</v>
      </c>
      <c r="R250" s="8"/>
    </row>
    <row r="251" spans="1:18" x14ac:dyDescent="0.25">
      <c r="A251" s="8">
        <v>250</v>
      </c>
      <c r="B251" s="8" t="str">
        <f>+Ledger1!C251</f>
        <v>J2008-0057</v>
      </c>
      <c r="C251" s="7" t="str">
        <f>TEXT(Ledger1!D251,"dd-MMM-yyyy")</f>
        <v>17-Aug-2019</v>
      </c>
      <c r="D251" s="8" t="str">
        <f>VLOOKUP(LEFT(Table_ExternalData_1[[#This Row],[Vou_No]],1),Vou_Types,2,0)</f>
        <v>Journal</v>
      </c>
      <c r="E251" s="8">
        <f>+Ledger1!A251</f>
        <v>2</v>
      </c>
      <c r="F251" s="8">
        <f>+Ledger1!G251</f>
        <v>71</v>
      </c>
      <c r="G251" s="8">
        <f>+Ledger1!H251</f>
        <v>68</v>
      </c>
      <c r="H251" s="8">
        <f>+Ledger1!Q251</f>
        <v>214</v>
      </c>
      <c r="I251" s="8">
        <v>0</v>
      </c>
      <c r="J251" s="8">
        <v>0</v>
      </c>
      <c r="K251" s="8">
        <v>0</v>
      </c>
      <c r="L251" s="8" t="str">
        <f>+Ledger1!I251</f>
        <v/>
      </c>
      <c r="M251" s="8" t="str">
        <f>+Ledger1!K251</f>
        <v/>
      </c>
      <c r="N251" s="7"/>
      <c r="O251" s="8">
        <f>+Ledger1!M251</f>
        <v>0</v>
      </c>
      <c r="P251" s="8">
        <f>+Ledger1!N251</f>
        <v>934750</v>
      </c>
      <c r="Q251" s="8" t="str">
        <f>+Ledger1!O251</f>
        <v>REF # 5294.P.C # 214.FOR DIESEL &amp; PETROL.JUL-19</v>
      </c>
      <c r="R251" s="8"/>
    </row>
    <row r="252" spans="1:18" x14ac:dyDescent="0.25">
      <c r="A252" s="8">
        <v>251</v>
      </c>
      <c r="B252" s="8" t="str">
        <f>+Ledger1!C252</f>
        <v>P2008-0001</v>
      </c>
      <c r="C252" s="7" t="str">
        <f>TEXT(Ledger1!D252,"dd-MMM-yyyy")</f>
        <v>21-Aug-2019</v>
      </c>
      <c r="D252" s="8" t="str">
        <f>VLOOKUP(LEFT(Table_ExternalData_1[[#This Row],[Vou_No]],1),Vou_Types,2,0)</f>
        <v>Payment</v>
      </c>
      <c r="E252" s="8">
        <f>+Ledger1!A252</f>
        <v>1</v>
      </c>
      <c r="F252" s="8">
        <f>+Ledger1!G252</f>
        <v>2</v>
      </c>
      <c r="G252" s="8">
        <f>+Ledger1!H252</f>
        <v>0</v>
      </c>
      <c r="H252" s="8">
        <f>+Ledger1!Q252</f>
        <v>0</v>
      </c>
      <c r="I252" s="8">
        <v>0</v>
      </c>
      <c r="J252" s="8">
        <v>0</v>
      </c>
      <c r="K252" s="8">
        <v>0</v>
      </c>
      <c r="L252" s="8" t="str">
        <f>+Ledger1!I252</f>
        <v/>
      </c>
      <c r="M252" s="8" t="str">
        <f>+Ledger1!K252</f>
        <v/>
      </c>
      <c r="N252" s="7"/>
      <c r="O252" s="8">
        <f>+Ledger1!M252</f>
        <v>0</v>
      </c>
      <c r="P252" s="8">
        <f>+Ledger1!N252</f>
        <v>650000</v>
      </c>
      <c r="Q252" s="8" t="str">
        <f>+Ledger1!O252</f>
        <v>50% ADVANCE.PAID CASH TO KHADIM.S AUG-2019 TO AUG 2020</v>
      </c>
      <c r="R252" s="8"/>
    </row>
    <row r="253" spans="1:18" x14ac:dyDescent="0.25">
      <c r="A253" s="8">
        <v>252</v>
      </c>
      <c r="B253" s="8" t="str">
        <f>+Ledger1!C253</f>
        <v>P2008-0001</v>
      </c>
      <c r="C253" s="7" t="str">
        <f>TEXT(Ledger1!D253,"dd-MMM-yyyy")</f>
        <v>21-Aug-2019</v>
      </c>
      <c r="D253" s="8" t="str">
        <f>VLOOKUP(LEFT(Table_ExternalData_1[[#This Row],[Vou_No]],1),Vou_Types,2,0)</f>
        <v>Payment</v>
      </c>
      <c r="E253" s="8">
        <f>+Ledger1!A253</f>
        <v>2</v>
      </c>
      <c r="F253" s="8">
        <f>+Ledger1!G253</f>
        <v>71</v>
      </c>
      <c r="G253" s="8">
        <f>+Ledger1!H253</f>
        <v>128</v>
      </c>
      <c r="H253" s="8">
        <f>+Ledger1!Q253</f>
        <v>1</v>
      </c>
      <c r="I253" s="8">
        <v>0</v>
      </c>
      <c r="J253" s="8">
        <v>0</v>
      </c>
      <c r="K253" s="8">
        <v>0</v>
      </c>
      <c r="L253" s="8" t="str">
        <f>+Ledger1!I253</f>
        <v/>
      </c>
      <c r="M253" s="8" t="str">
        <f>+Ledger1!K253</f>
        <v/>
      </c>
      <c r="N253" s="7"/>
      <c r="O253" s="8">
        <f>+Ledger1!M253</f>
        <v>650000</v>
      </c>
      <c r="P253" s="8">
        <f>+Ledger1!N253</f>
        <v>0</v>
      </c>
      <c r="Q253" s="8" t="str">
        <f>+Ledger1!O253</f>
        <v>50% ADVANCE.PAID CASH TO KHADIM.S AUG-2019 TO AUG 2020</v>
      </c>
      <c r="R253" s="8"/>
    </row>
    <row r="254" spans="1:18" x14ac:dyDescent="0.25">
      <c r="A254" s="8">
        <v>253</v>
      </c>
      <c r="B254" s="8" t="str">
        <f>+Ledger1!C254</f>
        <v>J2008-0061</v>
      </c>
      <c r="C254" s="7" t="str">
        <f>TEXT(Ledger1!D254,"dd-MMM-yyyy")</f>
        <v>22-Aug-2019</v>
      </c>
      <c r="D254" s="8" t="str">
        <f>VLOOKUP(LEFT(Table_ExternalData_1[[#This Row],[Vou_No]],1),Vou_Types,2,0)</f>
        <v>Journal</v>
      </c>
      <c r="E254" s="8">
        <f>+Ledger1!A254</f>
        <v>1</v>
      </c>
      <c r="F254" s="8">
        <f>+Ledger1!G254</f>
        <v>71</v>
      </c>
      <c r="G254" s="8">
        <f>+Ledger1!H254</f>
        <v>104</v>
      </c>
      <c r="H254" s="8">
        <f>+Ledger1!Q254</f>
        <v>1</v>
      </c>
      <c r="I254" s="8">
        <v>0</v>
      </c>
      <c r="J254" s="8">
        <v>0</v>
      </c>
      <c r="K254" s="8">
        <v>0</v>
      </c>
      <c r="L254" s="8" t="str">
        <f>+Ledger1!I254</f>
        <v/>
      </c>
      <c r="M254" s="8" t="str">
        <f>+Ledger1!K254</f>
        <v/>
      </c>
      <c r="N254" s="7"/>
      <c r="O254" s="8">
        <f>+Ledger1!M254</f>
        <v>200000</v>
      </c>
      <c r="P254" s="8">
        <f>+Ledger1!N254</f>
        <v>0</v>
      </c>
      <c r="Q254" s="8" t="str">
        <f>+Ledger1!O254</f>
        <v>PAID BY SAITA TO LOCAL CHQ # 28904914</v>
      </c>
      <c r="R254" s="8"/>
    </row>
    <row r="255" spans="1:18" x14ac:dyDescent="0.25">
      <c r="A255" s="8">
        <v>254</v>
      </c>
      <c r="B255" s="8" t="str">
        <f>+Ledger1!C255</f>
        <v>J2008-0061</v>
      </c>
      <c r="C255" s="7" t="str">
        <f>TEXT(Ledger1!D255,"dd-MMM-yyyy")</f>
        <v>22-Aug-2019</v>
      </c>
      <c r="D255" s="8" t="str">
        <f>VLOOKUP(LEFT(Table_ExternalData_1[[#This Row],[Vou_No]],1),Vou_Types,2,0)</f>
        <v>Journal</v>
      </c>
      <c r="E255" s="8">
        <f>+Ledger1!A255</f>
        <v>2</v>
      </c>
      <c r="F255" s="8">
        <f>+Ledger1!G255</f>
        <v>78</v>
      </c>
      <c r="G255" s="8">
        <f>+Ledger1!H255</f>
        <v>71</v>
      </c>
      <c r="H255" s="8">
        <f>+Ledger1!Q255</f>
        <v>1</v>
      </c>
      <c r="I255" s="8">
        <v>0</v>
      </c>
      <c r="J255" s="8">
        <v>0</v>
      </c>
      <c r="K255" s="8">
        <v>0</v>
      </c>
      <c r="L255" s="8" t="str">
        <f>+Ledger1!I255</f>
        <v/>
      </c>
      <c r="M255" s="8" t="str">
        <f>+Ledger1!K255</f>
        <v/>
      </c>
      <c r="N255" s="7"/>
      <c r="O255" s="8">
        <f>+Ledger1!M255</f>
        <v>0</v>
      </c>
      <c r="P255" s="8">
        <f>+Ledger1!N255</f>
        <v>200000</v>
      </c>
      <c r="Q255" s="8" t="str">
        <f>+Ledger1!O255</f>
        <v>PAID BY SAITA TO LOCAL CHQ # 28904914</v>
      </c>
      <c r="R255" s="8"/>
    </row>
    <row r="256" spans="1:18" x14ac:dyDescent="0.25">
      <c r="A256" s="8">
        <v>255</v>
      </c>
      <c r="B256" s="8" t="str">
        <f>+Ledger1!C256</f>
        <v>J2008-0063</v>
      </c>
      <c r="C256" s="7" t="str">
        <f>TEXT(Ledger1!D256,"dd-MMM-yyyy")</f>
        <v>22-Aug-2019</v>
      </c>
      <c r="D256" s="8" t="str">
        <f>VLOOKUP(LEFT(Table_ExternalData_1[[#This Row],[Vou_No]],1),Vou_Types,2,0)</f>
        <v>Journal</v>
      </c>
      <c r="E256" s="8">
        <f>+Ledger1!A256</f>
        <v>1</v>
      </c>
      <c r="F256" s="8">
        <f>+Ledger1!G256</f>
        <v>71</v>
      </c>
      <c r="G256" s="8">
        <f>+Ledger1!H256</f>
        <v>1467</v>
      </c>
      <c r="H256" s="8">
        <f>+Ledger1!Q256</f>
        <v>214</v>
      </c>
      <c r="I256" s="8">
        <v>0</v>
      </c>
      <c r="J256" s="8">
        <v>0</v>
      </c>
      <c r="K256" s="8">
        <v>0</v>
      </c>
      <c r="L256" s="8" t="str">
        <f>+Ledger1!I256</f>
        <v/>
      </c>
      <c r="M256" s="8" t="str">
        <f>+Ledger1!K256</f>
        <v/>
      </c>
      <c r="N256" s="7"/>
      <c r="O256" s="8">
        <f>+Ledger1!M256</f>
        <v>4258</v>
      </c>
      <c r="P256" s="8">
        <f>+Ledger1!N256</f>
        <v>0</v>
      </c>
      <c r="Q256" s="8" t="str">
        <f>+Ledger1!O256</f>
        <v>PAID BY SAITA E.F.S ENG CHQ # 28904912</v>
      </c>
      <c r="R256" s="8"/>
    </row>
    <row r="257" spans="1:18" x14ac:dyDescent="0.25">
      <c r="A257" s="8">
        <v>256</v>
      </c>
      <c r="B257" s="8" t="str">
        <f>+Ledger1!C257</f>
        <v>J2008-0063</v>
      </c>
      <c r="C257" s="7" t="str">
        <f>TEXT(Ledger1!D257,"dd-MMM-yyyy")</f>
        <v>22-Aug-2019</v>
      </c>
      <c r="D257" s="8" t="str">
        <f>VLOOKUP(LEFT(Table_ExternalData_1[[#This Row],[Vou_No]],1),Vou_Types,2,0)</f>
        <v>Journal</v>
      </c>
      <c r="E257" s="8">
        <f>+Ledger1!A257</f>
        <v>2</v>
      </c>
      <c r="F257" s="8">
        <f>+Ledger1!G257</f>
        <v>78</v>
      </c>
      <c r="G257" s="8">
        <f>+Ledger1!H257</f>
        <v>71</v>
      </c>
      <c r="H257" s="8">
        <f>+Ledger1!Q257</f>
        <v>1</v>
      </c>
      <c r="I257" s="8">
        <v>0</v>
      </c>
      <c r="J257" s="8">
        <v>0</v>
      </c>
      <c r="K257" s="8">
        <v>0</v>
      </c>
      <c r="L257" s="8" t="str">
        <f>+Ledger1!I257</f>
        <v/>
      </c>
      <c r="M257" s="8" t="str">
        <f>+Ledger1!K257</f>
        <v/>
      </c>
      <c r="N257" s="7"/>
      <c r="O257" s="8">
        <f>+Ledger1!M257</f>
        <v>0</v>
      </c>
      <c r="P257" s="8">
        <f>+Ledger1!N257</f>
        <v>4258</v>
      </c>
      <c r="Q257" s="8" t="str">
        <f>+Ledger1!O257</f>
        <v>PAID BY SAITA E.F.S ENG CHQ # 28904912</v>
      </c>
      <c r="R257" s="8"/>
    </row>
    <row r="258" spans="1:18" x14ac:dyDescent="0.25">
      <c r="A258" s="8">
        <v>257</v>
      </c>
      <c r="B258" s="8" t="str">
        <f>+Ledger1!C258</f>
        <v>J2008-0065</v>
      </c>
      <c r="C258" s="7" t="str">
        <f>TEXT(Ledger1!D258,"dd-MMM-yyyy")</f>
        <v>22-Aug-2019</v>
      </c>
      <c r="D258" s="8" t="str">
        <f>VLOOKUP(LEFT(Table_ExternalData_1[[#This Row],[Vou_No]],1),Vou_Types,2,0)</f>
        <v>Journal</v>
      </c>
      <c r="E258" s="8">
        <f>+Ledger1!A258</f>
        <v>1</v>
      </c>
      <c r="F258" s="8">
        <f>+Ledger1!G258</f>
        <v>71</v>
      </c>
      <c r="G258" s="8">
        <f>+Ledger1!H258</f>
        <v>1452</v>
      </c>
      <c r="H258" s="8">
        <f>+Ledger1!Q258</f>
        <v>214</v>
      </c>
      <c r="I258" s="8">
        <v>0</v>
      </c>
      <c r="J258" s="8">
        <v>0</v>
      </c>
      <c r="K258" s="8">
        <v>0</v>
      </c>
      <c r="L258" s="8" t="str">
        <f>+Ledger1!I258</f>
        <v/>
      </c>
      <c r="M258" s="8" t="str">
        <f>+Ledger1!K258</f>
        <v/>
      </c>
      <c r="N258" s="7"/>
      <c r="O258" s="8">
        <f>+Ledger1!M258</f>
        <v>27899</v>
      </c>
      <c r="P258" s="8">
        <f>+Ledger1!N258</f>
        <v>0</v>
      </c>
      <c r="Q258" s="8" t="str">
        <f>+Ledger1!O258</f>
        <v>PAID BY SAITA M.LAIQ &amp; SONS CHQ # 28904908</v>
      </c>
      <c r="R258" s="8"/>
    </row>
    <row r="259" spans="1:18" x14ac:dyDescent="0.25">
      <c r="A259" s="8">
        <v>258</v>
      </c>
      <c r="B259" s="8" t="str">
        <f>+Ledger1!C259</f>
        <v>J2008-0065</v>
      </c>
      <c r="C259" s="7" t="str">
        <f>TEXT(Ledger1!D259,"dd-MMM-yyyy")</f>
        <v>22-Aug-2019</v>
      </c>
      <c r="D259" s="8" t="str">
        <f>VLOOKUP(LEFT(Table_ExternalData_1[[#This Row],[Vou_No]],1),Vou_Types,2,0)</f>
        <v>Journal</v>
      </c>
      <c r="E259" s="8">
        <f>+Ledger1!A259</f>
        <v>2</v>
      </c>
      <c r="F259" s="8">
        <f>+Ledger1!G259</f>
        <v>78</v>
      </c>
      <c r="G259" s="8">
        <f>+Ledger1!H259</f>
        <v>71</v>
      </c>
      <c r="H259" s="8">
        <f>+Ledger1!Q259</f>
        <v>1</v>
      </c>
      <c r="I259" s="8">
        <v>0</v>
      </c>
      <c r="J259" s="8">
        <v>0</v>
      </c>
      <c r="K259" s="8">
        <v>0</v>
      </c>
      <c r="L259" s="8" t="str">
        <f>+Ledger1!I259</f>
        <v/>
      </c>
      <c r="M259" s="8" t="str">
        <f>+Ledger1!K259</f>
        <v/>
      </c>
      <c r="N259" s="7"/>
      <c r="O259" s="8">
        <f>+Ledger1!M259</f>
        <v>0</v>
      </c>
      <c r="P259" s="8">
        <f>+Ledger1!N259</f>
        <v>27899</v>
      </c>
      <c r="Q259" s="8" t="str">
        <f>+Ledger1!O259</f>
        <v>PAID BY SAITA M.LAIQ &amp; SONS CHQ # 28904908</v>
      </c>
      <c r="R259" s="8"/>
    </row>
    <row r="260" spans="1:18" x14ac:dyDescent="0.25">
      <c r="A260" s="8">
        <v>259</v>
      </c>
      <c r="B260" s="8" t="str">
        <f>+Ledger1!C260</f>
        <v>J2008-0067</v>
      </c>
      <c r="C260" s="7" t="str">
        <f>TEXT(Ledger1!D260,"dd-MMM-yyyy")</f>
        <v>22-Aug-2019</v>
      </c>
      <c r="D260" s="8" t="str">
        <f>VLOOKUP(LEFT(Table_ExternalData_1[[#This Row],[Vou_No]],1),Vou_Types,2,0)</f>
        <v>Journal</v>
      </c>
      <c r="E260" s="8">
        <f>+Ledger1!A260</f>
        <v>1</v>
      </c>
      <c r="F260" s="8">
        <f>+Ledger1!G260</f>
        <v>71</v>
      </c>
      <c r="G260" s="8">
        <f>+Ledger1!H260</f>
        <v>334</v>
      </c>
      <c r="H260" s="8">
        <f>+Ledger1!Q260</f>
        <v>214</v>
      </c>
      <c r="I260" s="8">
        <v>0</v>
      </c>
      <c r="J260" s="8">
        <v>0</v>
      </c>
      <c r="K260" s="8">
        <v>0</v>
      </c>
      <c r="L260" s="8" t="str">
        <f>+Ledger1!I260</f>
        <v/>
      </c>
      <c r="M260" s="8" t="str">
        <f>+Ledger1!K260</f>
        <v/>
      </c>
      <c r="N260" s="7"/>
      <c r="O260" s="8">
        <f>+Ledger1!M260</f>
        <v>200000</v>
      </c>
      <c r="P260" s="8">
        <f>+Ledger1!N260</f>
        <v>0</v>
      </c>
      <c r="Q260" s="8" t="str">
        <f>+Ledger1!O260</f>
        <v>PAID BY SAITA PIR MARDAR GOODS TRANSPORT CHQ # 28904910</v>
      </c>
      <c r="R260" s="8"/>
    </row>
    <row r="261" spans="1:18" x14ac:dyDescent="0.25">
      <c r="A261" s="8">
        <v>260</v>
      </c>
      <c r="B261" s="8" t="str">
        <f>+Ledger1!C261</f>
        <v>J2008-0067</v>
      </c>
      <c r="C261" s="7" t="str">
        <f>TEXT(Ledger1!D261,"dd-MMM-yyyy")</f>
        <v>22-Aug-2019</v>
      </c>
      <c r="D261" s="8" t="str">
        <f>VLOOKUP(LEFT(Table_ExternalData_1[[#This Row],[Vou_No]],1),Vou_Types,2,0)</f>
        <v>Journal</v>
      </c>
      <c r="E261" s="8">
        <f>+Ledger1!A261</f>
        <v>2</v>
      </c>
      <c r="F261" s="8">
        <f>+Ledger1!G261</f>
        <v>78</v>
      </c>
      <c r="G261" s="8">
        <f>+Ledger1!H261</f>
        <v>71</v>
      </c>
      <c r="H261" s="8">
        <f>+Ledger1!Q261</f>
        <v>1</v>
      </c>
      <c r="I261" s="8">
        <v>0</v>
      </c>
      <c r="J261" s="8">
        <v>0</v>
      </c>
      <c r="K261" s="8">
        <v>0</v>
      </c>
      <c r="L261" s="8" t="str">
        <f>+Ledger1!I261</f>
        <v/>
      </c>
      <c r="M261" s="8" t="str">
        <f>+Ledger1!K261</f>
        <v/>
      </c>
      <c r="N261" s="7"/>
      <c r="O261" s="8">
        <f>+Ledger1!M261</f>
        <v>0</v>
      </c>
      <c r="P261" s="8">
        <f>+Ledger1!N261</f>
        <v>200000</v>
      </c>
      <c r="Q261" s="8" t="str">
        <f>+Ledger1!O261</f>
        <v>PAID BY SAITA PIR MARDAR GOODS TRANSPORT CHQ # 28904910</v>
      </c>
      <c r="R261" s="8"/>
    </row>
    <row r="262" spans="1:18" x14ac:dyDescent="0.25">
      <c r="A262" s="8">
        <v>261</v>
      </c>
      <c r="B262" s="8" t="str">
        <f>+Ledger1!C262</f>
        <v>J2008-0069</v>
      </c>
      <c r="C262" s="7" t="str">
        <f>TEXT(Ledger1!D262,"dd-MMM-yyyy")</f>
        <v>22-Aug-2019</v>
      </c>
      <c r="D262" s="8" t="str">
        <f>VLOOKUP(LEFT(Table_ExternalData_1[[#This Row],[Vou_No]],1),Vou_Types,2,0)</f>
        <v>Journal</v>
      </c>
      <c r="E262" s="8">
        <f>+Ledger1!A262</f>
        <v>1</v>
      </c>
      <c r="F262" s="8">
        <f>+Ledger1!G262</f>
        <v>71</v>
      </c>
      <c r="G262" s="8">
        <f>+Ledger1!H262</f>
        <v>1411</v>
      </c>
      <c r="H262" s="8">
        <f>+Ledger1!Q262</f>
        <v>214</v>
      </c>
      <c r="I262" s="8">
        <v>0</v>
      </c>
      <c r="J262" s="8">
        <v>0</v>
      </c>
      <c r="K262" s="8">
        <v>0</v>
      </c>
      <c r="L262" s="8" t="str">
        <f>+Ledger1!I262</f>
        <v/>
      </c>
      <c r="M262" s="8" t="str">
        <f>+Ledger1!K262</f>
        <v/>
      </c>
      <c r="N262" s="7"/>
      <c r="O262" s="8">
        <f>+Ledger1!M262</f>
        <v>207840</v>
      </c>
      <c r="P262" s="8">
        <f>+Ledger1!N262</f>
        <v>0</v>
      </c>
      <c r="Q262" s="8" t="str">
        <f>+Ledger1!O262</f>
        <v>PAID BY SAITA EXPERT ENGINEERING SERVICES CHQ # 28904906</v>
      </c>
      <c r="R262" s="8"/>
    </row>
    <row r="263" spans="1:18" x14ac:dyDescent="0.25">
      <c r="A263" s="8">
        <v>262</v>
      </c>
      <c r="B263" s="8" t="str">
        <f>+Ledger1!C263</f>
        <v>J2008-0069</v>
      </c>
      <c r="C263" s="7" t="str">
        <f>TEXT(Ledger1!D263,"dd-MMM-yyyy")</f>
        <v>22-Aug-2019</v>
      </c>
      <c r="D263" s="8" t="str">
        <f>VLOOKUP(LEFT(Table_ExternalData_1[[#This Row],[Vou_No]],1),Vou_Types,2,0)</f>
        <v>Journal</v>
      </c>
      <c r="E263" s="8">
        <f>+Ledger1!A263</f>
        <v>2</v>
      </c>
      <c r="F263" s="8">
        <f>+Ledger1!G263</f>
        <v>78</v>
      </c>
      <c r="G263" s="8">
        <f>+Ledger1!H263</f>
        <v>71</v>
      </c>
      <c r="H263" s="8">
        <f>+Ledger1!Q263</f>
        <v>1</v>
      </c>
      <c r="I263" s="8">
        <v>0</v>
      </c>
      <c r="J263" s="8">
        <v>0</v>
      </c>
      <c r="K263" s="8">
        <v>0</v>
      </c>
      <c r="L263" s="8" t="str">
        <f>+Ledger1!I263</f>
        <v/>
      </c>
      <c r="M263" s="8" t="str">
        <f>+Ledger1!K263</f>
        <v/>
      </c>
      <c r="N263" s="7"/>
      <c r="O263" s="8">
        <f>+Ledger1!M263</f>
        <v>0</v>
      </c>
      <c r="P263" s="8">
        <f>+Ledger1!N263</f>
        <v>207840</v>
      </c>
      <c r="Q263" s="8" t="str">
        <f>+Ledger1!O263</f>
        <v>PAID BY SAITA EXPERT ENGINEERING SERVICES CHQ # 28904906</v>
      </c>
      <c r="R263" s="8"/>
    </row>
    <row r="264" spans="1:18" x14ac:dyDescent="0.25">
      <c r="A264" s="8">
        <v>263</v>
      </c>
      <c r="B264" s="8" t="str">
        <f>+Ledger1!C264</f>
        <v>J2008-0071</v>
      </c>
      <c r="C264" s="7" t="str">
        <f>TEXT(Ledger1!D264,"dd-MMM-yyyy")</f>
        <v>22-Aug-2019</v>
      </c>
      <c r="D264" s="8" t="str">
        <f>VLOOKUP(LEFT(Table_ExternalData_1[[#This Row],[Vou_No]],1),Vou_Types,2,0)</f>
        <v>Journal</v>
      </c>
      <c r="E264" s="8">
        <f>+Ledger1!A264</f>
        <v>1</v>
      </c>
      <c r="F264" s="8">
        <f>+Ledger1!G264</f>
        <v>71</v>
      </c>
      <c r="G264" s="8">
        <f>+Ledger1!H264</f>
        <v>117</v>
      </c>
      <c r="H264" s="8">
        <f>+Ledger1!Q264</f>
        <v>214</v>
      </c>
      <c r="I264" s="8">
        <v>0</v>
      </c>
      <c r="J264" s="8">
        <v>0</v>
      </c>
      <c r="K264" s="8">
        <v>0</v>
      </c>
      <c r="L264" s="8" t="str">
        <f>+Ledger1!I264</f>
        <v/>
      </c>
      <c r="M264" s="8" t="str">
        <f>+Ledger1!K264</f>
        <v/>
      </c>
      <c r="N264" s="7"/>
      <c r="O264" s="8">
        <f>+Ledger1!M264</f>
        <v>30000</v>
      </c>
      <c r="P264" s="8">
        <f>+Ledger1!N264</f>
        <v>0</v>
      </c>
      <c r="Q264" s="8" t="str">
        <f>+Ledger1!O264</f>
        <v>PAID BY SAITA HUSSAIN BADSHAH CHQ # 28904902</v>
      </c>
      <c r="R264" s="8"/>
    </row>
    <row r="265" spans="1:18" x14ac:dyDescent="0.25">
      <c r="A265" s="8">
        <v>264</v>
      </c>
      <c r="B265" s="8" t="str">
        <f>+Ledger1!C265</f>
        <v>J2008-0071</v>
      </c>
      <c r="C265" s="7" t="str">
        <f>TEXT(Ledger1!D265,"dd-MMM-yyyy")</f>
        <v>22-Aug-2019</v>
      </c>
      <c r="D265" s="8" t="str">
        <f>VLOOKUP(LEFT(Table_ExternalData_1[[#This Row],[Vou_No]],1),Vou_Types,2,0)</f>
        <v>Journal</v>
      </c>
      <c r="E265" s="8">
        <f>+Ledger1!A265</f>
        <v>2</v>
      </c>
      <c r="F265" s="8">
        <f>+Ledger1!G265</f>
        <v>78</v>
      </c>
      <c r="G265" s="8">
        <f>+Ledger1!H265</f>
        <v>71</v>
      </c>
      <c r="H265" s="8">
        <f>+Ledger1!Q265</f>
        <v>1</v>
      </c>
      <c r="I265" s="8">
        <v>0</v>
      </c>
      <c r="J265" s="8">
        <v>0</v>
      </c>
      <c r="K265" s="8">
        <v>0</v>
      </c>
      <c r="L265" s="8" t="str">
        <f>+Ledger1!I265</f>
        <v/>
      </c>
      <c r="M265" s="8" t="str">
        <f>+Ledger1!K265</f>
        <v/>
      </c>
      <c r="N265" s="7"/>
      <c r="O265" s="8">
        <f>+Ledger1!M265</f>
        <v>0</v>
      </c>
      <c r="P265" s="8">
        <f>+Ledger1!N265</f>
        <v>30000</v>
      </c>
      <c r="Q265" s="8" t="str">
        <f>+Ledger1!O265</f>
        <v>PAID BY SAITA HUSSAIN BADSHAH CHQ # 28904902</v>
      </c>
      <c r="R265" s="8"/>
    </row>
    <row r="266" spans="1:18" x14ac:dyDescent="0.25">
      <c r="A266" s="8">
        <v>265</v>
      </c>
      <c r="B266" s="8" t="str">
        <f>+Ledger1!C266</f>
        <v>J2008-0073</v>
      </c>
      <c r="C266" s="7" t="str">
        <f>TEXT(Ledger1!D266,"dd-MMM-yyyy")</f>
        <v>22-Aug-2019</v>
      </c>
      <c r="D266" s="8" t="str">
        <f>VLOOKUP(LEFT(Table_ExternalData_1[[#This Row],[Vou_No]],1),Vou_Types,2,0)</f>
        <v>Journal</v>
      </c>
      <c r="E266" s="8">
        <f>+Ledger1!A266</f>
        <v>1</v>
      </c>
      <c r="F266" s="8">
        <f>+Ledger1!G266</f>
        <v>71</v>
      </c>
      <c r="G266" s="8">
        <f>+Ledger1!H266</f>
        <v>162</v>
      </c>
      <c r="H266" s="8">
        <f>+Ledger1!Q266</f>
        <v>214</v>
      </c>
      <c r="I266" s="8">
        <v>0</v>
      </c>
      <c r="J266" s="8">
        <v>0</v>
      </c>
      <c r="K266" s="8">
        <v>0</v>
      </c>
      <c r="L266" s="8" t="str">
        <f>+Ledger1!I266</f>
        <v/>
      </c>
      <c r="M266" s="8" t="str">
        <f>+Ledger1!K266</f>
        <v/>
      </c>
      <c r="N266" s="7"/>
      <c r="O266" s="8">
        <f>+Ledger1!M266</f>
        <v>6500</v>
      </c>
      <c r="P266" s="8">
        <f>+Ledger1!N266</f>
        <v>0</v>
      </c>
      <c r="Q266" s="8" t="str">
        <f>+Ledger1!O266</f>
        <v>PAID BY SAITA DECENT.CONS.SERV CASH CHQ # 28904904</v>
      </c>
      <c r="R266" s="8"/>
    </row>
    <row r="267" spans="1:18" x14ac:dyDescent="0.25">
      <c r="A267" s="8">
        <v>266</v>
      </c>
      <c r="B267" s="8" t="str">
        <f>+Ledger1!C267</f>
        <v>J2008-0073</v>
      </c>
      <c r="C267" s="7" t="str">
        <f>TEXT(Ledger1!D267,"dd-MMM-yyyy")</f>
        <v>22-Aug-2019</v>
      </c>
      <c r="D267" s="8" t="str">
        <f>VLOOKUP(LEFT(Table_ExternalData_1[[#This Row],[Vou_No]],1),Vou_Types,2,0)</f>
        <v>Journal</v>
      </c>
      <c r="E267" s="8">
        <f>+Ledger1!A267</f>
        <v>2</v>
      </c>
      <c r="F267" s="8">
        <f>+Ledger1!G267</f>
        <v>78</v>
      </c>
      <c r="G267" s="8">
        <f>+Ledger1!H267</f>
        <v>71</v>
      </c>
      <c r="H267" s="8">
        <f>+Ledger1!Q267</f>
        <v>1</v>
      </c>
      <c r="I267" s="8">
        <v>0</v>
      </c>
      <c r="J267" s="8">
        <v>0</v>
      </c>
      <c r="K267" s="8">
        <v>0</v>
      </c>
      <c r="L267" s="8" t="str">
        <f>+Ledger1!I267</f>
        <v/>
      </c>
      <c r="M267" s="8" t="str">
        <f>+Ledger1!K267</f>
        <v/>
      </c>
      <c r="N267" s="7"/>
      <c r="O267" s="8">
        <f>+Ledger1!M267</f>
        <v>0</v>
      </c>
      <c r="P267" s="8">
        <f>+Ledger1!N267</f>
        <v>6500</v>
      </c>
      <c r="Q267" s="8" t="str">
        <f>+Ledger1!O267</f>
        <v>PAID BY SAITA DECENT.CONS.SERV CASH CHQ # 28904904</v>
      </c>
      <c r="R267" s="8"/>
    </row>
    <row r="268" spans="1:18" x14ac:dyDescent="0.25">
      <c r="A268" s="8">
        <v>267</v>
      </c>
      <c r="B268" s="8" t="str">
        <f>+Ledger1!C268</f>
        <v>J2008-0058</v>
      </c>
      <c r="C268" s="7" t="str">
        <f>TEXT(Ledger1!D268,"dd-MMM-yyyy")</f>
        <v>22-Aug-2019</v>
      </c>
      <c r="D268" s="8" t="str">
        <f>VLOOKUP(LEFT(Table_ExternalData_1[[#This Row],[Vou_No]],1),Vou_Types,2,0)</f>
        <v>Journal</v>
      </c>
      <c r="E268" s="8">
        <f>+Ledger1!A268</f>
        <v>1</v>
      </c>
      <c r="F268" s="8">
        <f>+Ledger1!G268</f>
        <v>2</v>
      </c>
      <c r="G268" s="8">
        <f>+Ledger1!H268</f>
        <v>1</v>
      </c>
      <c r="H268" s="8">
        <f>+Ledger1!Q268</f>
        <v>1</v>
      </c>
      <c r="I268" s="8">
        <v>0</v>
      </c>
      <c r="J268" s="8">
        <v>0</v>
      </c>
      <c r="K268" s="8">
        <v>0</v>
      </c>
      <c r="L268" s="8" t="str">
        <f>+Ledger1!I268</f>
        <v/>
      </c>
      <c r="M268" s="8" t="str">
        <f>+Ledger1!K268</f>
        <v/>
      </c>
      <c r="N268" s="7"/>
      <c r="O268" s="8">
        <f>+Ledger1!M268</f>
        <v>25000</v>
      </c>
      <c r="P268" s="8">
        <f>+Ledger1!N268</f>
        <v>0</v>
      </c>
      <c r="Q268" s="8" t="str">
        <f>+Ledger1!O268</f>
        <v>PADI BY SAITA TO CASH SHEET # 0163-19.CHQ # 28904901</v>
      </c>
      <c r="R268" s="8"/>
    </row>
    <row r="269" spans="1:18" x14ac:dyDescent="0.25">
      <c r="A269" s="8">
        <v>268</v>
      </c>
      <c r="B269" s="8" t="str">
        <f>+Ledger1!C269</f>
        <v>J2008-0058</v>
      </c>
      <c r="C269" s="7" t="str">
        <f>TEXT(Ledger1!D269,"dd-MMM-yyyy")</f>
        <v>22-Aug-2019</v>
      </c>
      <c r="D269" s="8" t="str">
        <f>VLOOKUP(LEFT(Table_ExternalData_1[[#This Row],[Vou_No]],1),Vou_Types,2,0)</f>
        <v>Journal</v>
      </c>
      <c r="E269" s="8">
        <f>+Ledger1!A269</f>
        <v>2</v>
      </c>
      <c r="F269" s="8">
        <f>+Ledger1!G269</f>
        <v>78</v>
      </c>
      <c r="G269" s="8">
        <f>+Ledger1!H269</f>
        <v>71</v>
      </c>
      <c r="H269" s="8">
        <f>+Ledger1!Q269</f>
        <v>1</v>
      </c>
      <c r="I269" s="8">
        <v>0</v>
      </c>
      <c r="J269" s="8">
        <v>0</v>
      </c>
      <c r="K269" s="8">
        <v>0</v>
      </c>
      <c r="L269" s="8" t="str">
        <f>+Ledger1!I269</f>
        <v/>
      </c>
      <c r="M269" s="8" t="str">
        <f>+Ledger1!K269</f>
        <v/>
      </c>
      <c r="N269" s="7"/>
      <c r="O269" s="8">
        <f>+Ledger1!M269</f>
        <v>0</v>
      </c>
      <c r="P269" s="8">
        <f>+Ledger1!N269</f>
        <v>25000</v>
      </c>
      <c r="Q269" s="8" t="str">
        <f>+Ledger1!O269</f>
        <v>PADI BY SAITA TO CASH SHEET # 0163-19.CHQ # 28904901</v>
      </c>
      <c r="R269" s="8"/>
    </row>
    <row r="270" spans="1:18" x14ac:dyDescent="0.25">
      <c r="A270" s="8">
        <v>269</v>
      </c>
      <c r="B270" s="8" t="str">
        <f>+Ledger1!C270</f>
        <v>J2008-0060</v>
      </c>
      <c r="C270" s="7" t="str">
        <f>TEXT(Ledger1!D270,"dd-MMM-yyyy")</f>
        <v>21-Aug-2019</v>
      </c>
      <c r="D270" s="8" t="str">
        <f>VLOOKUP(LEFT(Table_ExternalData_1[[#This Row],[Vou_No]],1),Vou_Types,2,0)</f>
        <v>Journal</v>
      </c>
      <c r="E270" s="8">
        <f>+Ledger1!A270</f>
        <v>1</v>
      </c>
      <c r="F270" s="8">
        <f>+Ledger1!G270</f>
        <v>2</v>
      </c>
      <c r="G270" s="8">
        <f>+Ledger1!H270</f>
        <v>1</v>
      </c>
      <c r="H270" s="8">
        <f>+Ledger1!Q270</f>
        <v>1</v>
      </c>
      <c r="I270" s="8">
        <v>0</v>
      </c>
      <c r="J270" s="8">
        <v>0</v>
      </c>
      <c r="K270" s="8">
        <v>0</v>
      </c>
      <c r="L270" s="8" t="str">
        <f>+Ledger1!I270</f>
        <v/>
      </c>
      <c r="M270" s="8" t="str">
        <f>+Ledger1!K270</f>
        <v/>
      </c>
      <c r="N270" s="7"/>
      <c r="O270" s="8">
        <f>+Ledger1!M270</f>
        <v>300000</v>
      </c>
      <c r="P270" s="8">
        <f>+Ledger1!N270</f>
        <v>0</v>
      </c>
      <c r="Q270" s="8" t="str">
        <f>+Ledger1!O270</f>
        <v>PADI BY SAITA TO LOCAL 50 % CAMP RENT TO KHADIM HUSSAIN ARADIN SB CHQ  # 2767169</v>
      </c>
      <c r="R270" s="8"/>
    </row>
    <row r="271" spans="1:18" x14ac:dyDescent="0.25">
      <c r="A271" s="8">
        <v>270</v>
      </c>
      <c r="B271" s="8" t="str">
        <f>+Ledger1!C271</f>
        <v>J2008-0060</v>
      </c>
      <c r="C271" s="7" t="str">
        <f>TEXT(Ledger1!D271,"dd-MMM-yyyy")</f>
        <v>21-Aug-2019</v>
      </c>
      <c r="D271" s="8" t="str">
        <f>VLOOKUP(LEFT(Table_ExternalData_1[[#This Row],[Vou_No]],1),Vou_Types,2,0)</f>
        <v>Journal</v>
      </c>
      <c r="E271" s="8">
        <f>+Ledger1!A271</f>
        <v>2</v>
      </c>
      <c r="F271" s="8">
        <f>+Ledger1!G271</f>
        <v>78</v>
      </c>
      <c r="G271" s="8">
        <f>+Ledger1!H271</f>
        <v>71</v>
      </c>
      <c r="H271" s="8">
        <f>+Ledger1!Q271</f>
        <v>1</v>
      </c>
      <c r="I271" s="8">
        <v>0</v>
      </c>
      <c r="J271" s="8">
        <v>0</v>
      </c>
      <c r="K271" s="8">
        <v>0</v>
      </c>
      <c r="L271" s="8" t="str">
        <f>+Ledger1!I271</f>
        <v/>
      </c>
      <c r="M271" s="8" t="str">
        <f>+Ledger1!K271</f>
        <v/>
      </c>
      <c r="N271" s="7"/>
      <c r="O271" s="8">
        <f>+Ledger1!M271</f>
        <v>0</v>
      </c>
      <c r="P271" s="8">
        <f>+Ledger1!N271</f>
        <v>300000</v>
      </c>
      <c r="Q271" s="8" t="str">
        <f>+Ledger1!O271</f>
        <v>PADI BY SAITA TO LOCAL 50 % CAMP RENT TO KHADIM HUSSAIN ARADIN SB CHQ  # 2767169</v>
      </c>
      <c r="R271" s="8"/>
    </row>
    <row r="272" spans="1:18" x14ac:dyDescent="0.25">
      <c r="A272" s="8">
        <v>271</v>
      </c>
      <c r="B272" s="8" t="str">
        <f>+Ledger1!C272</f>
        <v>J2008-0064</v>
      </c>
      <c r="C272" s="7" t="str">
        <f>TEXT(Ledger1!D272,"dd-MMM-yyyy")</f>
        <v>22-Aug-2019</v>
      </c>
      <c r="D272" s="8" t="str">
        <f>VLOOKUP(LEFT(Table_ExternalData_1[[#This Row],[Vou_No]],1),Vou_Types,2,0)</f>
        <v>Journal</v>
      </c>
      <c r="E272" s="8">
        <f>+Ledger1!A272</f>
        <v>1</v>
      </c>
      <c r="F272" s="8">
        <f>+Ledger1!G272</f>
        <v>71</v>
      </c>
      <c r="G272" s="8">
        <f>+Ledger1!H272</f>
        <v>68</v>
      </c>
      <c r="H272" s="8">
        <f>+Ledger1!Q272</f>
        <v>214</v>
      </c>
      <c r="I272" s="8">
        <v>0</v>
      </c>
      <c r="J272" s="8">
        <v>0</v>
      </c>
      <c r="K272" s="8">
        <v>0</v>
      </c>
      <c r="L272" s="8" t="str">
        <f>+Ledger1!I272</f>
        <v/>
      </c>
      <c r="M272" s="8" t="str">
        <f>+Ledger1!K272</f>
        <v/>
      </c>
      <c r="N272" s="7"/>
      <c r="O272" s="8">
        <f>+Ledger1!M272</f>
        <v>934750</v>
      </c>
      <c r="P272" s="8">
        <f>+Ledger1!N272</f>
        <v>0</v>
      </c>
      <c r="Q272" s="8" t="str">
        <f>+Ledger1!O272</f>
        <v>PAID BY SAITA AHSAN FILLING CHQ # 28904913</v>
      </c>
      <c r="R272" s="8"/>
    </row>
    <row r="273" spans="1:18" x14ac:dyDescent="0.25">
      <c r="A273" s="8">
        <v>272</v>
      </c>
      <c r="B273" s="8" t="str">
        <f>+Ledger1!C273</f>
        <v>J2008-0064</v>
      </c>
      <c r="C273" s="7" t="str">
        <f>TEXT(Ledger1!D273,"dd-MMM-yyyy")</f>
        <v>22-Aug-2019</v>
      </c>
      <c r="D273" s="8" t="str">
        <f>VLOOKUP(LEFT(Table_ExternalData_1[[#This Row],[Vou_No]],1),Vou_Types,2,0)</f>
        <v>Journal</v>
      </c>
      <c r="E273" s="8">
        <f>+Ledger1!A273</f>
        <v>2</v>
      </c>
      <c r="F273" s="8">
        <f>+Ledger1!G273</f>
        <v>78</v>
      </c>
      <c r="G273" s="8">
        <f>+Ledger1!H273</f>
        <v>71</v>
      </c>
      <c r="H273" s="8">
        <f>+Ledger1!Q273</f>
        <v>1</v>
      </c>
      <c r="I273" s="8">
        <v>0</v>
      </c>
      <c r="J273" s="8">
        <v>0</v>
      </c>
      <c r="K273" s="8">
        <v>0</v>
      </c>
      <c r="L273" s="8" t="str">
        <f>+Ledger1!I273</f>
        <v/>
      </c>
      <c r="M273" s="8" t="str">
        <f>+Ledger1!K273</f>
        <v/>
      </c>
      <c r="N273" s="7"/>
      <c r="O273" s="8">
        <f>+Ledger1!M273</f>
        <v>0</v>
      </c>
      <c r="P273" s="8">
        <f>+Ledger1!N273</f>
        <v>934750</v>
      </c>
      <c r="Q273" s="8" t="str">
        <f>+Ledger1!O273</f>
        <v>PAID BY SAITA AHSAN FILLING CHQ # 28904913</v>
      </c>
      <c r="R273" s="8"/>
    </row>
    <row r="274" spans="1:18" x14ac:dyDescent="0.25">
      <c r="A274" s="8">
        <v>273</v>
      </c>
      <c r="B274" s="8" t="str">
        <f>+Ledger1!C274</f>
        <v>J2008-0068</v>
      </c>
      <c r="C274" s="7" t="str">
        <f>TEXT(Ledger1!D274,"dd-MMM-yyyy")</f>
        <v>22-Aug-2019</v>
      </c>
      <c r="D274" s="8" t="str">
        <f>VLOOKUP(LEFT(Table_ExternalData_1[[#This Row],[Vou_No]],1),Vou_Types,2,0)</f>
        <v>Journal</v>
      </c>
      <c r="E274" s="8">
        <f>+Ledger1!A274</f>
        <v>1</v>
      </c>
      <c r="F274" s="8">
        <f>+Ledger1!G274</f>
        <v>71</v>
      </c>
      <c r="G274" s="8">
        <f>+Ledger1!H274</f>
        <v>1393</v>
      </c>
      <c r="H274" s="8">
        <f>+Ledger1!Q274</f>
        <v>214</v>
      </c>
      <c r="I274" s="8">
        <v>0</v>
      </c>
      <c r="J274" s="8">
        <v>0</v>
      </c>
      <c r="K274" s="8">
        <v>0</v>
      </c>
      <c r="L274" s="8" t="str">
        <f>+Ledger1!I274</f>
        <v/>
      </c>
      <c r="M274" s="8" t="str">
        <f>+Ledger1!K274</f>
        <v/>
      </c>
      <c r="N274" s="7"/>
      <c r="O274" s="8">
        <f>+Ledger1!M274</f>
        <v>63207</v>
      </c>
      <c r="P274" s="8">
        <f>+Ledger1!N274</f>
        <v>0</v>
      </c>
      <c r="Q274" s="8" t="str">
        <f>+Ledger1!O274</f>
        <v>PAID BY SAITA M.AHMED KHAN CHQ # 28904905</v>
      </c>
      <c r="R274" s="8"/>
    </row>
    <row r="275" spans="1:18" x14ac:dyDescent="0.25">
      <c r="A275" s="8">
        <v>274</v>
      </c>
      <c r="B275" s="8" t="str">
        <f>+Ledger1!C275</f>
        <v>J2008-0068</v>
      </c>
      <c r="C275" s="7" t="str">
        <f>TEXT(Ledger1!D275,"dd-MMM-yyyy")</f>
        <v>22-Aug-2019</v>
      </c>
      <c r="D275" s="8" t="str">
        <f>VLOOKUP(LEFT(Table_ExternalData_1[[#This Row],[Vou_No]],1),Vou_Types,2,0)</f>
        <v>Journal</v>
      </c>
      <c r="E275" s="8">
        <f>+Ledger1!A275</f>
        <v>2</v>
      </c>
      <c r="F275" s="8">
        <f>+Ledger1!G275</f>
        <v>78</v>
      </c>
      <c r="G275" s="8">
        <f>+Ledger1!H275</f>
        <v>71</v>
      </c>
      <c r="H275" s="8">
        <f>+Ledger1!Q275</f>
        <v>1</v>
      </c>
      <c r="I275" s="8">
        <v>0</v>
      </c>
      <c r="J275" s="8">
        <v>0</v>
      </c>
      <c r="K275" s="8">
        <v>0</v>
      </c>
      <c r="L275" s="8" t="str">
        <f>+Ledger1!I275</f>
        <v/>
      </c>
      <c r="M275" s="8" t="str">
        <f>+Ledger1!K275</f>
        <v/>
      </c>
      <c r="N275" s="7"/>
      <c r="O275" s="8">
        <f>+Ledger1!M275</f>
        <v>0</v>
      </c>
      <c r="P275" s="8">
        <f>+Ledger1!N275</f>
        <v>63207</v>
      </c>
      <c r="Q275" s="8" t="str">
        <f>+Ledger1!O275</f>
        <v>PAID BY SAITA M.AHMED KHAN CHQ # 28904905</v>
      </c>
      <c r="R275" s="8"/>
    </row>
    <row r="276" spans="1:18" x14ac:dyDescent="0.25">
      <c r="A276" s="8">
        <v>275</v>
      </c>
      <c r="B276" s="8" t="str">
        <f>+Ledger1!C276</f>
        <v>J2008-0072</v>
      </c>
      <c r="C276" s="7" t="str">
        <f>TEXT(Ledger1!D276,"dd-MMM-yyyy")</f>
        <v>22-Aug-2019</v>
      </c>
      <c r="D276" s="8" t="str">
        <f>VLOOKUP(LEFT(Table_ExternalData_1[[#This Row],[Vou_No]],1),Vou_Types,2,0)</f>
        <v>Journal</v>
      </c>
      <c r="E276" s="8">
        <f>+Ledger1!A276</f>
        <v>1</v>
      </c>
      <c r="F276" s="8">
        <f>+Ledger1!G276</f>
        <v>71</v>
      </c>
      <c r="G276" s="8">
        <f>+Ledger1!H276</f>
        <v>130</v>
      </c>
      <c r="H276" s="8">
        <f>+Ledger1!Q276</f>
        <v>214</v>
      </c>
      <c r="I276" s="8">
        <v>0</v>
      </c>
      <c r="J276" s="8">
        <v>0</v>
      </c>
      <c r="K276" s="8">
        <v>0</v>
      </c>
      <c r="L276" s="8" t="str">
        <f>+Ledger1!I276</f>
        <v/>
      </c>
      <c r="M276" s="8" t="str">
        <f>+Ledger1!K276</f>
        <v/>
      </c>
      <c r="N276" s="7"/>
      <c r="O276" s="8">
        <f>+Ledger1!M276</f>
        <v>10184</v>
      </c>
      <c r="P276" s="8">
        <f>+Ledger1!N276</f>
        <v>0</v>
      </c>
      <c r="Q276" s="8" t="str">
        <f>+Ledger1!O276</f>
        <v>PAID BY SAITA BURRAQ CASH CHQ # 28904903</v>
      </c>
      <c r="R276" s="8"/>
    </row>
    <row r="277" spans="1:18" x14ac:dyDescent="0.25">
      <c r="A277" s="8">
        <v>276</v>
      </c>
      <c r="B277" s="8" t="str">
        <f>+Ledger1!C277</f>
        <v>J2008-0072</v>
      </c>
      <c r="C277" s="7" t="str">
        <f>TEXT(Ledger1!D277,"dd-MMM-yyyy")</f>
        <v>22-Aug-2019</v>
      </c>
      <c r="D277" s="8" t="str">
        <f>VLOOKUP(LEFT(Table_ExternalData_1[[#This Row],[Vou_No]],1),Vou_Types,2,0)</f>
        <v>Journal</v>
      </c>
      <c r="E277" s="8">
        <f>+Ledger1!A277</f>
        <v>2</v>
      </c>
      <c r="F277" s="8">
        <f>+Ledger1!G277</f>
        <v>78</v>
      </c>
      <c r="G277" s="8">
        <f>+Ledger1!H277</f>
        <v>71</v>
      </c>
      <c r="H277" s="8">
        <f>+Ledger1!Q277</f>
        <v>1</v>
      </c>
      <c r="I277" s="8">
        <v>0</v>
      </c>
      <c r="J277" s="8">
        <v>0</v>
      </c>
      <c r="K277" s="8">
        <v>0</v>
      </c>
      <c r="L277" s="8" t="str">
        <f>+Ledger1!I277</f>
        <v/>
      </c>
      <c r="M277" s="8" t="str">
        <f>+Ledger1!K277</f>
        <v/>
      </c>
      <c r="N277" s="7"/>
      <c r="O277" s="8">
        <f>+Ledger1!M277</f>
        <v>0</v>
      </c>
      <c r="P277" s="8">
        <f>+Ledger1!N277</f>
        <v>10184</v>
      </c>
      <c r="Q277" s="8" t="str">
        <f>+Ledger1!O277</f>
        <v>PAID BY SAITA BURRAQ CASH CHQ # 28904903</v>
      </c>
      <c r="R277" s="8"/>
    </row>
    <row r="278" spans="1:18" x14ac:dyDescent="0.25">
      <c r="A278" s="8">
        <v>277</v>
      </c>
      <c r="B278" s="8" t="str">
        <f>+Ledger1!C278</f>
        <v>J2008-0059</v>
      </c>
      <c r="C278" s="7" t="str">
        <f>TEXT(Ledger1!D278,"dd-MMM-yyyy")</f>
        <v>21-Aug-2019</v>
      </c>
      <c r="D278" s="8" t="str">
        <f>VLOOKUP(LEFT(Table_ExternalData_1[[#This Row],[Vou_No]],1),Vou_Types,2,0)</f>
        <v>Journal</v>
      </c>
      <c r="E278" s="8">
        <f>+Ledger1!A278</f>
        <v>1</v>
      </c>
      <c r="F278" s="8">
        <f>+Ledger1!G278</f>
        <v>2</v>
      </c>
      <c r="G278" s="8">
        <f>+Ledger1!H278</f>
        <v>1</v>
      </c>
      <c r="H278" s="8">
        <f>+Ledger1!Q278</f>
        <v>1</v>
      </c>
      <c r="I278" s="8">
        <v>0</v>
      </c>
      <c r="J278" s="8">
        <v>0</v>
      </c>
      <c r="K278" s="8">
        <v>0</v>
      </c>
      <c r="L278" s="8" t="str">
        <f>+Ledger1!I278</f>
        <v/>
      </c>
      <c r="M278" s="8" t="str">
        <f>+Ledger1!K278</f>
        <v/>
      </c>
      <c r="N278" s="7"/>
      <c r="O278" s="8">
        <f>+Ledger1!M278</f>
        <v>350000</v>
      </c>
      <c r="P278" s="8">
        <f>+Ledger1!N278</f>
        <v>0</v>
      </c>
      <c r="Q278" s="8" t="str">
        <f>+Ledger1!O278</f>
        <v>PADI BY SAITA TO LOCAL 50 % CAMP RENT TO KHADIM HUSSAIN ARADIN SB CHQ  # 2767217</v>
      </c>
      <c r="R278" s="8"/>
    </row>
    <row r="279" spans="1:18" x14ac:dyDescent="0.25">
      <c r="A279" s="8">
        <v>278</v>
      </c>
      <c r="B279" s="8" t="str">
        <f>+Ledger1!C279</f>
        <v>J2008-0059</v>
      </c>
      <c r="C279" s="7" t="str">
        <f>TEXT(Ledger1!D279,"dd-MMM-yyyy")</f>
        <v>21-Aug-2019</v>
      </c>
      <c r="D279" s="8" t="str">
        <f>VLOOKUP(LEFT(Table_ExternalData_1[[#This Row],[Vou_No]],1),Vou_Types,2,0)</f>
        <v>Journal</v>
      </c>
      <c r="E279" s="8">
        <f>+Ledger1!A279</f>
        <v>2</v>
      </c>
      <c r="F279" s="8">
        <f>+Ledger1!G279</f>
        <v>78</v>
      </c>
      <c r="G279" s="8">
        <f>+Ledger1!H279</f>
        <v>71</v>
      </c>
      <c r="H279" s="8">
        <f>+Ledger1!Q279</f>
        <v>1</v>
      </c>
      <c r="I279" s="8">
        <v>0</v>
      </c>
      <c r="J279" s="8">
        <v>0</v>
      </c>
      <c r="K279" s="8">
        <v>0</v>
      </c>
      <c r="L279" s="8" t="str">
        <f>+Ledger1!I279</f>
        <v/>
      </c>
      <c r="M279" s="8" t="str">
        <f>+Ledger1!K279</f>
        <v/>
      </c>
      <c r="N279" s="7"/>
      <c r="O279" s="8">
        <f>+Ledger1!M279</f>
        <v>0</v>
      </c>
      <c r="P279" s="8">
        <f>+Ledger1!N279</f>
        <v>350000</v>
      </c>
      <c r="Q279" s="8" t="str">
        <f>+Ledger1!O279</f>
        <v>PADI BY SAITA TO LOCAL 50 % CAMP RENT TO KHADIM HUSSAIN ARADIN SB CHQ  # 2767217</v>
      </c>
      <c r="R279" s="8"/>
    </row>
    <row r="280" spans="1:18" x14ac:dyDescent="0.25">
      <c r="A280" s="8">
        <v>279</v>
      </c>
      <c r="B280" s="8" t="str">
        <f>+Ledger1!C280</f>
        <v>J2008-0066</v>
      </c>
      <c r="C280" s="7" t="str">
        <f>TEXT(Ledger1!D280,"dd-MMM-yyyy")</f>
        <v>22-Aug-2019</v>
      </c>
      <c r="D280" s="8" t="str">
        <f>VLOOKUP(LEFT(Table_ExternalData_1[[#This Row],[Vou_No]],1),Vou_Types,2,0)</f>
        <v>Journal</v>
      </c>
      <c r="E280" s="8">
        <f>+Ledger1!A280</f>
        <v>1</v>
      </c>
      <c r="F280" s="8">
        <f>+Ledger1!G280</f>
        <v>71</v>
      </c>
      <c r="G280" s="8">
        <f>+Ledger1!H280</f>
        <v>262</v>
      </c>
      <c r="H280" s="8">
        <f>+Ledger1!Q280</f>
        <v>214</v>
      </c>
      <c r="I280" s="8">
        <v>0</v>
      </c>
      <c r="J280" s="8">
        <v>0</v>
      </c>
      <c r="K280" s="8">
        <v>0</v>
      </c>
      <c r="L280" s="8" t="str">
        <f>+Ledger1!I280</f>
        <v/>
      </c>
      <c r="M280" s="8" t="str">
        <f>+Ledger1!K280</f>
        <v/>
      </c>
      <c r="N280" s="7"/>
      <c r="O280" s="8">
        <f>+Ledger1!M280</f>
        <v>53226</v>
      </c>
      <c r="P280" s="8">
        <f>+Ledger1!N280</f>
        <v>0</v>
      </c>
      <c r="Q280" s="8" t="str">
        <f>+Ledger1!O280</f>
        <v>PAID BY SAITA NASEER AHMED ARADIN CHQ # 28904909</v>
      </c>
      <c r="R280" s="8"/>
    </row>
    <row r="281" spans="1:18" x14ac:dyDescent="0.25">
      <c r="A281" s="8">
        <v>280</v>
      </c>
      <c r="B281" s="8" t="str">
        <f>+Ledger1!C281</f>
        <v>J2008-0066</v>
      </c>
      <c r="C281" s="7" t="str">
        <f>TEXT(Ledger1!D281,"dd-MMM-yyyy")</f>
        <v>22-Aug-2019</v>
      </c>
      <c r="D281" s="8" t="str">
        <f>VLOOKUP(LEFT(Table_ExternalData_1[[#This Row],[Vou_No]],1),Vou_Types,2,0)</f>
        <v>Journal</v>
      </c>
      <c r="E281" s="8">
        <f>+Ledger1!A281</f>
        <v>2</v>
      </c>
      <c r="F281" s="8">
        <f>+Ledger1!G281</f>
        <v>78</v>
      </c>
      <c r="G281" s="8">
        <f>+Ledger1!H281</f>
        <v>71</v>
      </c>
      <c r="H281" s="8">
        <f>+Ledger1!Q281</f>
        <v>1</v>
      </c>
      <c r="I281" s="8">
        <v>0</v>
      </c>
      <c r="J281" s="8">
        <v>0</v>
      </c>
      <c r="K281" s="8">
        <v>0</v>
      </c>
      <c r="L281" s="8" t="str">
        <f>+Ledger1!I281</f>
        <v/>
      </c>
      <c r="M281" s="8" t="str">
        <f>+Ledger1!K281</f>
        <v/>
      </c>
      <c r="N281" s="7"/>
      <c r="O281" s="8">
        <f>+Ledger1!M281</f>
        <v>0</v>
      </c>
      <c r="P281" s="8">
        <f>+Ledger1!N281</f>
        <v>53226</v>
      </c>
      <c r="Q281" s="8" t="str">
        <f>+Ledger1!O281</f>
        <v>PAID BY SAITA NASEER AHMED ARADIN CHQ # 28904909</v>
      </c>
      <c r="R281" s="8"/>
    </row>
    <row r="282" spans="1:18" x14ac:dyDescent="0.25">
      <c r="A282" s="8">
        <v>281</v>
      </c>
      <c r="B282" s="8" t="str">
        <f>+Ledger1!C282</f>
        <v>J2008-0062</v>
      </c>
      <c r="C282" s="7" t="str">
        <f>TEXT(Ledger1!D282,"dd-MMM-yyyy")</f>
        <v>22-Aug-2019</v>
      </c>
      <c r="D282" s="8" t="str">
        <f>VLOOKUP(LEFT(Table_ExternalData_1[[#This Row],[Vou_No]],1),Vou_Types,2,0)</f>
        <v>Journal</v>
      </c>
      <c r="E282" s="8">
        <f>+Ledger1!A282</f>
        <v>1</v>
      </c>
      <c r="F282" s="8">
        <f>+Ledger1!G282</f>
        <v>71</v>
      </c>
      <c r="G282" s="8">
        <f>+Ledger1!H282</f>
        <v>1471</v>
      </c>
      <c r="H282" s="8">
        <f>+Ledger1!Q282</f>
        <v>208</v>
      </c>
      <c r="I282" s="8">
        <v>0</v>
      </c>
      <c r="J282" s="8">
        <v>0</v>
      </c>
      <c r="K282" s="8">
        <v>0</v>
      </c>
      <c r="L282" s="8" t="str">
        <f>+Ledger1!I282</f>
        <v/>
      </c>
      <c r="M282" s="8" t="str">
        <f>+Ledger1!K282</f>
        <v/>
      </c>
      <c r="N282" s="7"/>
      <c r="O282" s="8">
        <f>+Ledger1!M282</f>
        <v>14300</v>
      </c>
      <c r="P282" s="8">
        <f>+Ledger1!N282</f>
        <v>0</v>
      </c>
      <c r="Q282" s="8" t="str">
        <f>+Ledger1!O282</f>
        <v>PAID BY SAITA PRISM CASH CHQ # 28904911</v>
      </c>
      <c r="R282" s="8"/>
    </row>
    <row r="283" spans="1:18" x14ac:dyDescent="0.25">
      <c r="A283" s="8">
        <v>282</v>
      </c>
      <c r="B283" s="8" t="str">
        <f>+Ledger1!C283</f>
        <v>J2008-0062</v>
      </c>
      <c r="C283" s="7" t="str">
        <f>TEXT(Ledger1!D283,"dd-MMM-yyyy")</f>
        <v>22-Aug-2019</v>
      </c>
      <c r="D283" s="8" t="str">
        <f>VLOOKUP(LEFT(Table_ExternalData_1[[#This Row],[Vou_No]],1),Vou_Types,2,0)</f>
        <v>Journal</v>
      </c>
      <c r="E283" s="8">
        <f>+Ledger1!A283</f>
        <v>2</v>
      </c>
      <c r="F283" s="8">
        <f>+Ledger1!G283</f>
        <v>78</v>
      </c>
      <c r="G283" s="8">
        <f>+Ledger1!H283</f>
        <v>71</v>
      </c>
      <c r="H283" s="8">
        <f>+Ledger1!Q283</f>
        <v>1</v>
      </c>
      <c r="I283" s="8">
        <v>0</v>
      </c>
      <c r="J283" s="8">
        <v>0</v>
      </c>
      <c r="K283" s="8">
        <v>0</v>
      </c>
      <c r="L283" s="8" t="str">
        <f>+Ledger1!I283</f>
        <v/>
      </c>
      <c r="M283" s="8" t="str">
        <f>+Ledger1!K283</f>
        <v/>
      </c>
      <c r="N283" s="7"/>
      <c r="O283" s="8">
        <f>+Ledger1!M283</f>
        <v>0</v>
      </c>
      <c r="P283" s="8">
        <f>+Ledger1!N283</f>
        <v>14300</v>
      </c>
      <c r="Q283" s="8" t="str">
        <f>+Ledger1!O283</f>
        <v>PAID BY SAITA PRISM CASH CHQ # 28904911</v>
      </c>
      <c r="R283" s="8"/>
    </row>
    <row r="284" spans="1:18" x14ac:dyDescent="0.25">
      <c r="A284" s="8">
        <v>283</v>
      </c>
      <c r="B284" s="8" t="str">
        <f>+Ledger1!C284</f>
        <v>J2008-0070</v>
      </c>
      <c r="C284" s="7" t="str">
        <f>TEXT(Ledger1!D284,"dd-MMM-yyyy")</f>
        <v>22-Aug-2019</v>
      </c>
      <c r="D284" s="8" t="str">
        <f>VLOOKUP(LEFT(Table_ExternalData_1[[#This Row],[Vou_No]],1),Vou_Types,2,0)</f>
        <v>Journal</v>
      </c>
      <c r="E284" s="8">
        <f>+Ledger1!A284</f>
        <v>1</v>
      </c>
      <c r="F284" s="8">
        <f>+Ledger1!G284</f>
        <v>71</v>
      </c>
      <c r="G284" s="8">
        <f>+Ledger1!H284</f>
        <v>1395</v>
      </c>
      <c r="H284" s="8">
        <f>+Ledger1!Q284</f>
        <v>214</v>
      </c>
      <c r="I284" s="8">
        <v>0</v>
      </c>
      <c r="J284" s="8">
        <v>0</v>
      </c>
      <c r="K284" s="8">
        <v>0</v>
      </c>
      <c r="L284" s="8" t="str">
        <f>+Ledger1!I284</f>
        <v/>
      </c>
      <c r="M284" s="8" t="str">
        <f>+Ledger1!K284</f>
        <v/>
      </c>
      <c r="N284" s="7"/>
      <c r="O284" s="8">
        <f>+Ledger1!M284</f>
        <v>67544</v>
      </c>
      <c r="P284" s="8">
        <f>+Ledger1!N284</f>
        <v>0</v>
      </c>
      <c r="Q284" s="8" t="str">
        <f>+Ledger1!O284</f>
        <v>PAID BY SAITA HAJI IRSHAD CHQ # 28904907</v>
      </c>
      <c r="R284" s="8"/>
    </row>
    <row r="285" spans="1:18" x14ac:dyDescent="0.25">
      <c r="A285" s="8">
        <v>284</v>
      </c>
      <c r="B285" s="8" t="str">
        <f>+Ledger1!C285</f>
        <v>J2008-0070</v>
      </c>
      <c r="C285" s="7" t="str">
        <f>TEXT(Ledger1!D285,"dd-MMM-yyyy")</f>
        <v>22-Aug-2019</v>
      </c>
      <c r="D285" s="8" t="str">
        <f>VLOOKUP(LEFT(Table_ExternalData_1[[#This Row],[Vou_No]],1),Vou_Types,2,0)</f>
        <v>Journal</v>
      </c>
      <c r="E285" s="8">
        <f>+Ledger1!A285</f>
        <v>2</v>
      </c>
      <c r="F285" s="8">
        <f>+Ledger1!G285</f>
        <v>78</v>
      </c>
      <c r="G285" s="8">
        <f>+Ledger1!H285</f>
        <v>71</v>
      </c>
      <c r="H285" s="8">
        <f>+Ledger1!Q285</f>
        <v>1</v>
      </c>
      <c r="I285" s="8">
        <v>0</v>
      </c>
      <c r="J285" s="8">
        <v>0</v>
      </c>
      <c r="K285" s="8">
        <v>0</v>
      </c>
      <c r="L285" s="8" t="str">
        <f>+Ledger1!I285</f>
        <v/>
      </c>
      <c r="M285" s="8" t="str">
        <f>+Ledger1!K285</f>
        <v/>
      </c>
      <c r="N285" s="7"/>
      <c r="O285" s="8">
        <f>+Ledger1!M285</f>
        <v>0</v>
      </c>
      <c r="P285" s="8">
        <f>+Ledger1!N285</f>
        <v>67544</v>
      </c>
      <c r="Q285" s="8" t="str">
        <f>+Ledger1!O285</f>
        <v>PAID BY SAITA HAJI IRSHAD CHQ # 28904907</v>
      </c>
      <c r="R285" s="8"/>
    </row>
    <row r="286" spans="1:18" x14ac:dyDescent="0.25">
      <c r="A286" s="8">
        <v>285</v>
      </c>
      <c r="B286" s="8" t="str">
        <f>+Ledger1!C286</f>
        <v>J2008-0074</v>
      </c>
      <c r="C286" s="7" t="str">
        <f>TEXT(Ledger1!D286,"dd-MMM-yyyy")</f>
        <v>01-Aug-2019</v>
      </c>
      <c r="D286" s="8" t="str">
        <f>VLOOKUP(LEFT(Table_ExternalData_1[[#This Row],[Vou_No]],1),Vou_Types,2,0)</f>
        <v>Journal</v>
      </c>
      <c r="E286" s="8">
        <f>+Ledger1!A286</f>
        <v>1</v>
      </c>
      <c r="F286" s="8">
        <f>+Ledger1!G286</f>
        <v>233</v>
      </c>
      <c r="G286" s="8">
        <f>+Ledger1!H286</f>
        <v>128</v>
      </c>
      <c r="H286" s="8">
        <f>+Ledger1!Q286</f>
        <v>1</v>
      </c>
      <c r="I286" s="8">
        <v>0</v>
      </c>
      <c r="J286" s="8">
        <v>0</v>
      </c>
      <c r="K286" s="8">
        <v>0</v>
      </c>
      <c r="L286" s="8" t="str">
        <f>+Ledger1!I286</f>
        <v/>
      </c>
      <c r="M286" s="8" t="str">
        <f>+Ledger1!K286</f>
        <v/>
      </c>
      <c r="N286" s="7"/>
      <c r="O286" s="8">
        <f>+Ledger1!M286</f>
        <v>1300000</v>
      </c>
      <c r="P286" s="8">
        <f>+Ledger1!N286</f>
        <v>0</v>
      </c>
      <c r="Q286" s="8" t="str">
        <f>+Ledger1!O286</f>
        <v>To Record Camp Rent (Aug-19 to Aug-20) to Khadim Sain</v>
      </c>
      <c r="R286" s="8"/>
    </row>
    <row r="287" spans="1:18" x14ac:dyDescent="0.25">
      <c r="A287" s="8">
        <v>286</v>
      </c>
      <c r="B287" s="8" t="str">
        <f>+Ledger1!C287</f>
        <v>J2008-0074</v>
      </c>
      <c r="C287" s="7" t="str">
        <f>TEXT(Ledger1!D287,"dd-MMM-yyyy")</f>
        <v>01-Aug-2019</v>
      </c>
      <c r="D287" s="8" t="str">
        <f>VLOOKUP(LEFT(Table_ExternalData_1[[#This Row],[Vou_No]],1),Vou_Types,2,0)</f>
        <v>Journal</v>
      </c>
      <c r="E287" s="8">
        <f>+Ledger1!A287</f>
        <v>2</v>
      </c>
      <c r="F287" s="8">
        <f>+Ledger1!G287</f>
        <v>71</v>
      </c>
      <c r="G287" s="8">
        <f>+Ledger1!H287</f>
        <v>128</v>
      </c>
      <c r="H287" s="8">
        <f>+Ledger1!Q287</f>
        <v>1</v>
      </c>
      <c r="I287" s="8">
        <v>0</v>
      </c>
      <c r="J287" s="8">
        <v>0</v>
      </c>
      <c r="K287" s="8">
        <v>0</v>
      </c>
      <c r="L287" s="8" t="str">
        <f>+Ledger1!I287</f>
        <v/>
      </c>
      <c r="M287" s="8" t="str">
        <f>+Ledger1!K287</f>
        <v/>
      </c>
      <c r="N287" s="7"/>
      <c r="O287" s="8">
        <f>+Ledger1!M287</f>
        <v>0</v>
      </c>
      <c r="P287" s="8">
        <f>+Ledger1!N287</f>
        <v>1300000</v>
      </c>
      <c r="Q287" s="8" t="str">
        <f>+Ledger1!O287</f>
        <v>To Record Camp Rent (Aug-19 to Aug-20) to Khadim Sain</v>
      </c>
      <c r="R287" s="8"/>
    </row>
    <row r="288" spans="1:18" x14ac:dyDescent="0.25">
      <c r="A288" s="8">
        <v>287</v>
      </c>
      <c r="B288" s="8" t="str">
        <f>+Ledger1!C288</f>
        <v>J2008-0078</v>
      </c>
      <c r="C288" s="7" t="str">
        <f>TEXT(Ledger1!D288,"dd-MMM-yyyy")</f>
        <v>19-Aug-2019</v>
      </c>
      <c r="D288" s="8" t="str">
        <f>VLOOKUP(LEFT(Table_ExternalData_1[[#This Row],[Vou_No]],1),Vou_Types,2,0)</f>
        <v>Journal</v>
      </c>
      <c r="E288" s="8">
        <f>+Ledger1!A288</f>
        <v>1</v>
      </c>
      <c r="F288" s="8">
        <f>+Ledger1!G288</f>
        <v>149</v>
      </c>
      <c r="G288" s="8">
        <f>+Ledger1!H288</f>
        <v>49</v>
      </c>
      <c r="H288" s="8">
        <f>+Ledger1!Q288</f>
        <v>209</v>
      </c>
      <c r="I288" s="8">
        <v>0</v>
      </c>
      <c r="J288" s="8">
        <v>0</v>
      </c>
      <c r="K288" s="8">
        <v>0</v>
      </c>
      <c r="L288" s="8" t="str">
        <f>+Ledger1!I288</f>
        <v/>
      </c>
      <c r="M288" s="8" t="str">
        <f>+Ledger1!K288</f>
        <v/>
      </c>
      <c r="N288" s="7"/>
      <c r="O288" s="8">
        <f>+Ledger1!M288</f>
        <v>151380</v>
      </c>
      <c r="P288" s="8">
        <f>+Ledger1!N288</f>
        <v>0</v>
      </c>
      <c r="Q288" s="8" t="str">
        <f>+Ledger1!O288</f>
        <v>REF # 581.PO # 1577.APR-2019</v>
      </c>
      <c r="R288" s="8"/>
    </row>
    <row r="289" spans="1:18" x14ac:dyDescent="0.25">
      <c r="A289" s="8">
        <v>288</v>
      </c>
      <c r="B289" s="8" t="str">
        <f>+Ledger1!C289</f>
        <v>J2008-0078</v>
      </c>
      <c r="C289" s="7" t="str">
        <f>TEXT(Ledger1!D289,"dd-MMM-yyyy")</f>
        <v>19-Aug-2019</v>
      </c>
      <c r="D289" s="8" t="str">
        <f>VLOOKUP(LEFT(Table_ExternalData_1[[#This Row],[Vou_No]],1),Vou_Types,2,0)</f>
        <v>Journal</v>
      </c>
      <c r="E289" s="8">
        <f>+Ledger1!A289</f>
        <v>2</v>
      </c>
      <c r="F289" s="8">
        <f>+Ledger1!G289</f>
        <v>71</v>
      </c>
      <c r="G289" s="8">
        <f>+Ledger1!H289</f>
        <v>49</v>
      </c>
      <c r="H289" s="8">
        <f>+Ledger1!Q289</f>
        <v>209</v>
      </c>
      <c r="I289" s="8">
        <v>0</v>
      </c>
      <c r="J289" s="8">
        <v>0</v>
      </c>
      <c r="K289" s="8">
        <v>0</v>
      </c>
      <c r="L289" s="8" t="str">
        <f>+Ledger1!I289</f>
        <v/>
      </c>
      <c r="M289" s="8" t="str">
        <f>+Ledger1!K289</f>
        <v/>
      </c>
      <c r="N289" s="7"/>
      <c r="O289" s="8">
        <f>+Ledger1!M289</f>
        <v>0</v>
      </c>
      <c r="P289" s="8">
        <f>+Ledger1!N289</f>
        <v>151380</v>
      </c>
      <c r="Q289" s="8" t="str">
        <f>+Ledger1!O289</f>
        <v>REF # 581.PO # 1577.APR-2019</v>
      </c>
      <c r="R289" s="8"/>
    </row>
    <row r="290" spans="1:18" x14ac:dyDescent="0.25">
      <c r="A290" s="8">
        <v>289</v>
      </c>
      <c r="B290" s="8" t="str">
        <f>+Ledger1!C290</f>
        <v>J2008-0080</v>
      </c>
      <c r="C290" s="7" t="str">
        <f>TEXT(Ledger1!D290,"dd-MMM-yyyy")</f>
        <v>20-Aug-2019</v>
      </c>
      <c r="D290" s="8" t="str">
        <f>VLOOKUP(LEFT(Table_ExternalData_1[[#This Row],[Vou_No]],1),Vou_Types,2,0)</f>
        <v>Journal</v>
      </c>
      <c r="E290" s="8">
        <f>+Ledger1!A290</f>
        <v>1</v>
      </c>
      <c r="F290" s="8">
        <f>+Ledger1!G290</f>
        <v>244</v>
      </c>
      <c r="G290" s="8">
        <f>+Ledger1!H290</f>
        <v>938</v>
      </c>
      <c r="H290" s="8">
        <f>+Ledger1!Q290</f>
        <v>214</v>
      </c>
      <c r="I290" s="8">
        <v>0</v>
      </c>
      <c r="J290" s="8">
        <v>0</v>
      </c>
      <c r="K290" s="8">
        <v>0</v>
      </c>
      <c r="L290" s="8" t="str">
        <f>+Ledger1!I290</f>
        <v/>
      </c>
      <c r="M290" s="8" t="str">
        <f>+Ledger1!K290</f>
        <v/>
      </c>
      <c r="N290" s="7"/>
      <c r="O290" s="8">
        <f>+Ledger1!M290</f>
        <v>162000</v>
      </c>
      <c r="P290" s="8">
        <f>+Ledger1!N290</f>
        <v>0</v>
      </c>
      <c r="Q290" s="8" t="str">
        <f>+Ledger1!O290</f>
        <v>REF # 5293.FOR BOOM TRUCK.JUL-19.</v>
      </c>
      <c r="R290" s="8"/>
    </row>
    <row r="291" spans="1:18" x14ac:dyDescent="0.25">
      <c r="A291" s="8">
        <v>290</v>
      </c>
      <c r="B291" s="8" t="str">
        <f>+Ledger1!C291</f>
        <v>J2008-0080</v>
      </c>
      <c r="C291" s="7" t="str">
        <f>TEXT(Ledger1!D291,"dd-MMM-yyyy")</f>
        <v>20-Aug-2019</v>
      </c>
      <c r="D291" s="8" t="str">
        <f>VLOOKUP(LEFT(Table_ExternalData_1[[#This Row],[Vou_No]],1),Vou_Types,2,0)</f>
        <v>Journal</v>
      </c>
      <c r="E291" s="8">
        <f>+Ledger1!A291</f>
        <v>2</v>
      </c>
      <c r="F291" s="8">
        <f>+Ledger1!G291</f>
        <v>72</v>
      </c>
      <c r="G291" s="8">
        <f>+Ledger1!H291</f>
        <v>938</v>
      </c>
      <c r="H291" s="8">
        <f>+Ledger1!Q291</f>
        <v>214</v>
      </c>
      <c r="I291" s="8">
        <v>0</v>
      </c>
      <c r="J291" s="8">
        <v>0</v>
      </c>
      <c r="K291" s="8">
        <v>0</v>
      </c>
      <c r="L291" s="8" t="str">
        <f>+Ledger1!I291</f>
        <v/>
      </c>
      <c r="M291" s="8" t="str">
        <f>+Ledger1!K291</f>
        <v/>
      </c>
      <c r="N291" s="7"/>
      <c r="O291" s="8">
        <f>+Ledger1!M291</f>
        <v>0</v>
      </c>
      <c r="P291" s="8">
        <f>+Ledger1!N291</f>
        <v>22500</v>
      </c>
      <c r="Q291" s="8" t="str">
        <f>+Ledger1!O291</f>
        <v>REF # 5293.FOR BOOM TRUCK.JUL-19.</v>
      </c>
      <c r="R291" s="8"/>
    </row>
    <row r="292" spans="1:18" x14ac:dyDescent="0.25">
      <c r="A292" s="8">
        <v>291</v>
      </c>
      <c r="B292" s="8" t="str">
        <f>+Ledger1!C292</f>
        <v>J2008-0080</v>
      </c>
      <c r="C292" s="7" t="str">
        <f>TEXT(Ledger1!D292,"dd-MMM-yyyy")</f>
        <v>20-Aug-2019</v>
      </c>
      <c r="D292" s="8" t="str">
        <f>VLOOKUP(LEFT(Table_ExternalData_1[[#This Row],[Vou_No]],1),Vou_Types,2,0)</f>
        <v>Journal</v>
      </c>
      <c r="E292" s="8">
        <f>+Ledger1!A292</f>
        <v>3</v>
      </c>
      <c r="F292" s="8">
        <f>+Ledger1!G292</f>
        <v>71</v>
      </c>
      <c r="G292" s="8">
        <f>+Ledger1!H292</f>
        <v>938</v>
      </c>
      <c r="H292" s="8">
        <f>+Ledger1!Q292</f>
        <v>214</v>
      </c>
      <c r="I292" s="8">
        <v>0</v>
      </c>
      <c r="J292" s="8">
        <v>0</v>
      </c>
      <c r="K292" s="8">
        <v>0</v>
      </c>
      <c r="L292" s="8" t="str">
        <f>+Ledger1!I292</f>
        <v/>
      </c>
      <c r="M292" s="8" t="str">
        <f>+Ledger1!K292</f>
        <v/>
      </c>
      <c r="N292" s="7"/>
      <c r="O292" s="8">
        <f>+Ledger1!M292</f>
        <v>0</v>
      </c>
      <c r="P292" s="8">
        <f>+Ledger1!N292</f>
        <v>139500</v>
      </c>
      <c r="Q292" s="8" t="str">
        <f>+Ledger1!O292</f>
        <v>REF # 5293.FOR BOOM TRUCK.JUL-19.</v>
      </c>
      <c r="R292" s="8"/>
    </row>
    <row r="293" spans="1:18" x14ac:dyDescent="0.25">
      <c r="A293" s="8">
        <v>292</v>
      </c>
      <c r="B293" s="8" t="str">
        <f>+Ledger1!C293</f>
        <v>J2008-0075</v>
      </c>
      <c r="C293" s="7" t="str">
        <f>TEXT(Ledger1!D293,"dd-MMM-yyyy")</f>
        <v>19-Aug-2019</v>
      </c>
      <c r="D293" s="8" t="str">
        <f>VLOOKUP(LEFT(Table_ExternalData_1[[#This Row],[Vou_No]],1),Vou_Types,2,0)</f>
        <v>Journal</v>
      </c>
      <c r="E293" s="8">
        <f>+Ledger1!A293</f>
        <v>1</v>
      </c>
      <c r="F293" s="8">
        <f>+Ledger1!G293</f>
        <v>261</v>
      </c>
      <c r="G293" s="8">
        <f>+Ledger1!H293</f>
        <v>231</v>
      </c>
      <c r="H293" s="8">
        <f>+Ledger1!Q293</f>
        <v>190</v>
      </c>
      <c r="I293" s="8">
        <v>0</v>
      </c>
      <c r="J293" s="8">
        <v>0</v>
      </c>
      <c r="K293" s="8">
        <v>0</v>
      </c>
      <c r="L293" s="8" t="str">
        <f>+Ledger1!I293</f>
        <v/>
      </c>
      <c r="M293" s="8" t="str">
        <f>+Ledger1!K293</f>
        <v/>
      </c>
      <c r="N293" s="7"/>
      <c r="O293" s="8">
        <f>+Ledger1!M293</f>
        <v>4683</v>
      </c>
      <c r="P293" s="8">
        <f>+Ledger1!N293</f>
        <v>0</v>
      </c>
      <c r="Q293" s="8" t="str">
        <f>+Ledger1!O293</f>
        <v>INV # 0228-001.PO # 1578.ITS FOR ADJUSTMENT OF BILL AUG-2019</v>
      </c>
      <c r="R293" s="8"/>
    </row>
    <row r="294" spans="1:18" x14ac:dyDescent="0.25">
      <c r="A294" s="8">
        <v>293</v>
      </c>
      <c r="B294" s="8" t="str">
        <f>+Ledger1!C294</f>
        <v>J2008-0075</v>
      </c>
      <c r="C294" s="7" t="str">
        <f>TEXT(Ledger1!D294,"dd-MMM-yyyy")</f>
        <v>19-Aug-2019</v>
      </c>
      <c r="D294" s="8" t="str">
        <f>VLOOKUP(LEFT(Table_ExternalData_1[[#This Row],[Vou_No]],1),Vou_Types,2,0)</f>
        <v>Journal</v>
      </c>
      <c r="E294" s="8">
        <f>+Ledger1!A294</f>
        <v>2</v>
      </c>
      <c r="F294" s="8">
        <f>+Ledger1!G294</f>
        <v>71</v>
      </c>
      <c r="G294" s="8">
        <f>+Ledger1!H294</f>
        <v>231</v>
      </c>
      <c r="H294" s="8">
        <f>+Ledger1!Q294</f>
        <v>190</v>
      </c>
      <c r="I294" s="8">
        <v>0</v>
      </c>
      <c r="J294" s="8">
        <v>0</v>
      </c>
      <c r="K294" s="8">
        <v>0</v>
      </c>
      <c r="L294" s="8" t="str">
        <f>+Ledger1!I294</f>
        <v/>
      </c>
      <c r="M294" s="8" t="str">
        <f>+Ledger1!K294</f>
        <v/>
      </c>
      <c r="N294" s="7"/>
      <c r="O294" s="8">
        <f>+Ledger1!M294</f>
        <v>0</v>
      </c>
      <c r="P294" s="8">
        <f>+Ledger1!N294</f>
        <v>4683</v>
      </c>
      <c r="Q294" s="8" t="str">
        <f>+Ledger1!O294</f>
        <v>INV # 0228-001.PO # 1578.ITS FOR ADJUSTMENT OF BILL AUG-2019</v>
      </c>
      <c r="R294" s="8"/>
    </row>
    <row r="295" spans="1:18" x14ac:dyDescent="0.25">
      <c r="A295" s="8">
        <v>294</v>
      </c>
      <c r="B295" s="8" t="str">
        <f>+Ledger1!C295</f>
        <v>J2008-0077</v>
      </c>
      <c r="C295" s="7" t="str">
        <f>TEXT(Ledger1!D295,"dd-MMM-yyyy")</f>
        <v>31-Jul-2019</v>
      </c>
      <c r="D295" s="8" t="str">
        <f>VLOOKUP(LEFT(Table_ExternalData_1[[#This Row],[Vou_No]],1),Vou_Types,2,0)</f>
        <v>Journal</v>
      </c>
      <c r="E295" s="8">
        <f>+Ledger1!A295</f>
        <v>1</v>
      </c>
      <c r="F295" s="8">
        <f>+Ledger1!G295</f>
        <v>160</v>
      </c>
      <c r="G295" s="8">
        <f>+Ledger1!H295</f>
        <v>910</v>
      </c>
      <c r="H295" s="8">
        <f>+Ledger1!Q295</f>
        <v>214</v>
      </c>
      <c r="I295" s="8">
        <v>0</v>
      </c>
      <c r="J295" s="8">
        <v>0</v>
      </c>
      <c r="K295" s="8">
        <v>0</v>
      </c>
      <c r="L295" s="8" t="str">
        <f>+Ledger1!I295</f>
        <v/>
      </c>
      <c r="M295" s="8" t="str">
        <f>+Ledger1!K295</f>
        <v/>
      </c>
      <c r="N295" s="7"/>
      <c r="O295" s="8">
        <f>+Ledger1!M295</f>
        <v>221297</v>
      </c>
      <c r="P295" s="8">
        <f>+Ledger1!N295</f>
        <v>0</v>
      </c>
      <c r="Q295" s="8" t="str">
        <f>+Ledger1!O295</f>
        <v>INV # 2653 TILL 2688.JUL &amp; JUL-19</v>
      </c>
      <c r="R295" s="8"/>
    </row>
    <row r="296" spans="1:18" x14ac:dyDescent="0.25">
      <c r="A296" s="8">
        <v>295</v>
      </c>
      <c r="B296" s="8" t="str">
        <f>+Ledger1!C296</f>
        <v>J2008-0077</v>
      </c>
      <c r="C296" s="7" t="str">
        <f>TEXT(Ledger1!D296,"dd-MMM-yyyy")</f>
        <v>31-Jul-2019</v>
      </c>
      <c r="D296" s="8" t="str">
        <f>VLOOKUP(LEFT(Table_ExternalData_1[[#This Row],[Vou_No]],1),Vou_Types,2,0)</f>
        <v>Journal</v>
      </c>
      <c r="E296" s="8">
        <f>+Ledger1!A296</f>
        <v>2</v>
      </c>
      <c r="F296" s="8">
        <f>+Ledger1!G296</f>
        <v>71</v>
      </c>
      <c r="G296" s="8">
        <f>+Ledger1!H296</f>
        <v>910</v>
      </c>
      <c r="H296" s="8">
        <f>+Ledger1!Q296</f>
        <v>214</v>
      </c>
      <c r="I296" s="8">
        <v>0</v>
      </c>
      <c r="J296" s="8">
        <v>0</v>
      </c>
      <c r="K296" s="8">
        <v>0</v>
      </c>
      <c r="L296" s="8" t="str">
        <f>+Ledger1!I296</f>
        <v/>
      </c>
      <c r="M296" s="8" t="str">
        <f>+Ledger1!K296</f>
        <v/>
      </c>
      <c r="N296" s="7"/>
      <c r="O296" s="8">
        <f>+Ledger1!M296</f>
        <v>0</v>
      </c>
      <c r="P296" s="8">
        <f>+Ledger1!N296</f>
        <v>221297</v>
      </c>
      <c r="Q296" s="8" t="str">
        <f>+Ledger1!O296</f>
        <v>INV # 2653 TILL 2688.JUL &amp; JUL-19</v>
      </c>
      <c r="R296" s="8"/>
    </row>
    <row r="297" spans="1:18" x14ac:dyDescent="0.25">
      <c r="A297" s="8">
        <v>296</v>
      </c>
      <c r="B297" s="8" t="str">
        <f>+Ledger1!C297</f>
        <v>J2008-0081</v>
      </c>
      <c r="C297" s="7" t="str">
        <f>TEXT(Ledger1!D297,"dd-MMM-yyyy")</f>
        <v>20-Aug-2019</v>
      </c>
      <c r="D297" s="8" t="str">
        <f>VLOOKUP(LEFT(Table_ExternalData_1[[#This Row],[Vou_No]],1),Vou_Types,2,0)</f>
        <v>Journal</v>
      </c>
      <c r="E297" s="8">
        <f>+Ledger1!A297</f>
        <v>1</v>
      </c>
      <c r="F297" s="8">
        <f>+Ledger1!G297</f>
        <v>244</v>
      </c>
      <c r="G297" s="8">
        <f>+Ledger1!H297</f>
        <v>938</v>
      </c>
      <c r="H297" s="8">
        <f>+Ledger1!Q297</f>
        <v>214</v>
      </c>
      <c r="I297" s="8">
        <v>0</v>
      </c>
      <c r="J297" s="8">
        <v>0</v>
      </c>
      <c r="K297" s="8">
        <v>0</v>
      </c>
      <c r="L297" s="8" t="str">
        <f>+Ledger1!I297</f>
        <v/>
      </c>
      <c r="M297" s="8" t="str">
        <f>+Ledger1!K297</f>
        <v/>
      </c>
      <c r="N297" s="7"/>
      <c r="O297" s="8">
        <f>+Ledger1!M297</f>
        <v>7000</v>
      </c>
      <c r="P297" s="8">
        <f>+Ledger1!N297</f>
        <v>0</v>
      </c>
      <c r="Q297" s="8" t="str">
        <f>+Ledger1!O297</f>
        <v>INV # 248.PO # 1576.SHIFTING OF 80kv GENETOR.AUG-2019</v>
      </c>
      <c r="R297" s="8"/>
    </row>
    <row r="298" spans="1:18" x14ac:dyDescent="0.25">
      <c r="A298" s="8">
        <v>297</v>
      </c>
      <c r="B298" s="8" t="str">
        <f>+Ledger1!C298</f>
        <v>J2008-0081</v>
      </c>
      <c r="C298" s="7" t="str">
        <f>TEXT(Ledger1!D298,"dd-MMM-yyyy")</f>
        <v>20-Aug-2019</v>
      </c>
      <c r="D298" s="8" t="str">
        <f>VLOOKUP(LEFT(Table_ExternalData_1[[#This Row],[Vou_No]],1),Vou_Types,2,0)</f>
        <v>Journal</v>
      </c>
      <c r="E298" s="8">
        <f>+Ledger1!A298</f>
        <v>2</v>
      </c>
      <c r="F298" s="8">
        <f>+Ledger1!G298</f>
        <v>71</v>
      </c>
      <c r="G298" s="8">
        <f>+Ledger1!H298</f>
        <v>938</v>
      </c>
      <c r="H298" s="8">
        <f>+Ledger1!Q298</f>
        <v>214</v>
      </c>
      <c r="I298" s="8">
        <v>0</v>
      </c>
      <c r="J298" s="8">
        <v>0</v>
      </c>
      <c r="K298" s="8">
        <v>0</v>
      </c>
      <c r="L298" s="8" t="str">
        <f>+Ledger1!I298</f>
        <v/>
      </c>
      <c r="M298" s="8" t="str">
        <f>+Ledger1!K298</f>
        <v/>
      </c>
      <c r="N298" s="7"/>
      <c r="O298" s="8">
        <f>+Ledger1!M298</f>
        <v>0</v>
      </c>
      <c r="P298" s="8">
        <f>+Ledger1!N298</f>
        <v>7000</v>
      </c>
      <c r="Q298" s="8" t="str">
        <f>+Ledger1!O298</f>
        <v>INV # 248.PO # 1576.SHIFTING OF 80kv GENETOR.AUG-2019</v>
      </c>
      <c r="R298" s="8"/>
    </row>
    <row r="299" spans="1:18" x14ac:dyDescent="0.25">
      <c r="A299" s="8">
        <v>298</v>
      </c>
      <c r="B299" s="8" t="str">
        <f>+Ledger1!C299</f>
        <v>J2008-0076</v>
      </c>
      <c r="C299" s="7" t="str">
        <f>TEXT(Ledger1!D299,"dd-MMM-yyyy")</f>
        <v>19-Aug-2019</v>
      </c>
      <c r="D299" s="8" t="str">
        <f>VLOOKUP(LEFT(Table_ExternalData_1[[#This Row],[Vou_No]],1),Vou_Types,2,0)</f>
        <v>Journal</v>
      </c>
      <c r="E299" s="8">
        <f>+Ledger1!A299</f>
        <v>1</v>
      </c>
      <c r="F299" s="8">
        <f>+Ledger1!G299</f>
        <v>179</v>
      </c>
      <c r="G299" s="8">
        <f>+Ledger1!H299</f>
        <v>1308</v>
      </c>
      <c r="H299" s="8">
        <f>+Ledger1!Q299</f>
        <v>214</v>
      </c>
      <c r="I299" s="8">
        <v>0</v>
      </c>
      <c r="J299" s="8">
        <v>0</v>
      </c>
      <c r="K299" s="8">
        <v>0</v>
      </c>
      <c r="L299" s="8" t="str">
        <f>+Ledger1!I299</f>
        <v/>
      </c>
      <c r="M299" s="8" t="str">
        <f>+Ledger1!K299</f>
        <v/>
      </c>
      <c r="N299" s="7"/>
      <c r="O299" s="8">
        <f>+Ledger1!M299</f>
        <v>47500</v>
      </c>
      <c r="P299" s="8">
        <f>+Ledger1!N299</f>
        <v>0</v>
      </c>
      <c r="Q299" s="8" t="str">
        <f>+Ledger1!O299</f>
        <v>INV # 926.PO # 1583.LATIF-17.AUG-19</v>
      </c>
      <c r="R299" s="8"/>
    </row>
    <row r="300" spans="1:18" x14ac:dyDescent="0.25">
      <c r="A300" s="8">
        <v>299</v>
      </c>
      <c r="B300" s="8" t="str">
        <f>+Ledger1!C300</f>
        <v>J2008-0076</v>
      </c>
      <c r="C300" s="7" t="str">
        <f>TEXT(Ledger1!D300,"dd-MMM-yyyy")</f>
        <v>19-Aug-2019</v>
      </c>
      <c r="D300" s="8" t="str">
        <f>VLOOKUP(LEFT(Table_ExternalData_1[[#This Row],[Vou_No]],1),Vou_Types,2,0)</f>
        <v>Journal</v>
      </c>
      <c r="E300" s="8">
        <f>+Ledger1!A300</f>
        <v>2</v>
      </c>
      <c r="F300" s="8">
        <f>+Ledger1!G300</f>
        <v>71</v>
      </c>
      <c r="G300" s="8">
        <f>+Ledger1!H300</f>
        <v>1308</v>
      </c>
      <c r="H300" s="8">
        <f>+Ledger1!Q300</f>
        <v>214</v>
      </c>
      <c r="I300" s="8">
        <v>0</v>
      </c>
      <c r="J300" s="8">
        <v>0</v>
      </c>
      <c r="K300" s="8">
        <v>0</v>
      </c>
      <c r="L300" s="8" t="str">
        <f>+Ledger1!I300</f>
        <v/>
      </c>
      <c r="M300" s="8" t="str">
        <f>+Ledger1!K300</f>
        <v/>
      </c>
      <c r="N300" s="7"/>
      <c r="O300" s="8">
        <f>+Ledger1!M300</f>
        <v>0</v>
      </c>
      <c r="P300" s="8">
        <f>+Ledger1!N300</f>
        <v>47500</v>
      </c>
      <c r="Q300" s="8" t="str">
        <f>+Ledger1!O300</f>
        <v>INV # 926.PO # 1583.LATIF-17.AUG-19</v>
      </c>
      <c r="R300" s="8"/>
    </row>
    <row r="301" spans="1:18" x14ac:dyDescent="0.25">
      <c r="A301" s="8">
        <v>300</v>
      </c>
      <c r="B301" s="8" t="str">
        <f>+Ledger1!C301</f>
        <v>J2008-0076</v>
      </c>
      <c r="C301" s="7" t="str">
        <f>TEXT(Ledger1!D301,"dd-MMM-yyyy")</f>
        <v>19-Aug-2019</v>
      </c>
      <c r="D301" s="8" t="str">
        <f>VLOOKUP(LEFT(Table_ExternalData_1[[#This Row],[Vou_No]],1),Vou_Types,2,0)</f>
        <v>Journal</v>
      </c>
      <c r="E301" s="8">
        <f>+Ledger1!A301</f>
        <v>3</v>
      </c>
      <c r="F301" s="8">
        <f>+Ledger1!G301</f>
        <v>179</v>
      </c>
      <c r="G301" s="8">
        <f>+Ledger1!H301</f>
        <v>1308</v>
      </c>
      <c r="H301" s="8">
        <f>+Ledger1!Q301</f>
        <v>209</v>
      </c>
      <c r="I301" s="8">
        <v>0</v>
      </c>
      <c r="J301" s="8">
        <v>0</v>
      </c>
      <c r="K301" s="8">
        <v>0</v>
      </c>
      <c r="L301" s="8" t="str">
        <f>+Ledger1!I301</f>
        <v/>
      </c>
      <c r="M301" s="8" t="str">
        <f>+Ledger1!K301</f>
        <v/>
      </c>
      <c r="N301" s="7"/>
      <c r="O301" s="8">
        <f>+Ledger1!M301</f>
        <v>47500</v>
      </c>
      <c r="P301" s="8">
        <f>+Ledger1!N301</f>
        <v>0</v>
      </c>
      <c r="Q301" s="8" t="str">
        <f>+Ledger1!O301</f>
        <v>INV # 875.PO # 1582.LATIF-17.JUN-19</v>
      </c>
      <c r="R301" s="8"/>
    </row>
    <row r="302" spans="1:18" x14ac:dyDescent="0.25">
      <c r="A302" s="8">
        <v>301</v>
      </c>
      <c r="B302" s="8" t="str">
        <f>+Ledger1!C302</f>
        <v>J2008-0076</v>
      </c>
      <c r="C302" s="7" t="str">
        <f>TEXT(Ledger1!D302,"dd-MMM-yyyy")</f>
        <v>19-Aug-2019</v>
      </c>
      <c r="D302" s="8" t="str">
        <f>VLOOKUP(LEFT(Table_ExternalData_1[[#This Row],[Vou_No]],1),Vou_Types,2,0)</f>
        <v>Journal</v>
      </c>
      <c r="E302" s="8">
        <f>+Ledger1!A302</f>
        <v>4</v>
      </c>
      <c r="F302" s="8">
        <f>+Ledger1!G302</f>
        <v>71</v>
      </c>
      <c r="G302" s="8">
        <f>+Ledger1!H302</f>
        <v>1308</v>
      </c>
      <c r="H302" s="8">
        <f>+Ledger1!Q302</f>
        <v>209</v>
      </c>
      <c r="I302" s="8">
        <v>0</v>
      </c>
      <c r="J302" s="8">
        <v>0</v>
      </c>
      <c r="K302" s="8">
        <v>0</v>
      </c>
      <c r="L302" s="8" t="str">
        <f>+Ledger1!I302</f>
        <v/>
      </c>
      <c r="M302" s="8" t="str">
        <f>+Ledger1!K302</f>
        <v/>
      </c>
      <c r="N302" s="7"/>
      <c r="O302" s="8">
        <f>+Ledger1!M302</f>
        <v>0</v>
      </c>
      <c r="P302" s="8">
        <f>+Ledger1!N302</f>
        <v>47500</v>
      </c>
      <c r="Q302" s="8" t="str">
        <f>+Ledger1!O302</f>
        <v>INV # 875.PO # 1582.LATIF-17.JUN-19</v>
      </c>
      <c r="R302" s="8"/>
    </row>
    <row r="303" spans="1:18" x14ac:dyDescent="0.25">
      <c r="A303" s="8">
        <v>302</v>
      </c>
      <c r="B303" s="8" t="str">
        <f>+Ledger1!C303</f>
        <v>J2008-0079</v>
      </c>
      <c r="C303" s="7" t="str">
        <f>TEXT(Ledger1!D303,"dd-MMM-yyyy")</f>
        <v>19-Aug-2019</v>
      </c>
      <c r="D303" s="8" t="str">
        <f>VLOOKUP(LEFT(Table_ExternalData_1[[#This Row],[Vou_No]],1),Vou_Types,2,0)</f>
        <v>Journal</v>
      </c>
      <c r="E303" s="8">
        <f>+Ledger1!A303</f>
        <v>1</v>
      </c>
      <c r="F303" s="8">
        <f>+Ledger1!G303</f>
        <v>150</v>
      </c>
      <c r="G303" s="8">
        <f>+Ledger1!H303</f>
        <v>49</v>
      </c>
      <c r="H303" s="8">
        <f>+Ledger1!Q303</f>
        <v>214</v>
      </c>
      <c r="I303" s="8">
        <v>0</v>
      </c>
      <c r="J303" s="8">
        <v>0</v>
      </c>
      <c r="K303" s="8">
        <v>0</v>
      </c>
      <c r="L303" s="8" t="str">
        <f>+Ledger1!I303</f>
        <v/>
      </c>
      <c r="M303" s="8" t="str">
        <f>+Ledger1!K303</f>
        <v/>
      </c>
      <c r="N303" s="7"/>
      <c r="O303" s="8">
        <f>+Ledger1!M303</f>
        <v>64629</v>
      </c>
      <c r="P303" s="8">
        <f>+Ledger1!N303</f>
        <v>0</v>
      </c>
      <c r="Q303" s="8" t="str">
        <f>+Ledger1!O303</f>
        <v>REF # 608.PO # 1580.AUG-2019</v>
      </c>
      <c r="R303" s="8"/>
    </row>
    <row r="304" spans="1:18" x14ac:dyDescent="0.25">
      <c r="A304" s="8">
        <v>303</v>
      </c>
      <c r="B304" s="8" t="str">
        <f>+Ledger1!C304</f>
        <v>J2008-0079</v>
      </c>
      <c r="C304" s="7" t="str">
        <f>TEXT(Ledger1!D304,"dd-MMM-yyyy")</f>
        <v>19-Aug-2019</v>
      </c>
      <c r="D304" s="8" t="str">
        <f>VLOOKUP(LEFT(Table_ExternalData_1[[#This Row],[Vou_No]],1),Vou_Types,2,0)</f>
        <v>Journal</v>
      </c>
      <c r="E304" s="8">
        <f>+Ledger1!A304</f>
        <v>2</v>
      </c>
      <c r="F304" s="8">
        <f>+Ledger1!G304</f>
        <v>71</v>
      </c>
      <c r="G304" s="8">
        <f>+Ledger1!H304</f>
        <v>49</v>
      </c>
      <c r="H304" s="8">
        <f>+Ledger1!Q304</f>
        <v>214</v>
      </c>
      <c r="I304" s="8">
        <v>0</v>
      </c>
      <c r="J304" s="8">
        <v>0</v>
      </c>
      <c r="K304" s="8">
        <v>0</v>
      </c>
      <c r="L304" s="8" t="str">
        <f>+Ledger1!I304</f>
        <v/>
      </c>
      <c r="M304" s="8" t="str">
        <f>+Ledger1!K304</f>
        <v/>
      </c>
      <c r="N304" s="7"/>
      <c r="O304" s="8">
        <f>+Ledger1!M304</f>
        <v>0</v>
      </c>
      <c r="P304" s="8">
        <f>+Ledger1!N304</f>
        <v>64629</v>
      </c>
      <c r="Q304" s="8" t="str">
        <f>+Ledger1!O304</f>
        <v>REF # 608.PO # 1580.AUG-2019</v>
      </c>
      <c r="R304" s="8"/>
    </row>
    <row r="305" spans="1:18" x14ac:dyDescent="0.25">
      <c r="A305" s="8">
        <v>304</v>
      </c>
      <c r="B305" s="8" t="str">
        <f>+Ledger1!C305</f>
        <v>J2007-0044</v>
      </c>
      <c r="C305" s="7" t="str">
        <f>TEXT(Ledger1!D305,"dd-MMM-yyyy")</f>
        <v>31-Jul-2019</v>
      </c>
      <c r="D305" s="8" t="str">
        <f>VLOOKUP(LEFT(Table_ExternalData_1[[#This Row],[Vou_No]],1),Vou_Types,2,0)</f>
        <v>Journal</v>
      </c>
      <c r="E305" s="8">
        <f>+Ledger1!A305</f>
        <v>1</v>
      </c>
      <c r="F305" s="8">
        <f>+Ledger1!G305</f>
        <v>186</v>
      </c>
      <c r="G305" s="8">
        <f>+Ledger1!H305</f>
        <v>1</v>
      </c>
      <c r="H305" s="8">
        <f>+Ledger1!Q305</f>
        <v>214</v>
      </c>
      <c r="I305" s="8">
        <v>0</v>
      </c>
      <c r="J305" s="8">
        <v>0</v>
      </c>
      <c r="K305" s="8">
        <v>0</v>
      </c>
      <c r="L305" s="8" t="str">
        <f>+Ledger1!I305</f>
        <v/>
      </c>
      <c r="M305" s="8" t="str">
        <f>+Ledger1!K305</f>
        <v/>
      </c>
      <c r="N305" s="7"/>
      <c r="O305" s="8">
        <f>+Ledger1!M305</f>
        <v>357790</v>
      </c>
      <c r="P305" s="8">
        <f>+Ledger1!N305</f>
        <v>0</v>
      </c>
      <c r="Q305" s="8" t="str">
        <f>+Ledger1!O305</f>
        <v>SALARY FOR THE MONTH OF JUL-2019.</v>
      </c>
      <c r="R305" s="8"/>
    </row>
    <row r="306" spans="1:18" x14ac:dyDescent="0.25">
      <c r="A306" s="8">
        <v>305</v>
      </c>
      <c r="B306" s="8" t="str">
        <f>+Ledger1!C306</f>
        <v>J2007-0044</v>
      </c>
      <c r="C306" s="7" t="str">
        <f>TEXT(Ledger1!D306,"dd-MMM-yyyy")</f>
        <v>31-Jul-2019</v>
      </c>
      <c r="D306" s="8" t="str">
        <f>VLOOKUP(LEFT(Table_ExternalData_1[[#This Row],[Vou_No]],1),Vou_Types,2,0)</f>
        <v>Journal</v>
      </c>
      <c r="E306" s="8">
        <f>+Ledger1!A306</f>
        <v>2</v>
      </c>
      <c r="F306" s="8">
        <f>+Ledger1!G306</f>
        <v>23</v>
      </c>
      <c r="G306" s="8">
        <f>+Ledger1!H306</f>
        <v>1</v>
      </c>
      <c r="H306" s="8">
        <f>+Ledger1!Q306</f>
        <v>214</v>
      </c>
      <c r="I306" s="8">
        <v>0</v>
      </c>
      <c r="J306" s="8">
        <v>0</v>
      </c>
      <c r="K306" s="8">
        <v>0</v>
      </c>
      <c r="L306" s="8" t="str">
        <f>+Ledger1!I306</f>
        <v/>
      </c>
      <c r="M306" s="8" t="str">
        <f>+Ledger1!K306</f>
        <v/>
      </c>
      <c r="N306" s="7"/>
      <c r="O306" s="8">
        <f>+Ledger1!M306</f>
        <v>0</v>
      </c>
      <c r="P306" s="8">
        <f>+Ledger1!N306</f>
        <v>8000</v>
      </c>
      <c r="Q306" s="8" t="str">
        <f>+Ledger1!O306</f>
        <v>SALARY FOR THE MONTH OF JUL-2019.</v>
      </c>
      <c r="R306" s="8"/>
    </row>
    <row r="307" spans="1:18" x14ac:dyDescent="0.25">
      <c r="A307" s="8">
        <v>306</v>
      </c>
      <c r="B307" s="8" t="str">
        <f>+Ledger1!C307</f>
        <v>J2007-0044</v>
      </c>
      <c r="C307" s="7" t="str">
        <f>TEXT(Ledger1!D307,"dd-MMM-yyyy")</f>
        <v>31-Jul-2019</v>
      </c>
      <c r="D307" s="8" t="str">
        <f>VLOOKUP(LEFT(Table_ExternalData_1[[#This Row],[Vou_No]],1),Vou_Types,2,0)</f>
        <v>Journal</v>
      </c>
      <c r="E307" s="8">
        <f>+Ledger1!A307</f>
        <v>3</v>
      </c>
      <c r="F307" s="8">
        <f>+Ledger1!G307</f>
        <v>120</v>
      </c>
      <c r="G307" s="8">
        <f>+Ledger1!H307</f>
        <v>1</v>
      </c>
      <c r="H307" s="8">
        <f>+Ledger1!Q307</f>
        <v>214</v>
      </c>
      <c r="I307" s="8">
        <v>0</v>
      </c>
      <c r="J307" s="8">
        <v>0</v>
      </c>
      <c r="K307" s="8">
        <v>0</v>
      </c>
      <c r="L307" s="8" t="str">
        <f>+Ledger1!I307</f>
        <v/>
      </c>
      <c r="M307" s="8" t="str">
        <f>+Ledger1!K307</f>
        <v/>
      </c>
      <c r="N307" s="7"/>
      <c r="O307" s="8">
        <f>+Ledger1!M307</f>
        <v>0</v>
      </c>
      <c r="P307" s="8">
        <f>+Ledger1!N307</f>
        <v>4288</v>
      </c>
      <c r="Q307" s="8" t="str">
        <f>+Ledger1!O307</f>
        <v>SALARY FOR THE MONTH OF JUL-2019.</v>
      </c>
      <c r="R307" s="8"/>
    </row>
    <row r="308" spans="1:18" x14ac:dyDescent="0.25">
      <c r="A308" s="8">
        <v>307</v>
      </c>
      <c r="B308" s="8" t="str">
        <f>+Ledger1!C308</f>
        <v>J2007-0044</v>
      </c>
      <c r="C308" s="7" t="str">
        <f>TEXT(Ledger1!D308,"dd-MMM-yyyy")</f>
        <v>31-Jul-2019</v>
      </c>
      <c r="D308" s="8" t="str">
        <f>VLOOKUP(LEFT(Table_ExternalData_1[[#This Row],[Vou_No]],1),Vou_Types,2,0)</f>
        <v>Journal</v>
      </c>
      <c r="E308" s="8">
        <f>+Ledger1!A308</f>
        <v>4</v>
      </c>
      <c r="F308" s="8">
        <f>+Ledger1!G308</f>
        <v>74</v>
      </c>
      <c r="G308" s="8">
        <f>+Ledger1!H308</f>
        <v>1</v>
      </c>
      <c r="H308" s="8">
        <f>+Ledger1!Q308</f>
        <v>214</v>
      </c>
      <c r="I308" s="8">
        <v>0</v>
      </c>
      <c r="J308" s="8">
        <v>0</v>
      </c>
      <c r="K308" s="8">
        <v>0</v>
      </c>
      <c r="L308" s="8" t="str">
        <f>+Ledger1!I308</f>
        <v/>
      </c>
      <c r="M308" s="8" t="str">
        <f>+Ledger1!K308</f>
        <v/>
      </c>
      <c r="N308" s="7"/>
      <c r="O308" s="8">
        <f>+Ledger1!M308</f>
        <v>0</v>
      </c>
      <c r="P308" s="8">
        <f>+Ledger1!N308</f>
        <v>345502</v>
      </c>
      <c r="Q308" s="8" t="str">
        <f>+Ledger1!O308</f>
        <v>SALARY FOR THE MONTH OF JUL-2019.</v>
      </c>
      <c r="R308" s="8"/>
    </row>
    <row r="309" spans="1:18" x14ac:dyDescent="0.25">
      <c r="A309" s="8">
        <v>308</v>
      </c>
      <c r="B309" s="8" t="str">
        <f>+Ledger1!C309</f>
        <v>J2007-0045</v>
      </c>
      <c r="C309" s="7" t="str">
        <f>TEXT(Ledger1!D309,"dd-MMM-yyyy")</f>
        <v>31-Jul-2019</v>
      </c>
      <c r="D309" s="8" t="str">
        <f>VLOOKUP(LEFT(Table_ExternalData_1[[#This Row],[Vou_No]],1),Vou_Types,2,0)</f>
        <v>Journal</v>
      </c>
      <c r="E309" s="8">
        <f>+Ledger1!A309</f>
        <v>1</v>
      </c>
      <c r="F309" s="8">
        <f>+Ledger1!G309</f>
        <v>190</v>
      </c>
      <c r="G309" s="8">
        <f>+Ledger1!H309</f>
        <v>1</v>
      </c>
      <c r="H309" s="8">
        <f>+Ledger1!Q309</f>
        <v>214</v>
      </c>
      <c r="I309" s="8">
        <v>0</v>
      </c>
      <c r="J309" s="8">
        <v>0</v>
      </c>
      <c r="K309" s="8">
        <v>0</v>
      </c>
      <c r="L309" s="8" t="str">
        <f>+Ledger1!I309</f>
        <v/>
      </c>
      <c r="M309" s="8" t="str">
        <f>+Ledger1!K309</f>
        <v/>
      </c>
      <c r="N309" s="7"/>
      <c r="O309" s="8">
        <f>+Ledger1!M309</f>
        <v>36077</v>
      </c>
      <c r="P309" s="8">
        <f>+Ledger1!N309</f>
        <v>0</v>
      </c>
      <c r="Q309" s="8" t="str">
        <f>+Ledger1!O309</f>
        <v>HARD-SHIP FOR THE MONTH OF JUL-19.</v>
      </c>
      <c r="R309" s="8"/>
    </row>
    <row r="310" spans="1:18" x14ac:dyDescent="0.25">
      <c r="A310" s="8">
        <v>309</v>
      </c>
      <c r="B310" s="8" t="str">
        <f>+Ledger1!C310</f>
        <v>J2007-0045</v>
      </c>
      <c r="C310" s="7" t="str">
        <f>TEXT(Ledger1!D310,"dd-MMM-yyyy")</f>
        <v>31-Jul-2019</v>
      </c>
      <c r="D310" s="8" t="str">
        <f>VLOOKUP(LEFT(Table_ExternalData_1[[#This Row],[Vou_No]],1),Vou_Types,2,0)</f>
        <v>Journal</v>
      </c>
      <c r="E310" s="8">
        <f>+Ledger1!A310</f>
        <v>2</v>
      </c>
      <c r="F310" s="8">
        <f>+Ledger1!G310</f>
        <v>74</v>
      </c>
      <c r="G310" s="8">
        <f>+Ledger1!H310</f>
        <v>1</v>
      </c>
      <c r="H310" s="8">
        <f>+Ledger1!Q310</f>
        <v>214</v>
      </c>
      <c r="I310" s="8">
        <v>0</v>
      </c>
      <c r="J310" s="8">
        <v>0</v>
      </c>
      <c r="K310" s="8">
        <v>0</v>
      </c>
      <c r="L310" s="8" t="str">
        <f>+Ledger1!I310</f>
        <v/>
      </c>
      <c r="M310" s="8" t="str">
        <f>+Ledger1!K310</f>
        <v/>
      </c>
      <c r="N310" s="7"/>
      <c r="O310" s="8">
        <f>+Ledger1!M310</f>
        <v>0</v>
      </c>
      <c r="P310" s="8">
        <f>+Ledger1!N310</f>
        <v>36077</v>
      </c>
      <c r="Q310" s="8" t="str">
        <f>+Ledger1!O310</f>
        <v>HARD-SHIP FOR THE MONTH OF JUL-19.</v>
      </c>
      <c r="R310" s="8"/>
    </row>
    <row r="311" spans="1:18" x14ac:dyDescent="0.25">
      <c r="A311" s="8">
        <v>310</v>
      </c>
      <c r="B311" s="8" t="str">
        <f>+Ledger1!C311</f>
        <v>J2008-0082</v>
      </c>
      <c r="C311" s="7" t="str">
        <f>TEXT(Ledger1!D311,"dd-MMM-yyyy")</f>
        <v>24-Aug-2019</v>
      </c>
      <c r="D311" s="8" t="str">
        <f>VLOOKUP(LEFT(Table_ExternalData_1[[#This Row],[Vou_No]],1),Vou_Types,2,0)</f>
        <v>Journal</v>
      </c>
      <c r="E311" s="8">
        <f>+Ledger1!A311</f>
        <v>1</v>
      </c>
      <c r="F311" s="8">
        <f>+Ledger1!G311</f>
        <v>71</v>
      </c>
      <c r="G311" s="8">
        <f>+Ledger1!H311</f>
        <v>67</v>
      </c>
      <c r="H311" s="8">
        <f>+Ledger1!Q311</f>
        <v>90</v>
      </c>
      <c r="I311" s="8">
        <v>0</v>
      </c>
      <c r="J311" s="8">
        <v>0</v>
      </c>
      <c r="K311" s="8">
        <v>0</v>
      </c>
      <c r="L311" s="8" t="str">
        <f>+Ledger1!I311</f>
        <v/>
      </c>
      <c r="M311" s="8" t="str">
        <f>+Ledger1!K311</f>
        <v/>
      </c>
      <c r="N311" s="7"/>
      <c r="O311" s="8">
        <f>+Ledger1!M311</f>
        <v>8000</v>
      </c>
      <c r="P311" s="8">
        <f>+Ledger1!N311</f>
        <v>0</v>
      </c>
      <c r="Q311" s="8" t="str">
        <f>+Ledger1!O311</f>
        <v>PAID BY SAITA TO ARROW CASH CHQ # 28904917</v>
      </c>
      <c r="R311" s="8"/>
    </row>
    <row r="312" spans="1:18" x14ac:dyDescent="0.25">
      <c r="A312" s="8">
        <v>311</v>
      </c>
      <c r="B312" s="8" t="str">
        <f>+Ledger1!C312</f>
        <v>J2008-0082</v>
      </c>
      <c r="C312" s="7" t="str">
        <f>TEXT(Ledger1!D312,"dd-MMM-yyyy")</f>
        <v>24-Aug-2019</v>
      </c>
      <c r="D312" s="8" t="str">
        <f>VLOOKUP(LEFT(Table_ExternalData_1[[#This Row],[Vou_No]],1),Vou_Types,2,0)</f>
        <v>Journal</v>
      </c>
      <c r="E312" s="8">
        <f>+Ledger1!A312</f>
        <v>2</v>
      </c>
      <c r="F312" s="8">
        <f>+Ledger1!G312</f>
        <v>78</v>
      </c>
      <c r="G312" s="8">
        <f>+Ledger1!H312</f>
        <v>71</v>
      </c>
      <c r="H312" s="8">
        <f>+Ledger1!Q312</f>
        <v>1</v>
      </c>
      <c r="I312" s="8">
        <v>0</v>
      </c>
      <c r="J312" s="8">
        <v>0</v>
      </c>
      <c r="K312" s="8">
        <v>0</v>
      </c>
      <c r="L312" s="8" t="str">
        <f>+Ledger1!I312</f>
        <v/>
      </c>
      <c r="M312" s="8" t="str">
        <f>+Ledger1!K312</f>
        <v/>
      </c>
      <c r="N312" s="7"/>
      <c r="O312" s="8">
        <f>+Ledger1!M312</f>
        <v>0</v>
      </c>
      <c r="P312" s="8">
        <f>+Ledger1!N312</f>
        <v>8000</v>
      </c>
      <c r="Q312" s="8" t="str">
        <f>+Ledger1!O312</f>
        <v>PAID BY SAITA TO ARROW CASH CHQ # 28904917</v>
      </c>
      <c r="R312" s="8"/>
    </row>
    <row r="313" spans="1:18" x14ac:dyDescent="0.25">
      <c r="A313" s="8">
        <v>312</v>
      </c>
      <c r="B313" s="8" t="str">
        <f>+Ledger1!C313</f>
        <v>J2008-0084</v>
      </c>
      <c r="C313" s="7" t="str">
        <f>TEXT(Ledger1!D313,"dd-MMM-yyyy")</f>
        <v>26-Aug-2019</v>
      </c>
      <c r="D313" s="8" t="str">
        <f>VLOOKUP(LEFT(Table_ExternalData_1[[#This Row],[Vou_No]],1),Vou_Types,2,0)</f>
        <v>Journal</v>
      </c>
      <c r="E313" s="8">
        <f>+Ledger1!A313</f>
        <v>1</v>
      </c>
      <c r="F313" s="8">
        <f>+Ledger1!G313</f>
        <v>71</v>
      </c>
      <c r="G313" s="8">
        <f>+Ledger1!H313</f>
        <v>131</v>
      </c>
      <c r="H313" s="8">
        <f>+Ledger1!Q313</f>
        <v>1</v>
      </c>
      <c r="I313" s="8">
        <v>0</v>
      </c>
      <c r="J313" s="8">
        <v>0</v>
      </c>
      <c r="K313" s="8">
        <v>0</v>
      </c>
      <c r="L313" s="8" t="str">
        <f>+Ledger1!I313</f>
        <v/>
      </c>
      <c r="M313" s="8" t="str">
        <f>+Ledger1!K313</f>
        <v/>
      </c>
      <c r="N313" s="7"/>
      <c r="O313" s="8">
        <f>+Ledger1!M313</f>
        <v>142824</v>
      </c>
      <c r="P313" s="8">
        <f>+Ledger1!N313</f>
        <v>0</v>
      </c>
      <c r="Q313" s="8" t="str">
        <f>+Ledger1!O313</f>
        <v>PAID BY SAITA AMITY LINNG CHQ # 28904921</v>
      </c>
      <c r="R313" s="8"/>
    </row>
    <row r="314" spans="1:18" x14ac:dyDescent="0.25">
      <c r="A314" s="8">
        <v>313</v>
      </c>
      <c r="B314" s="8" t="str">
        <f>+Ledger1!C314</f>
        <v>J2008-0084</v>
      </c>
      <c r="C314" s="7" t="str">
        <f>TEXT(Ledger1!D314,"dd-MMM-yyyy")</f>
        <v>26-Aug-2019</v>
      </c>
      <c r="D314" s="8" t="str">
        <f>VLOOKUP(LEFT(Table_ExternalData_1[[#This Row],[Vou_No]],1),Vou_Types,2,0)</f>
        <v>Journal</v>
      </c>
      <c r="E314" s="8">
        <f>+Ledger1!A314</f>
        <v>2</v>
      </c>
      <c r="F314" s="8">
        <f>+Ledger1!G314</f>
        <v>78</v>
      </c>
      <c r="G314" s="8">
        <f>+Ledger1!H314</f>
        <v>71</v>
      </c>
      <c r="H314" s="8">
        <f>+Ledger1!Q314</f>
        <v>1</v>
      </c>
      <c r="I314" s="8">
        <v>0</v>
      </c>
      <c r="J314" s="8">
        <v>0</v>
      </c>
      <c r="K314" s="8">
        <v>0</v>
      </c>
      <c r="L314" s="8" t="str">
        <f>+Ledger1!I314</f>
        <v/>
      </c>
      <c r="M314" s="8" t="str">
        <f>+Ledger1!K314</f>
        <v/>
      </c>
      <c r="N314" s="7"/>
      <c r="O314" s="8">
        <f>+Ledger1!M314</f>
        <v>0</v>
      </c>
      <c r="P314" s="8">
        <f>+Ledger1!N314</f>
        <v>142824</v>
      </c>
      <c r="Q314" s="8" t="str">
        <f>+Ledger1!O314</f>
        <v>PAID BY SAITA AMITY LINNG CHQ # 28904921</v>
      </c>
      <c r="R314" s="8"/>
    </row>
    <row r="315" spans="1:18" x14ac:dyDescent="0.25">
      <c r="A315" s="8">
        <v>314</v>
      </c>
      <c r="B315" s="8" t="str">
        <f>+Ledger1!C315</f>
        <v>J2008-0086</v>
      </c>
      <c r="C315" s="7" t="str">
        <f>TEXT(Ledger1!D315,"dd-MMM-yyyy")</f>
        <v>26-Aug-2019</v>
      </c>
      <c r="D315" s="8" t="str">
        <f>VLOOKUP(LEFT(Table_ExternalData_1[[#This Row],[Vou_No]],1),Vou_Types,2,0)</f>
        <v>Journal</v>
      </c>
      <c r="E315" s="8">
        <f>+Ledger1!A315</f>
        <v>1</v>
      </c>
      <c r="F315" s="8">
        <f>+Ledger1!G315</f>
        <v>71</v>
      </c>
      <c r="G315" s="8">
        <f>+Ledger1!H315</f>
        <v>99</v>
      </c>
      <c r="H315" s="8">
        <f>+Ledger1!Q315</f>
        <v>214</v>
      </c>
      <c r="I315" s="8">
        <v>0</v>
      </c>
      <c r="J315" s="8">
        <v>0</v>
      </c>
      <c r="K315" s="8">
        <v>0</v>
      </c>
      <c r="L315" s="8" t="str">
        <f>+Ledger1!I315</f>
        <v/>
      </c>
      <c r="M315" s="8" t="str">
        <f>+Ledger1!K315</f>
        <v/>
      </c>
      <c r="N315" s="7"/>
      <c r="O315" s="8">
        <f>+Ledger1!M315</f>
        <v>120542</v>
      </c>
      <c r="P315" s="8">
        <f>+Ledger1!N315</f>
        <v>0</v>
      </c>
      <c r="Q315" s="8" t="str">
        <f>+Ledger1!O315</f>
        <v>PAID BY SAITA NAJEBULLAH CHQ # 28904923</v>
      </c>
      <c r="R315" s="8"/>
    </row>
    <row r="316" spans="1:18" x14ac:dyDescent="0.25">
      <c r="A316" s="8">
        <v>315</v>
      </c>
      <c r="B316" s="8" t="str">
        <f>+Ledger1!C316</f>
        <v>J2008-0086</v>
      </c>
      <c r="C316" s="7" t="str">
        <f>TEXT(Ledger1!D316,"dd-MMM-yyyy")</f>
        <v>26-Aug-2019</v>
      </c>
      <c r="D316" s="8" t="str">
        <f>VLOOKUP(LEFT(Table_ExternalData_1[[#This Row],[Vou_No]],1),Vou_Types,2,0)</f>
        <v>Journal</v>
      </c>
      <c r="E316" s="8">
        <f>+Ledger1!A316</f>
        <v>2</v>
      </c>
      <c r="F316" s="8">
        <f>+Ledger1!G316</f>
        <v>78</v>
      </c>
      <c r="G316" s="8">
        <f>+Ledger1!H316</f>
        <v>71</v>
      </c>
      <c r="H316" s="8">
        <f>+Ledger1!Q316</f>
        <v>1</v>
      </c>
      <c r="I316" s="8">
        <v>0</v>
      </c>
      <c r="J316" s="8">
        <v>0</v>
      </c>
      <c r="K316" s="8">
        <v>0</v>
      </c>
      <c r="L316" s="8" t="str">
        <f>+Ledger1!I316</f>
        <v/>
      </c>
      <c r="M316" s="8" t="str">
        <f>+Ledger1!K316</f>
        <v/>
      </c>
      <c r="N316" s="7"/>
      <c r="O316" s="8">
        <f>+Ledger1!M316</f>
        <v>0</v>
      </c>
      <c r="P316" s="8">
        <f>+Ledger1!N316</f>
        <v>120542</v>
      </c>
      <c r="Q316" s="8" t="str">
        <f>+Ledger1!O316</f>
        <v>PAID BY SAITA NAJEBULLAH CHQ # 28904923</v>
      </c>
      <c r="R316" s="8"/>
    </row>
    <row r="317" spans="1:18" x14ac:dyDescent="0.25">
      <c r="A317" s="8">
        <v>316</v>
      </c>
      <c r="B317" s="8" t="str">
        <f>+Ledger1!C317</f>
        <v>J2008-0083</v>
      </c>
      <c r="C317" s="7" t="str">
        <f>TEXT(Ledger1!D317,"dd-MMM-yyyy")</f>
        <v>26-Aug-2019</v>
      </c>
      <c r="D317" s="8" t="str">
        <f>VLOOKUP(LEFT(Table_ExternalData_1[[#This Row],[Vou_No]],1),Vou_Types,2,0)</f>
        <v>Journal</v>
      </c>
      <c r="E317" s="8">
        <f>+Ledger1!A317</f>
        <v>1</v>
      </c>
      <c r="F317" s="8">
        <f>+Ledger1!G317</f>
        <v>71</v>
      </c>
      <c r="G317" s="8">
        <f>+Ledger1!H317</f>
        <v>938</v>
      </c>
      <c r="H317" s="8">
        <f>+Ledger1!Q317</f>
        <v>214</v>
      </c>
      <c r="I317" s="8">
        <v>0</v>
      </c>
      <c r="J317" s="8">
        <v>0</v>
      </c>
      <c r="K317" s="8">
        <v>0</v>
      </c>
      <c r="L317" s="8" t="str">
        <f>+Ledger1!I317</f>
        <v/>
      </c>
      <c r="M317" s="8" t="str">
        <f>+Ledger1!K317</f>
        <v/>
      </c>
      <c r="N317" s="7"/>
      <c r="O317" s="8">
        <f>+Ledger1!M317</f>
        <v>139500</v>
      </c>
      <c r="P317" s="8">
        <f>+Ledger1!N317</f>
        <v>0</v>
      </c>
      <c r="Q317" s="8" t="str">
        <f>+Ledger1!O317</f>
        <v>PAID BY SAITA TO HAJI ADAM CHQ # 28904924</v>
      </c>
      <c r="R317" s="8"/>
    </row>
    <row r="318" spans="1:18" x14ac:dyDescent="0.25">
      <c r="A318" s="8">
        <v>317</v>
      </c>
      <c r="B318" s="8" t="str">
        <f>+Ledger1!C318</f>
        <v>J2008-0083</v>
      </c>
      <c r="C318" s="7" t="str">
        <f>TEXT(Ledger1!D318,"dd-MMM-yyyy")</f>
        <v>26-Aug-2019</v>
      </c>
      <c r="D318" s="8" t="str">
        <f>VLOOKUP(LEFT(Table_ExternalData_1[[#This Row],[Vou_No]],1),Vou_Types,2,0)</f>
        <v>Journal</v>
      </c>
      <c r="E318" s="8">
        <f>+Ledger1!A318</f>
        <v>2</v>
      </c>
      <c r="F318" s="8">
        <f>+Ledger1!G318</f>
        <v>78</v>
      </c>
      <c r="G318" s="8">
        <f>+Ledger1!H318</f>
        <v>71</v>
      </c>
      <c r="H318" s="8">
        <f>+Ledger1!Q318</f>
        <v>1</v>
      </c>
      <c r="I318" s="8">
        <v>0</v>
      </c>
      <c r="J318" s="8">
        <v>0</v>
      </c>
      <c r="K318" s="8">
        <v>0</v>
      </c>
      <c r="L318" s="8" t="str">
        <f>+Ledger1!I318</f>
        <v/>
      </c>
      <c r="M318" s="8" t="str">
        <f>+Ledger1!K318</f>
        <v/>
      </c>
      <c r="N318" s="7"/>
      <c r="O318" s="8">
        <f>+Ledger1!M318</f>
        <v>0</v>
      </c>
      <c r="P318" s="8">
        <f>+Ledger1!N318</f>
        <v>139500</v>
      </c>
      <c r="Q318" s="8" t="str">
        <f>+Ledger1!O318</f>
        <v>PAID BY SAITA TO HAJI ADAM CHQ # 28904924</v>
      </c>
      <c r="R318" s="8"/>
    </row>
    <row r="319" spans="1:18" x14ac:dyDescent="0.25">
      <c r="A319" s="8">
        <v>318</v>
      </c>
      <c r="B319" s="8" t="str">
        <f>+Ledger1!C319</f>
        <v>J2008-0085</v>
      </c>
      <c r="C319" s="7" t="str">
        <f>TEXT(Ledger1!D319,"dd-MMM-yyyy")</f>
        <v>26-Aug-2019</v>
      </c>
      <c r="D319" s="8" t="str">
        <f>VLOOKUP(LEFT(Table_ExternalData_1[[#This Row],[Vou_No]],1),Vou_Types,2,0)</f>
        <v>Journal</v>
      </c>
      <c r="E319" s="8">
        <f>+Ledger1!A319</f>
        <v>1</v>
      </c>
      <c r="F319" s="8">
        <f>+Ledger1!G319</f>
        <v>71</v>
      </c>
      <c r="G319" s="8">
        <f>+Ledger1!H319</f>
        <v>318</v>
      </c>
      <c r="H319" s="8">
        <f>+Ledger1!Q319</f>
        <v>214</v>
      </c>
      <c r="I319" s="8">
        <v>0</v>
      </c>
      <c r="J319" s="8">
        <v>0</v>
      </c>
      <c r="K319" s="8">
        <v>0</v>
      </c>
      <c r="L319" s="8" t="str">
        <f>+Ledger1!I319</f>
        <v/>
      </c>
      <c r="M319" s="8" t="str">
        <f>+Ledger1!K319</f>
        <v/>
      </c>
      <c r="N319" s="7"/>
      <c r="O319" s="8">
        <f>+Ledger1!M319</f>
        <v>48852</v>
      </c>
      <c r="P319" s="8">
        <f>+Ledger1!N319</f>
        <v>0</v>
      </c>
      <c r="Q319" s="8" t="str">
        <f>+Ledger1!O319</f>
        <v>PAID BY SAITA AIJAZ ALI TEHBO CHQ # 28904922</v>
      </c>
      <c r="R319" s="8"/>
    </row>
    <row r="320" spans="1:18" x14ac:dyDescent="0.25">
      <c r="A320" s="8">
        <v>319</v>
      </c>
      <c r="B320" s="8" t="str">
        <f>+Ledger1!C320</f>
        <v>J2008-0085</v>
      </c>
      <c r="C320" s="7" t="str">
        <f>TEXT(Ledger1!D320,"dd-MMM-yyyy")</f>
        <v>26-Aug-2019</v>
      </c>
      <c r="D320" s="8" t="str">
        <f>VLOOKUP(LEFT(Table_ExternalData_1[[#This Row],[Vou_No]],1),Vou_Types,2,0)</f>
        <v>Journal</v>
      </c>
      <c r="E320" s="8">
        <f>+Ledger1!A320</f>
        <v>2</v>
      </c>
      <c r="F320" s="8">
        <f>+Ledger1!G320</f>
        <v>71</v>
      </c>
      <c r="G320" s="8">
        <f>+Ledger1!H320</f>
        <v>318</v>
      </c>
      <c r="H320" s="8">
        <f>+Ledger1!Q320</f>
        <v>90</v>
      </c>
      <c r="I320" s="8">
        <v>0</v>
      </c>
      <c r="J320" s="8">
        <v>0</v>
      </c>
      <c r="K320" s="8">
        <v>0</v>
      </c>
      <c r="L320" s="8" t="str">
        <f>+Ledger1!I320</f>
        <v/>
      </c>
      <c r="M320" s="8" t="str">
        <f>+Ledger1!K320</f>
        <v/>
      </c>
      <c r="N320" s="7"/>
      <c r="O320" s="8">
        <f>+Ledger1!M320</f>
        <v>1991</v>
      </c>
      <c r="P320" s="8">
        <f>+Ledger1!N320</f>
        <v>0</v>
      </c>
      <c r="Q320" s="8" t="str">
        <f>+Ledger1!O320</f>
        <v>PAID BY SAITA AIJAZ ALI TEHBO CHQ # 28904922</v>
      </c>
      <c r="R320" s="8"/>
    </row>
    <row r="321" spans="1:18" x14ac:dyDescent="0.25">
      <c r="A321" s="8">
        <v>320</v>
      </c>
      <c r="B321" s="8" t="str">
        <f>+Ledger1!C321</f>
        <v>J2008-0085</v>
      </c>
      <c r="C321" s="7" t="str">
        <f>TEXT(Ledger1!D321,"dd-MMM-yyyy")</f>
        <v>26-Aug-2019</v>
      </c>
      <c r="D321" s="8" t="str">
        <f>VLOOKUP(LEFT(Table_ExternalData_1[[#This Row],[Vou_No]],1),Vou_Types,2,0)</f>
        <v>Journal</v>
      </c>
      <c r="E321" s="8">
        <f>+Ledger1!A321</f>
        <v>3</v>
      </c>
      <c r="F321" s="8">
        <f>+Ledger1!G321</f>
        <v>78</v>
      </c>
      <c r="G321" s="8">
        <f>+Ledger1!H321</f>
        <v>71</v>
      </c>
      <c r="H321" s="8">
        <f>+Ledger1!Q321</f>
        <v>1</v>
      </c>
      <c r="I321" s="8">
        <v>0</v>
      </c>
      <c r="J321" s="8">
        <v>0</v>
      </c>
      <c r="K321" s="8">
        <v>0</v>
      </c>
      <c r="L321" s="8" t="str">
        <f>+Ledger1!I321</f>
        <v/>
      </c>
      <c r="M321" s="8" t="str">
        <f>+Ledger1!K321</f>
        <v/>
      </c>
      <c r="N321" s="7"/>
      <c r="O321" s="8">
        <f>+Ledger1!M321</f>
        <v>0</v>
      </c>
      <c r="P321" s="8">
        <f>+Ledger1!N321</f>
        <v>50843</v>
      </c>
      <c r="Q321" s="8" t="str">
        <f>+Ledger1!O321</f>
        <v>PAID BY SAITA AIJAZ ALI TEHBO CHQ # 28904922</v>
      </c>
      <c r="R321" s="8"/>
    </row>
    <row r="322" spans="1:18" x14ac:dyDescent="0.25">
      <c r="A322" s="8">
        <v>321</v>
      </c>
      <c r="B322" s="8" t="str">
        <f>+Ledger1!C322</f>
        <v>J2008-0087</v>
      </c>
      <c r="C322" s="7" t="str">
        <f>TEXT(Ledger1!D322,"dd-MMM-yyyy")</f>
        <v>26-Aug-2019</v>
      </c>
      <c r="D322" s="8" t="str">
        <f>VLOOKUP(LEFT(Table_ExternalData_1[[#This Row],[Vou_No]],1),Vou_Types,2,0)</f>
        <v>Journal</v>
      </c>
      <c r="E322" s="8">
        <f>+Ledger1!A322</f>
        <v>1</v>
      </c>
      <c r="F322" s="8">
        <f>+Ledger1!G322</f>
        <v>71</v>
      </c>
      <c r="G322" s="8">
        <f>+Ledger1!H322</f>
        <v>323</v>
      </c>
      <c r="H322" s="8">
        <f>+Ledger1!Q322</f>
        <v>214</v>
      </c>
      <c r="I322" s="8">
        <v>0</v>
      </c>
      <c r="J322" s="8">
        <v>0</v>
      </c>
      <c r="K322" s="8">
        <v>0</v>
      </c>
      <c r="L322" s="8" t="str">
        <f>+Ledger1!I322</f>
        <v/>
      </c>
      <c r="M322" s="8" t="str">
        <f>+Ledger1!K322</f>
        <v/>
      </c>
      <c r="N322" s="7"/>
      <c r="O322" s="8">
        <f>+Ledger1!M322</f>
        <v>28800</v>
      </c>
      <c r="P322" s="8">
        <f>+Ledger1!N322</f>
        <v>0</v>
      </c>
      <c r="Q322" s="8" t="str">
        <f>+Ledger1!O322</f>
        <v>PAID BY SAITA TALIB CHICKEN CHQ # 28904925</v>
      </c>
      <c r="R322" s="8"/>
    </row>
    <row r="323" spans="1:18" x14ac:dyDescent="0.25">
      <c r="A323" s="8">
        <v>322</v>
      </c>
      <c r="B323" s="8" t="str">
        <f>+Ledger1!C323</f>
        <v>J2008-0087</v>
      </c>
      <c r="C323" s="7" t="str">
        <f>TEXT(Ledger1!D323,"dd-MMM-yyyy")</f>
        <v>26-Aug-2019</v>
      </c>
      <c r="D323" s="8" t="str">
        <f>VLOOKUP(LEFT(Table_ExternalData_1[[#This Row],[Vou_No]],1),Vou_Types,2,0)</f>
        <v>Journal</v>
      </c>
      <c r="E323" s="8">
        <f>+Ledger1!A323</f>
        <v>2</v>
      </c>
      <c r="F323" s="8">
        <f>+Ledger1!G323</f>
        <v>78</v>
      </c>
      <c r="G323" s="8">
        <f>+Ledger1!H323</f>
        <v>71</v>
      </c>
      <c r="H323" s="8">
        <f>+Ledger1!Q323</f>
        <v>1</v>
      </c>
      <c r="I323" s="8">
        <v>0</v>
      </c>
      <c r="J323" s="8">
        <v>0</v>
      </c>
      <c r="K323" s="8">
        <v>0</v>
      </c>
      <c r="L323" s="8" t="str">
        <f>+Ledger1!I323</f>
        <v/>
      </c>
      <c r="M323" s="8" t="str">
        <f>+Ledger1!K323</f>
        <v/>
      </c>
      <c r="N323" s="7"/>
      <c r="O323" s="8">
        <f>+Ledger1!M323</f>
        <v>0</v>
      </c>
      <c r="P323" s="8">
        <f>+Ledger1!N323</f>
        <v>28800</v>
      </c>
      <c r="Q323" s="8" t="str">
        <f>+Ledger1!O323</f>
        <v>PAID BY SAITA TALIB CHICKEN CHQ # 28904925</v>
      </c>
      <c r="R323" s="8"/>
    </row>
    <row r="324" spans="1:18" x14ac:dyDescent="0.25">
      <c r="A324" s="8">
        <v>323</v>
      </c>
      <c r="B324" s="8" t="str">
        <f>+Ledger1!C324</f>
        <v>J2008-0091</v>
      </c>
      <c r="C324" s="7" t="str">
        <f>TEXT(Ledger1!D324,"dd-MMM-yyyy")</f>
        <v>30-Aug-2019</v>
      </c>
      <c r="D324" s="8" t="str">
        <f>VLOOKUP(LEFT(Table_ExternalData_1[[#This Row],[Vou_No]],1),Vou_Types,2,0)</f>
        <v>Journal</v>
      </c>
      <c r="E324" s="8">
        <f>+Ledger1!A324</f>
        <v>1</v>
      </c>
      <c r="F324" s="8">
        <f>+Ledger1!G324</f>
        <v>71</v>
      </c>
      <c r="G324" s="8">
        <f>+Ledger1!H324</f>
        <v>910</v>
      </c>
      <c r="H324" s="8">
        <f>+Ledger1!Q324</f>
        <v>214</v>
      </c>
      <c r="I324" s="8">
        <v>0</v>
      </c>
      <c r="J324" s="8">
        <v>0</v>
      </c>
      <c r="K324" s="8">
        <v>0</v>
      </c>
      <c r="L324" s="8" t="str">
        <f>+Ledger1!I324</f>
        <v/>
      </c>
      <c r="M324" s="8" t="str">
        <f>+Ledger1!K324</f>
        <v/>
      </c>
      <c r="N324" s="7"/>
      <c r="O324" s="8">
        <f>+Ledger1!M324</f>
        <v>221297</v>
      </c>
      <c r="P324" s="8">
        <f>+Ledger1!N324</f>
        <v>0</v>
      </c>
      <c r="Q324" s="8" t="str">
        <f>+Ledger1!O324</f>
        <v>PADI BY SAITA TO NEW PARADIES MEDICAL CHQ # 28904948</v>
      </c>
      <c r="R324" s="8"/>
    </row>
    <row r="325" spans="1:18" x14ac:dyDescent="0.25">
      <c r="A325" s="8">
        <v>324</v>
      </c>
      <c r="B325" s="8" t="str">
        <f>+Ledger1!C325</f>
        <v>J2008-0091</v>
      </c>
      <c r="C325" s="7" t="str">
        <f>TEXT(Ledger1!D325,"dd-MMM-yyyy")</f>
        <v>30-Aug-2019</v>
      </c>
      <c r="D325" s="8" t="str">
        <f>VLOOKUP(LEFT(Table_ExternalData_1[[#This Row],[Vou_No]],1),Vou_Types,2,0)</f>
        <v>Journal</v>
      </c>
      <c r="E325" s="8">
        <f>+Ledger1!A325</f>
        <v>2</v>
      </c>
      <c r="F325" s="8">
        <f>+Ledger1!G325</f>
        <v>78</v>
      </c>
      <c r="G325" s="8">
        <f>+Ledger1!H325</f>
        <v>71</v>
      </c>
      <c r="H325" s="8">
        <f>+Ledger1!Q325</f>
        <v>1</v>
      </c>
      <c r="I325" s="8">
        <v>0</v>
      </c>
      <c r="J325" s="8">
        <v>0</v>
      </c>
      <c r="K325" s="8">
        <v>0</v>
      </c>
      <c r="L325" s="8" t="str">
        <f>+Ledger1!I325</f>
        <v/>
      </c>
      <c r="M325" s="8" t="str">
        <f>+Ledger1!K325</f>
        <v/>
      </c>
      <c r="N325" s="7"/>
      <c r="O325" s="8">
        <f>+Ledger1!M325</f>
        <v>0</v>
      </c>
      <c r="P325" s="8">
        <f>+Ledger1!N325</f>
        <v>221297</v>
      </c>
      <c r="Q325" s="8" t="str">
        <f>+Ledger1!O325</f>
        <v>PADI BY SAITA TO NEW PARADIES MEDICAL CHQ # 28904948</v>
      </c>
      <c r="R325" s="8"/>
    </row>
    <row r="326" spans="1:18" x14ac:dyDescent="0.25">
      <c r="A326" s="8">
        <v>325</v>
      </c>
      <c r="B326" s="8" t="str">
        <f>+Ledger1!C326</f>
        <v>J2008-0093</v>
      </c>
      <c r="C326" s="7" t="str">
        <f>TEXT(Ledger1!D326,"dd-MMM-yyyy")</f>
        <v>29-Aug-2019</v>
      </c>
      <c r="D326" s="8" t="str">
        <f>VLOOKUP(LEFT(Table_ExternalData_1[[#This Row],[Vou_No]],1),Vou_Types,2,0)</f>
        <v>Journal</v>
      </c>
      <c r="E326" s="8">
        <f>+Ledger1!A326</f>
        <v>1</v>
      </c>
      <c r="F326" s="8">
        <f>+Ledger1!G326</f>
        <v>22</v>
      </c>
      <c r="G326" s="8">
        <f>+Ledger1!H326</f>
        <v>1</v>
      </c>
      <c r="H326" s="8">
        <f>+Ledger1!Q326</f>
        <v>1</v>
      </c>
      <c r="I326" s="8">
        <v>0</v>
      </c>
      <c r="J326" s="8">
        <v>0</v>
      </c>
      <c r="K326" s="8">
        <v>0</v>
      </c>
      <c r="L326" s="8" t="str">
        <f>+Ledger1!I326</f>
        <v/>
      </c>
      <c r="M326" s="8" t="str">
        <f>+Ledger1!K326</f>
        <v/>
      </c>
      <c r="N326" s="7"/>
      <c r="O326" s="8">
        <f>+Ledger1!M326</f>
        <v>500000</v>
      </c>
      <c r="P326" s="8">
        <f>+Ledger1!N326</f>
        <v>0</v>
      </c>
      <c r="Q326" s="8" t="str">
        <f>+Ledger1!O326</f>
        <v>PAID BY SAITA LOCAL DONATION &amp; TIP CHQ # 28904939</v>
      </c>
      <c r="R326" s="8"/>
    </row>
    <row r="327" spans="1:18" x14ac:dyDescent="0.25">
      <c r="A327" s="8">
        <v>326</v>
      </c>
      <c r="B327" s="8" t="str">
        <f>+Ledger1!C327</f>
        <v>J2008-0093</v>
      </c>
      <c r="C327" s="7" t="str">
        <f>TEXT(Ledger1!D327,"dd-MMM-yyyy")</f>
        <v>29-Aug-2019</v>
      </c>
      <c r="D327" s="8" t="str">
        <f>VLOOKUP(LEFT(Table_ExternalData_1[[#This Row],[Vou_No]],1),Vou_Types,2,0)</f>
        <v>Journal</v>
      </c>
      <c r="E327" s="8">
        <f>+Ledger1!A327</f>
        <v>2</v>
      </c>
      <c r="F327" s="8">
        <f>+Ledger1!G327</f>
        <v>78</v>
      </c>
      <c r="G327" s="8">
        <f>+Ledger1!H327</f>
        <v>71</v>
      </c>
      <c r="H327" s="8">
        <f>+Ledger1!Q327</f>
        <v>1</v>
      </c>
      <c r="I327" s="8">
        <v>0</v>
      </c>
      <c r="J327" s="8">
        <v>0</v>
      </c>
      <c r="K327" s="8">
        <v>0</v>
      </c>
      <c r="L327" s="8" t="str">
        <f>+Ledger1!I327</f>
        <v/>
      </c>
      <c r="M327" s="8" t="str">
        <f>+Ledger1!K327</f>
        <v/>
      </c>
      <c r="N327" s="7"/>
      <c r="O327" s="8">
        <f>+Ledger1!M327</f>
        <v>0</v>
      </c>
      <c r="P327" s="8">
        <f>+Ledger1!N327</f>
        <v>500000</v>
      </c>
      <c r="Q327" s="8" t="str">
        <f>+Ledger1!O327</f>
        <v>PAID BY SAITA LOCAL DONATION &amp; TIP CHQ # 28904939</v>
      </c>
      <c r="R327" s="8"/>
    </row>
    <row r="328" spans="1:18" x14ac:dyDescent="0.25">
      <c r="A328" s="8">
        <v>327</v>
      </c>
      <c r="B328" s="8" t="str">
        <f>+Ledger1!C328</f>
        <v>J2008-0095</v>
      </c>
      <c r="C328" s="7" t="str">
        <f>TEXT(Ledger1!D328,"dd-MMM-yyyy")</f>
        <v>30-Aug-2019</v>
      </c>
      <c r="D328" s="8" t="str">
        <f>VLOOKUP(LEFT(Table_ExternalData_1[[#This Row],[Vou_No]],1),Vou_Types,2,0)</f>
        <v>Journal</v>
      </c>
      <c r="E328" s="8">
        <f>+Ledger1!A328</f>
        <v>1</v>
      </c>
      <c r="F328" s="8">
        <f>+Ledger1!G328</f>
        <v>22</v>
      </c>
      <c r="G328" s="8">
        <f>+Ledger1!H328</f>
        <v>1</v>
      </c>
      <c r="H328" s="8">
        <f>+Ledger1!Q328</f>
        <v>1</v>
      </c>
      <c r="I328" s="8">
        <v>0</v>
      </c>
      <c r="J328" s="8">
        <v>0</v>
      </c>
      <c r="K328" s="8">
        <v>0</v>
      </c>
      <c r="L328" s="8" t="str">
        <f>+Ledger1!I328</f>
        <v/>
      </c>
      <c r="M328" s="8" t="str">
        <f>+Ledger1!K328</f>
        <v/>
      </c>
      <c r="N328" s="7"/>
      <c r="O328" s="8">
        <f>+Ledger1!M328</f>
        <v>500000</v>
      </c>
      <c r="P328" s="8">
        <f>+Ledger1!N328</f>
        <v>0</v>
      </c>
      <c r="Q328" s="8" t="str">
        <f>+Ledger1!O328</f>
        <v>PAID BY SAITA LOCAL DONATION &amp; TIP CHQ # 28904940</v>
      </c>
      <c r="R328" s="8"/>
    </row>
    <row r="329" spans="1:18" x14ac:dyDescent="0.25">
      <c r="A329" s="8">
        <v>328</v>
      </c>
      <c r="B329" s="8" t="str">
        <f>+Ledger1!C329</f>
        <v>J2008-0095</v>
      </c>
      <c r="C329" s="7" t="str">
        <f>TEXT(Ledger1!D329,"dd-MMM-yyyy")</f>
        <v>30-Aug-2019</v>
      </c>
      <c r="D329" s="8" t="str">
        <f>VLOOKUP(LEFT(Table_ExternalData_1[[#This Row],[Vou_No]],1),Vou_Types,2,0)</f>
        <v>Journal</v>
      </c>
      <c r="E329" s="8">
        <f>+Ledger1!A329</f>
        <v>2</v>
      </c>
      <c r="F329" s="8">
        <f>+Ledger1!G329</f>
        <v>78</v>
      </c>
      <c r="G329" s="8">
        <f>+Ledger1!H329</f>
        <v>71</v>
      </c>
      <c r="H329" s="8">
        <f>+Ledger1!Q329</f>
        <v>1</v>
      </c>
      <c r="I329" s="8">
        <v>0</v>
      </c>
      <c r="J329" s="8">
        <v>0</v>
      </c>
      <c r="K329" s="8">
        <v>0</v>
      </c>
      <c r="L329" s="8" t="str">
        <f>+Ledger1!I329</f>
        <v/>
      </c>
      <c r="M329" s="8" t="str">
        <f>+Ledger1!K329</f>
        <v/>
      </c>
      <c r="N329" s="7"/>
      <c r="O329" s="8">
        <f>+Ledger1!M329</f>
        <v>0</v>
      </c>
      <c r="P329" s="8">
        <f>+Ledger1!N329</f>
        <v>500000</v>
      </c>
      <c r="Q329" s="8" t="str">
        <f>+Ledger1!O329</f>
        <v>PAID BY SAITA LOCAL DONATION &amp; TIP CHQ # 28904940</v>
      </c>
      <c r="R329" s="8"/>
    </row>
    <row r="330" spans="1:18" x14ac:dyDescent="0.25">
      <c r="A330" s="8">
        <v>329</v>
      </c>
      <c r="B330" s="8" t="str">
        <f>+Ledger1!C330</f>
        <v>J2008-0097</v>
      </c>
      <c r="C330" s="7" t="str">
        <f>TEXT(Ledger1!D330,"dd-MMM-yyyy")</f>
        <v>30-Aug-2019</v>
      </c>
      <c r="D330" s="8" t="str">
        <f>VLOOKUP(LEFT(Table_ExternalData_1[[#This Row],[Vou_No]],1),Vou_Types,2,0)</f>
        <v>Journal</v>
      </c>
      <c r="E330" s="8">
        <f>+Ledger1!A330</f>
        <v>1</v>
      </c>
      <c r="F330" s="8">
        <f>+Ledger1!G330</f>
        <v>71</v>
      </c>
      <c r="G330" s="8">
        <f>+Ledger1!H330</f>
        <v>104</v>
      </c>
      <c r="H330" s="8">
        <f>+Ledger1!Q330</f>
        <v>1</v>
      </c>
      <c r="I330" s="8">
        <v>0</v>
      </c>
      <c r="J330" s="8">
        <v>0</v>
      </c>
      <c r="K330" s="8">
        <v>0</v>
      </c>
      <c r="L330" s="8" t="str">
        <f>+Ledger1!I330</f>
        <v/>
      </c>
      <c r="M330" s="8" t="str">
        <f>+Ledger1!K330</f>
        <v/>
      </c>
      <c r="N330" s="7"/>
      <c r="O330" s="8">
        <f>+Ledger1!M330</f>
        <v>50000</v>
      </c>
      <c r="P330" s="8">
        <f>+Ledger1!N330</f>
        <v>0</v>
      </c>
      <c r="Q330" s="8" t="str">
        <f>+Ledger1!O330</f>
        <v>PAID BY SAITA KHU CHQ # 28904941</v>
      </c>
      <c r="R330" s="8"/>
    </row>
    <row r="331" spans="1:18" x14ac:dyDescent="0.25">
      <c r="A331" s="8">
        <v>330</v>
      </c>
      <c r="B331" s="8" t="str">
        <f>+Ledger1!C331</f>
        <v>J2008-0097</v>
      </c>
      <c r="C331" s="7" t="str">
        <f>TEXT(Ledger1!D331,"dd-MMM-yyyy")</f>
        <v>30-Aug-2019</v>
      </c>
      <c r="D331" s="8" t="str">
        <f>VLOOKUP(LEFT(Table_ExternalData_1[[#This Row],[Vou_No]],1),Vou_Types,2,0)</f>
        <v>Journal</v>
      </c>
      <c r="E331" s="8">
        <f>+Ledger1!A331</f>
        <v>2</v>
      </c>
      <c r="F331" s="8">
        <f>+Ledger1!G331</f>
        <v>78</v>
      </c>
      <c r="G331" s="8">
        <f>+Ledger1!H331</f>
        <v>71</v>
      </c>
      <c r="H331" s="8">
        <f>+Ledger1!Q331</f>
        <v>1</v>
      </c>
      <c r="I331" s="8">
        <v>0</v>
      </c>
      <c r="J331" s="8">
        <v>0</v>
      </c>
      <c r="K331" s="8">
        <v>0</v>
      </c>
      <c r="L331" s="8" t="str">
        <f>+Ledger1!I331</f>
        <v/>
      </c>
      <c r="M331" s="8" t="str">
        <f>+Ledger1!K331</f>
        <v/>
      </c>
      <c r="N331" s="7"/>
      <c r="O331" s="8">
        <f>+Ledger1!M331</f>
        <v>0</v>
      </c>
      <c r="P331" s="8">
        <f>+Ledger1!N331</f>
        <v>50000</v>
      </c>
      <c r="Q331" s="8" t="str">
        <f>+Ledger1!O331</f>
        <v>PAID BY SAITA KHU CHQ # 28904941</v>
      </c>
      <c r="R331" s="8"/>
    </row>
    <row r="332" spans="1:18" x14ac:dyDescent="0.25">
      <c r="A332" s="8">
        <v>331</v>
      </c>
      <c r="B332" s="8" t="str">
        <f>+Ledger1!C332</f>
        <v>J2008-0088</v>
      </c>
      <c r="C332" s="7" t="str">
        <f>TEXT(Ledger1!D332,"dd-MMM-yyyy")</f>
        <v>30-Aug-2019</v>
      </c>
      <c r="D332" s="8" t="str">
        <f>VLOOKUP(LEFT(Table_ExternalData_1[[#This Row],[Vou_No]],1),Vou_Types,2,0)</f>
        <v>Journal</v>
      </c>
      <c r="E332" s="8">
        <f>+Ledger1!A332</f>
        <v>1</v>
      </c>
      <c r="F332" s="8">
        <f>+Ledger1!G332</f>
        <v>71</v>
      </c>
      <c r="G332" s="8">
        <f>+Ledger1!H332</f>
        <v>938</v>
      </c>
      <c r="H332" s="8">
        <f>+Ledger1!Q332</f>
        <v>214</v>
      </c>
      <c r="I332" s="8">
        <v>0</v>
      </c>
      <c r="J332" s="8">
        <v>0</v>
      </c>
      <c r="K332" s="8">
        <v>0</v>
      </c>
      <c r="L332" s="8" t="str">
        <f>+Ledger1!I332</f>
        <v/>
      </c>
      <c r="M332" s="8" t="str">
        <f>+Ledger1!K332</f>
        <v/>
      </c>
      <c r="N332" s="7"/>
      <c r="O332" s="8">
        <f>+Ledger1!M332</f>
        <v>7000</v>
      </c>
      <c r="P332" s="8">
        <f>+Ledger1!N332</f>
        <v>0</v>
      </c>
      <c r="Q332" s="8" t="str">
        <f>+Ledger1!O332</f>
        <v>PADI BY SAITA TO SHAKIR CHQ # 28904945</v>
      </c>
      <c r="R332" s="8"/>
    </row>
    <row r="333" spans="1:18" x14ac:dyDescent="0.25">
      <c r="A333" s="8">
        <v>332</v>
      </c>
      <c r="B333" s="8" t="str">
        <f>+Ledger1!C333</f>
        <v>J2008-0088</v>
      </c>
      <c r="C333" s="7" t="str">
        <f>TEXT(Ledger1!D333,"dd-MMM-yyyy")</f>
        <v>30-Aug-2019</v>
      </c>
      <c r="D333" s="8" t="str">
        <f>VLOOKUP(LEFT(Table_ExternalData_1[[#This Row],[Vou_No]],1),Vou_Types,2,0)</f>
        <v>Journal</v>
      </c>
      <c r="E333" s="8">
        <f>+Ledger1!A333</f>
        <v>2</v>
      </c>
      <c r="F333" s="8">
        <f>+Ledger1!G333</f>
        <v>78</v>
      </c>
      <c r="G333" s="8">
        <f>+Ledger1!H333</f>
        <v>71</v>
      </c>
      <c r="H333" s="8">
        <f>+Ledger1!Q333</f>
        <v>1</v>
      </c>
      <c r="I333" s="8">
        <v>0</v>
      </c>
      <c r="J333" s="8">
        <v>0</v>
      </c>
      <c r="K333" s="8">
        <v>0</v>
      </c>
      <c r="L333" s="8" t="str">
        <f>+Ledger1!I333</f>
        <v/>
      </c>
      <c r="M333" s="8" t="str">
        <f>+Ledger1!K333</f>
        <v/>
      </c>
      <c r="N333" s="7"/>
      <c r="O333" s="8">
        <f>+Ledger1!M333</f>
        <v>0</v>
      </c>
      <c r="P333" s="8">
        <f>+Ledger1!N333</f>
        <v>7000</v>
      </c>
      <c r="Q333" s="8" t="str">
        <f>+Ledger1!O333</f>
        <v>PADI BY SAITA TO SHAKIR CHQ # 28904945</v>
      </c>
      <c r="R333" s="8"/>
    </row>
    <row r="334" spans="1:18" x14ac:dyDescent="0.25">
      <c r="A334" s="8">
        <v>333</v>
      </c>
      <c r="B334" s="8" t="str">
        <f>+Ledger1!C334</f>
        <v>J2008-0090</v>
      </c>
      <c r="C334" s="7" t="str">
        <f>TEXT(Ledger1!D334,"dd-MMM-yyyy")</f>
        <v>30-Aug-2019</v>
      </c>
      <c r="D334" s="8" t="str">
        <f>VLOOKUP(LEFT(Table_ExternalData_1[[#This Row],[Vou_No]],1),Vou_Types,2,0)</f>
        <v>Journal</v>
      </c>
      <c r="E334" s="8">
        <f>+Ledger1!A334</f>
        <v>1</v>
      </c>
      <c r="F334" s="8">
        <f>+Ledger1!G334</f>
        <v>71</v>
      </c>
      <c r="G334" s="8">
        <f>+Ledger1!H334</f>
        <v>231</v>
      </c>
      <c r="H334" s="8">
        <f>+Ledger1!Q334</f>
        <v>190</v>
      </c>
      <c r="I334" s="8">
        <v>0</v>
      </c>
      <c r="J334" s="8">
        <v>0</v>
      </c>
      <c r="K334" s="8">
        <v>0</v>
      </c>
      <c r="L334" s="8" t="str">
        <f>+Ledger1!I334</f>
        <v/>
      </c>
      <c r="M334" s="8" t="str">
        <f>+Ledger1!K334</f>
        <v/>
      </c>
      <c r="N334" s="7"/>
      <c r="O334" s="8">
        <f>+Ledger1!M334</f>
        <v>4683</v>
      </c>
      <c r="P334" s="8">
        <f>+Ledger1!N334</f>
        <v>0</v>
      </c>
      <c r="Q334" s="8" t="str">
        <f>+Ledger1!O334</f>
        <v>PADI BY SAITA TO SUPER NET CHQ # 28904947</v>
      </c>
      <c r="R334" s="8"/>
    </row>
    <row r="335" spans="1:18" x14ac:dyDescent="0.25">
      <c r="A335" s="8">
        <v>334</v>
      </c>
      <c r="B335" s="8" t="str">
        <f>+Ledger1!C335</f>
        <v>J2008-0090</v>
      </c>
      <c r="C335" s="7" t="str">
        <f>TEXT(Ledger1!D335,"dd-MMM-yyyy")</f>
        <v>30-Aug-2019</v>
      </c>
      <c r="D335" s="8" t="str">
        <f>VLOOKUP(LEFT(Table_ExternalData_1[[#This Row],[Vou_No]],1),Vou_Types,2,0)</f>
        <v>Journal</v>
      </c>
      <c r="E335" s="8">
        <f>+Ledger1!A335</f>
        <v>2</v>
      </c>
      <c r="F335" s="8">
        <f>+Ledger1!G335</f>
        <v>78</v>
      </c>
      <c r="G335" s="8">
        <f>+Ledger1!H335</f>
        <v>71</v>
      </c>
      <c r="H335" s="8">
        <f>+Ledger1!Q335</f>
        <v>1</v>
      </c>
      <c r="I335" s="8">
        <v>0</v>
      </c>
      <c r="J335" s="8">
        <v>0</v>
      </c>
      <c r="K335" s="8">
        <v>0</v>
      </c>
      <c r="L335" s="8" t="str">
        <f>+Ledger1!I335</f>
        <v/>
      </c>
      <c r="M335" s="8" t="str">
        <f>+Ledger1!K335</f>
        <v/>
      </c>
      <c r="N335" s="7"/>
      <c r="O335" s="8">
        <f>+Ledger1!M335</f>
        <v>0</v>
      </c>
      <c r="P335" s="8">
        <f>+Ledger1!N335</f>
        <v>4683</v>
      </c>
      <c r="Q335" s="8" t="str">
        <f>+Ledger1!O335</f>
        <v>PADI BY SAITA TO SUPER NET CHQ # 28904947</v>
      </c>
      <c r="R335" s="8"/>
    </row>
    <row r="336" spans="1:18" x14ac:dyDescent="0.25">
      <c r="A336" s="8">
        <v>335</v>
      </c>
      <c r="B336" s="8" t="str">
        <f>+Ledger1!C336</f>
        <v>J2008-0094</v>
      </c>
      <c r="C336" s="7" t="str">
        <f>TEXT(Ledger1!D336,"dd-MMM-yyyy")</f>
        <v>29-Aug-2019</v>
      </c>
      <c r="D336" s="8" t="str">
        <f>VLOOKUP(LEFT(Table_ExternalData_1[[#This Row],[Vou_No]],1),Vou_Types,2,0)</f>
        <v>Journal</v>
      </c>
      <c r="E336" s="8">
        <f>+Ledger1!A336</f>
        <v>1</v>
      </c>
      <c r="F336" s="8">
        <f>+Ledger1!G336</f>
        <v>22</v>
      </c>
      <c r="G336" s="8">
        <f>+Ledger1!H336</f>
        <v>1</v>
      </c>
      <c r="H336" s="8">
        <f>+Ledger1!Q336</f>
        <v>1</v>
      </c>
      <c r="I336" s="8">
        <v>0</v>
      </c>
      <c r="J336" s="8">
        <v>0</v>
      </c>
      <c r="K336" s="8">
        <v>0</v>
      </c>
      <c r="L336" s="8" t="str">
        <f>+Ledger1!I336</f>
        <v/>
      </c>
      <c r="M336" s="8" t="str">
        <f>+Ledger1!K336</f>
        <v/>
      </c>
      <c r="N336" s="7"/>
      <c r="O336" s="8">
        <f>+Ledger1!M336</f>
        <v>500000</v>
      </c>
      <c r="P336" s="8">
        <f>+Ledger1!N336</f>
        <v>0</v>
      </c>
      <c r="Q336" s="8" t="str">
        <f>+Ledger1!O336</f>
        <v>PAID BY SAITA LOCAL DONATION &amp; TIP CHQ # 28904937</v>
      </c>
      <c r="R336" s="8"/>
    </row>
    <row r="337" spans="1:18" x14ac:dyDescent="0.25">
      <c r="A337" s="8">
        <v>336</v>
      </c>
      <c r="B337" s="8" t="str">
        <f>+Ledger1!C337</f>
        <v>J2008-0094</v>
      </c>
      <c r="C337" s="7" t="str">
        <f>TEXT(Ledger1!D337,"dd-MMM-yyyy")</f>
        <v>29-Aug-2019</v>
      </c>
      <c r="D337" s="8" t="str">
        <f>VLOOKUP(LEFT(Table_ExternalData_1[[#This Row],[Vou_No]],1),Vou_Types,2,0)</f>
        <v>Journal</v>
      </c>
      <c r="E337" s="8">
        <f>+Ledger1!A337</f>
        <v>2</v>
      </c>
      <c r="F337" s="8">
        <f>+Ledger1!G337</f>
        <v>78</v>
      </c>
      <c r="G337" s="8">
        <f>+Ledger1!H337</f>
        <v>71</v>
      </c>
      <c r="H337" s="8">
        <f>+Ledger1!Q337</f>
        <v>1</v>
      </c>
      <c r="I337" s="8">
        <v>0</v>
      </c>
      <c r="J337" s="8">
        <v>0</v>
      </c>
      <c r="K337" s="8">
        <v>0</v>
      </c>
      <c r="L337" s="8" t="str">
        <f>+Ledger1!I337</f>
        <v/>
      </c>
      <c r="M337" s="8" t="str">
        <f>+Ledger1!K337</f>
        <v/>
      </c>
      <c r="N337" s="7"/>
      <c r="O337" s="8">
        <f>+Ledger1!M337</f>
        <v>0</v>
      </c>
      <c r="P337" s="8">
        <f>+Ledger1!N337</f>
        <v>500000</v>
      </c>
      <c r="Q337" s="8" t="str">
        <f>+Ledger1!O337</f>
        <v>PAID BY SAITA LOCAL DONATION &amp; TIP CHQ # 28904937</v>
      </c>
      <c r="R337" s="8"/>
    </row>
    <row r="338" spans="1:18" x14ac:dyDescent="0.25">
      <c r="A338" s="8">
        <v>337</v>
      </c>
      <c r="B338" s="8" t="str">
        <f>+Ledger1!C338</f>
        <v>J2008-0098</v>
      </c>
      <c r="C338" s="7" t="str">
        <f>TEXT(Ledger1!D338,"dd-MMM-yyyy")</f>
        <v>30-Aug-2019</v>
      </c>
      <c r="D338" s="8" t="str">
        <f>VLOOKUP(LEFT(Table_ExternalData_1[[#This Row],[Vou_No]],1),Vou_Types,2,0)</f>
        <v>Journal</v>
      </c>
      <c r="E338" s="8">
        <f>+Ledger1!A338</f>
        <v>1</v>
      </c>
      <c r="F338" s="8">
        <f>+Ledger1!G338</f>
        <v>71</v>
      </c>
      <c r="G338" s="8">
        <f>+Ledger1!H338</f>
        <v>128</v>
      </c>
      <c r="H338" s="8">
        <f>+Ledger1!Q338</f>
        <v>1</v>
      </c>
      <c r="I338" s="8">
        <v>0</v>
      </c>
      <c r="J338" s="8">
        <v>0</v>
      </c>
      <c r="K338" s="8">
        <v>0</v>
      </c>
      <c r="L338" s="8" t="str">
        <f>+Ledger1!I338</f>
        <v/>
      </c>
      <c r="M338" s="8" t="str">
        <f>+Ledger1!K338</f>
        <v/>
      </c>
      <c r="N338" s="7"/>
      <c r="O338" s="8">
        <f>+Ledger1!M338</f>
        <v>200000</v>
      </c>
      <c r="P338" s="8">
        <f>+Ledger1!N338</f>
        <v>0</v>
      </c>
      <c r="Q338" s="8" t="str">
        <f>+Ledger1!O338</f>
        <v>PAID BY SAITA CAMP RENT CHQ # 28904942</v>
      </c>
      <c r="R338" s="8"/>
    </row>
    <row r="339" spans="1:18" x14ac:dyDescent="0.25">
      <c r="A339" s="8">
        <v>338</v>
      </c>
      <c r="B339" s="8" t="str">
        <f>+Ledger1!C339</f>
        <v>J2008-0098</v>
      </c>
      <c r="C339" s="7" t="str">
        <f>TEXT(Ledger1!D339,"dd-MMM-yyyy")</f>
        <v>30-Aug-2019</v>
      </c>
      <c r="D339" s="8" t="str">
        <f>VLOOKUP(LEFT(Table_ExternalData_1[[#This Row],[Vou_No]],1),Vou_Types,2,0)</f>
        <v>Journal</v>
      </c>
      <c r="E339" s="8">
        <f>+Ledger1!A339</f>
        <v>2</v>
      </c>
      <c r="F339" s="8">
        <f>+Ledger1!G339</f>
        <v>78</v>
      </c>
      <c r="G339" s="8">
        <f>+Ledger1!H339</f>
        <v>71</v>
      </c>
      <c r="H339" s="8">
        <f>+Ledger1!Q339</f>
        <v>1</v>
      </c>
      <c r="I339" s="8">
        <v>0</v>
      </c>
      <c r="J339" s="8">
        <v>0</v>
      </c>
      <c r="K339" s="8">
        <v>0</v>
      </c>
      <c r="L339" s="8" t="str">
        <f>+Ledger1!I339</f>
        <v/>
      </c>
      <c r="M339" s="8" t="str">
        <f>+Ledger1!K339</f>
        <v/>
      </c>
      <c r="N339" s="7"/>
      <c r="O339" s="8">
        <f>+Ledger1!M339</f>
        <v>0</v>
      </c>
      <c r="P339" s="8">
        <f>+Ledger1!N339</f>
        <v>200000</v>
      </c>
      <c r="Q339" s="8" t="str">
        <f>+Ledger1!O339</f>
        <v>PAID BY SAITA CAMP RENT CHQ # 28904942</v>
      </c>
      <c r="R339" s="8"/>
    </row>
    <row r="340" spans="1:18" x14ac:dyDescent="0.25">
      <c r="A340" s="8">
        <v>339</v>
      </c>
      <c r="B340" s="8" t="str">
        <f>+Ledger1!C340</f>
        <v>J2008-0089</v>
      </c>
      <c r="C340" s="7" t="str">
        <f>TEXT(Ledger1!D340,"dd-MMM-yyyy")</f>
        <v>30-Aug-2019</v>
      </c>
      <c r="D340" s="8" t="str">
        <f>VLOOKUP(LEFT(Table_ExternalData_1[[#This Row],[Vou_No]],1),Vou_Types,2,0)</f>
        <v>Journal</v>
      </c>
      <c r="E340" s="8">
        <f>+Ledger1!A340</f>
        <v>1</v>
      </c>
      <c r="F340" s="8">
        <f>+Ledger1!G340</f>
        <v>71</v>
      </c>
      <c r="G340" s="8">
        <f>+Ledger1!H340</f>
        <v>49</v>
      </c>
      <c r="H340" s="8">
        <f>+Ledger1!Q340</f>
        <v>209</v>
      </c>
      <c r="I340" s="8">
        <v>0</v>
      </c>
      <c r="J340" s="8">
        <v>0</v>
      </c>
      <c r="K340" s="8">
        <v>0</v>
      </c>
      <c r="L340" s="8" t="str">
        <f>+Ledger1!I340</f>
        <v/>
      </c>
      <c r="M340" s="8" t="str">
        <f>+Ledger1!K340</f>
        <v/>
      </c>
      <c r="N340" s="7"/>
      <c r="O340" s="8">
        <f>+Ledger1!M340</f>
        <v>151380</v>
      </c>
      <c r="P340" s="8">
        <f>+Ledger1!N340</f>
        <v>0</v>
      </c>
      <c r="Q340" s="8" t="str">
        <f>+Ledger1!O340</f>
        <v>PADI BY SAITA TO RAMZAN IRON WORK CHQ # 28904946</v>
      </c>
      <c r="R340" s="8"/>
    </row>
    <row r="341" spans="1:18" x14ac:dyDescent="0.25">
      <c r="A341" s="8">
        <v>340</v>
      </c>
      <c r="B341" s="8" t="str">
        <f>+Ledger1!C341</f>
        <v>J2008-0089</v>
      </c>
      <c r="C341" s="7" t="str">
        <f>TEXT(Ledger1!D341,"dd-MMM-yyyy")</f>
        <v>30-Aug-2019</v>
      </c>
      <c r="D341" s="8" t="str">
        <f>VLOOKUP(LEFT(Table_ExternalData_1[[#This Row],[Vou_No]],1),Vou_Types,2,0)</f>
        <v>Journal</v>
      </c>
      <c r="E341" s="8">
        <f>+Ledger1!A341</f>
        <v>2</v>
      </c>
      <c r="F341" s="8">
        <f>+Ledger1!G341</f>
        <v>71</v>
      </c>
      <c r="G341" s="8">
        <f>+Ledger1!H341</f>
        <v>49</v>
      </c>
      <c r="H341" s="8">
        <f>+Ledger1!Q341</f>
        <v>214</v>
      </c>
      <c r="I341" s="8">
        <v>0</v>
      </c>
      <c r="J341" s="8">
        <v>0</v>
      </c>
      <c r="K341" s="8">
        <v>0</v>
      </c>
      <c r="L341" s="8" t="str">
        <f>+Ledger1!I341</f>
        <v/>
      </c>
      <c r="M341" s="8" t="str">
        <f>+Ledger1!K341</f>
        <v/>
      </c>
      <c r="N341" s="7"/>
      <c r="O341" s="8">
        <f>+Ledger1!M341</f>
        <v>64629</v>
      </c>
      <c r="P341" s="8">
        <f>+Ledger1!N341</f>
        <v>0</v>
      </c>
      <c r="Q341" s="8" t="str">
        <f>+Ledger1!O341</f>
        <v>PADI BY SAITA TO RAMZAN IRON WORK CHQ # 28904946</v>
      </c>
      <c r="R341" s="8"/>
    </row>
    <row r="342" spans="1:18" x14ac:dyDescent="0.25">
      <c r="A342" s="8">
        <v>341</v>
      </c>
      <c r="B342" s="8" t="str">
        <f>+Ledger1!C342</f>
        <v>J2008-0089</v>
      </c>
      <c r="C342" s="7" t="str">
        <f>TEXT(Ledger1!D342,"dd-MMM-yyyy")</f>
        <v>30-Aug-2019</v>
      </c>
      <c r="D342" s="8" t="str">
        <f>VLOOKUP(LEFT(Table_ExternalData_1[[#This Row],[Vou_No]],1),Vou_Types,2,0)</f>
        <v>Journal</v>
      </c>
      <c r="E342" s="8">
        <f>+Ledger1!A342</f>
        <v>3</v>
      </c>
      <c r="F342" s="8">
        <f>+Ledger1!G342</f>
        <v>78</v>
      </c>
      <c r="G342" s="8">
        <f>+Ledger1!H342</f>
        <v>71</v>
      </c>
      <c r="H342" s="8">
        <f>+Ledger1!Q342</f>
        <v>1</v>
      </c>
      <c r="I342" s="8">
        <v>0</v>
      </c>
      <c r="J342" s="8">
        <v>0</v>
      </c>
      <c r="K342" s="8">
        <v>0</v>
      </c>
      <c r="L342" s="8" t="str">
        <f>+Ledger1!I342</f>
        <v/>
      </c>
      <c r="M342" s="8" t="str">
        <f>+Ledger1!K342</f>
        <v/>
      </c>
      <c r="N342" s="7"/>
      <c r="O342" s="8">
        <f>+Ledger1!M342</f>
        <v>0</v>
      </c>
      <c r="P342" s="8">
        <f>+Ledger1!N342</f>
        <v>216009</v>
      </c>
      <c r="Q342" s="8" t="str">
        <f>+Ledger1!O342</f>
        <v>PADI BY SAITA TO RAMZAN IRON WORK CHQ # 28904946</v>
      </c>
      <c r="R342" s="8"/>
    </row>
    <row r="343" spans="1:18" x14ac:dyDescent="0.25">
      <c r="A343" s="8">
        <v>342</v>
      </c>
      <c r="B343" s="8" t="str">
        <f>+Ledger1!C343</f>
        <v>J2008-0096</v>
      </c>
      <c r="C343" s="7" t="str">
        <f>TEXT(Ledger1!D343,"dd-MMM-yyyy")</f>
        <v>29-Aug-2019</v>
      </c>
      <c r="D343" s="8" t="str">
        <f>VLOOKUP(LEFT(Table_ExternalData_1[[#This Row],[Vou_No]],1),Vou_Types,2,0)</f>
        <v>Journal</v>
      </c>
      <c r="E343" s="8">
        <f>+Ledger1!A343</f>
        <v>1</v>
      </c>
      <c r="F343" s="8">
        <f>+Ledger1!G343</f>
        <v>22</v>
      </c>
      <c r="G343" s="8">
        <f>+Ledger1!H343</f>
        <v>1</v>
      </c>
      <c r="H343" s="8">
        <f>+Ledger1!Q343</f>
        <v>1</v>
      </c>
      <c r="I343" s="8">
        <v>0</v>
      </c>
      <c r="J343" s="8">
        <v>0</v>
      </c>
      <c r="K343" s="8">
        <v>0</v>
      </c>
      <c r="L343" s="8" t="str">
        <f>+Ledger1!I343</f>
        <v/>
      </c>
      <c r="M343" s="8" t="str">
        <f>+Ledger1!K343</f>
        <v/>
      </c>
      <c r="N343" s="7"/>
      <c r="O343" s="8">
        <f>+Ledger1!M343</f>
        <v>500000</v>
      </c>
      <c r="P343" s="8">
        <f>+Ledger1!N343</f>
        <v>0</v>
      </c>
      <c r="Q343" s="8" t="str">
        <f>+Ledger1!O343</f>
        <v>PAID BY SAITA LOCAL DONATION &amp; TIP CHQ # 28904938</v>
      </c>
      <c r="R343" s="8"/>
    </row>
    <row r="344" spans="1:18" x14ac:dyDescent="0.25">
      <c r="A344" s="8">
        <v>343</v>
      </c>
      <c r="B344" s="8" t="str">
        <f>+Ledger1!C344</f>
        <v>J2008-0096</v>
      </c>
      <c r="C344" s="7" t="str">
        <f>TEXT(Ledger1!D344,"dd-MMM-yyyy")</f>
        <v>29-Aug-2019</v>
      </c>
      <c r="D344" s="8" t="str">
        <f>VLOOKUP(LEFT(Table_ExternalData_1[[#This Row],[Vou_No]],1),Vou_Types,2,0)</f>
        <v>Journal</v>
      </c>
      <c r="E344" s="8">
        <f>+Ledger1!A344</f>
        <v>2</v>
      </c>
      <c r="F344" s="8">
        <f>+Ledger1!G344</f>
        <v>78</v>
      </c>
      <c r="G344" s="8">
        <f>+Ledger1!H344</f>
        <v>71</v>
      </c>
      <c r="H344" s="8">
        <f>+Ledger1!Q344</f>
        <v>1</v>
      </c>
      <c r="I344" s="8">
        <v>0</v>
      </c>
      <c r="J344" s="8">
        <v>0</v>
      </c>
      <c r="K344" s="8">
        <v>0</v>
      </c>
      <c r="L344" s="8" t="str">
        <f>+Ledger1!I344</f>
        <v/>
      </c>
      <c r="M344" s="8" t="str">
        <f>+Ledger1!K344</f>
        <v/>
      </c>
      <c r="N344" s="7"/>
      <c r="O344" s="8">
        <f>+Ledger1!M344</f>
        <v>0</v>
      </c>
      <c r="P344" s="8">
        <f>+Ledger1!N344</f>
        <v>500000</v>
      </c>
      <c r="Q344" s="8" t="str">
        <f>+Ledger1!O344</f>
        <v>PAID BY SAITA LOCAL DONATION &amp; TIP CHQ # 28904938</v>
      </c>
      <c r="R344" s="8"/>
    </row>
    <row r="345" spans="1:18" x14ac:dyDescent="0.25">
      <c r="A345" s="8">
        <v>344</v>
      </c>
      <c r="B345" s="8" t="str">
        <f>+Ledger1!C345</f>
        <v>J2008-0092</v>
      </c>
      <c r="C345" s="7" t="str">
        <f>TEXT(Ledger1!D345,"dd-MMM-yyyy")</f>
        <v>30-Aug-2019</v>
      </c>
      <c r="D345" s="8" t="str">
        <f>VLOOKUP(LEFT(Table_ExternalData_1[[#This Row],[Vou_No]],1),Vou_Types,2,0)</f>
        <v>Journal</v>
      </c>
      <c r="E345" s="8">
        <f>+Ledger1!A345</f>
        <v>1</v>
      </c>
      <c r="F345" s="8">
        <f>+Ledger1!G345</f>
        <v>71</v>
      </c>
      <c r="G345" s="8">
        <f>+Ledger1!H345</f>
        <v>1308</v>
      </c>
      <c r="H345" s="8">
        <f>+Ledger1!Q345</f>
        <v>214</v>
      </c>
      <c r="I345" s="8">
        <v>0</v>
      </c>
      <c r="J345" s="8">
        <v>0</v>
      </c>
      <c r="K345" s="8">
        <v>0</v>
      </c>
      <c r="L345" s="8" t="str">
        <f>+Ledger1!I345</f>
        <v/>
      </c>
      <c r="M345" s="8" t="str">
        <f>+Ledger1!K345</f>
        <v/>
      </c>
      <c r="N345" s="7"/>
      <c r="O345" s="8">
        <f>+Ledger1!M345</f>
        <v>47500</v>
      </c>
      <c r="P345" s="8">
        <f>+Ledger1!N345</f>
        <v>0</v>
      </c>
      <c r="Q345" s="8" t="str">
        <f>+Ledger1!O345</f>
        <v>PADI BY SAITA TO HUDA ENTERPRISES CHQ # 28904944</v>
      </c>
      <c r="R345" s="8"/>
    </row>
    <row r="346" spans="1:18" x14ac:dyDescent="0.25">
      <c r="A346" s="8">
        <v>345</v>
      </c>
      <c r="B346" s="8" t="str">
        <f>+Ledger1!C346</f>
        <v>J2008-0092</v>
      </c>
      <c r="C346" s="7" t="str">
        <f>TEXT(Ledger1!D346,"dd-MMM-yyyy")</f>
        <v>30-Aug-2019</v>
      </c>
      <c r="D346" s="8" t="str">
        <f>VLOOKUP(LEFT(Table_ExternalData_1[[#This Row],[Vou_No]],1),Vou_Types,2,0)</f>
        <v>Journal</v>
      </c>
      <c r="E346" s="8">
        <f>+Ledger1!A346</f>
        <v>2</v>
      </c>
      <c r="F346" s="8">
        <f>+Ledger1!G346</f>
        <v>71</v>
      </c>
      <c r="G346" s="8">
        <f>+Ledger1!H346</f>
        <v>1308</v>
      </c>
      <c r="H346" s="8">
        <f>+Ledger1!Q346</f>
        <v>209</v>
      </c>
      <c r="I346" s="8">
        <v>0</v>
      </c>
      <c r="J346" s="8">
        <v>0</v>
      </c>
      <c r="K346" s="8">
        <v>0</v>
      </c>
      <c r="L346" s="8" t="str">
        <f>+Ledger1!I346</f>
        <v/>
      </c>
      <c r="M346" s="8" t="str">
        <f>+Ledger1!K346</f>
        <v/>
      </c>
      <c r="N346" s="7"/>
      <c r="O346" s="8">
        <f>+Ledger1!M346</f>
        <v>47500</v>
      </c>
      <c r="P346" s="8">
        <f>+Ledger1!N346</f>
        <v>0</v>
      </c>
      <c r="Q346" s="8" t="str">
        <f>+Ledger1!O346</f>
        <v>PADI BY SAITA TO HUDA ENTERPRISES CHQ # 28904944</v>
      </c>
      <c r="R346" s="8"/>
    </row>
    <row r="347" spans="1:18" x14ac:dyDescent="0.25">
      <c r="A347" s="8">
        <v>346</v>
      </c>
      <c r="B347" s="8" t="str">
        <f>+Ledger1!C347</f>
        <v>J2008-0092</v>
      </c>
      <c r="C347" s="7" t="str">
        <f>TEXT(Ledger1!D347,"dd-MMM-yyyy")</f>
        <v>30-Aug-2019</v>
      </c>
      <c r="D347" s="8" t="str">
        <f>VLOOKUP(LEFT(Table_ExternalData_1[[#This Row],[Vou_No]],1),Vou_Types,2,0)</f>
        <v>Journal</v>
      </c>
      <c r="E347" s="8">
        <f>+Ledger1!A347</f>
        <v>3</v>
      </c>
      <c r="F347" s="8">
        <f>+Ledger1!G347</f>
        <v>78</v>
      </c>
      <c r="G347" s="8">
        <f>+Ledger1!H347</f>
        <v>71</v>
      </c>
      <c r="H347" s="8">
        <f>+Ledger1!Q347</f>
        <v>1</v>
      </c>
      <c r="I347" s="8">
        <v>0</v>
      </c>
      <c r="J347" s="8">
        <v>0</v>
      </c>
      <c r="K347" s="8">
        <v>0</v>
      </c>
      <c r="L347" s="8" t="str">
        <f>+Ledger1!I347</f>
        <v/>
      </c>
      <c r="M347" s="8" t="str">
        <f>+Ledger1!K347</f>
        <v/>
      </c>
      <c r="N347" s="7"/>
      <c r="O347" s="8">
        <f>+Ledger1!M347</f>
        <v>0</v>
      </c>
      <c r="P347" s="8">
        <f>+Ledger1!N347</f>
        <v>95000</v>
      </c>
      <c r="Q347" s="8" t="str">
        <f>+Ledger1!O347</f>
        <v>PADI BY SAITA TO HUDA ENTERPRISES CHQ # 28904944</v>
      </c>
      <c r="R347" s="8"/>
    </row>
    <row r="348" spans="1:18" x14ac:dyDescent="0.25">
      <c r="A348" s="8">
        <v>347</v>
      </c>
      <c r="B348" s="8" t="str">
        <f>+Ledger1!C348</f>
        <v>J2008-0099</v>
      </c>
      <c r="C348" s="7" t="str">
        <f>TEXT(Ledger1!D348,"dd-MMM-yyyy")</f>
        <v>04-Sep-2019</v>
      </c>
      <c r="D348" s="8" t="str">
        <f>VLOOKUP(LEFT(Table_ExternalData_1[[#This Row],[Vou_No]],1),Vou_Types,2,0)</f>
        <v>Journal</v>
      </c>
      <c r="E348" s="8">
        <f>+Ledger1!A348</f>
        <v>1</v>
      </c>
      <c r="F348" s="8">
        <f>+Ledger1!G348</f>
        <v>71</v>
      </c>
      <c r="G348" s="8">
        <f>+Ledger1!H348</f>
        <v>64</v>
      </c>
      <c r="H348" s="8">
        <f>+Ledger1!Q348</f>
        <v>206</v>
      </c>
      <c r="I348" s="8">
        <v>0</v>
      </c>
      <c r="J348" s="8">
        <v>0</v>
      </c>
      <c r="K348" s="8">
        <v>0</v>
      </c>
      <c r="L348" s="8" t="str">
        <f>+Ledger1!I348</f>
        <v/>
      </c>
      <c r="M348" s="8" t="str">
        <f>+Ledger1!K348</f>
        <v/>
      </c>
      <c r="N348" s="7"/>
      <c r="O348" s="8">
        <f>+Ledger1!M348</f>
        <v>90400</v>
      </c>
      <c r="P348" s="8">
        <f>+Ledger1!N348</f>
        <v>0</v>
      </c>
      <c r="Q348" s="8" t="str">
        <f>+Ledger1!O348</f>
        <v>ONLY FOR ADJUSTMENT OF LEADGER PAYMNET OF PROJECTS</v>
      </c>
      <c r="R348" s="8"/>
    </row>
    <row r="349" spans="1:18" x14ac:dyDescent="0.25">
      <c r="A349" s="8">
        <v>348</v>
      </c>
      <c r="B349" s="8" t="str">
        <f>+Ledger1!C349</f>
        <v>J2008-0099</v>
      </c>
      <c r="C349" s="7" t="str">
        <f>TEXT(Ledger1!D349,"dd-MMM-yyyy")</f>
        <v>04-Sep-2019</v>
      </c>
      <c r="D349" s="8" t="str">
        <f>VLOOKUP(LEFT(Table_ExternalData_1[[#This Row],[Vou_No]],1),Vou_Types,2,0)</f>
        <v>Journal</v>
      </c>
      <c r="E349" s="8">
        <f>+Ledger1!A349</f>
        <v>2</v>
      </c>
      <c r="F349" s="8" t="e">
        <f>+Ledger1!G349</f>
        <v>#N/A</v>
      </c>
      <c r="G349" s="8">
        <f>+Ledger1!H349</f>
        <v>0</v>
      </c>
      <c r="H349" s="8">
        <f>+Ledger1!Q349</f>
        <v>0</v>
      </c>
      <c r="I349" s="8">
        <v>0</v>
      </c>
      <c r="J349" s="8">
        <v>0</v>
      </c>
      <c r="K349" s="8">
        <v>0</v>
      </c>
      <c r="L349" s="8" t="str">
        <f>+Ledger1!I349</f>
        <v/>
      </c>
      <c r="M349" s="8" t="str">
        <f>+Ledger1!K349</f>
        <v/>
      </c>
      <c r="N349" s="7"/>
      <c r="O349" s="8">
        <f>+Ledger1!M349</f>
        <v>0</v>
      </c>
      <c r="P349" s="8">
        <f>+Ledger1!N349</f>
        <v>0</v>
      </c>
      <c r="Q349" s="8" t="str">
        <f>+Ledger1!O349</f>
        <v>0</v>
      </c>
      <c r="R349" s="8"/>
    </row>
    <row r="350" spans="1:18" x14ac:dyDescent="0.25">
      <c r="A350" s="8">
        <v>349</v>
      </c>
      <c r="B350" s="8" t="str">
        <f>+Ledger1!C350</f>
        <v>J2008-0099</v>
      </c>
      <c r="C350" s="7" t="str">
        <f>TEXT(Ledger1!D350,"dd-MMM-yyyy")</f>
        <v>04-Sep-2019</v>
      </c>
      <c r="D350" s="8" t="str">
        <f>VLOOKUP(LEFT(Table_ExternalData_1[[#This Row],[Vou_No]],1),Vou_Types,2,0)</f>
        <v>Journal</v>
      </c>
      <c r="E350" s="8">
        <f>+Ledger1!A350</f>
        <v>3</v>
      </c>
      <c r="F350" s="8" t="e">
        <f>+Ledger1!G350</f>
        <v>#N/A</v>
      </c>
      <c r="G350" s="8">
        <f>+Ledger1!H350</f>
        <v>0</v>
      </c>
      <c r="H350" s="8">
        <f>+Ledger1!Q350</f>
        <v>0</v>
      </c>
      <c r="I350" s="8">
        <v>0</v>
      </c>
      <c r="J350" s="8">
        <v>0</v>
      </c>
      <c r="K350" s="8">
        <v>0</v>
      </c>
      <c r="L350" s="8" t="str">
        <f>+Ledger1!I350</f>
        <v/>
      </c>
      <c r="M350" s="8" t="str">
        <f>+Ledger1!K350</f>
        <v/>
      </c>
      <c r="N350" s="7"/>
      <c r="O350" s="8">
        <f>+Ledger1!M350</f>
        <v>0</v>
      </c>
      <c r="P350" s="8">
        <f>+Ledger1!N350</f>
        <v>0</v>
      </c>
      <c r="Q350" s="8" t="str">
        <f>+Ledger1!O350</f>
        <v>0</v>
      </c>
      <c r="R350" s="8"/>
    </row>
    <row r="351" spans="1:18" x14ac:dyDescent="0.25">
      <c r="A351" s="8">
        <v>350</v>
      </c>
      <c r="B351" s="8" t="str">
        <f>+Ledger1!C351</f>
        <v>J2008-0099</v>
      </c>
      <c r="C351" s="7" t="str">
        <f>TEXT(Ledger1!D351,"dd-MMM-yyyy")</f>
        <v>04-Sep-2019</v>
      </c>
      <c r="D351" s="8" t="str">
        <f>VLOOKUP(LEFT(Table_ExternalData_1[[#This Row],[Vou_No]],1),Vou_Types,2,0)</f>
        <v>Journal</v>
      </c>
      <c r="E351" s="8">
        <f>+Ledger1!A351</f>
        <v>4</v>
      </c>
      <c r="F351" s="8">
        <f>+Ledger1!G351</f>
        <v>78</v>
      </c>
      <c r="G351" s="8">
        <f>+Ledger1!H351</f>
        <v>71</v>
      </c>
      <c r="H351" s="8">
        <f>+Ledger1!Q351</f>
        <v>1</v>
      </c>
      <c r="I351" s="8">
        <v>0</v>
      </c>
      <c r="J351" s="8">
        <v>0</v>
      </c>
      <c r="K351" s="8">
        <v>0</v>
      </c>
      <c r="L351" s="8" t="str">
        <f>+Ledger1!I351</f>
        <v/>
      </c>
      <c r="M351" s="8" t="str">
        <f>+Ledger1!K351</f>
        <v/>
      </c>
      <c r="N351" s="7"/>
      <c r="O351" s="8">
        <f>+Ledger1!M351</f>
        <v>0</v>
      </c>
      <c r="P351" s="8">
        <f>+Ledger1!N351</f>
        <v>90400</v>
      </c>
      <c r="Q351" s="8" t="str">
        <f>+Ledger1!O351</f>
        <v>ONLY FOR ADJUSTMENT OF LEADGER PAYMNET OF PROJECTS</v>
      </c>
      <c r="R351" s="8"/>
    </row>
    <row r="352" spans="1:18" x14ac:dyDescent="0.25">
      <c r="A352" s="8">
        <v>351</v>
      </c>
      <c r="B352" s="8" t="str">
        <f>+Ledger1!C352</f>
        <v>J2009-0004</v>
      </c>
      <c r="C352" s="7" t="str">
        <f>TEXT(Ledger1!D352,"dd-MMM-yyyy")</f>
        <v>04-Sep-2019</v>
      </c>
      <c r="D352" s="8" t="str">
        <f>VLOOKUP(LEFT(Table_ExternalData_1[[#This Row],[Vou_No]],1),Vou_Types,2,0)</f>
        <v>Journal</v>
      </c>
      <c r="E352" s="8">
        <f>+Ledger1!A352</f>
        <v>1</v>
      </c>
      <c r="F352" s="8">
        <f>+Ledger1!G352</f>
        <v>71</v>
      </c>
      <c r="G352" s="8">
        <f>+Ledger1!H352</f>
        <v>1309</v>
      </c>
      <c r="H352" s="8">
        <f>+Ledger1!Q352</f>
        <v>206</v>
      </c>
      <c r="I352" s="8">
        <v>0</v>
      </c>
      <c r="J352" s="8">
        <v>0</v>
      </c>
      <c r="K352" s="8">
        <v>0</v>
      </c>
      <c r="L352" s="8" t="str">
        <f>+Ledger1!I352</f>
        <v/>
      </c>
      <c r="M352" s="8" t="str">
        <f>+Ledger1!K352</f>
        <v/>
      </c>
      <c r="N352" s="7"/>
      <c r="O352" s="8">
        <f>+Ledger1!M352</f>
        <v>500000</v>
      </c>
      <c r="P352" s="8">
        <f>+Ledger1!N352</f>
        <v>0</v>
      </c>
      <c r="Q352" s="8" t="str">
        <f>+Ledger1!O352</f>
        <v>PAID BY AMCORP TO AMRELI &amp; KNOW SAITA PAID TO AMCORP CASH CHQ # 28904962</v>
      </c>
      <c r="R352" s="8"/>
    </row>
    <row r="353" spans="1:18" x14ac:dyDescent="0.25">
      <c r="A353" s="8">
        <v>352</v>
      </c>
      <c r="B353" s="8" t="str">
        <f>+Ledger1!C353</f>
        <v>J2009-0004</v>
      </c>
      <c r="C353" s="7" t="str">
        <f>TEXT(Ledger1!D353,"dd-MMM-yyyy")</f>
        <v>04-Sep-2019</v>
      </c>
      <c r="D353" s="8" t="str">
        <f>VLOOKUP(LEFT(Table_ExternalData_1[[#This Row],[Vou_No]],1),Vou_Types,2,0)</f>
        <v>Journal</v>
      </c>
      <c r="E353" s="8">
        <f>+Ledger1!A353</f>
        <v>2</v>
      </c>
      <c r="F353" s="8">
        <f>+Ledger1!G353</f>
        <v>78</v>
      </c>
      <c r="G353" s="8">
        <f>+Ledger1!H353</f>
        <v>71</v>
      </c>
      <c r="H353" s="8">
        <f>+Ledger1!Q353</f>
        <v>1</v>
      </c>
      <c r="I353" s="8">
        <v>0</v>
      </c>
      <c r="J353" s="8">
        <v>0</v>
      </c>
      <c r="K353" s="8">
        <v>0</v>
      </c>
      <c r="L353" s="8" t="str">
        <f>+Ledger1!I353</f>
        <v/>
      </c>
      <c r="M353" s="8" t="str">
        <f>+Ledger1!K353</f>
        <v/>
      </c>
      <c r="N353" s="7"/>
      <c r="O353" s="8">
        <f>+Ledger1!M353</f>
        <v>0</v>
      </c>
      <c r="P353" s="8">
        <f>+Ledger1!N353</f>
        <v>500000</v>
      </c>
      <c r="Q353" s="8" t="str">
        <f>+Ledger1!O353</f>
        <v>PAID BY AMCORP TO AMRELI &amp; KNOW SAITA PAID TO AMCORP CASH CHQ # 28904962</v>
      </c>
      <c r="R353" s="8"/>
    </row>
    <row r="354" spans="1:18" x14ac:dyDescent="0.25">
      <c r="A354" s="8">
        <v>353</v>
      </c>
      <c r="B354" s="8" t="str">
        <f>+Ledger1!C354</f>
        <v>J2009-0006</v>
      </c>
      <c r="C354" s="7" t="str">
        <f>TEXT(Ledger1!D354,"dd-MMM-yyyy")</f>
        <v>05-Sep-2019</v>
      </c>
      <c r="D354" s="8" t="str">
        <f>VLOOKUP(LEFT(Table_ExternalData_1[[#This Row],[Vou_No]],1),Vou_Types,2,0)</f>
        <v>Journal</v>
      </c>
      <c r="E354" s="8">
        <f>+Ledger1!A354</f>
        <v>1</v>
      </c>
      <c r="F354" s="8">
        <f>+Ledger1!G354</f>
        <v>71</v>
      </c>
      <c r="G354" s="8">
        <f>+Ledger1!H354</f>
        <v>1309</v>
      </c>
      <c r="H354" s="8">
        <f>+Ledger1!Q354</f>
        <v>206</v>
      </c>
      <c r="I354" s="8">
        <v>0</v>
      </c>
      <c r="J354" s="8">
        <v>0</v>
      </c>
      <c r="K354" s="8">
        <v>0</v>
      </c>
      <c r="L354" s="8" t="str">
        <f>+Ledger1!I354</f>
        <v/>
      </c>
      <c r="M354" s="8" t="str">
        <f>+Ledger1!K354</f>
        <v/>
      </c>
      <c r="N354" s="7"/>
      <c r="O354" s="8">
        <f>+Ledger1!M354</f>
        <v>221150</v>
      </c>
      <c r="P354" s="8">
        <f>+Ledger1!N354</f>
        <v>0</v>
      </c>
      <c r="Q354" s="8" t="str">
        <f>+Ledger1!O354</f>
        <v>PAID BY AMCORP TO AMRELI &amp; KNOW SAITA PAID TO AMCORP CASH CHQ # 28904964</v>
      </c>
      <c r="R354" s="8"/>
    </row>
    <row r="355" spans="1:18" x14ac:dyDescent="0.25">
      <c r="A355" s="8">
        <v>354</v>
      </c>
      <c r="B355" s="8" t="str">
        <f>+Ledger1!C355</f>
        <v>J2009-0006</v>
      </c>
      <c r="C355" s="7" t="str">
        <f>TEXT(Ledger1!D355,"dd-MMM-yyyy")</f>
        <v>05-Sep-2019</v>
      </c>
      <c r="D355" s="8" t="str">
        <f>VLOOKUP(LEFT(Table_ExternalData_1[[#This Row],[Vou_No]],1),Vou_Types,2,0)</f>
        <v>Journal</v>
      </c>
      <c r="E355" s="8">
        <f>+Ledger1!A355</f>
        <v>2</v>
      </c>
      <c r="F355" s="8">
        <f>+Ledger1!G355</f>
        <v>78</v>
      </c>
      <c r="G355" s="8">
        <f>+Ledger1!H355</f>
        <v>71</v>
      </c>
      <c r="H355" s="8">
        <f>+Ledger1!Q355</f>
        <v>1</v>
      </c>
      <c r="I355" s="8">
        <v>0</v>
      </c>
      <c r="J355" s="8">
        <v>0</v>
      </c>
      <c r="K355" s="8">
        <v>0</v>
      </c>
      <c r="L355" s="8" t="str">
        <f>+Ledger1!I355</f>
        <v/>
      </c>
      <c r="M355" s="8" t="str">
        <f>+Ledger1!K355</f>
        <v/>
      </c>
      <c r="N355" s="7"/>
      <c r="O355" s="8">
        <f>+Ledger1!M355</f>
        <v>0</v>
      </c>
      <c r="P355" s="8">
        <f>+Ledger1!N355</f>
        <v>221150</v>
      </c>
      <c r="Q355" s="8" t="str">
        <f>+Ledger1!O355</f>
        <v>PAID BY AMCORP TO AMRELI &amp; KNOW SAITA PAID TO AMCORP CASH CHQ # 28904964</v>
      </c>
      <c r="R355" s="8"/>
    </row>
    <row r="356" spans="1:18" x14ac:dyDescent="0.25">
      <c r="A356" s="8">
        <v>355</v>
      </c>
      <c r="B356" s="8" t="str">
        <f>+Ledger1!C356</f>
        <v>J2009-0008</v>
      </c>
      <c r="C356" s="7" t="str">
        <f>TEXT(Ledger1!D356,"dd-MMM-yyyy")</f>
        <v>05-Sep-2019</v>
      </c>
      <c r="D356" s="8" t="str">
        <f>VLOOKUP(LEFT(Table_ExternalData_1[[#This Row],[Vou_No]],1),Vou_Types,2,0)</f>
        <v>Journal</v>
      </c>
      <c r="E356" s="8">
        <f>+Ledger1!A356</f>
        <v>1</v>
      </c>
      <c r="F356" s="8">
        <f>+Ledger1!G356</f>
        <v>223</v>
      </c>
      <c r="G356" s="8">
        <f>+Ledger1!H356</f>
        <v>1</v>
      </c>
      <c r="H356" s="8">
        <f>+Ledger1!Q356</f>
        <v>1</v>
      </c>
      <c r="I356" s="8">
        <v>0</v>
      </c>
      <c r="J356" s="8">
        <v>0</v>
      </c>
      <c r="K356" s="8">
        <v>0</v>
      </c>
      <c r="L356" s="8" t="str">
        <f>+Ledger1!I356</f>
        <v/>
      </c>
      <c r="M356" s="8" t="str">
        <f>+Ledger1!K356</f>
        <v/>
      </c>
      <c r="N356" s="7"/>
      <c r="O356" s="8">
        <f>+Ledger1!M356</f>
        <v>700000</v>
      </c>
      <c r="P356" s="8">
        <f>+Ledger1!N356</f>
        <v>0</v>
      </c>
      <c r="Q356" s="8" t="str">
        <f>+Ledger1!O356</f>
        <v>PAID BY DONATION (MUH) CASH CHQ # 28904966</v>
      </c>
      <c r="R356" s="8"/>
    </row>
    <row r="357" spans="1:18" x14ac:dyDescent="0.25">
      <c r="A357" s="8">
        <v>356</v>
      </c>
      <c r="B357" s="8" t="str">
        <f>+Ledger1!C357</f>
        <v>J2009-0008</v>
      </c>
      <c r="C357" s="7" t="str">
        <f>TEXT(Ledger1!D357,"dd-MMM-yyyy")</f>
        <v>05-Sep-2019</v>
      </c>
      <c r="D357" s="8" t="str">
        <f>VLOOKUP(LEFT(Table_ExternalData_1[[#This Row],[Vou_No]],1),Vou_Types,2,0)</f>
        <v>Journal</v>
      </c>
      <c r="E357" s="8">
        <f>+Ledger1!A357</f>
        <v>2</v>
      </c>
      <c r="F357" s="8">
        <f>+Ledger1!G357</f>
        <v>78</v>
      </c>
      <c r="G357" s="8">
        <f>+Ledger1!H357</f>
        <v>71</v>
      </c>
      <c r="H357" s="8">
        <f>+Ledger1!Q357</f>
        <v>1</v>
      </c>
      <c r="I357" s="8">
        <v>0</v>
      </c>
      <c r="J357" s="8">
        <v>0</v>
      </c>
      <c r="K357" s="8">
        <v>0</v>
      </c>
      <c r="L357" s="8" t="str">
        <f>+Ledger1!I357</f>
        <v/>
      </c>
      <c r="M357" s="8" t="str">
        <f>+Ledger1!K357</f>
        <v/>
      </c>
      <c r="N357" s="7"/>
      <c r="O357" s="8">
        <f>+Ledger1!M357</f>
        <v>0</v>
      </c>
      <c r="P357" s="8">
        <f>+Ledger1!N357</f>
        <v>700000</v>
      </c>
      <c r="Q357" s="8" t="str">
        <f>+Ledger1!O357</f>
        <v>PAID BY DONATION (MUH) CASH CHQ # 28904966</v>
      </c>
      <c r="R357" s="8"/>
    </row>
    <row r="358" spans="1:18" x14ac:dyDescent="0.25">
      <c r="A358" s="8">
        <v>357</v>
      </c>
      <c r="B358" s="8" t="str">
        <f>+Ledger1!C358</f>
        <v>J2009-0010</v>
      </c>
      <c r="C358" s="7" t="str">
        <f>TEXT(Ledger1!D358,"dd-MMM-yyyy")</f>
        <v>04-Sep-2019</v>
      </c>
      <c r="D358" s="8" t="str">
        <f>VLOOKUP(LEFT(Table_ExternalData_1[[#This Row],[Vou_No]],1),Vou_Types,2,0)</f>
        <v>Journal</v>
      </c>
      <c r="E358" s="8">
        <f>+Ledger1!A358</f>
        <v>1</v>
      </c>
      <c r="F358" s="8">
        <f>+Ledger1!G358</f>
        <v>71</v>
      </c>
      <c r="G358" s="8">
        <f>+Ledger1!H358</f>
        <v>90</v>
      </c>
      <c r="H358" s="8">
        <f>+Ledger1!Q358</f>
        <v>1</v>
      </c>
      <c r="I358" s="8">
        <v>0</v>
      </c>
      <c r="J358" s="8">
        <v>0</v>
      </c>
      <c r="K358" s="8">
        <v>0</v>
      </c>
      <c r="L358" s="8" t="str">
        <f>+Ledger1!I358</f>
        <v/>
      </c>
      <c r="M358" s="8" t="str">
        <f>+Ledger1!K358</f>
        <v/>
      </c>
      <c r="N358" s="7"/>
      <c r="O358" s="8">
        <f>+Ledger1!M358</f>
        <v>0</v>
      </c>
      <c r="P358" s="8">
        <f>+Ledger1!N358</f>
        <v>1000</v>
      </c>
      <c r="Q358" s="8" t="str">
        <f>+Ledger1!O358</f>
        <v>PADI BY SAITA TO ZIM SECURITY CHQ # 28904961</v>
      </c>
      <c r="R358" s="8"/>
    </row>
    <row r="359" spans="1:18" x14ac:dyDescent="0.25">
      <c r="A359" s="8">
        <v>358</v>
      </c>
      <c r="B359" s="8" t="str">
        <f>+Ledger1!C359</f>
        <v>J2009-0010</v>
      </c>
      <c r="C359" s="7" t="str">
        <f>TEXT(Ledger1!D359,"dd-MMM-yyyy")</f>
        <v>04-Sep-2019</v>
      </c>
      <c r="D359" s="8" t="str">
        <f>VLOOKUP(LEFT(Table_ExternalData_1[[#This Row],[Vou_No]],1),Vou_Types,2,0)</f>
        <v>Journal</v>
      </c>
      <c r="E359" s="8">
        <f>+Ledger1!A359</f>
        <v>2</v>
      </c>
      <c r="F359" s="8">
        <f>+Ledger1!G359</f>
        <v>71</v>
      </c>
      <c r="G359" s="8">
        <f>+Ledger1!H359</f>
        <v>90</v>
      </c>
      <c r="H359" s="8">
        <f>+Ledger1!Q359</f>
        <v>90</v>
      </c>
      <c r="I359" s="8">
        <v>0</v>
      </c>
      <c r="J359" s="8">
        <v>0</v>
      </c>
      <c r="K359" s="8">
        <v>0</v>
      </c>
      <c r="L359" s="8" t="str">
        <f>+Ledger1!I359</f>
        <v/>
      </c>
      <c r="M359" s="8" t="str">
        <f>+Ledger1!K359</f>
        <v/>
      </c>
      <c r="N359" s="7"/>
      <c r="O359" s="8">
        <f>+Ledger1!M359</f>
        <v>114603</v>
      </c>
      <c r="P359" s="8">
        <f>+Ledger1!N359</f>
        <v>0</v>
      </c>
      <c r="Q359" s="8" t="str">
        <f>+Ledger1!O359</f>
        <v>PADI BY SAITA TO ZIM SECURITY CHQ # 28904961</v>
      </c>
      <c r="R359" s="8"/>
    </row>
    <row r="360" spans="1:18" x14ac:dyDescent="0.25">
      <c r="A360" s="8">
        <v>359</v>
      </c>
      <c r="B360" s="8" t="str">
        <f>+Ledger1!C360</f>
        <v>J2009-0010</v>
      </c>
      <c r="C360" s="7" t="str">
        <f>TEXT(Ledger1!D360,"dd-MMM-yyyy")</f>
        <v>04-Sep-2019</v>
      </c>
      <c r="D360" s="8" t="str">
        <f>VLOOKUP(LEFT(Table_ExternalData_1[[#This Row],[Vou_No]],1),Vou_Types,2,0)</f>
        <v>Journal</v>
      </c>
      <c r="E360" s="8">
        <f>+Ledger1!A360</f>
        <v>3</v>
      </c>
      <c r="F360" s="8">
        <f>+Ledger1!G360</f>
        <v>71</v>
      </c>
      <c r="G360" s="8">
        <f>+Ledger1!H360</f>
        <v>90</v>
      </c>
      <c r="H360" s="8">
        <f>+Ledger1!Q360</f>
        <v>208</v>
      </c>
      <c r="I360" s="8">
        <v>0</v>
      </c>
      <c r="J360" s="8">
        <v>0</v>
      </c>
      <c r="K360" s="8">
        <v>0</v>
      </c>
      <c r="L360" s="8" t="str">
        <f>+Ledger1!I360</f>
        <v/>
      </c>
      <c r="M360" s="8" t="str">
        <f>+Ledger1!K360</f>
        <v/>
      </c>
      <c r="N360" s="7"/>
      <c r="O360" s="8">
        <f>+Ledger1!M360</f>
        <v>149323</v>
      </c>
      <c r="P360" s="8">
        <f>+Ledger1!N360</f>
        <v>0</v>
      </c>
      <c r="Q360" s="8" t="str">
        <f>+Ledger1!O360</f>
        <v>PADI BY SAITA TO ZIM SECURITY CHQ # 28904961</v>
      </c>
      <c r="R360" s="8"/>
    </row>
    <row r="361" spans="1:18" x14ac:dyDescent="0.25">
      <c r="A361" s="8">
        <v>360</v>
      </c>
      <c r="B361" s="8" t="str">
        <f>+Ledger1!C361</f>
        <v>J2009-0010</v>
      </c>
      <c r="C361" s="7" t="str">
        <f>TEXT(Ledger1!D361,"dd-MMM-yyyy")</f>
        <v>04-Sep-2019</v>
      </c>
      <c r="D361" s="8" t="str">
        <f>VLOOKUP(LEFT(Table_ExternalData_1[[#This Row],[Vou_No]],1),Vou_Types,2,0)</f>
        <v>Journal</v>
      </c>
      <c r="E361" s="8">
        <f>+Ledger1!A361</f>
        <v>4</v>
      </c>
      <c r="F361" s="8">
        <f>+Ledger1!G361</f>
        <v>71</v>
      </c>
      <c r="G361" s="8">
        <f>+Ledger1!H361</f>
        <v>90</v>
      </c>
      <c r="H361" s="8">
        <f>+Ledger1!Q361</f>
        <v>209</v>
      </c>
      <c r="I361" s="8">
        <v>0</v>
      </c>
      <c r="J361" s="8">
        <v>0</v>
      </c>
      <c r="K361" s="8">
        <v>0</v>
      </c>
      <c r="L361" s="8" t="str">
        <f>+Ledger1!I361</f>
        <v/>
      </c>
      <c r="M361" s="8" t="str">
        <f>+Ledger1!K361</f>
        <v/>
      </c>
      <c r="N361" s="7"/>
      <c r="O361" s="8">
        <f>+Ledger1!M361</f>
        <v>66263</v>
      </c>
      <c r="P361" s="8">
        <f>+Ledger1!N361</f>
        <v>0</v>
      </c>
      <c r="Q361" s="8" t="str">
        <f>+Ledger1!O361</f>
        <v>PADI BY SAITA TO ZIM SECURITY CHQ # 28904961</v>
      </c>
      <c r="R361" s="8"/>
    </row>
    <row r="362" spans="1:18" x14ac:dyDescent="0.25">
      <c r="A362" s="8">
        <v>361</v>
      </c>
      <c r="B362" s="8" t="str">
        <f>+Ledger1!C362</f>
        <v>J2009-0010</v>
      </c>
      <c r="C362" s="7" t="str">
        <f>TEXT(Ledger1!D362,"dd-MMM-yyyy")</f>
        <v>04-Sep-2019</v>
      </c>
      <c r="D362" s="8" t="str">
        <f>VLOOKUP(LEFT(Table_ExternalData_1[[#This Row],[Vou_No]],1),Vou_Types,2,0)</f>
        <v>Journal</v>
      </c>
      <c r="E362" s="8">
        <f>+Ledger1!A362</f>
        <v>5</v>
      </c>
      <c r="F362" s="8">
        <f>+Ledger1!G362</f>
        <v>71</v>
      </c>
      <c r="G362" s="8">
        <f>+Ledger1!H362</f>
        <v>90</v>
      </c>
      <c r="H362" s="8">
        <f>+Ledger1!Q362</f>
        <v>212</v>
      </c>
      <c r="I362" s="8">
        <v>0</v>
      </c>
      <c r="J362" s="8">
        <v>0</v>
      </c>
      <c r="K362" s="8">
        <v>0</v>
      </c>
      <c r="L362" s="8" t="str">
        <f>+Ledger1!I362</f>
        <v/>
      </c>
      <c r="M362" s="8" t="str">
        <f>+Ledger1!K362</f>
        <v/>
      </c>
      <c r="N362" s="7"/>
      <c r="O362" s="8">
        <f>+Ledger1!M362</f>
        <v>61727</v>
      </c>
      <c r="P362" s="8">
        <f>+Ledger1!N362</f>
        <v>0</v>
      </c>
      <c r="Q362" s="8" t="str">
        <f>+Ledger1!O362</f>
        <v>PADI BY SAITA TO ZIM SECURITY CHQ # 28904961</v>
      </c>
      <c r="R362" s="8"/>
    </row>
    <row r="363" spans="1:18" x14ac:dyDescent="0.25">
      <c r="A363" s="8">
        <v>362</v>
      </c>
      <c r="B363" s="8" t="str">
        <f>+Ledger1!C363</f>
        <v>J2009-0010</v>
      </c>
      <c r="C363" s="7" t="str">
        <f>TEXT(Ledger1!D363,"dd-MMM-yyyy")</f>
        <v>04-Sep-2019</v>
      </c>
      <c r="D363" s="8" t="str">
        <f>VLOOKUP(LEFT(Table_ExternalData_1[[#This Row],[Vou_No]],1),Vou_Types,2,0)</f>
        <v>Journal</v>
      </c>
      <c r="E363" s="8">
        <f>+Ledger1!A363</f>
        <v>6</v>
      </c>
      <c r="F363" s="8">
        <f>+Ledger1!G363</f>
        <v>71</v>
      </c>
      <c r="G363" s="8">
        <f>+Ledger1!H363</f>
        <v>90</v>
      </c>
      <c r="H363" s="8">
        <f>+Ledger1!Q363</f>
        <v>213</v>
      </c>
      <c r="I363" s="8">
        <v>0</v>
      </c>
      <c r="J363" s="8">
        <v>0</v>
      </c>
      <c r="K363" s="8">
        <v>0</v>
      </c>
      <c r="L363" s="8" t="str">
        <f>+Ledger1!I363</f>
        <v/>
      </c>
      <c r="M363" s="8" t="str">
        <f>+Ledger1!K363</f>
        <v/>
      </c>
      <c r="N363" s="7"/>
      <c r="O363" s="8">
        <f>+Ledger1!M363</f>
        <v>48775</v>
      </c>
      <c r="P363" s="8">
        <f>+Ledger1!N363</f>
        <v>0</v>
      </c>
      <c r="Q363" s="8" t="str">
        <f>+Ledger1!O363</f>
        <v>PADI BY SAITA TO ZIM SECURITY CHQ # 28904961</v>
      </c>
      <c r="R363" s="8"/>
    </row>
    <row r="364" spans="1:18" x14ac:dyDescent="0.25">
      <c r="A364" s="8">
        <v>363</v>
      </c>
      <c r="B364" s="8" t="str">
        <f>+Ledger1!C364</f>
        <v>J2009-0010</v>
      </c>
      <c r="C364" s="7" t="str">
        <f>TEXT(Ledger1!D364,"dd-MMM-yyyy")</f>
        <v>04-Sep-2019</v>
      </c>
      <c r="D364" s="8" t="str">
        <f>VLOOKUP(LEFT(Table_ExternalData_1[[#This Row],[Vou_No]],1),Vou_Types,2,0)</f>
        <v>Journal</v>
      </c>
      <c r="E364" s="8">
        <f>+Ledger1!A364</f>
        <v>7</v>
      </c>
      <c r="F364" s="8">
        <f>+Ledger1!G364</f>
        <v>78</v>
      </c>
      <c r="G364" s="8">
        <f>+Ledger1!H364</f>
        <v>71</v>
      </c>
      <c r="H364" s="8">
        <f>+Ledger1!Q364</f>
        <v>1</v>
      </c>
      <c r="I364" s="8">
        <v>0</v>
      </c>
      <c r="J364" s="8">
        <v>0</v>
      </c>
      <c r="K364" s="8">
        <v>0</v>
      </c>
      <c r="L364" s="8" t="str">
        <f>+Ledger1!I364</f>
        <v/>
      </c>
      <c r="M364" s="8" t="str">
        <f>+Ledger1!K364</f>
        <v/>
      </c>
      <c r="N364" s="7"/>
      <c r="O364" s="8">
        <f>+Ledger1!M364</f>
        <v>0</v>
      </c>
      <c r="P364" s="8">
        <f>+Ledger1!N364</f>
        <v>439691</v>
      </c>
      <c r="Q364" s="8" t="str">
        <f>+Ledger1!O364</f>
        <v>PADI BY SAITA TO ZIM SECURITY CHQ # 28904961</v>
      </c>
      <c r="R364" s="8"/>
    </row>
    <row r="365" spans="1:18" x14ac:dyDescent="0.25">
      <c r="A365" s="8">
        <v>364</v>
      </c>
      <c r="B365" s="8" t="str">
        <f>+Ledger1!C365</f>
        <v>J2009-0001</v>
      </c>
      <c r="C365" s="7" t="str">
        <f>TEXT(Ledger1!D365,"dd-MMM-yyyy")</f>
        <v>02-Aug-2019</v>
      </c>
      <c r="D365" s="8" t="str">
        <f>VLOOKUP(LEFT(Table_ExternalData_1[[#This Row],[Vou_No]],1),Vou_Types,2,0)</f>
        <v>Journal</v>
      </c>
      <c r="E365" s="8">
        <f>+Ledger1!A365</f>
        <v>1</v>
      </c>
      <c r="F365" s="8">
        <f>+Ledger1!G365</f>
        <v>71</v>
      </c>
      <c r="G365" s="8">
        <f>+Ledger1!H365</f>
        <v>934</v>
      </c>
      <c r="H365" s="8">
        <f>+Ledger1!Q365</f>
        <v>213</v>
      </c>
      <c r="I365" s="8">
        <v>0</v>
      </c>
      <c r="J365" s="8">
        <v>0</v>
      </c>
      <c r="K365" s="8">
        <v>0</v>
      </c>
      <c r="L365" s="8" t="str">
        <f>+Ledger1!I365</f>
        <v/>
      </c>
      <c r="M365" s="8" t="str">
        <f>+Ledger1!K365</f>
        <v/>
      </c>
      <c r="N365" s="7"/>
      <c r="O365" s="8">
        <f>+Ledger1!M365</f>
        <v>2704</v>
      </c>
      <c r="P365" s="8">
        <f>+Ledger1!N365</f>
        <v>0</v>
      </c>
      <c r="Q365" s="8" t="str">
        <f>+Ledger1!O365</f>
        <v>PAID BY SAITA TO REHMATULLAH LAGHARI CHQ # 27672099</v>
      </c>
      <c r="R365" s="8"/>
    </row>
    <row r="366" spans="1:18" x14ac:dyDescent="0.25">
      <c r="A366" s="8">
        <v>365</v>
      </c>
      <c r="B366" s="8" t="str">
        <f>+Ledger1!C366</f>
        <v>J2009-0001</v>
      </c>
      <c r="C366" s="7" t="str">
        <f>TEXT(Ledger1!D366,"dd-MMM-yyyy")</f>
        <v>02-Aug-2019</v>
      </c>
      <c r="D366" s="8" t="str">
        <f>VLOOKUP(LEFT(Table_ExternalData_1[[#This Row],[Vou_No]],1),Vou_Types,2,0)</f>
        <v>Journal</v>
      </c>
      <c r="E366" s="8">
        <f>+Ledger1!A366</f>
        <v>2</v>
      </c>
      <c r="F366" s="8">
        <f>+Ledger1!G366</f>
        <v>78</v>
      </c>
      <c r="G366" s="8">
        <f>+Ledger1!H366</f>
        <v>71</v>
      </c>
      <c r="H366" s="8">
        <f>+Ledger1!Q366</f>
        <v>1</v>
      </c>
      <c r="I366" s="8">
        <v>0</v>
      </c>
      <c r="J366" s="8">
        <v>0</v>
      </c>
      <c r="K366" s="8">
        <v>0</v>
      </c>
      <c r="L366" s="8" t="str">
        <f>+Ledger1!I366</f>
        <v/>
      </c>
      <c r="M366" s="8" t="str">
        <f>+Ledger1!K366</f>
        <v/>
      </c>
      <c r="N366" s="7"/>
      <c r="O366" s="8">
        <f>+Ledger1!M366</f>
        <v>0</v>
      </c>
      <c r="P366" s="8">
        <f>+Ledger1!N366</f>
        <v>2704</v>
      </c>
      <c r="Q366" s="8" t="str">
        <f>+Ledger1!O366</f>
        <v>PAID BY SAITA TO REHMATULLAH LAGHARI CHQ # 27672099</v>
      </c>
      <c r="R366" s="8"/>
    </row>
    <row r="367" spans="1:18" x14ac:dyDescent="0.25">
      <c r="A367" s="8">
        <v>366</v>
      </c>
      <c r="B367" s="8" t="str">
        <f>+Ledger1!C367</f>
        <v>J2009-0003</v>
      </c>
      <c r="C367" s="7" t="str">
        <f>TEXT(Ledger1!D367,"dd-MMM-yyyy")</f>
        <v>04-Sep-2019</v>
      </c>
      <c r="D367" s="8" t="str">
        <f>VLOOKUP(LEFT(Table_ExternalData_1[[#This Row],[Vou_No]],1),Vou_Types,2,0)</f>
        <v>Journal</v>
      </c>
      <c r="E367" s="8">
        <f>+Ledger1!A367</f>
        <v>1</v>
      </c>
      <c r="F367" s="8">
        <f>+Ledger1!G367</f>
        <v>71</v>
      </c>
      <c r="G367" s="8">
        <f>+Ledger1!H367</f>
        <v>1463</v>
      </c>
      <c r="H367" s="8">
        <f>+Ledger1!Q367</f>
        <v>214</v>
      </c>
      <c r="I367" s="8">
        <v>0</v>
      </c>
      <c r="J367" s="8">
        <v>0</v>
      </c>
      <c r="K367" s="8">
        <v>0</v>
      </c>
      <c r="L367" s="8" t="str">
        <f>+Ledger1!I367</f>
        <v/>
      </c>
      <c r="M367" s="8" t="str">
        <f>+Ledger1!K367</f>
        <v/>
      </c>
      <c r="N367" s="7"/>
      <c r="O367" s="8">
        <f>+Ledger1!M367</f>
        <v>370000</v>
      </c>
      <c r="P367" s="8">
        <f>+Ledger1!N367</f>
        <v>0</v>
      </c>
      <c r="Q367" s="8" t="str">
        <f>+Ledger1!O367</f>
        <v>PAID BY SAITA TO KHAIR GUL KHAN CHQ # 28904960</v>
      </c>
      <c r="R367" s="8"/>
    </row>
    <row r="368" spans="1:18" x14ac:dyDescent="0.25">
      <c r="A368" s="8">
        <v>367</v>
      </c>
      <c r="B368" s="8" t="str">
        <f>+Ledger1!C368</f>
        <v>J2009-0003</v>
      </c>
      <c r="C368" s="7" t="str">
        <f>TEXT(Ledger1!D368,"dd-MMM-yyyy")</f>
        <v>04-Sep-2019</v>
      </c>
      <c r="D368" s="8" t="str">
        <f>VLOOKUP(LEFT(Table_ExternalData_1[[#This Row],[Vou_No]],1),Vou_Types,2,0)</f>
        <v>Journal</v>
      </c>
      <c r="E368" s="8">
        <f>+Ledger1!A368</f>
        <v>2</v>
      </c>
      <c r="F368" s="8">
        <f>+Ledger1!G368</f>
        <v>78</v>
      </c>
      <c r="G368" s="8">
        <f>+Ledger1!H368</f>
        <v>71</v>
      </c>
      <c r="H368" s="8">
        <f>+Ledger1!Q368</f>
        <v>1</v>
      </c>
      <c r="I368" s="8">
        <v>0</v>
      </c>
      <c r="J368" s="8">
        <v>0</v>
      </c>
      <c r="K368" s="8">
        <v>0</v>
      </c>
      <c r="L368" s="8" t="str">
        <f>+Ledger1!I368</f>
        <v/>
      </c>
      <c r="M368" s="8" t="str">
        <f>+Ledger1!K368</f>
        <v/>
      </c>
      <c r="N368" s="7"/>
      <c r="O368" s="8">
        <f>+Ledger1!M368</f>
        <v>0</v>
      </c>
      <c r="P368" s="8">
        <f>+Ledger1!N368</f>
        <v>370000</v>
      </c>
      <c r="Q368" s="8" t="str">
        <f>+Ledger1!O368</f>
        <v>PAID BY SAITA TO KHAIR GUL KHAN CHQ # 28904960</v>
      </c>
      <c r="R368" s="8"/>
    </row>
    <row r="369" spans="1:18" x14ac:dyDescent="0.25">
      <c r="A369" s="8">
        <v>368</v>
      </c>
      <c r="B369" s="8" t="str">
        <f>+Ledger1!C369</f>
        <v>J2009-0007</v>
      </c>
      <c r="C369" s="7" t="str">
        <f>TEXT(Ledger1!D369,"dd-MMM-yyyy")</f>
        <v>04-Sep-2019</v>
      </c>
      <c r="D369" s="8" t="str">
        <f>VLOOKUP(LEFT(Table_ExternalData_1[[#This Row],[Vou_No]],1),Vou_Types,2,0)</f>
        <v>Journal</v>
      </c>
      <c r="E369" s="8">
        <f>+Ledger1!A369</f>
        <v>1</v>
      </c>
      <c r="F369" s="8">
        <f>+Ledger1!G369</f>
        <v>71</v>
      </c>
      <c r="G369" s="8">
        <f>+Ledger1!H369</f>
        <v>104</v>
      </c>
      <c r="H369" s="8">
        <f>+Ledger1!Q369</f>
        <v>1</v>
      </c>
      <c r="I369" s="8">
        <v>0</v>
      </c>
      <c r="J369" s="8">
        <v>0</v>
      </c>
      <c r="K369" s="8">
        <v>0</v>
      </c>
      <c r="L369" s="8" t="str">
        <f>+Ledger1!I369</f>
        <v/>
      </c>
      <c r="M369" s="8" t="str">
        <f>+Ledger1!K369</f>
        <v/>
      </c>
      <c r="N369" s="7"/>
      <c r="O369" s="8">
        <f>+Ledger1!M369</f>
        <v>337000</v>
      </c>
      <c r="P369" s="8">
        <f>+Ledger1!N369</f>
        <v>0</v>
      </c>
      <c r="Q369" s="8" t="str">
        <f>+Ledger1!O369</f>
        <v>PAID BY AMCORP TO KHU CASH CHQ # 28904958</v>
      </c>
      <c r="R369" s="8"/>
    </row>
    <row r="370" spans="1:18" x14ac:dyDescent="0.25">
      <c r="A370" s="8">
        <v>369</v>
      </c>
      <c r="B370" s="8" t="str">
        <f>+Ledger1!C370</f>
        <v>J2009-0007</v>
      </c>
      <c r="C370" s="7" t="str">
        <f>TEXT(Ledger1!D370,"dd-MMM-yyyy")</f>
        <v>04-Sep-2019</v>
      </c>
      <c r="D370" s="8" t="str">
        <f>VLOOKUP(LEFT(Table_ExternalData_1[[#This Row],[Vou_No]],1),Vou_Types,2,0)</f>
        <v>Journal</v>
      </c>
      <c r="E370" s="8">
        <f>+Ledger1!A370</f>
        <v>2</v>
      </c>
      <c r="F370" s="8">
        <f>+Ledger1!G370</f>
        <v>78</v>
      </c>
      <c r="G370" s="8">
        <f>+Ledger1!H370</f>
        <v>71</v>
      </c>
      <c r="H370" s="8">
        <f>+Ledger1!Q370</f>
        <v>1</v>
      </c>
      <c r="I370" s="8">
        <v>0</v>
      </c>
      <c r="J370" s="8">
        <v>0</v>
      </c>
      <c r="K370" s="8">
        <v>0</v>
      </c>
      <c r="L370" s="8" t="str">
        <f>+Ledger1!I370</f>
        <v/>
      </c>
      <c r="M370" s="8" t="str">
        <f>+Ledger1!K370</f>
        <v/>
      </c>
      <c r="N370" s="7"/>
      <c r="O370" s="8">
        <f>+Ledger1!M370</f>
        <v>0</v>
      </c>
      <c r="P370" s="8">
        <f>+Ledger1!N370</f>
        <v>337000</v>
      </c>
      <c r="Q370" s="8" t="str">
        <f>+Ledger1!O370</f>
        <v>PAID BY AMCORP TO KHU CASH CHQ # 28904958</v>
      </c>
      <c r="R370" s="8"/>
    </row>
    <row r="371" spans="1:18" x14ac:dyDescent="0.25">
      <c r="A371" s="8">
        <v>370</v>
      </c>
      <c r="B371" s="8" t="str">
        <f>+Ledger1!C371</f>
        <v>J2009-0002</v>
      </c>
      <c r="C371" s="7" t="str">
        <f>TEXT(Ledger1!D371,"dd-MMM-yyyy")</f>
        <v>04-Sep-2019</v>
      </c>
      <c r="D371" s="8" t="str">
        <f>VLOOKUP(LEFT(Table_ExternalData_1[[#This Row],[Vou_No]],1),Vou_Types,2,0)</f>
        <v>Journal</v>
      </c>
      <c r="E371" s="8">
        <f>+Ledger1!A371</f>
        <v>1</v>
      </c>
      <c r="F371" s="8">
        <f>+Ledger1!G371</f>
        <v>71</v>
      </c>
      <c r="G371" s="8">
        <f>+Ledger1!H371</f>
        <v>938</v>
      </c>
      <c r="H371" s="8">
        <f>+Ledger1!Q371</f>
        <v>214</v>
      </c>
      <c r="I371" s="8">
        <v>0</v>
      </c>
      <c r="J371" s="8">
        <v>0</v>
      </c>
      <c r="K371" s="8">
        <v>0</v>
      </c>
      <c r="L371" s="8" t="str">
        <f>+Ledger1!I371</f>
        <v/>
      </c>
      <c r="M371" s="8" t="str">
        <f>+Ledger1!K371</f>
        <v/>
      </c>
      <c r="N371" s="7"/>
      <c r="O371" s="8">
        <f>+Ledger1!M371</f>
        <v>48000</v>
      </c>
      <c r="P371" s="8">
        <f>+Ledger1!N371</f>
        <v>0</v>
      </c>
      <c r="Q371" s="8" t="str">
        <f>+Ledger1!O371</f>
        <v>PAID BY SAITA TO SHAKIR CHQ # 28904959</v>
      </c>
      <c r="R371" s="8"/>
    </row>
    <row r="372" spans="1:18" x14ac:dyDescent="0.25">
      <c r="A372" s="8">
        <v>371</v>
      </c>
      <c r="B372" s="8" t="str">
        <f>+Ledger1!C372</f>
        <v>J2009-0002</v>
      </c>
      <c r="C372" s="7" t="str">
        <f>TEXT(Ledger1!D372,"dd-MMM-yyyy")</f>
        <v>04-Sep-2019</v>
      </c>
      <c r="D372" s="8" t="str">
        <f>VLOOKUP(LEFT(Table_ExternalData_1[[#This Row],[Vou_No]],1),Vou_Types,2,0)</f>
        <v>Journal</v>
      </c>
      <c r="E372" s="8">
        <f>+Ledger1!A372</f>
        <v>2</v>
      </c>
      <c r="F372" s="8">
        <f>+Ledger1!G372</f>
        <v>78</v>
      </c>
      <c r="G372" s="8">
        <f>+Ledger1!H372</f>
        <v>71</v>
      </c>
      <c r="H372" s="8">
        <f>+Ledger1!Q372</f>
        <v>1</v>
      </c>
      <c r="I372" s="8">
        <v>0</v>
      </c>
      <c r="J372" s="8">
        <v>0</v>
      </c>
      <c r="K372" s="8">
        <v>0</v>
      </c>
      <c r="L372" s="8" t="str">
        <f>+Ledger1!I372</f>
        <v/>
      </c>
      <c r="M372" s="8" t="str">
        <f>+Ledger1!K372</f>
        <v/>
      </c>
      <c r="N372" s="7"/>
      <c r="O372" s="8">
        <f>+Ledger1!M372</f>
        <v>0</v>
      </c>
      <c r="P372" s="8">
        <f>+Ledger1!N372</f>
        <v>48000</v>
      </c>
      <c r="Q372" s="8" t="str">
        <f>+Ledger1!O372</f>
        <v>PAID BY SAITA TO SHAKIR CHQ # 28904959</v>
      </c>
      <c r="R372" s="8"/>
    </row>
    <row r="373" spans="1:18" x14ac:dyDescent="0.25">
      <c r="A373" s="8">
        <v>372</v>
      </c>
      <c r="B373" s="8" t="str">
        <f>+Ledger1!C373</f>
        <v>J2009-0009</v>
      </c>
      <c r="C373" s="7" t="str">
        <f>TEXT(Ledger1!D373,"dd-MMM-yyyy")</f>
        <v>05-Sep-2019</v>
      </c>
      <c r="D373" s="8" t="str">
        <f>VLOOKUP(LEFT(Table_ExternalData_1[[#This Row],[Vou_No]],1),Vou_Types,2,0)</f>
        <v>Journal</v>
      </c>
      <c r="E373" s="8">
        <f>+Ledger1!A373</f>
        <v>1</v>
      </c>
      <c r="F373" s="8">
        <f>+Ledger1!G373</f>
        <v>223</v>
      </c>
      <c r="G373" s="8">
        <f>+Ledger1!H373</f>
        <v>1</v>
      </c>
      <c r="H373" s="8">
        <f>+Ledger1!Q373</f>
        <v>1</v>
      </c>
      <c r="I373" s="8">
        <v>0</v>
      </c>
      <c r="J373" s="8">
        <v>0</v>
      </c>
      <c r="K373" s="8">
        <v>0</v>
      </c>
      <c r="L373" s="8" t="str">
        <f>+Ledger1!I373</f>
        <v/>
      </c>
      <c r="M373" s="8" t="str">
        <f>+Ledger1!K373</f>
        <v/>
      </c>
      <c r="N373" s="7"/>
      <c r="O373" s="8">
        <f>+Ledger1!M373</f>
        <v>700000</v>
      </c>
      <c r="P373" s="8">
        <f>+Ledger1!N373</f>
        <v>0</v>
      </c>
      <c r="Q373" s="8" t="str">
        <f>+Ledger1!O373</f>
        <v>PAID BY DONATION (MUH) CASH CHQ # 28904965</v>
      </c>
      <c r="R373" s="8"/>
    </row>
    <row r="374" spans="1:18" x14ac:dyDescent="0.25">
      <c r="A374" s="8">
        <v>373</v>
      </c>
      <c r="B374" s="8" t="str">
        <f>+Ledger1!C374</f>
        <v>J2009-0009</v>
      </c>
      <c r="C374" s="7" t="str">
        <f>TEXT(Ledger1!D374,"dd-MMM-yyyy")</f>
        <v>05-Sep-2019</v>
      </c>
      <c r="D374" s="8" t="str">
        <f>VLOOKUP(LEFT(Table_ExternalData_1[[#This Row],[Vou_No]],1),Vou_Types,2,0)</f>
        <v>Journal</v>
      </c>
      <c r="E374" s="8">
        <f>+Ledger1!A374</f>
        <v>2</v>
      </c>
      <c r="F374" s="8">
        <f>+Ledger1!G374</f>
        <v>78</v>
      </c>
      <c r="G374" s="8">
        <f>+Ledger1!H374</f>
        <v>71</v>
      </c>
      <c r="H374" s="8">
        <f>+Ledger1!Q374</f>
        <v>1</v>
      </c>
      <c r="I374" s="8">
        <v>0</v>
      </c>
      <c r="J374" s="8">
        <v>0</v>
      </c>
      <c r="K374" s="8">
        <v>0</v>
      </c>
      <c r="L374" s="8" t="str">
        <f>+Ledger1!I374</f>
        <v/>
      </c>
      <c r="M374" s="8" t="str">
        <f>+Ledger1!K374</f>
        <v/>
      </c>
      <c r="N374" s="7"/>
      <c r="O374" s="8">
        <f>+Ledger1!M374</f>
        <v>0</v>
      </c>
      <c r="P374" s="8">
        <f>+Ledger1!N374</f>
        <v>700000</v>
      </c>
      <c r="Q374" s="8" t="str">
        <f>+Ledger1!O374</f>
        <v>PAID BY DONATION (MUH) CASH CHQ # 28904965</v>
      </c>
      <c r="R374" s="8"/>
    </row>
    <row r="375" spans="1:18" x14ac:dyDescent="0.25">
      <c r="A375" s="8">
        <v>374</v>
      </c>
      <c r="B375" s="8" t="str">
        <f>+Ledger1!C375</f>
        <v>J2009-0005</v>
      </c>
      <c r="C375" s="7" t="str">
        <f>TEXT(Ledger1!D375,"dd-MMM-yyyy")</f>
        <v>04-Sep-2019</v>
      </c>
      <c r="D375" s="8" t="str">
        <f>VLOOKUP(LEFT(Table_ExternalData_1[[#This Row],[Vou_No]],1),Vou_Types,2,0)</f>
        <v>Journal</v>
      </c>
      <c r="E375" s="8">
        <f>+Ledger1!A375</f>
        <v>1</v>
      </c>
      <c r="F375" s="8">
        <f>+Ledger1!G375</f>
        <v>71</v>
      </c>
      <c r="G375" s="8">
        <f>+Ledger1!H375</f>
        <v>1309</v>
      </c>
      <c r="H375" s="8">
        <f>+Ledger1!Q375</f>
        <v>206</v>
      </c>
      <c r="I375" s="8">
        <v>0</v>
      </c>
      <c r="J375" s="8">
        <v>0</v>
      </c>
      <c r="K375" s="8">
        <v>0</v>
      </c>
      <c r="L375" s="8" t="str">
        <f>+Ledger1!I375</f>
        <v/>
      </c>
      <c r="M375" s="8" t="str">
        <f>+Ledger1!K375</f>
        <v/>
      </c>
      <c r="N375" s="7"/>
      <c r="O375" s="8">
        <f>+Ledger1!M375</f>
        <v>500000</v>
      </c>
      <c r="P375" s="8">
        <f>+Ledger1!N375</f>
        <v>0</v>
      </c>
      <c r="Q375" s="8" t="str">
        <f>+Ledger1!O375</f>
        <v>PAID BY AMCORP TO AMRELI &amp; KNOW SAITA PAID TO AMCORP CASH CHQ # 28904963</v>
      </c>
      <c r="R375" s="8"/>
    </row>
    <row r="376" spans="1:18" x14ac:dyDescent="0.25">
      <c r="A376" s="8">
        <v>375</v>
      </c>
      <c r="B376" s="8" t="str">
        <f>+Ledger1!C376</f>
        <v>J2009-0005</v>
      </c>
      <c r="C376" s="7" t="str">
        <f>TEXT(Ledger1!D376,"dd-MMM-yyyy")</f>
        <v>04-Sep-2019</v>
      </c>
      <c r="D376" s="8" t="str">
        <f>VLOOKUP(LEFT(Table_ExternalData_1[[#This Row],[Vou_No]],1),Vou_Types,2,0)</f>
        <v>Journal</v>
      </c>
      <c r="E376" s="8">
        <f>+Ledger1!A376</f>
        <v>2</v>
      </c>
      <c r="F376" s="8">
        <f>+Ledger1!G376</f>
        <v>78</v>
      </c>
      <c r="G376" s="8">
        <f>+Ledger1!H376</f>
        <v>71</v>
      </c>
      <c r="H376" s="8">
        <f>+Ledger1!Q376</f>
        <v>1</v>
      </c>
      <c r="I376" s="8">
        <v>0</v>
      </c>
      <c r="J376" s="8">
        <v>0</v>
      </c>
      <c r="K376" s="8">
        <v>0</v>
      </c>
      <c r="L376" s="8" t="str">
        <f>+Ledger1!I376</f>
        <v/>
      </c>
      <c r="M376" s="8" t="str">
        <f>+Ledger1!K376</f>
        <v/>
      </c>
      <c r="N376" s="7"/>
      <c r="O376" s="8">
        <f>+Ledger1!M376</f>
        <v>0</v>
      </c>
      <c r="P376" s="8">
        <f>+Ledger1!N376</f>
        <v>500000</v>
      </c>
      <c r="Q376" s="8" t="str">
        <f>+Ledger1!O376</f>
        <v>PAID BY AMCORP TO AMRELI &amp; KNOW SAITA PAID TO AMCORP CASH CHQ # 28904963</v>
      </c>
      <c r="R376" s="8"/>
    </row>
    <row r="377" spans="1:18" x14ac:dyDescent="0.25">
      <c r="A377" s="8">
        <v>376</v>
      </c>
      <c r="B377" s="8" t="str">
        <f>+Ledger1!C377</f>
        <v>J2009-0014</v>
      </c>
      <c r="C377" s="7" t="str">
        <f>TEXT(Ledger1!D377,"dd-MMM-yyyy")</f>
        <v>06-Sep-2019</v>
      </c>
      <c r="D377" s="8" t="str">
        <f>VLOOKUP(LEFT(Table_ExternalData_1[[#This Row],[Vou_No]],1),Vou_Types,2,0)</f>
        <v>Journal</v>
      </c>
      <c r="E377" s="8">
        <f>+Ledger1!A377</f>
        <v>1</v>
      </c>
      <c r="F377" s="8">
        <f>+Ledger1!G377</f>
        <v>171</v>
      </c>
      <c r="G377" s="8">
        <f>+Ledger1!H377</f>
        <v>118</v>
      </c>
      <c r="H377" s="8">
        <f>+Ledger1!Q377</f>
        <v>214</v>
      </c>
      <c r="I377" s="8">
        <v>0</v>
      </c>
      <c r="J377" s="8">
        <v>0</v>
      </c>
      <c r="K377" s="8">
        <v>0</v>
      </c>
      <c r="L377" s="8" t="str">
        <f>+Ledger1!I377</f>
        <v/>
      </c>
      <c r="M377" s="8" t="str">
        <f>+Ledger1!K377</f>
        <v/>
      </c>
      <c r="N377" s="7"/>
      <c r="O377" s="8">
        <f>+Ledger1!M377</f>
        <v>80759</v>
      </c>
      <c r="P377" s="8">
        <f>+Ledger1!N377</f>
        <v>0</v>
      </c>
      <c r="Q377" s="8" t="str">
        <f>+Ledger1!O377</f>
        <v>POLICY # 2973009580/19/18.SEP-19.</v>
      </c>
      <c r="R377" s="8"/>
    </row>
    <row r="378" spans="1:18" x14ac:dyDescent="0.25">
      <c r="A378" s="8">
        <v>377</v>
      </c>
      <c r="B378" s="8" t="str">
        <f>+Ledger1!C378</f>
        <v>J2009-0014</v>
      </c>
      <c r="C378" s="7" t="str">
        <f>TEXT(Ledger1!D378,"dd-MMM-yyyy")</f>
        <v>06-Sep-2019</v>
      </c>
      <c r="D378" s="8" t="str">
        <f>VLOOKUP(LEFT(Table_ExternalData_1[[#This Row],[Vou_No]],1),Vou_Types,2,0)</f>
        <v>Journal</v>
      </c>
      <c r="E378" s="8">
        <f>+Ledger1!A378</f>
        <v>2</v>
      </c>
      <c r="F378" s="8">
        <f>+Ledger1!G378</f>
        <v>71</v>
      </c>
      <c r="G378" s="8">
        <f>+Ledger1!H378</f>
        <v>118</v>
      </c>
      <c r="H378" s="8">
        <f>+Ledger1!Q378</f>
        <v>214</v>
      </c>
      <c r="I378" s="8">
        <v>0</v>
      </c>
      <c r="J378" s="8">
        <v>0</v>
      </c>
      <c r="K378" s="8">
        <v>0</v>
      </c>
      <c r="L378" s="8" t="str">
        <f>+Ledger1!I378</f>
        <v/>
      </c>
      <c r="M378" s="8" t="str">
        <f>+Ledger1!K378</f>
        <v/>
      </c>
      <c r="N378" s="7"/>
      <c r="O378" s="8">
        <f>+Ledger1!M378</f>
        <v>0</v>
      </c>
      <c r="P378" s="8">
        <f>+Ledger1!N378</f>
        <v>80759</v>
      </c>
      <c r="Q378" s="8" t="str">
        <f>+Ledger1!O378</f>
        <v>POLICY # 2973009580/19/18.SEP-19.</v>
      </c>
      <c r="R378" s="8"/>
    </row>
    <row r="379" spans="1:18" x14ac:dyDescent="0.25">
      <c r="A379" s="8">
        <v>378</v>
      </c>
      <c r="B379" s="8" t="str">
        <f>+Ledger1!C379</f>
        <v>J2009-0011</v>
      </c>
      <c r="C379" s="7" t="str">
        <f>TEXT(Ledger1!D379,"dd-MMM-yyyy")</f>
        <v>06-Sep-2019</v>
      </c>
      <c r="D379" s="8" t="str">
        <f>VLOOKUP(LEFT(Table_ExternalData_1[[#This Row],[Vou_No]],1),Vou_Types,2,0)</f>
        <v>Journal</v>
      </c>
      <c r="E379" s="8">
        <f>+Ledger1!A379</f>
        <v>1</v>
      </c>
      <c r="F379" s="8">
        <f>+Ledger1!G379</f>
        <v>176</v>
      </c>
      <c r="G379" s="8">
        <f>+Ledger1!H379</f>
        <v>162</v>
      </c>
      <c r="H379" s="8">
        <f>+Ledger1!Q379</f>
        <v>214</v>
      </c>
      <c r="I379" s="8">
        <v>0</v>
      </c>
      <c r="J379" s="8">
        <v>0</v>
      </c>
      <c r="K379" s="8">
        <v>0</v>
      </c>
      <c r="L379" s="8" t="str">
        <f>+Ledger1!I379</f>
        <v/>
      </c>
      <c r="M379" s="8" t="str">
        <f>+Ledger1!K379</f>
        <v/>
      </c>
      <c r="N379" s="7"/>
      <c r="O379" s="8">
        <f>+Ledger1!M379</f>
        <v>6500</v>
      </c>
      <c r="P379" s="8">
        <f>+Ledger1!N379</f>
        <v>0</v>
      </c>
      <c r="Q379" s="8" t="str">
        <f>+Ledger1!O379</f>
        <v>REF # DCS/09/2019.MONTH OF SEP-19.</v>
      </c>
      <c r="R379" s="8"/>
    </row>
    <row r="380" spans="1:18" x14ac:dyDescent="0.25">
      <c r="A380" s="8">
        <v>379</v>
      </c>
      <c r="B380" s="8" t="str">
        <f>+Ledger1!C380</f>
        <v>J2009-0011</v>
      </c>
      <c r="C380" s="7" t="str">
        <f>TEXT(Ledger1!D380,"dd-MMM-yyyy")</f>
        <v>06-Sep-2019</v>
      </c>
      <c r="D380" s="8" t="str">
        <f>VLOOKUP(LEFT(Table_ExternalData_1[[#This Row],[Vou_No]],1),Vou_Types,2,0)</f>
        <v>Journal</v>
      </c>
      <c r="E380" s="8">
        <f>+Ledger1!A380</f>
        <v>2</v>
      </c>
      <c r="F380" s="8">
        <f>+Ledger1!G380</f>
        <v>71</v>
      </c>
      <c r="G380" s="8">
        <f>+Ledger1!H380</f>
        <v>162</v>
      </c>
      <c r="H380" s="8">
        <f>+Ledger1!Q380</f>
        <v>214</v>
      </c>
      <c r="I380" s="8">
        <v>0</v>
      </c>
      <c r="J380" s="8">
        <v>0</v>
      </c>
      <c r="K380" s="8">
        <v>0</v>
      </c>
      <c r="L380" s="8" t="str">
        <f>+Ledger1!I380</f>
        <v/>
      </c>
      <c r="M380" s="8" t="str">
        <f>+Ledger1!K380</f>
        <v/>
      </c>
      <c r="N380" s="7"/>
      <c r="O380" s="8">
        <f>+Ledger1!M380</f>
        <v>0</v>
      </c>
      <c r="P380" s="8">
        <f>+Ledger1!N380</f>
        <v>6500</v>
      </c>
      <c r="Q380" s="8" t="str">
        <f>+Ledger1!O380</f>
        <v>REF # DCS/09/2019.MONTH OF SEP-19.</v>
      </c>
      <c r="R380" s="8"/>
    </row>
    <row r="381" spans="1:18" x14ac:dyDescent="0.25">
      <c r="A381" s="8">
        <v>380</v>
      </c>
      <c r="B381" s="8" t="str">
        <f>+Ledger1!C381</f>
        <v>J2009-0013</v>
      </c>
      <c r="C381" s="7" t="str">
        <f>TEXT(Ledger1!D381,"dd-MMM-yyyy")</f>
        <v>06-Sep-2019</v>
      </c>
      <c r="D381" s="8" t="str">
        <f>VLOOKUP(LEFT(Table_ExternalData_1[[#This Row],[Vou_No]],1),Vou_Types,2,0)</f>
        <v>Journal</v>
      </c>
      <c r="E381" s="8">
        <f>+Ledger1!A381</f>
        <v>1</v>
      </c>
      <c r="F381" s="8">
        <f>+Ledger1!G381</f>
        <v>171</v>
      </c>
      <c r="G381" s="8">
        <f>+Ledger1!H381</f>
        <v>118</v>
      </c>
      <c r="H381" s="8">
        <f>+Ledger1!Q381</f>
        <v>214</v>
      </c>
      <c r="I381" s="8">
        <v>0</v>
      </c>
      <c r="J381" s="8">
        <v>0</v>
      </c>
      <c r="K381" s="8">
        <v>0</v>
      </c>
      <c r="L381" s="8" t="str">
        <f>+Ledger1!I381</f>
        <v/>
      </c>
      <c r="M381" s="8" t="str">
        <f>+Ledger1!K381</f>
        <v/>
      </c>
      <c r="N381" s="7"/>
      <c r="O381" s="8">
        <f>+Ledger1!M381</f>
        <v>36255</v>
      </c>
      <c r="P381" s="8">
        <f>+Ledger1!N381</f>
        <v>0</v>
      </c>
      <c r="Q381" s="8" t="str">
        <f>+Ledger1!O381</f>
        <v>POLICY # 2976001934/19/18.SEP-19.</v>
      </c>
      <c r="R381" s="8"/>
    </row>
    <row r="382" spans="1:18" x14ac:dyDescent="0.25">
      <c r="A382" s="8">
        <v>381</v>
      </c>
      <c r="B382" s="8" t="str">
        <f>+Ledger1!C382</f>
        <v>J2009-0013</v>
      </c>
      <c r="C382" s="7" t="str">
        <f>TEXT(Ledger1!D382,"dd-MMM-yyyy")</f>
        <v>06-Sep-2019</v>
      </c>
      <c r="D382" s="8" t="str">
        <f>VLOOKUP(LEFT(Table_ExternalData_1[[#This Row],[Vou_No]],1),Vou_Types,2,0)</f>
        <v>Journal</v>
      </c>
      <c r="E382" s="8">
        <f>+Ledger1!A382</f>
        <v>2</v>
      </c>
      <c r="F382" s="8">
        <f>+Ledger1!G382</f>
        <v>71</v>
      </c>
      <c r="G382" s="8">
        <f>+Ledger1!H382</f>
        <v>118</v>
      </c>
      <c r="H382" s="8">
        <f>+Ledger1!Q382</f>
        <v>214</v>
      </c>
      <c r="I382" s="8">
        <v>0</v>
      </c>
      <c r="J382" s="8">
        <v>0</v>
      </c>
      <c r="K382" s="8">
        <v>0</v>
      </c>
      <c r="L382" s="8" t="str">
        <f>+Ledger1!I382</f>
        <v/>
      </c>
      <c r="M382" s="8" t="str">
        <f>+Ledger1!K382</f>
        <v/>
      </c>
      <c r="N382" s="7"/>
      <c r="O382" s="8">
        <f>+Ledger1!M382</f>
        <v>0</v>
      </c>
      <c r="P382" s="8">
        <f>+Ledger1!N382</f>
        <v>36255</v>
      </c>
      <c r="Q382" s="8" t="str">
        <f>+Ledger1!O382</f>
        <v>POLICY # 2976001934/19/18.SEP-19.</v>
      </c>
      <c r="R382" s="8"/>
    </row>
    <row r="383" spans="1:18" x14ac:dyDescent="0.25">
      <c r="A383" s="8">
        <v>382</v>
      </c>
      <c r="B383" s="8" t="str">
        <f>+Ledger1!C383</f>
        <v>J2009-0012</v>
      </c>
      <c r="C383" s="7" t="str">
        <f>TEXT(Ledger1!D383,"dd-MMM-yyyy")</f>
        <v>30-Jul-2019</v>
      </c>
      <c r="D383" s="8" t="str">
        <f>VLOOKUP(LEFT(Table_ExternalData_1[[#This Row],[Vou_No]],1),Vou_Types,2,0)</f>
        <v>Journal</v>
      </c>
      <c r="E383" s="8">
        <f>+Ledger1!A383</f>
        <v>1</v>
      </c>
      <c r="F383" s="8">
        <f>+Ledger1!G383</f>
        <v>174</v>
      </c>
      <c r="G383" s="8">
        <f>+Ledger1!H383</f>
        <v>90</v>
      </c>
      <c r="H383" s="8">
        <f>+Ledger1!Q383</f>
        <v>214</v>
      </c>
      <c r="I383" s="8">
        <v>0</v>
      </c>
      <c r="J383" s="8">
        <v>0</v>
      </c>
      <c r="K383" s="8">
        <v>0</v>
      </c>
      <c r="L383" s="8" t="str">
        <f>+Ledger1!I383</f>
        <v/>
      </c>
      <c r="M383" s="8" t="str">
        <f>+Ledger1!K383</f>
        <v/>
      </c>
      <c r="N383" s="7"/>
      <c r="O383" s="8">
        <f>+Ledger1!M383</f>
        <v>124738</v>
      </c>
      <c r="P383" s="8">
        <f>+Ledger1!N383</f>
        <v>0</v>
      </c>
      <c r="Q383" s="8" t="str">
        <f>+Ledger1!O383</f>
        <v>BILL # ZS/S/SAITA/1022/2019.SEC.GUARD BILL MONTH OF JUL-19</v>
      </c>
      <c r="R383" s="8"/>
    </row>
    <row r="384" spans="1:18" x14ac:dyDescent="0.25">
      <c r="A384" s="8">
        <v>383</v>
      </c>
      <c r="B384" s="8" t="str">
        <f>+Ledger1!C384</f>
        <v>J2009-0012</v>
      </c>
      <c r="C384" s="7" t="str">
        <f>TEXT(Ledger1!D384,"dd-MMM-yyyy")</f>
        <v>30-Jul-2019</v>
      </c>
      <c r="D384" s="8" t="str">
        <f>VLOOKUP(LEFT(Table_ExternalData_1[[#This Row],[Vou_No]],1),Vou_Types,2,0)</f>
        <v>Journal</v>
      </c>
      <c r="E384" s="8">
        <f>+Ledger1!A384</f>
        <v>2</v>
      </c>
      <c r="F384" s="8">
        <f>+Ledger1!G384</f>
        <v>71</v>
      </c>
      <c r="G384" s="8">
        <f>+Ledger1!H384</f>
        <v>90</v>
      </c>
      <c r="H384" s="8">
        <f>+Ledger1!Q384</f>
        <v>214</v>
      </c>
      <c r="I384" s="8">
        <v>0</v>
      </c>
      <c r="J384" s="8">
        <v>0</v>
      </c>
      <c r="K384" s="8">
        <v>0</v>
      </c>
      <c r="L384" s="8" t="str">
        <f>+Ledger1!I384</f>
        <v/>
      </c>
      <c r="M384" s="8" t="str">
        <f>+Ledger1!K384</f>
        <v/>
      </c>
      <c r="N384" s="7"/>
      <c r="O384" s="8">
        <f>+Ledger1!M384</f>
        <v>0</v>
      </c>
      <c r="P384" s="8">
        <f>+Ledger1!N384</f>
        <v>124738</v>
      </c>
      <c r="Q384" s="8" t="str">
        <f>+Ledger1!O384</f>
        <v>BILL # ZS/S/SAITA/1022/2019.SEC.GUARD BILL MONTH OF JUL-19</v>
      </c>
      <c r="R384" s="8"/>
    </row>
    <row r="385" spans="1:18" x14ac:dyDescent="0.25">
      <c r="A385" s="8">
        <v>384</v>
      </c>
      <c r="B385" s="8" t="str">
        <f>+Ledger1!C385</f>
        <v>J2009-0015</v>
      </c>
      <c r="C385" s="7" t="str">
        <f>TEXT(Ledger1!D385,"dd-MMM-yyyy")</f>
        <v>06-Sep-2019</v>
      </c>
      <c r="D385" s="8" t="str">
        <f>VLOOKUP(LEFT(Table_ExternalData_1[[#This Row],[Vou_No]],1),Vou_Types,2,0)</f>
        <v>Journal</v>
      </c>
      <c r="E385" s="8">
        <f>+Ledger1!A385</f>
        <v>1</v>
      </c>
      <c r="F385" s="8">
        <f>+Ledger1!G385</f>
        <v>171</v>
      </c>
      <c r="G385" s="8">
        <f>+Ledger1!H385</f>
        <v>118</v>
      </c>
      <c r="H385" s="8">
        <f>+Ledger1!Q385</f>
        <v>214</v>
      </c>
      <c r="I385" s="8">
        <v>0</v>
      </c>
      <c r="J385" s="8">
        <v>0</v>
      </c>
      <c r="K385" s="8">
        <v>0</v>
      </c>
      <c r="L385" s="8" t="str">
        <f>+Ledger1!I385</f>
        <v/>
      </c>
      <c r="M385" s="8" t="str">
        <f>+Ledger1!K385</f>
        <v/>
      </c>
      <c r="N385" s="7"/>
      <c r="O385" s="8">
        <f>+Ledger1!M385</f>
        <v>102086</v>
      </c>
      <c r="P385" s="8">
        <f>+Ledger1!N385</f>
        <v>0</v>
      </c>
      <c r="Q385" s="8" t="str">
        <f>+Ledger1!O385</f>
        <v>POLICY # 2973009579/19/18.SEP-19.</v>
      </c>
      <c r="R385" s="8"/>
    </row>
    <row r="386" spans="1:18" x14ac:dyDescent="0.25">
      <c r="A386" s="8">
        <v>385</v>
      </c>
      <c r="B386" s="8" t="str">
        <f>+Ledger1!C386</f>
        <v>J2009-0015</v>
      </c>
      <c r="C386" s="7" t="str">
        <f>TEXT(Ledger1!D386,"dd-MMM-yyyy")</f>
        <v>06-Sep-2019</v>
      </c>
      <c r="D386" s="8" t="str">
        <f>VLOOKUP(LEFT(Table_ExternalData_1[[#This Row],[Vou_No]],1),Vou_Types,2,0)</f>
        <v>Journal</v>
      </c>
      <c r="E386" s="8">
        <f>+Ledger1!A386</f>
        <v>2</v>
      </c>
      <c r="F386" s="8">
        <f>+Ledger1!G386</f>
        <v>71</v>
      </c>
      <c r="G386" s="8">
        <f>+Ledger1!H386</f>
        <v>118</v>
      </c>
      <c r="H386" s="8">
        <f>+Ledger1!Q386</f>
        <v>214</v>
      </c>
      <c r="I386" s="8">
        <v>0</v>
      </c>
      <c r="J386" s="8">
        <v>0</v>
      </c>
      <c r="K386" s="8">
        <v>0</v>
      </c>
      <c r="L386" s="8" t="str">
        <f>+Ledger1!I386</f>
        <v/>
      </c>
      <c r="M386" s="8" t="str">
        <f>+Ledger1!K386</f>
        <v/>
      </c>
      <c r="N386" s="7"/>
      <c r="O386" s="8">
        <f>+Ledger1!M386</f>
        <v>0</v>
      </c>
      <c r="P386" s="8">
        <f>+Ledger1!N386</f>
        <v>102086</v>
      </c>
      <c r="Q386" s="8" t="str">
        <f>+Ledger1!O386</f>
        <v>POLICY # 2973009579/19/18.SEP-19.</v>
      </c>
      <c r="R386" s="8"/>
    </row>
    <row r="387" spans="1:18" x14ac:dyDescent="0.25">
      <c r="A387" s="8">
        <v>386</v>
      </c>
      <c r="B387" s="8" t="str">
        <f>+Ledger1!C387</f>
        <v>J2009-0016</v>
      </c>
      <c r="C387" s="7" t="str">
        <f>TEXT(Ledger1!D387,"dd-MMM-yyyy")</f>
        <v>12-Sep-2019</v>
      </c>
      <c r="D387" s="8" t="str">
        <f>VLOOKUP(LEFT(Table_ExternalData_1[[#This Row],[Vou_No]],1),Vou_Types,2,0)</f>
        <v>Journal</v>
      </c>
      <c r="E387" s="8">
        <f>+Ledger1!A387</f>
        <v>1</v>
      </c>
      <c r="F387" s="8">
        <f>+Ledger1!G387</f>
        <v>221</v>
      </c>
      <c r="G387" s="8">
        <f>+Ledger1!H387</f>
        <v>68</v>
      </c>
      <c r="H387" s="8">
        <f>+Ledger1!Q387</f>
        <v>214</v>
      </c>
      <c r="I387" s="8">
        <v>0</v>
      </c>
      <c r="J387" s="8">
        <v>0</v>
      </c>
      <c r="K387" s="8">
        <v>0</v>
      </c>
      <c r="L387" s="8" t="str">
        <f>+Ledger1!I387</f>
        <v/>
      </c>
      <c r="M387" s="8" t="str">
        <f>+Ledger1!K387</f>
        <v/>
      </c>
      <c r="N387" s="7"/>
      <c r="O387" s="8">
        <f>+Ledger1!M387</f>
        <v>34950</v>
      </c>
      <c r="P387" s="8">
        <f>+Ledger1!N387</f>
        <v>0</v>
      </c>
      <c r="Q387" s="8" t="str">
        <f>+Ledger1!O387</f>
        <v>REF # 5298.FOR FUEL EXP AUG-19.</v>
      </c>
      <c r="R387" s="8"/>
    </row>
    <row r="388" spans="1:18" x14ac:dyDescent="0.25">
      <c r="A388" s="8">
        <v>387</v>
      </c>
      <c r="B388" s="8" t="str">
        <f>+Ledger1!C388</f>
        <v>J2009-0016</v>
      </c>
      <c r="C388" s="7" t="str">
        <f>TEXT(Ledger1!D388,"dd-MMM-yyyy")</f>
        <v>12-Sep-2019</v>
      </c>
      <c r="D388" s="8" t="str">
        <f>VLOOKUP(LEFT(Table_ExternalData_1[[#This Row],[Vou_No]],1),Vou_Types,2,0)</f>
        <v>Journal</v>
      </c>
      <c r="E388" s="8">
        <f>+Ledger1!A388</f>
        <v>2</v>
      </c>
      <c r="F388" s="8">
        <f>+Ledger1!G388</f>
        <v>221</v>
      </c>
      <c r="G388" s="8">
        <f>+Ledger1!H388</f>
        <v>68</v>
      </c>
      <c r="H388" s="8">
        <f>+Ledger1!Q388</f>
        <v>90</v>
      </c>
      <c r="I388" s="8">
        <v>0</v>
      </c>
      <c r="J388" s="8">
        <v>0</v>
      </c>
      <c r="K388" s="8">
        <v>0</v>
      </c>
      <c r="L388" s="8" t="str">
        <f>+Ledger1!I388</f>
        <v/>
      </c>
      <c r="M388" s="8" t="str">
        <f>+Ledger1!K388</f>
        <v/>
      </c>
      <c r="N388" s="7"/>
      <c r="O388" s="8">
        <f>+Ledger1!M388</f>
        <v>5504</v>
      </c>
      <c r="P388" s="8">
        <f>+Ledger1!N388</f>
        <v>0</v>
      </c>
      <c r="Q388" s="8" t="str">
        <f>+Ledger1!O388</f>
        <v>REF # 5298.FOR FUEL EXP AUG-19.</v>
      </c>
      <c r="R388" s="8"/>
    </row>
    <row r="389" spans="1:18" x14ac:dyDescent="0.25">
      <c r="A389" s="8">
        <v>388</v>
      </c>
      <c r="B389" s="8" t="str">
        <f>+Ledger1!C389</f>
        <v>J2009-0016</v>
      </c>
      <c r="C389" s="7" t="str">
        <f>TEXT(Ledger1!D389,"dd-MMM-yyyy")</f>
        <v>12-Sep-2019</v>
      </c>
      <c r="D389" s="8" t="str">
        <f>VLOOKUP(LEFT(Table_ExternalData_1[[#This Row],[Vou_No]],1),Vou_Types,2,0)</f>
        <v>Journal</v>
      </c>
      <c r="E389" s="8">
        <f>+Ledger1!A389</f>
        <v>3</v>
      </c>
      <c r="F389" s="8">
        <f>+Ledger1!G389</f>
        <v>71</v>
      </c>
      <c r="G389" s="8">
        <f>+Ledger1!H389</f>
        <v>68</v>
      </c>
      <c r="H389" s="8">
        <f>+Ledger1!Q389</f>
        <v>214</v>
      </c>
      <c r="I389" s="8">
        <v>0</v>
      </c>
      <c r="J389" s="8">
        <v>0</v>
      </c>
      <c r="K389" s="8">
        <v>0</v>
      </c>
      <c r="L389" s="8" t="str">
        <f>+Ledger1!I389</f>
        <v/>
      </c>
      <c r="M389" s="8" t="str">
        <f>+Ledger1!K389</f>
        <v/>
      </c>
      <c r="N389" s="7"/>
      <c r="O389" s="8">
        <f>+Ledger1!M389</f>
        <v>0</v>
      </c>
      <c r="P389" s="8">
        <f>+Ledger1!N389</f>
        <v>34950</v>
      </c>
      <c r="Q389" s="8" t="str">
        <f>+Ledger1!O389</f>
        <v>REF # 5298.FOR FUEL EXP AUG-19.</v>
      </c>
      <c r="R389" s="8"/>
    </row>
    <row r="390" spans="1:18" x14ac:dyDescent="0.25">
      <c r="A390" s="8">
        <v>389</v>
      </c>
      <c r="B390" s="8" t="str">
        <f>+Ledger1!C390</f>
        <v>J2009-0016</v>
      </c>
      <c r="C390" s="7" t="str">
        <f>TEXT(Ledger1!D390,"dd-MMM-yyyy")</f>
        <v>12-Sep-2019</v>
      </c>
      <c r="D390" s="8" t="str">
        <f>VLOOKUP(LEFT(Table_ExternalData_1[[#This Row],[Vou_No]],1),Vou_Types,2,0)</f>
        <v>Journal</v>
      </c>
      <c r="E390" s="8">
        <f>+Ledger1!A390</f>
        <v>4</v>
      </c>
      <c r="F390" s="8">
        <f>+Ledger1!G390</f>
        <v>71</v>
      </c>
      <c r="G390" s="8">
        <f>+Ledger1!H390</f>
        <v>68</v>
      </c>
      <c r="H390" s="8">
        <f>+Ledger1!Q390</f>
        <v>90</v>
      </c>
      <c r="I390" s="8">
        <v>0</v>
      </c>
      <c r="J390" s="8">
        <v>0</v>
      </c>
      <c r="K390" s="8">
        <v>0</v>
      </c>
      <c r="L390" s="8" t="str">
        <f>+Ledger1!I390</f>
        <v/>
      </c>
      <c r="M390" s="8" t="str">
        <f>+Ledger1!K390</f>
        <v/>
      </c>
      <c r="N390" s="7"/>
      <c r="O390" s="8">
        <f>+Ledger1!M390</f>
        <v>0</v>
      </c>
      <c r="P390" s="8">
        <f>+Ledger1!N390</f>
        <v>5504</v>
      </c>
      <c r="Q390" s="8" t="str">
        <f>+Ledger1!O390</f>
        <v>REF # 5298.FOR FUEL EXP AUG-19.</v>
      </c>
      <c r="R390" s="8"/>
    </row>
    <row r="391" spans="1:18" x14ac:dyDescent="0.25">
      <c r="A391" s="8">
        <v>390</v>
      </c>
      <c r="B391" s="8" t="str">
        <f>+Ledger1!C391</f>
        <v>J2009-0020</v>
      </c>
      <c r="C391" s="7" t="str">
        <f>TEXT(Ledger1!D391,"dd-MMM-yyyy")</f>
        <v>14-Sep-2019</v>
      </c>
      <c r="D391" s="8" t="str">
        <f>VLOOKUP(LEFT(Table_ExternalData_1[[#This Row],[Vou_No]],1),Vou_Types,2,0)</f>
        <v>Journal</v>
      </c>
      <c r="E391" s="8">
        <f>+Ledger1!A391</f>
        <v>1</v>
      </c>
      <c r="F391" s="8">
        <f>+Ledger1!G391</f>
        <v>2</v>
      </c>
      <c r="G391" s="8">
        <f>+Ledger1!H391</f>
        <v>1</v>
      </c>
      <c r="H391" s="8">
        <f>+Ledger1!Q391</f>
        <v>1</v>
      </c>
      <c r="I391" s="8">
        <v>0</v>
      </c>
      <c r="J391" s="8">
        <v>0</v>
      </c>
      <c r="K391" s="8">
        <v>0</v>
      </c>
      <c r="L391" s="8" t="str">
        <f>+Ledger1!I391</f>
        <v/>
      </c>
      <c r="M391" s="8" t="str">
        <f>+Ledger1!K391</f>
        <v/>
      </c>
      <c r="N391" s="7"/>
      <c r="O391" s="8">
        <f>+Ledger1!M391</f>
        <v>36000</v>
      </c>
      <c r="P391" s="8">
        <f>+Ledger1!N391</f>
        <v>0</v>
      </c>
      <c r="Q391" s="8" t="str">
        <f>+Ledger1!O391</f>
        <v>PAID BY SAITA TO REF # 5294-A CHQ # 28904986</v>
      </c>
      <c r="R391" s="8"/>
    </row>
    <row r="392" spans="1:18" x14ac:dyDescent="0.25">
      <c r="A392" s="8">
        <v>391</v>
      </c>
      <c r="B392" s="8" t="str">
        <f>+Ledger1!C392</f>
        <v>J2009-0020</v>
      </c>
      <c r="C392" s="7" t="str">
        <f>TEXT(Ledger1!D392,"dd-MMM-yyyy")</f>
        <v>14-Sep-2019</v>
      </c>
      <c r="D392" s="8" t="str">
        <f>VLOOKUP(LEFT(Table_ExternalData_1[[#This Row],[Vou_No]],1),Vou_Types,2,0)</f>
        <v>Journal</v>
      </c>
      <c r="E392" s="8">
        <f>+Ledger1!A392</f>
        <v>2</v>
      </c>
      <c r="F392" s="8">
        <f>+Ledger1!G392</f>
        <v>78</v>
      </c>
      <c r="G392" s="8">
        <f>+Ledger1!H392</f>
        <v>71</v>
      </c>
      <c r="H392" s="8">
        <f>+Ledger1!Q392</f>
        <v>1</v>
      </c>
      <c r="I392" s="8">
        <v>0</v>
      </c>
      <c r="J392" s="8">
        <v>0</v>
      </c>
      <c r="K392" s="8">
        <v>0</v>
      </c>
      <c r="L392" s="8" t="str">
        <f>+Ledger1!I392</f>
        <v/>
      </c>
      <c r="M392" s="8" t="str">
        <f>+Ledger1!K392</f>
        <v/>
      </c>
      <c r="N392" s="7"/>
      <c r="O392" s="8">
        <f>+Ledger1!M392</f>
        <v>0</v>
      </c>
      <c r="P392" s="8">
        <f>+Ledger1!N392</f>
        <v>36000</v>
      </c>
      <c r="Q392" s="8" t="str">
        <f>+Ledger1!O392</f>
        <v>PAID BY SAITA TO REF # 5294-A CHQ # 28904986</v>
      </c>
      <c r="R392" s="8"/>
    </row>
    <row r="393" spans="1:18" x14ac:dyDescent="0.25">
      <c r="A393" s="8">
        <v>392</v>
      </c>
      <c r="B393" s="8" t="str">
        <f>+Ledger1!C393</f>
        <v>J2009-0017</v>
      </c>
      <c r="C393" s="7" t="str">
        <f>TEXT(Ledger1!D393,"dd-MMM-yyyy")</f>
        <v>14-Sep-2019</v>
      </c>
      <c r="D393" s="8" t="str">
        <f>VLOOKUP(LEFT(Table_ExternalData_1[[#This Row],[Vou_No]],1),Vou_Types,2,0)</f>
        <v>Journal</v>
      </c>
      <c r="E393" s="8">
        <f>+Ledger1!A393</f>
        <v>1</v>
      </c>
      <c r="F393" s="8">
        <f>+Ledger1!G393</f>
        <v>71</v>
      </c>
      <c r="G393" s="8">
        <f>+Ledger1!H393</f>
        <v>118</v>
      </c>
      <c r="H393" s="8">
        <f>+Ledger1!Q393</f>
        <v>214</v>
      </c>
      <c r="I393" s="8">
        <v>0</v>
      </c>
      <c r="J393" s="8">
        <v>0</v>
      </c>
      <c r="K393" s="8">
        <v>0</v>
      </c>
      <c r="L393" s="8" t="str">
        <f>+Ledger1!I393</f>
        <v/>
      </c>
      <c r="M393" s="8" t="str">
        <f>+Ledger1!K393</f>
        <v/>
      </c>
      <c r="N393" s="7"/>
      <c r="O393" s="8">
        <f>+Ledger1!M393</f>
        <v>219100</v>
      </c>
      <c r="P393" s="8">
        <f>+Ledger1!N393</f>
        <v>0</v>
      </c>
      <c r="Q393" s="8" t="str">
        <f>+Ledger1!O393</f>
        <v>PAID BY SAITA TO EFU GENERAL INS.CHQ # 2890498</v>
      </c>
      <c r="R393" s="8"/>
    </row>
    <row r="394" spans="1:18" x14ac:dyDescent="0.25">
      <c r="A394" s="8">
        <v>393</v>
      </c>
      <c r="B394" s="8" t="str">
        <f>+Ledger1!C394</f>
        <v>J2009-0017</v>
      </c>
      <c r="C394" s="7" t="str">
        <f>TEXT(Ledger1!D394,"dd-MMM-yyyy")</f>
        <v>14-Sep-2019</v>
      </c>
      <c r="D394" s="8" t="str">
        <f>VLOOKUP(LEFT(Table_ExternalData_1[[#This Row],[Vou_No]],1),Vou_Types,2,0)</f>
        <v>Journal</v>
      </c>
      <c r="E394" s="8">
        <f>+Ledger1!A394</f>
        <v>2</v>
      </c>
      <c r="F394" s="8">
        <f>+Ledger1!G394</f>
        <v>78</v>
      </c>
      <c r="G394" s="8">
        <f>+Ledger1!H394</f>
        <v>71</v>
      </c>
      <c r="H394" s="8">
        <f>+Ledger1!Q394</f>
        <v>1</v>
      </c>
      <c r="I394" s="8">
        <v>0</v>
      </c>
      <c r="J394" s="8">
        <v>0</v>
      </c>
      <c r="K394" s="8">
        <v>0</v>
      </c>
      <c r="L394" s="8" t="str">
        <f>+Ledger1!I394</f>
        <v/>
      </c>
      <c r="M394" s="8" t="str">
        <f>+Ledger1!K394</f>
        <v/>
      </c>
      <c r="N394" s="7"/>
      <c r="O394" s="8">
        <f>+Ledger1!M394</f>
        <v>0</v>
      </c>
      <c r="P394" s="8">
        <f>+Ledger1!N394</f>
        <v>219100</v>
      </c>
      <c r="Q394" s="8" t="str">
        <f>+Ledger1!O394</f>
        <v>PAID BY SAITA TO EFU GENERAL INS.CHQ # 2890498</v>
      </c>
      <c r="R394" s="8"/>
    </row>
    <row r="395" spans="1:18" x14ac:dyDescent="0.25">
      <c r="A395" s="8">
        <v>394</v>
      </c>
      <c r="B395" s="8" t="str">
        <f>+Ledger1!C395</f>
        <v>J2009-0019</v>
      </c>
      <c r="C395" s="7" t="str">
        <f>TEXT(Ledger1!D395,"dd-MMM-yyyy")</f>
        <v>14-Sep-2019</v>
      </c>
      <c r="D395" s="8" t="str">
        <f>VLOOKUP(LEFT(Table_ExternalData_1[[#This Row],[Vou_No]],1),Vou_Types,2,0)</f>
        <v>Journal</v>
      </c>
      <c r="E395" s="8">
        <f>+Ledger1!A395</f>
        <v>1</v>
      </c>
      <c r="F395" s="8">
        <f>+Ledger1!G395</f>
        <v>2</v>
      </c>
      <c r="G395" s="8">
        <f>+Ledger1!H395</f>
        <v>1</v>
      </c>
      <c r="H395" s="8">
        <f>+Ledger1!Q395</f>
        <v>1</v>
      </c>
      <c r="I395" s="8">
        <v>0</v>
      </c>
      <c r="J395" s="8">
        <v>0</v>
      </c>
      <c r="K395" s="8">
        <v>0</v>
      </c>
      <c r="L395" s="8" t="str">
        <f>+Ledger1!I395</f>
        <v/>
      </c>
      <c r="M395" s="8" t="str">
        <f>+Ledger1!K395</f>
        <v/>
      </c>
      <c r="N395" s="7"/>
      <c r="O395" s="8">
        <f>+Ledger1!M395</f>
        <v>36000</v>
      </c>
      <c r="P395" s="8">
        <f>+Ledger1!N395</f>
        <v>0</v>
      </c>
      <c r="Q395" s="8" t="str">
        <f>+Ledger1!O395</f>
        <v>PAID BY SAITA TO REF # 5291-A CHQ # 28904984</v>
      </c>
      <c r="R395" s="8"/>
    </row>
    <row r="396" spans="1:18" x14ac:dyDescent="0.25">
      <c r="A396" s="8">
        <v>395</v>
      </c>
      <c r="B396" s="8" t="str">
        <f>+Ledger1!C396</f>
        <v>J2009-0019</v>
      </c>
      <c r="C396" s="7" t="str">
        <f>TEXT(Ledger1!D396,"dd-MMM-yyyy")</f>
        <v>14-Sep-2019</v>
      </c>
      <c r="D396" s="8" t="str">
        <f>VLOOKUP(LEFT(Table_ExternalData_1[[#This Row],[Vou_No]],1),Vou_Types,2,0)</f>
        <v>Journal</v>
      </c>
      <c r="E396" s="8">
        <f>+Ledger1!A396</f>
        <v>2</v>
      </c>
      <c r="F396" s="8">
        <f>+Ledger1!G396</f>
        <v>78</v>
      </c>
      <c r="G396" s="8">
        <f>+Ledger1!H396</f>
        <v>71</v>
      </c>
      <c r="H396" s="8">
        <f>+Ledger1!Q396</f>
        <v>1</v>
      </c>
      <c r="I396" s="8">
        <v>0</v>
      </c>
      <c r="J396" s="8">
        <v>0</v>
      </c>
      <c r="K396" s="8">
        <v>0</v>
      </c>
      <c r="L396" s="8" t="str">
        <f>+Ledger1!I396</f>
        <v/>
      </c>
      <c r="M396" s="8" t="str">
        <f>+Ledger1!K396</f>
        <v/>
      </c>
      <c r="N396" s="7"/>
      <c r="O396" s="8">
        <f>+Ledger1!M396</f>
        <v>0</v>
      </c>
      <c r="P396" s="8">
        <f>+Ledger1!N396</f>
        <v>36000</v>
      </c>
      <c r="Q396" s="8" t="str">
        <f>+Ledger1!O396</f>
        <v>PAID BY SAITA TO REF # 5291-A CHQ # 28904984</v>
      </c>
      <c r="R396" s="8"/>
    </row>
    <row r="397" spans="1:18" x14ac:dyDescent="0.25">
      <c r="A397" s="8">
        <v>396</v>
      </c>
      <c r="B397" s="8" t="str">
        <f>+Ledger1!C397</f>
        <v>J2009-0018</v>
      </c>
      <c r="C397" s="7" t="str">
        <f>TEXT(Ledger1!D397,"dd-MMM-yyyy")</f>
        <v>14-Sep-2019</v>
      </c>
      <c r="D397" s="8" t="str">
        <f>VLOOKUP(LEFT(Table_ExternalData_1[[#This Row],[Vou_No]],1),Vou_Types,2,0)</f>
        <v>Journal</v>
      </c>
      <c r="E397" s="8">
        <f>+Ledger1!A397</f>
        <v>1</v>
      </c>
      <c r="F397" s="8">
        <f>+Ledger1!G397</f>
        <v>71</v>
      </c>
      <c r="G397" s="8">
        <f>+Ledger1!H397</f>
        <v>162</v>
      </c>
      <c r="H397" s="8">
        <f>+Ledger1!Q397</f>
        <v>214</v>
      </c>
      <c r="I397" s="8">
        <v>0</v>
      </c>
      <c r="J397" s="8">
        <v>0</v>
      </c>
      <c r="K397" s="8">
        <v>0</v>
      </c>
      <c r="L397" s="8" t="str">
        <f>+Ledger1!I397</f>
        <v/>
      </c>
      <c r="M397" s="8" t="str">
        <f>+Ledger1!K397</f>
        <v/>
      </c>
      <c r="N397" s="7"/>
      <c r="O397" s="8">
        <f>+Ledger1!M397</f>
        <v>6500</v>
      </c>
      <c r="P397" s="8">
        <f>+Ledger1!N397</f>
        <v>0</v>
      </c>
      <c r="Q397" s="8" t="str">
        <f>+Ledger1!O397</f>
        <v>PAID BY AMCORP TO DECENT KNOW CASH REC FROM SAITA CHQ # 28904987</v>
      </c>
      <c r="R397" s="8"/>
    </row>
    <row r="398" spans="1:18" x14ac:dyDescent="0.25">
      <c r="A398" s="8">
        <v>397</v>
      </c>
      <c r="B398" s="8" t="str">
        <f>+Ledger1!C398</f>
        <v>J2009-0018</v>
      </c>
      <c r="C398" s="7" t="str">
        <f>TEXT(Ledger1!D398,"dd-MMM-yyyy")</f>
        <v>14-Sep-2019</v>
      </c>
      <c r="D398" s="8" t="str">
        <f>VLOOKUP(LEFT(Table_ExternalData_1[[#This Row],[Vou_No]],1),Vou_Types,2,0)</f>
        <v>Journal</v>
      </c>
      <c r="E398" s="8">
        <f>+Ledger1!A398</f>
        <v>2</v>
      </c>
      <c r="F398" s="8">
        <f>+Ledger1!G398</f>
        <v>78</v>
      </c>
      <c r="G398" s="8">
        <f>+Ledger1!H398</f>
        <v>71</v>
      </c>
      <c r="H398" s="8">
        <f>+Ledger1!Q398</f>
        <v>1</v>
      </c>
      <c r="I398" s="8">
        <v>0</v>
      </c>
      <c r="J398" s="8">
        <v>0</v>
      </c>
      <c r="K398" s="8">
        <v>0</v>
      </c>
      <c r="L398" s="8" t="str">
        <f>+Ledger1!I398</f>
        <v/>
      </c>
      <c r="M398" s="8" t="str">
        <f>+Ledger1!K398</f>
        <v/>
      </c>
      <c r="N398" s="7"/>
      <c r="O398" s="8">
        <f>+Ledger1!M398</f>
        <v>0</v>
      </c>
      <c r="P398" s="8">
        <f>+Ledger1!N398</f>
        <v>6500</v>
      </c>
      <c r="Q398" s="8" t="str">
        <f>+Ledger1!O398</f>
        <v>PAID BY AMCORP TO DECENT KNOW CASH REC FROM SAITA CHQ # 28904987</v>
      </c>
      <c r="R398" s="8"/>
    </row>
    <row r="399" spans="1:18" x14ac:dyDescent="0.25">
      <c r="A399" s="8">
        <v>398</v>
      </c>
      <c r="B399" s="8" t="str">
        <f>+Ledger1!C399</f>
        <v>J2009-0021</v>
      </c>
      <c r="C399" s="7" t="str">
        <f>TEXT(Ledger1!D399,"dd-MMM-yyyy")</f>
        <v>14-Sep-2019</v>
      </c>
      <c r="D399" s="8" t="str">
        <f>VLOOKUP(LEFT(Table_ExternalData_1[[#This Row],[Vou_No]],1),Vou_Types,2,0)</f>
        <v>Journal</v>
      </c>
      <c r="E399" s="8">
        <f>+Ledger1!A399</f>
        <v>1</v>
      </c>
      <c r="F399" s="8">
        <f>+Ledger1!G399</f>
        <v>2</v>
      </c>
      <c r="G399" s="8">
        <f>+Ledger1!H399</f>
        <v>1</v>
      </c>
      <c r="H399" s="8">
        <f>+Ledger1!Q399</f>
        <v>1</v>
      </c>
      <c r="I399" s="8">
        <v>0</v>
      </c>
      <c r="J399" s="8">
        <v>0</v>
      </c>
      <c r="K399" s="8">
        <v>0</v>
      </c>
      <c r="L399" s="8" t="str">
        <f>+Ledger1!I399</f>
        <v/>
      </c>
      <c r="M399" s="8" t="str">
        <f>+Ledger1!K399</f>
        <v/>
      </c>
      <c r="N399" s="7"/>
      <c r="O399" s="8">
        <f>+Ledger1!M399</f>
        <v>18600</v>
      </c>
      <c r="P399" s="8">
        <f>+Ledger1!N399</f>
        <v>0</v>
      </c>
      <c r="Q399" s="8" t="str">
        <f>+Ledger1!O399</f>
        <v>PAID BY SAITA TO REF # 5293-A CHQ # 28904985</v>
      </c>
      <c r="R399" s="8"/>
    </row>
    <row r="400" spans="1:18" x14ac:dyDescent="0.25">
      <c r="A400" s="8">
        <v>399</v>
      </c>
      <c r="B400" s="8" t="str">
        <f>+Ledger1!C400</f>
        <v>J2009-0021</v>
      </c>
      <c r="C400" s="7" t="str">
        <f>TEXT(Ledger1!D400,"dd-MMM-yyyy")</f>
        <v>14-Sep-2019</v>
      </c>
      <c r="D400" s="8" t="str">
        <f>VLOOKUP(LEFT(Table_ExternalData_1[[#This Row],[Vou_No]],1),Vou_Types,2,0)</f>
        <v>Journal</v>
      </c>
      <c r="E400" s="8">
        <f>+Ledger1!A400</f>
        <v>2</v>
      </c>
      <c r="F400" s="8">
        <f>+Ledger1!G400</f>
        <v>78</v>
      </c>
      <c r="G400" s="8">
        <f>+Ledger1!H400</f>
        <v>71</v>
      </c>
      <c r="H400" s="8">
        <f>+Ledger1!Q400</f>
        <v>1</v>
      </c>
      <c r="I400" s="8">
        <v>0</v>
      </c>
      <c r="J400" s="8">
        <v>0</v>
      </c>
      <c r="K400" s="8">
        <v>0</v>
      </c>
      <c r="L400" s="8" t="str">
        <f>+Ledger1!I400</f>
        <v/>
      </c>
      <c r="M400" s="8" t="str">
        <f>+Ledger1!K400</f>
        <v/>
      </c>
      <c r="N400" s="7"/>
      <c r="O400" s="8">
        <f>+Ledger1!M400</f>
        <v>0</v>
      </c>
      <c r="P400" s="8">
        <f>+Ledger1!N400</f>
        <v>18600</v>
      </c>
      <c r="Q400" s="8" t="str">
        <f>+Ledger1!O400</f>
        <v>PAID BY SAITA TO REF # 5293-A CHQ # 28904985</v>
      </c>
      <c r="R400" s="8"/>
    </row>
    <row r="401" spans="1:18" x14ac:dyDescent="0.25">
      <c r="A401" s="8">
        <v>400</v>
      </c>
      <c r="B401" s="8" t="str">
        <f>+Ledger1!C401</f>
        <v>J2008-0100</v>
      </c>
      <c r="C401" s="7" t="str">
        <f>TEXT(Ledger1!D401,"dd-MMM-yyyy")</f>
        <v>31-Aug-2019</v>
      </c>
      <c r="D401" s="8" t="str">
        <f>VLOOKUP(LEFT(Table_ExternalData_1[[#This Row],[Vou_No]],1),Vou_Types,2,0)</f>
        <v>Journal</v>
      </c>
      <c r="E401" s="8">
        <f>+Ledger1!A401</f>
        <v>1</v>
      </c>
      <c r="F401" s="8">
        <f>+Ledger1!G401</f>
        <v>190</v>
      </c>
      <c r="G401" s="8">
        <f>+Ledger1!H401</f>
        <v>1</v>
      </c>
      <c r="H401" s="8">
        <f>+Ledger1!Q401</f>
        <v>214</v>
      </c>
      <c r="I401" s="8">
        <v>0</v>
      </c>
      <c r="J401" s="8">
        <v>0</v>
      </c>
      <c r="K401" s="8">
        <v>0</v>
      </c>
      <c r="L401" s="8" t="str">
        <f>+Ledger1!I401</f>
        <v/>
      </c>
      <c r="M401" s="8" t="str">
        <f>+Ledger1!K401</f>
        <v/>
      </c>
      <c r="N401" s="7"/>
      <c r="O401" s="8">
        <f>+Ledger1!M401</f>
        <v>736</v>
      </c>
      <c r="P401" s="8">
        <f>+Ledger1!N401</f>
        <v>0</v>
      </c>
      <c r="Q401" s="8" t="str">
        <f>+Ledger1!O401</f>
        <v>HARD-SHIP FOR THE MONTH OF AUG-2019.</v>
      </c>
      <c r="R401" s="8"/>
    </row>
    <row r="402" spans="1:18" x14ac:dyDescent="0.25">
      <c r="A402" s="8">
        <v>401</v>
      </c>
      <c r="B402" s="8" t="str">
        <f>+Ledger1!C402</f>
        <v>J2008-0100</v>
      </c>
      <c r="C402" s="7" t="str">
        <f>TEXT(Ledger1!D402,"dd-MMM-yyyy")</f>
        <v>31-Aug-2019</v>
      </c>
      <c r="D402" s="8" t="str">
        <f>VLOOKUP(LEFT(Table_ExternalData_1[[#This Row],[Vou_No]],1),Vou_Types,2,0)</f>
        <v>Journal</v>
      </c>
      <c r="E402" s="8">
        <f>+Ledger1!A402</f>
        <v>2</v>
      </c>
      <c r="F402" s="8">
        <f>+Ledger1!G402</f>
        <v>74</v>
      </c>
      <c r="G402" s="8">
        <f>+Ledger1!H402</f>
        <v>1</v>
      </c>
      <c r="H402" s="8">
        <f>+Ledger1!Q402</f>
        <v>214</v>
      </c>
      <c r="I402" s="8">
        <v>0</v>
      </c>
      <c r="J402" s="8">
        <v>0</v>
      </c>
      <c r="K402" s="8">
        <v>0</v>
      </c>
      <c r="L402" s="8" t="str">
        <f>+Ledger1!I402</f>
        <v/>
      </c>
      <c r="M402" s="8" t="str">
        <f>+Ledger1!K402</f>
        <v/>
      </c>
      <c r="N402" s="7"/>
      <c r="O402" s="8">
        <f>+Ledger1!M402</f>
        <v>0</v>
      </c>
      <c r="P402" s="8">
        <f>+Ledger1!N402</f>
        <v>736</v>
      </c>
      <c r="Q402" s="8" t="str">
        <f>+Ledger1!O402</f>
        <v>HARD-SHIP FOR THE MONTH OF AUG-2019.</v>
      </c>
      <c r="R402" s="8"/>
    </row>
    <row r="403" spans="1:18" x14ac:dyDescent="0.25">
      <c r="A403" s="8">
        <v>402</v>
      </c>
      <c r="B403" s="8" t="str">
        <f>+Ledger1!C403</f>
        <v>J2009-0022</v>
      </c>
      <c r="C403" s="7" t="str">
        <f>TEXT(Ledger1!D403,"dd-MMM-yyyy")</f>
        <v>17-Sep-2019</v>
      </c>
      <c r="D403" s="8" t="str">
        <f>VLOOKUP(LEFT(Table_ExternalData_1[[#This Row],[Vou_No]],1),Vou_Types,2,0)</f>
        <v>Journal</v>
      </c>
      <c r="E403" s="8">
        <f>+Ledger1!A403</f>
        <v>1</v>
      </c>
      <c r="F403" s="8">
        <f>+Ledger1!G403</f>
        <v>173</v>
      </c>
      <c r="G403" s="8">
        <f>+Ledger1!H403</f>
        <v>54</v>
      </c>
      <c r="H403" s="8">
        <f>+Ledger1!Q403</f>
        <v>214</v>
      </c>
      <c r="I403" s="8">
        <v>0</v>
      </c>
      <c r="J403" s="8">
        <v>0</v>
      </c>
      <c r="K403" s="8">
        <v>0</v>
      </c>
      <c r="L403" s="8" t="str">
        <f>+Ledger1!I403</f>
        <v/>
      </c>
      <c r="M403" s="8" t="str">
        <f>+Ledger1!K403</f>
        <v/>
      </c>
      <c r="N403" s="7"/>
      <c r="O403" s="8">
        <f>+Ledger1!M403</f>
        <v>138600</v>
      </c>
      <c r="P403" s="8">
        <f>+Ledger1!N403</f>
        <v>0</v>
      </c>
      <c r="Q403" s="8" t="str">
        <f>+Ledger1!O403</f>
        <v>INV # GP-0007.PO # 1585.FOR 80/100 Kva GENERATOR.AUG-19.</v>
      </c>
      <c r="R403" s="8"/>
    </row>
    <row r="404" spans="1:18" x14ac:dyDescent="0.25">
      <c r="A404" s="8">
        <v>403</v>
      </c>
      <c r="B404" s="8" t="str">
        <f>+Ledger1!C404</f>
        <v>J2009-0022</v>
      </c>
      <c r="C404" s="7" t="str">
        <f>TEXT(Ledger1!D404,"dd-MMM-yyyy")</f>
        <v>17-Sep-2019</v>
      </c>
      <c r="D404" s="8" t="str">
        <f>VLOOKUP(LEFT(Table_ExternalData_1[[#This Row],[Vou_No]],1),Vou_Types,2,0)</f>
        <v>Journal</v>
      </c>
      <c r="E404" s="8">
        <f>+Ledger1!A404</f>
        <v>2</v>
      </c>
      <c r="F404" s="8">
        <f>+Ledger1!G404</f>
        <v>71</v>
      </c>
      <c r="G404" s="8">
        <f>+Ledger1!H404</f>
        <v>54</v>
      </c>
      <c r="H404" s="8">
        <f>+Ledger1!Q404</f>
        <v>214</v>
      </c>
      <c r="I404" s="8">
        <v>0</v>
      </c>
      <c r="J404" s="8">
        <v>0</v>
      </c>
      <c r="K404" s="8">
        <v>0</v>
      </c>
      <c r="L404" s="8" t="str">
        <f>+Ledger1!I404</f>
        <v/>
      </c>
      <c r="M404" s="8" t="str">
        <f>+Ledger1!K404</f>
        <v/>
      </c>
      <c r="N404" s="7"/>
      <c r="O404" s="8">
        <f>+Ledger1!M404</f>
        <v>0</v>
      </c>
      <c r="P404" s="8">
        <f>+Ledger1!N404</f>
        <v>138600</v>
      </c>
      <c r="Q404" s="8" t="str">
        <f>+Ledger1!O404</f>
        <v>INV # GP-0007.PO # 1585.FOR 80/100 Kva GENERATOR.AUG-19.</v>
      </c>
      <c r="R404" s="8"/>
    </row>
    <row r="405" spans="1:18" x14ac:dyDescent="0.25">
      <c r="A405" s="8">
        <v>404</v>
      </c>
      <c r="B405" s="8" t="str">
        <f>+Ledger1!C405</f>
        <v>J2009-0024</v>
      </c>
      <c r="C405" s="7" t="str">
        <f>TEXT(Ledger1!D405,"dd-MMM-yyyy")</f>
        <v>14-Sep-2019</v>
      </c>
      <c r="D405" s="8" t="str">
        <f>VLOOKUP(LEFT(Table_ExternalData_1[[#This Row],[Vou_No]],1),Vou_Types,2,0)</f>
        <v>Journal</v>
      </c>
      <c r="E405" s="8">
        <f>+Ledger1!A405</f>
        <v>1</v>
      </c>
      <c r="F405" s="8">
        <f>+Ledger1!G405</f>
        <v>73</v>
      </c>
      <c r="G405" s="8">
        <f>+Ledger1!H405</f>
        <v>1</v>
      </c>
      <c r="H405" s="8">
        <f>+Ledger1!Q405</f>
        <v>1</v>
      </c>
      <c r="I405" s="8">
        <v>0</v>
      </c>
      <c r="J405" s="8">
        <v>0</v>
      </c>
      <c r="K405" s="8">
        <v>0</v>
      </c>
      <c r="L405" s="8" t="str">
        <f>+Ledger1!I405</f>
        <v/>
      </c>
      <c r="M405" s="8" t="str">
        <f>+Ledger1!K405</f>
        <v/>
      </c>
      <c r="N405" s="7"/>
      <c r="O405" s="8">
        <f>+Ledger1!M405</f>
        <v>500000</v>
      </c>
      <c r="P405" s="8">
        <f>+Ledger1!N405</f>
        <v>0</v>
      </c>
      <c r="Q405" s="8" t="str">
        <f>+Ledger1!O405</f>
        <v>PAID TO DOLLAR TIP(BADHRA WEST)CHQ # 28904990</v>
      </c>
      <c r="R405" s="8"/>
    </row>
    <row r="406" spans="1:18" x14ac:dyDescent="0.25">
      <c r="A406" s="8">
        <v>405</v>
      </c>
      <c r="B406" s="8" t="str">
        <f>+Ledger1!C406</f>
        <v>J2009-0024</v>
      </c>
      <c r="C406" s="7" t="str">
        <f>TEXT(Ledger1!D406,"dd-MMM-yyyy")</f>
        <v>14-Sep-2019</v>
      </c>
      <c r="D406" s="8" t="str">
        <f>VLOOKUP(LEFT(Table_ExternalData_1[[#This Row],[Vou_No]],1),Vou_Types,2,0)</f>
        <v>Journal</v>
      </c>
      <c r="E406" s="8">
        <f>+Ledger1!A406</f>
        <v>2</v>
      </c>
      <c r="F406" s="8">
        <f>+Ledger1!G406</f>
        <v>78</v>
      </c>
      <c r="G406" s="8">
        <f>+Ledger1!H406</f>
        <v>71</v>
      </c>
      <c r="H406" s="8">
        <f>+Ledger1!Q406</f>
        <v>1</v>
      </c>
      <c r="I406" s="8">
        <v>0</v>
      </c>
      <c r="J406" s="8">
        <v>0</v>
      </c>
      <c r="K406" s="8">
        <v>0</v>
      </c>
      <c r="L406" s="8" t="str">
        <f>+Ledger1!I406</f>
        <v/>
      </c>
      <c r="M406" s="8" t="str">
        <f>+Ledger1!K406</f>
        <v/>
      </c>
      <c r="N406" s="7"/>
      <c r="O406" s="8">
        <f>+Ledger1!M406</f>
        <v>0</v>
      </c>
      <c r="P406" s="8">
        <f>+Ledger1!N406</f>
        <v>500000</v>
      </c>
      <c r="Q406" s="8" t="str">
        <f>+Ledger1!O406</f>
        <v>PAID TO DOLLAR TIP(BADHRA WEST)CHQ # 28904990</v>
      </c>
      <c r="R406" s="8"/>
    </row>
    <row r="407" spans="1:18" x14ac:dyDescent="0.25">
      <c r="A407" s="8">
        <v>406</v>
      </c>
      <c r="B407" s="8" t="str">
        <f>+Ledger1!C407</f>
        <v>J2009-0026</v>
      </c>
      <c r="C407" s="7" t="str">
        <f>TEXT(Ledger1!D407,"dd-MMM-yyyy")</f>
        <v>04-Sep-2019</v>
      </c>
      <c r="D407" s="8" t="str">
        <f>VLOOKUP(LEFT(Table_ExternalData_1[[#This Row],[Vou_No]],1),Vou_Types,2,0)</f>
        <v>Journal</v>
      </c>
      <c r="E407" s="8">
        <f>+Ledger1!A407</f>
        <v>1</v>
      </c>
      <c r="F407" s="8">
        <f>+Ledger1!G407</f>
        <v>174</v>
      </c>
      <c r="G407" s="8">
        <f>+Ledger1!H407</f>
        <v>90</v>
      </c>
      <c r="H407" s="8">
        <f>+Ledger1!Q407</f>
        <v>214</v>
      </c>
      <c r="I407" s="8">
        <v>0</v>
      </c>
      <c r="J407" s="8">
        <v>0</v>
      </c>
      <c r="K407" s="8">
        <v>0</v>
      </c>
      <c r="L407" s="8" t="str">
        <f>+Ledger1!I407</f>
        <v/>
      </c>
      <c r="M407" s="8" t="str">
        <f>+Ledger1!K407</f>
        <v/>
      </c>
      <c r="N407" s="7"/>
      <c r="O407" s="8">
        <f>+Ledger1!M407</f>
        <v>68441</v>
      </c>
      <c r="P407" s="8">
        <f>+Ledger1!N407</f>
        <v>0</v>
      </c>
      <c r="Q407" s="8" t="str">
        <f>+Ledger1!O407</f>
        <v>BILL # ZS/S/SAITA/1371/2019.REF # 5292.MONTH OF AUG-2019.</v>
      </c>
      <c r="R407" s="8"/>
    </row>
    <row r="408" spans="1:18" x14ac:dyDescent="0.25">
      <c r="A408" s="8">
        <v>407</v>
      </c>
      <c r="B408" s="8" t="str">
        <f>+Ledger1!C408</f>
        <v>J2009-0026</v>
      </c>
      <c r="C408" s="7" t="str">
        <f>TEXT(Ledger1!D408,"dd-MMM-yyyy")</f>
        <v>04-Sep-2019</v>
      </c>
      <c r="D408" s="8" t="str">
        <f>VLOOKUP(LEFT(Table_ExternalData_1[[#This Row],[Vou_No]],1),Vou_Types,2,0)</f>
        <v>Journal</v>
      </c>
      <c r="E408" s="8">
        <f>+Ledger1!A408</f>
        <v>2</v>
      </c>
      <c r="F408" s="8">
        <f>+Ledger1!G408</f>
        <v>71</v>
      </c>
      <c r="G408" s="8">
        <f>+Ledger1!H408</f>
        <v>90</v>
      </c>
      <c r="H408" s="8">
        <f>+Ledger1!Q408</f>
        <v>214</v>
      </c>
      <c r="I408" s="8">
        <v>0</v>
      </c>
      <c r="J408" s="8">
        <v>0</v>
      </c>
      <c r="K408" s="8">
        <v>0</v>
      </c>
      <c r="L408" s="8" t="str">
        <f>+Ledger1!I408</f>
        <v/>
      </c>
      <c r="M408" s="8" t="str">
        <f>+Ledger1!K408</f>
        <v/>
      </c>
      <c r="N408" s="7"/>
      <c r="O408" s="8">
        <f>+Ledger1!M408</f>
        <v>0</v>
      </c>
      <c r="P408" s="8">
        <f>+Ledger1!N408</f>
        <v>68441</v>
      </c>
      <c r="Q408" s="8" t="str">
        <f>+Ledger1!O408</f>
        <v>BILL # ZS/S/SAITA/1371/2019.REF # 5292.MONTH OF AUG-2019.</v>
      </c>
      <c r="R408" s="8"/>
    </row>
    <row r="409" spans="1:18" x14ac:dyDescent="0.25">
      <c r="A409" s="8">
        <v>408</v>
      </c>
      <c r="B409" s="8" t="str">
        <f>+Ledger1!C409</f>
        <v>J2009-0023</v>
      </c>
      <c r="C409" s="7" t="str">
        <f>TEXT(Ledger1!D409,"dd-MMM-yyyy")</f>
        <v>17-Sep-2019</v>
      </c>
      <c r="D409" s="8" t="str">
        <f>VLOOKUP(LEFT(Table_ExternalData_1[[#This Row],[Vou_No]],1),Vou_Types,2,0)</f>
        <v>Journal</v>
      </c>
      <c r="E409" s="8">
        <f>+Ledger1!A409</f>
        <v>1</v>
      </c>
      <c r="F409" s="8">
        <f>+Ledger1!G409</f>
        <v>173</v>
      </c>
      <c r="G409" s="8">
        <f>+Ledger1!H409</f>
        <v>1451</v>
      </c>
      <c r="H409" s="8">
        <f>+Ledger1!Q409</f>
        <v>214</v>
      </c>
      <c r="I409" s="8">
        <v>0</v>
      </c>
      <c r="J409" s="8">
        <v>0</v>
      </c>
      <c r="K409" s="8">
        <v>0</v>
      </c>
      <c r="L409" s="8" t="str">
        <f>+Ledger1!I409</f>
        <v/>
      </c>
      <c r="M409" s="8" t="str">
        <f>+Ledger1!K409</f>
        <v/>
      </c>
      <c r="N409" s="7"/>
      <c r="O409" s="8">
        <f>+Ledger1!M409</f>
        <v>70000</v>
      </c>
      <c r="P409" s="8">
        <f>+Ledger1!N409</f>
        <v>0</v>
      </c>
      <c r="Q409" s="8" t="str">
        <f>+Ledger1!O409</f>
        <v>BILTY # 223.FOR GEN,&amp; LONG BOOM TRUCK.AUG-19.</v>
      </c>
      <c r="R409" s="8"/>
    </row>
    <row r="410" spans="1:18" x14ac:dyDescent="0.25">
      <c r="A410" s="8">
        <v>409</v>
      </c>
      <c r="B410" s="8" t="str">
        <f>+Ledger1!C410</f>
        <v>J2009-0023</v>
      </c>
      <c r="C410" s="7" t="str">
        <f>TEXT(Ledger1!D410,"dd-MMM-yyyy")</f>
        <v>17-Sep-2019</v>
      </c>
      <c r="D410" s="8" t="str">
        <f>VLOOKUP(LEFT(Table_ExternalData_1[[#This Row],[Vou_No]],1),Vou_Types,2,0)</f>
        <v>Journal</v>
      </c>
      <c r="E410" s="8">
        <f>+Ledger1!A410</f>
        <v>2</v>
      </c>
      <c r="F410" s="8">
        <f>+Ledger1!G410</f>
        <v>71</v>
      </c>
      <c r="G410" s="8">
        <f>+Ledger1!H410</f>
        <v>1451</v>
      </c>
      <c r="H410" s="8">
        <f>+Ledger1!Q410</f>
        <v>214</v>
      </c>
      <c r="I410" s="8">
        <v>0</v>
      </c>
      <c r="J410" s="8">
        <v>0</v>
      </c>
      <c r="K410" s="8">
        <v>0</v>
      </c>
      <c r="L410" s="8" t="str">
        <f>+Ledger1!I410</f>
        <v/>
      </c>
      <c r="M410" s="8" t="str">
        <f>+Ledger1!K410</f>
        <v/>
      </c>
      <c r="N410" s="7"/>
      <c r="O410" s="8">
        <f>+Ledger1!M410</f>
        <v>0</v>
      </c>
      <c r="P410" s="8">
        <f>+Ledger1!N410</f>
        <v>70000</v>
      </c>
      <c r="Q410" s="8" t="str">
        <f>+Ledger1!O410</f>
        <v>BILTY # 223.FOR GEN,&amp; LONG BOOM TRUCK.AUG-19.</v>
      </c>
      <c r="R410" s="8"/>
    </row>
    <row r="411" spans="1:18" x14ac:dyDescent="0.25">
      <c r="A411" s="8">
        <v>410</v>
      </c>
      <c r="B411" s="8" t="str">
        <f>+Ledger1!C411</f>
        <v>J2009-0025</v>
      </c>
      <c r="C411" s="7" t="str">
        <f>TEXT(Ledger1!D411,"dd-MMM-yyyy")</f>
        <v>14-Sep-2019</v>
      </c>
      <c r="D411" s="8" t="str">
        <f>VLOOKUP(LEFT(Table_ExternalData_1[[#This Row],[Vou_No]],1),Vou_Types,2,0)</f>
        <v>Journal</v>
      </c>
      <c r="E411" s="8">
        <f>+Ledger1!A411</f>
        <v>1</v>
      </c>
      <c r="F411" s="8">
        <f>+Ledger1!G411</f>
        <v>73</v>
      </c>
      <c r="G411" s="8">
        <f>+Ledger1!H411</f>
        <v>1</v>
      </c>
      <c r="H411" s="8">
        <f>+Ledger1!Q411</f>
        <v>1</v>
      </c>
      <c r="I411" s="8">
        <v>0</v>
      </c>
      <c r="J411" s="8">
        <v>0</v>
      </c>
      <c r="K411" s="8">
        <v>0</v>
      </c>
      <c r="L411" s="8" t="str">
        <f>+Ledger1!I411</f>
        <v/>
      </c>
      <c r="M411" s="8" t="str">
        <f>+Ledger1!K411</f>
        <v/>
      </c>
      <c r="N411" s="7"/>
      <c r="O411" s="8">
        <f>+Ledger1!M411</f>
        <v>500000</v>
      </c>
      <c r="P411" s="8">
        <f>+Ledger1!N411</f>
        <v>0</v>
      </c>
      <c r="Q411" s="8" t="str">
        <f>+Ledger1!O411</f>
        <v>PAID TO DOLLAR TIP(LUNDI-1)CHQ # 28904989</v>
      </c>
      <c r="R411" s="8"/>
    </row>
    <row r="412" spans="1:18" x14ac:dyDescent="0.25">
      <c r="A412" s="8">
        <v>411</v>
      </c>
      <c r="B412" s="8" t="str">
        <f>+Ledger1!C412</f>
        <v>J2009-0025</v>
      </c>
      <c r="C412" s="7" t="str">
        <f>TEXT(Ledger1!D412,"dd-MMM-yyyy")</f>
        <v>14-Sep-2019</v>
      </c>
      <c r="D412" s="8" t="str">
        <f>VLOOKUP(LEFT(Table_ExternalData_1[[#This Row],[Vou_No]],1),Vou_Types,2,0)</f>
        <v>Journal</v>
      </c>
      <c r="E412" s="8">
        <f>+Ledger1!A412</f>
        <v>2</v>
      </c>
      <c r="F412" s="8">
        <f>+Ledger1!G412</f>
        <v>78</v>
      </c>
      <c r="G412" s="8">
        <f>+Ledger1!H412</f>
        <v>71</v>
      </c>
      <c r="H412" s="8">
        <f>+Ledger1!Q412</f>
        <v>1</v>
      </c>
      <c r="I412" s="8">
        <v>0</v>
      </c>
      <c r="J412" s="8">
        <v>0</v>
      </c>
      <c r="K412" s="8">
        <v>0</v>
      </c>
      <c r="L412" s="8" t="str">
        <f>+Ledger1!I412</f>
        <v/>
      </c>
      <c r="M412" s="8" t="str">
        <f>+Ledger1!K412</f>
        <v/>
      </c>
      <c r="N412" s="7"/>
      <c r="O412" s="8">
        <f>+Ledger1!M412</f>
        <v>0</v>
      </c>
      <c r="P412" s="8">
        <f>+Ledger1!N412</f>
        <v>500000</v>
      </c>
      <c r="Q412" s="8" t="str">
        <f>+Ledger1!O412</f>
        <v>PAID TO DOLLAR TIP(LUNDI-1)CHQ # 28904989</v>
      </c>
      <c r="R412" s="8"/>
    </row>
    <row r="413" spans="1:18" x14ac:dyDescent="0.25">
      <c r="A413" s="8">
        <v>412</v>
      </c>
      <c r="B413" s="8" t="str">
        <f>+Ledger1!C413</f>
        <v>J2009-0030</v>
      </c>
      <c r="C413" s="7" t="str">
        <f>TEXT(Ledger1!D413,"dd-MMM-yyyy")</f>
        <v>30-Sep-2019</v>
      </c>
      <c r="D413" s="8" t="str">
        <f>VLOOKUP(LEFT(Table_ExternalData_1[[#This Row],[Vou_No]],1),Vou_Types,2,0)</f>
        <v>Journal</v>
      </c>
      <c r="E413" s="8">
        <f>+Ledger1!A413</f>
        <v>1</v>
      </c>
      <c r="F413" s="8">
        <f>+Ledger1!G413</f>
        <v>71</v>
      </c>
      <c r="G413" s="8">
        <f>+Ledger1!H413</f>
        <v>52</v>
      </c>
      <c r="H413" s="8">
        <f>+Ledger1!Q413</f>
        <v>218</v>
      </c>
      <c r="I413" s="8">
        <v>0</v>
      </c>
      <c r="J413" s="8">
        <v>0</v>
      </c>
      <c r="K413" s="8">
        <v>0</v>
      </c>
      <c r="L413" s="8" t="str">
        <f>+Ledger1!I413</f>
        <v/>
      </c>
      <c r="M413" s="8" t="str">
        <f>+Ledger1!K413</f>
        <v/>
      </c>
      <c r="N413" s="7"/>
      <c r="O413" s="8">
        <f>+Ledger1!M413</f>
        <v>250000</v>
      </c>
      <c r="P413" s="8">
        <f>+Ledger1!N413</f>
        <v>0</v>
      </c>
      <c r="Q413" s="8" t="str">
        <f>+Ledger1!O413</f>
        <v>PADI BY SAITA TO K-16 FOR KANGRI HOUSE.CHQ # 29636705</v>
      </c>
      <c r="R413" s="8"/>
    </row>
    <row r="414" spans="1:18" x14ac:dyDescent="0.25">
      <c r="A414" s="8">
        <v>413</v>
      </c>
      <c r="B414" s="8" t="str">
        <f>+Ledger1!C414</f>
        <v>J2009-0030</v>
      </c>
      <c r="C414" s="7" t="str">
        <f>TEXT(Ledger1!D414,"dd-MMM-yyyy")</f>
        <v>30-Sep-2019</v>
      </c>
      <c r="D414" s="8" t="str">
        <f>VLOOKUP(LEFT(Table_ExternalData_1[[#This Row],[Vou_No]],1),Vou_Types,2,0)</f>
        <v>Journal</v>
      </c>
      <c r="E414" s="8">
        <f>+Ledger1!A414</f>
        <v>2</v>
      </c>
      <c r="F414" s="8">
        <f>+Ledger1!G414</f>
        <v>78</v>
      </c>
      <c r="G414" s="8">
        <f>+Ledger1!H414</f>
        <v>71</v>
      </c>
      <c r="H414" s="8">
        <f>+Ledger1!Q414</f>
        <v>1</v>
      </c>
      <c r="I414" s="8">
        <v>0</v>
      </c>
      <c r="J414" s="8">
        <v>0</v>
      </c>
      <c r="K414" s="8">
        <v>0</v>
      </c>
      <c r="L414" s="8" t="str">
        <f>+Ledger1!I414</f>
        <v/>
      </c>
      <c r="M414" s="8" t="str">
        <f>+Ledger1!K414</f>
        <v/>
      </c>
      <c r="N414" s="7"/>
      <c r="O414" s="8">
        <f>+Ledger1!M414</f>
        <v>0</v>
      </c>
      <c r="P414" s="8">
        <f>+Ledger1!N414</f>
        <v>250000</v>
      </c>
      <c r="Q414" s="8" t="str">
        <f>+Ledger1!O414</f>
        <v>PADI BY SAITA TO K-16 FOR KANGRI HOUSE.CHQ # 29636705</v>
      </c>
      <c r="R414" s="8"/>
    </row>
    <row r="415" spans="1:18" x14ac:dyDescent="0.25">
      <c r="A415" s="8">
        <v>414</v>
      </c>
      <c r="B415" s="8" t="str">
        <f>+Ledger1!C415</f>
        <v>J2009-0032</v>
      </c>
      <c r="C415" s="7" t="str">
        <f>TEXT(Ledger1!D415,"dd-MMM-yyyy")</f>
        <v>28-Sep-2019</v>
      </c>
      <c r="D415" s="8" t="str">
        <f>VLOOKUP(LEFT(Table_ExternalData_1[[#This Row],[Vou_No]],1),Vou_Types,2,0)</f>
        <v>Journal</v>
      </c>
      <c r="E415" s="8">
        <f>+Ledger1!A415</f>
        <v>1</v>
      </c>
      <c r="F415" s="8">
        <f>+Ledger1!G415</f>
        <v>71</v>
      </c>
      <c r="G415" s="8">
        <f>+Ledger1!H415</f>
        <v>104</v>
      </c>
      <c r="H415" s="8">
        <f>+Ledger1!Q415</f>
        <v>1</v>
      </c>
      <c r="I415" s="8">
        <v>0</v>
      </c>
      <c r="J415" s="8">
        <v>0</v>
      </c>
      <c r="K415" s="8">
        <v>0</v>
      </c>
      <c r="L415" s="8" t="str">
        <f>+Ledger1!I415</f>
        <v/>
      </c>
      <c r="M415" s="8" t="str">
        <f>+Ledger1!K415</f>
        <v/>
      </c>
      <c r="N415" s="7"/>
      <c r="O415" s="8">
        <f>+Ledger1!M415</f>
        <v>200000</v>
      </c>
      <c r="P415" s="8">
        <f>+Ledger1!N415</f>
        <v>0</v>
      </c>
      <c r="Q415" s="8" t="str">
        <f>+Ledger1!O415</f>
        <v>PADI BY SAITA TO KHU CHQ # 29636704</v>
      </c>
      <c r="R415" s="8"/>
    </row>
    <row r="416" spans="1:18" x14ac:dyDescent="0.25">
      <c r="A416" s="8">
        <v>415</v>
      </c>
      <c r="B416" s="8" t="str">
        <f>+Ledger1!C416</f>
        <v>J2009-0032</v>
      </c>
      <c r="C416" s="7" t="str">
        <f>TEXT(Ledger1!D416,"dd-MMM-yyyy")</f>
        <v>28-Sep-2019</v>
      </c>
      <c r="D416" s="8" t="str">
        <f>VLOOKUP(LEFT(Table_ExternalData_1[[#This Row],[Vou_No]],1),Vou_Types,2,0)</f>
        <v>Journal</v>
      </c>
      <c r="E416" s="8">
        <f>+Ledger1!A416</f>
        <v>2</v>
      </c>
      <c r="F416" s="8">
        <f>+Ledger1!G416</f>
        <v>78</v>
      </c>
      <c r="G416" s="8">
        <f>+Ledger1!H416</f>
        <v>71</v>
      </c>
      <c r="H416" s="8">
        <f>+Ledger1!Q416</f>
        <v>1</v>
      </c>
      <c r="I416" s="8">
        <v>0</v>
      </c>
      <c r="J416" s="8">
        <v>0</v>
      </c>
      <c r="K416" s="8">
        <v>0</v>
      </c>
      <c r="L416" s="8" t="str">
        <f>+Ledger1!I416</f>
        <v/>
      </c>
      <c r="M416" s="8" t="str">
        <f>+Ledger1!K416</f>
        <v/>
      </c>
      <c r="N416" s="7"/>
      <c r="O416" s="8">
        <f>+Ledger1!M416</f>
        <v>0</v>
      </c>
      <c r="P416" s="8">
        <f>+Ledger1!N416</f>
        <v>200000</v>
      </c>
      <c r="Q416" s="8" t="str">
        <f>+Ledger1!O416</f>
        <v>PADI BY SAITA TO KHU CHQ # 29636704</v>
      </c>
      <c r="R416" s="8"/>
    </row>
    <row r="417" spans="1:18" x14ac:dyDescent="0.25">
      <c r="A417" s="8">
        <v>416</v>
      </c>
      <c r="B417" s="8" t="str">
        <f>+Ledger1!C417</f>
        <v>P2009-0002</v>
      </c>
      <c r="C417" s="7" t="str">
        <f>TEXT(Ledger1!D417,"dd-MMM-yyyy")</f>
        <v>25-Sep-2019</v>
      </c>
      <c r="D417" s="8" t="str">
        <f>VLOOKUP(LEFT(Table_ExternalData_1[[#This Row],[Vou_No]],1),Vou_Types,2,0)</f>
        <v>Payment</v>
      </c>
      <c r="E417" s="8">
        <f>+Ledger1!A417</f>
        <v>1</v>
      </c>
      <c r="F417" s="8">
        <f>+Ledger1!G417</f>
        <v>1</v>
      </c>
      <c r="G417" s="8">
        <f>+Ledger1!H417</f>
        <v>0</v>
      </c>
      <c r="H417" s="8">
        <f>+Ledger1!Q417</f>
        <v>0</v>
      </c>
      <c r="I417" s="8">
        <v>0</v>
      </c>
      <c r="J417" s="8">
        <v>0</v>
      </c>
      <c r="K417" s="8">
        <v>0</v>
      </c>
      <c r="L417" s="8" t="str">
        <f>+Ledger1!I417</f>
        <v/>
      </c>
      <c r="M417" s="8" t="str">
        <f>+Ledger1!K417</f>
        <v/>
      </c>
      <c r="N417" s="7"/>
      <c r="O417" s="8">
        <f>+Ledger1!M417</f>
        <v>0</v>
      </c>
      <c r="P417" s="8">
        <f>+Ledger1!N417</f>
        <v>9600</v>
      </c>
      <c r="Q417" s="8" t="str">
        <f>+Ledger1!O417</f>
        <v>misc expense</v>
      </c>
      <c r="R417" s="8"/>
    </row>
    <row r="418" spans="1:18" x14ac:dyDescent="0.25">
      <c r="A418" s="8">
        <v>417</v>
      </c>
      <c r="B418" s="8" t="str">
        <f>+Ledger1!C418</f>
        <v>P2009-0002</v>
      </c>
      <c r="C418" s="7" t="str">
        <f>TEXT(Ledger1!D418,"dd-MMM-yyyy")</f>
        <v>25-Sep-2019</v>
      </c>
      <c r="D418" s="8" t="str">
        <f>VLOOKUP(LEFT(Table_ExternalData_1[[#This Row],[Vou_No]],1),Vou_Types,2,0)</f>
        <v>Payment</v>
      </c>
      <c r="E418" s="8">
        <f>+Ledger1!A418</f>
        <v>2</v>
      </c>
      <c r="F418" s="8">
        <f>+Ledger1!G418</f>
        <v>200</v>
      </c>
      <c r="G418" s="8">
        <f>+Ledger1!H418</f>
        <v>0</v>
      </c>
      <c r="H418" s="8">
        <f>+Ledger1!Q418</f>
        <v>218</v>
      </c>
      <c r="I418" s="8">
        <v>0</v>
      </c>
      <c r="J418" s="8">
        <v>0</v>
      </c>
      <c r="K418" s="8">
        <v>0</v>
      </c>
      <c r="L418" s="8" t="str">
        <f>+Ledger1!I418</f>
        <v/>
      </c>
      <c r="M418" s="8" t="str">
        <f>+Ledger1!K418</f>
        <v/>
      </c>
      <c r="N418" s="7"/>
      <c r="O418" s="8">
        <f>+Ledger1!M418</f>
        <v>7000</v>
      </c>
      <c r="P418" s="8">
        <f>+Ledger1!N418</f>
        <v>0</v>
      </c>
      <c r="Q418" s="8" t="str">
        <f>+Ledger1!O418</f>
        <v>conveyance 06 person to kadanwari K-16</v>
      </c>
      <c r="R418" s="8"/>
    </row>
    <row r="419" spans="1:18" x14ac:dyDescent="0.25">
      <c r="A419" s="8">
        <v>418</v>
      </c>
      <c r="B419" s="8" t="str">
        <f>+Ledger1!C419</f>
        <v>P2009-0002</v>
      </c>
      <c r="C419" s="7" t="str">
        <f>TEXT(Ledger1!D419,"dd-MMM-yyyy")</f>
        <v>25-Sep-2019</v>
      </c>
      <c r="D419" s="8" t="str">
        <f>VLOOKUP(LEFT(Table_ExternalData_1[[#This Row],[Vou_No]],1),Vou_Types,2,0)</f>
        <v>Payment</v>
      </c>
      <c r="E419" s="8">
        <f>+Ledger1!A419</f>
        <v>3</v>
      </c>
      <c r="F419" s="8">
        <f>+Ledger1!G419</f>
        <v>205</v>
      </c>
      <c r="G419" s="8">
        <f>+Ledger1!H419</f>
        <v>1</v>
      </c>
      <c r="H419" s="8">
        <f>+Ledger1!Q419</f>
        <v>218</v>
      </c>
      <c r="I419" s="8">
        <v>0</v>
      </c>
      <c r="J419" s="8">
        <v>0</v>
      </c>
      <c r="K419" s="8">
        <v>0</v>
      </c>
      <c r="L419" s="8" t="str">
        <f>+Ledger1!I419</f>
        <v/>
      </c>
      <c r="M419" s="8" t="str">
        <f>+Ledger1!K419</f>
        <v/>
      </c>
      <c r="N419" s="7"/>
      <c r="O419" s="8">
        <f>+Ledger1!M419</f>
        <v>2600</v>
      </c>
      <c r="P419" s="8">
        <f>+Ledger1!N419</f>
        <v>0</v>
      </c>
      <c r="Q419" s="8" t="str">
        <f>+Ledger1!O419</f>
        <v>expense fro medicals</v>
      </c>
      <c r="R419" s="8"/>
    </row>
    <row r="420" spans="1:18" x14ac:dyDescent="0.25">
      <c r="A420" s="8">
        <v>419</v>
      </c>
      <c r="B420" s="8" t="str">
        <f>+Ledger1!C420</f>
        <v>P2009-0004</v>
      </c>
      <c r="C420" s="7" t="str">
        <f>TEXT(Ledger1!D420,"dd-MMM-yyyy")</f>
        <v>25-Sep-2019</v>
      </c>
      <c r="D420" s="8" t="str">
        <f>VLOOKUP(LEFT(Table_ExternalData_1[[#This Row],[Vou_No]],1),Vou_Types,2,0)</f>
        <v>Payment</v>
      </c>
      <c r="E420" s="8">
        <f>+Ledger1!A420</f>
        <v>1</v>
      </c>
      <c r="F420" s="8">
        <f>+Ledger1!G420</f>
        <v>1</v>
      </c>
      <c r="G420" s="8">
        <f>+Ledger1!H420</f>
        <v>0</v>
      </c>
      <c r="H420" s="8">
        <f>+Ledger1!Q420</f>
        <v>0</v>
      </c>
      <c r="I420" s="8">
        <v>0</v>
      </c>
      <c r="J420" s="8">
        <v>0</v>
      </c>
      <c r="K420" s="8">
        <v>0</v>
      </c>
      <c r="L420" s="8" t="str">
        <f>+Ledger1!I420</f>
        <v/>
      </c>
      <c r="M420" s="8" t="str">
        <f>+Ledger1!K420</f>
        <v/>
      </c>
      <c r="N420" s="7"/>
      <c r="O420" s="8">
        <f>+Ledger1!M420</f>
        <v>0</v>
      </c>
      <c r="P420" s="8">
        <f>+Ledger1!N420</f>
        <v>17080</v>
      </c>
      <c r="Q420" s="8" t="str">
        <f>+Ledger1!O420</f>
        <v>kadanwari visit expense</v>
      </c>
      <c r="R420" s="8"/>
    </row>
    <row r="421" spans="1:18" x14ac:dyDescent="0.25">
      <c r="A421" s="8">
        <v>420</v>
      </c>
      <c r="B421" s="8" t="str">
        <f>+Ledger1!C421</f>
        <v>P2009-0004</v>
      </c>
      <c r="C421" s="7" t="str">
        <f>TEXT(Ledger1!D421,"dd-MMM-yyyy")</f>
        <v>25-Sep-2019</v>
      </c>
      <c r="D421" s="8" t="str">
        <f>VLOOKUP(LEFT(Table_ExternalData_1[[#This Row],[Vou_No]],1),Vou_Types,2,0)</f>
        <v>Payment</v>
      </c>
      <c r="E421" s="8">
        <f>+Ledger1!A421</f>
        <v>2</v>
      </c>
      <c r="F421" s="8">
        <f>+Ledger1!G421</f>
        <v>200</v>
      </c>
      <c r="G421" s="8">
        <f>+Ledger1!H421</f>
        <v>0</v>
      </c>
      <c r="H421" s="8">
        <f>+Ledger1!Q421</f>
        <v>218</v>
      </c>
      <c r="I421" s="8">
        <v>0</v>
      </c>
      <c r="J421" s="8">
        <v>0</v>
      </c>
      <c r="K421" s="8">
        <v>0</v>
      </c>
      <c r="L421" s="8" t="str">
        <f>+Ledger1!I421</f>
        <v/>
      </c>
      <c r="M421" s="8" t="str">
        <f>+Ledger1!K421</f>
        <v/>
      </c>
      <c r="N421" s="7"/>
      <c r="O421" s="8">
        <f>+Ledger1!M421</f>
        <v>490</v>
      </c>
      <c r="P421" s="8">
        <f>+Ledger1!N421</f>
        <v>0</v>
      </c>
      <c r="Q421" s="8" t="str">
        <f>+Ledger1!O421</f>
        <v>tool plaza tax</v>
      </c>
      <c r="R421" s="8"/>
    </row>
    <row r="422" spans="1:18" x14ac:dyDescent="0.25">
      <c r="A422" s="8">
        <v>421</v>
      </c>
      <c r="B422" s="8" t="str">
        <f>+Ledger1!C422</f>
        <v>P2009-0004</v>
      </c>
      <c r="C422" s="7" t="str">
        <f>TEXT(Ledger1!D422,"dd-MMM-yyyy")</f>
        <v>25-Sep-2019</v>
      </c>
      <c r="D422" s="8" t="str">
        <f>VLOOKUP(LEFT(Table_ExternalData_1[[#This Row],[Vou_No]],1),Vou_Types,2,0)</f>
        <v>Payment</v>
      </c>
      <c r="E422" s="8">
        <f>+Ledger1!A422</f>
        <v>3</v>
      </c>
      <c r="F422" s="8">
        <f>+Ledger1!G422</f>
        <v>221</v>
      </c>
      <c r="G422" s="8">
        <f>+Ledger1!H422</f>
        <v>1</v>
      </c>
      <c r="H422" s="8">
        <f>+Ledger1!Q422</f>
        <v>218</v>
      </c>
      <c r="I422" s="8">
        <v>0</v>
      </c>
      <c r="J422" s="8">
        <v>0</v>
      </c>
      <c r="K422" s="8">
        <v>0</v>
      </c>
      <c r="L422" s="8" t="str">
        <f>+Ledger1!I422</f>
        <v/>
      </c>
      <c r="M422" s="8" t="str">
        <f>+Ledger1!K422</f>
        <v/>
      </c>
      <c r="N422" s="7"/>
      <c r="O422" s="8">
        <f>+Ledger1!M422</f>
        <v>15990</v>
      </c>
      <c r="P422" s="8">
        <f>+Ledger1!N422</f>
        <v>0</v>
      </c>
      <c r="Q422" s="8" t="str">
        <f>+Ledger1!O422</f>
        <v>fuel in vehicle</v>
      </c>
      <c r="R422" s="8"/>
    </row>
    <row r="423" spans="1:18" x14ac:dyDescent="0.25">
      <c r="A423" s="8">
        <v>422</v>
      </c>
      <c r="B423" s="8" t="str">
        <f>+Ledger1!C423</f>
        <v>P2009-0004</v>
      </c>
      <c r="C423" s="7" t="str">
        <f>TEXT(Ledger1!D423,"dd-MMM-yyyy")</f>
        <v>25-Sep-2019</v>
      </c>
      <c r="D423" s="8" t="str">
        <f>VLOOKUP(LEFT(Table_ExternalData_1[[#This Row],[Vou_No]],1),Vou_Types,2,0)</f>
        <v>Payment</v>
      </c>
      <c r="E423" s="8">
        <f>+Ledger1!A423</f>
        <v>4</v>
      </c>
      <c r="F423" s="8">
        <f>+Ledger1!G423</f>
        <v>200</v>
      </c>
      <c r="G423" s="8">
        <f>+Ledger1!H423</f>
        <v>871</v>
      </c>
      <c r="H423" s="8">
        <f>+Ledger1!Q423</f>
        <v>127</v>
      </c>
      <c r="I423" s="8">
        <v>0</v>
      </c>
      <c r="J423" s="8">
        <v>0</v>
      </c>
      <c r="K423" s="8">
        <v>0</v>
      </c>
      <c r="L423" s="8" t="str">
        <f>+Ledger1!I423</f>
        <v/>
      </c>
      <c r="M423" s="8" t="str">
        <f>+Ledger1!K423</f>
        <v/>
      </c>
      <c r="N423" s="7"/>
      <c r="O423" s="8">
        <f>+Ledger1!M423</f>
        <v>600</v>
      </c>
      <c r="P423" s="8">
        <f>+Ledger1!N423</f>
        <v>0</v>
      </c>
      <c r="Q423" s="8" t="str">
        <f>+Ledger1!O423</f>
        <v>trip allowence to zafri</v>
      </c>
      <c r="R423" s="8"/>
    </row>
    <row r="424" spans="1:18" x14ac:dyDescent="0.25">
      <c r="A424" s="8">
        <v>423</v>
      </c>
      <c r="B424" s="8" t="str">
        <f>+Ledger1!C424</f>
        <v>P2009-0006</v>
      </c>
      <c r="C424" s="7" t="str">
        <f>TEXT(Ledger1!D424,"dd-MMM-yyyy")</f>
        <v>27-Sep-2019</v>
      </c>
      <c r="D424" s="8" t="str">
        <f>VLOOKUP(LEFT(Table_ExternalData_1[[#This Row],[Vou_No]],1),Vou_Types,2,0)</f>
        <v>Payment</v>
      </c>
      <c r="E424" s="8">
        <f>+Ledger1!A424</f>
        <v>1</v>
      </c>
      <c r="F424" s="8">
        <f>+Ledger1!G424</f>
        <v>1</v>
      </c>
      <c r="G424" s="8">
        <f>+Ledger1!H424</f>
        <v>0</v>
      </c>
      <c r="H424" s="8">
        <f>+Ledger1!Q424</f>
        <v>0</v>
      </c>
      <c r="I424" s="8">
        <v>0</v>
      </c>
      <c r="J424" s="8">
        <v>0</v>
      </c>
      <c r="K424" s="8">
        <v>0</v>
      </c>
      <c r="L424" s="8" t="str">
        <f>+Ledger1!I424</f>
        <v/>
      </c>
      <c r="M424" s="8" t="str">
        <f>+Ledger1!K424</f>
        <v/>
      </c>
      <c r="N424" s="7"/>
      <c r="O424" s="8">
        <f>+Ledger1!M424</f>
        <v>0</v>
      </c>
      <c r="P424" s="8">
        <f>+Ledger1!N424</f>
        <v>28000</v>
      </c>
      <c r="Q424" s="8" t="str">
        <f>+Ledger1!O424</f>
        <v>misc expense</v>
      </c>
      <c r="R424" s="8"/>
    </row>
    <row r="425" spans="1:18" x14ac:dyDescent="0.25">
      <c r="A425" s="8">
        <v>424</v>
      </c>
      <c r="B425" s="8" t="str">
        <f>+Ledger1!C425</f>
        <v>P2009-0006</v>
      </c>
      <c r="C425" s="7" t="str">
        <f>TEXT(Ledger1!D425,"dd-MMM-yyyy")</f>
        <v>27-Sep-2019</v>
      </c>
      <c r="D425" s="8" t="str">
        <f>VLOOKUP(LEFT(Table_ExternalData_1[[#This Row],[Vou_No]],1),Vou_Types,2,0)</f>
        <v>Payment</v>
      </c>
      <c r="E425" s="8">
        <f>+Ledger1!A425</f>
        <v>2</v>
      </c>
      <c r="F425" s="8">
        <f>+Ledger1!G425</f>
        <v>200</v>
      </c>
      <c r="G425" s="8">
        <f>+Ledger1!H425</f>
        <v>0</v>
      </c>
      <c r="H425" s="8">
        <f>+Ledger1!Q425</f>
        <v>218</v>
      </c>
      <c r="I425" s="8">
        <v>0</v>
      </c>
      <c r="J425" s="8">
        <v>0</v>
      </c>
      <c r="K425" s="8">
        <v>0</v>
      </c>
      <c r="L425" s="8" t="str">
        <f>+Ledger1!I425</f>
        <v/>
      </c>
      <c r="M425" s="8" t="str">
        <f>+Ledger1!K425</f>
        <v/>
      </c>
      <c r="N425" s="7"/>
      <c r="O425" s="8">
        <f>+Ledger1!M425</f>
        <v>25000</v>
      </c>
      <c r="P425" s="8">
        <f>+Ledger1!N425</f>
        <v>0</v>
      </c>
      <c r="Q425" s="8" t="str">
        <f>+Ledger1!O425</f>
        <v>conveyance 16 murtaza labor  5  food handler  3  house keeping staff 1 store kee</v>
      </c>
      <c r="R425" s="8"/>
    </row>
    <row r="426" spans="1:18" x14ac:dyDescent="0.25">
      <c r="A426" s="8">
        <v>425</v>
      </c>
      <c r="B426" s="8" t="str">
        <f>+Ledger1!C426</f>
        <v>P2009-0006</v>
      </c>
      <c r="C426" s="7" t="str">
        <f>TEXT(Ledger1!D426,"dd-MMM-yyyy")</f>
        <v>27-Sep-2019</v>
      </c>
      <c r="D426" s="8" t="str">
        <f>VLOOKUP(LEFT(Table_ExternalData_1[[#This Row],[Vou_No]],1),Vou_Types,2,0)</f>
        <v>Payment</v>
      </c>
      <c r="E426" s="8">
        <f>+Ledger1!A426</f>
        <v>3</v>
      </c>
      <c r="F426" s="8">
        <f>+Ledger1!G426</f>
        <v>221</v>
      </c>
      <c r="G426" s="8">
        <f>+Ledger1!H426</f>
        <v>345</v>
      </c>
      <c r="H426" s="8">
        <f>+Ledger1!Q426</f>
        <v>218</v>
      </c>
      <c r="I426" s="8">
        <v>0</v>
      </c>
      <c r="J426" s="8">
        <v>0</v>
      </c>
      <c r="K426" s="8">
        <v>0</v>
      </c>
      <c r="L426" s="8" t="str">
        <f>+Ledger1!I426</f>
        <v/>
      </c>
      <c r="M426" s="8" t="str">
        <f>+Ledger1!K426</f>
        <v/>
      </c>
      <c r="N426" s="7"/>
      <c r="O426" s="8">
        <f>+Ledger1!M426</f>
        <v>3000</v>
      </c>
      <c r="P426" s="8">
        <f>+Ledger1!N426</f>
        <v>0</v>
      </c>
      <c r="Q426" s="8" t="str">
        <f>+Ledger1!O426</f>
        <v>fuel in dumper  fro the visit of kadanwari</v>
      </c>
      <c r="R426" s="8"/>
    </row>
    <row r="427" spans="1:18" x14ac:dyDescent="0.25">
      <c r="A427" s="8">
        <v>426</v>
      </c>
      <c r="B427" s="8" t="str">
        <f>+Ledger1!C427</f>
        <v>P2009-0008</v>
      </c>
      <c r="C427" s="7" t="str">
        <f>TEXT(Ledger1!D427,"dd-MMM-yyyy")</f>
        <v>28-Sep-2019</v>
      </c>
      <c r="D427" s="8" t="str">
        <f>VLOOKUP(LEFT(Table_ExternalData_1[[#This Row],[Vou_No]],1),Vou_Types,2,0)</f>
        <v>Payment</v>
      </c>
      <c r="E427" s="8">
        <f>+Ledger1!A427</f>
        <v>1</v>
      </c>
      <c r="F427" s="8">
        <f>+Ledger1!G427</f>
        <v>1</v>
      </c>
      <c r="G427" s="8">
        <f>+Ledger1!H427</f>
        <v>0</v>
      </c>
      <c r="H427" s="8">
        <f>+Ledger1!Q427</f>
        <v>0</v>
      </c>
      <c r="I427" s="8">
        <v>0</v>
      </c>
      <c r="J427" s="8">
        <v>0</v>
      </c>
      <c r="K427" s="8">
        <v>0</v>
      </c>
      <c r="L427" s="8" t="str">
        <f>+Ledger1!I427</f>
        <v/>
      </c>
      <c r="M427" s="8" t="str">
        <f>+Ledger1!K427</f>
        <v/>
      </c>
      <c r="N427" s="7"/>
      <c r="O427" s="8">
        <f>+Ledger1!M427</f>
        <v>0</v>
      </c>
      <c r="P427" s="8">
        <f>+Ledger1!N427</f>
        <v>8100</v>
      </c>
      <c r="Q427" s="8" t="str">
        <f>+Ledger1!O427</f>
        <v>conveyance 06 person to kadanwari k-16 &amp; fare rickshaw for medicals</v>
      </c>
      <c r="R427" s="8"/>
    </row>
    <row r="428" spans="1:18" x14ac:dyDescent="0.25">
      <c r="A428" s="8">
        <v>427</v>
      </c>
      <c r="B428" s="8" t="str">
        <f>+Ledger1!C428</f>
        <v>P2009-0008</v>
      </c>
      <c r="C428" s="7" t="str">
        <f>TEXT(Ledger1!D428,"dd-MMM-yyyy")</f>
        <v>28-Sep-2019</v>
      </c>
      <c r="D428" s="8" t="str">
        <f>VLOOKUP(LEFT(Table_ExternalData_1[[#This Row],[Vou_No]],1),Vou_Types,2,0)</f>
        <v>Payment</v>
      </c>
      <c r="E428" s="8">
        <f>+Ledger1!A428</f>
        <v>2</v>
      </c>
      <c r="F428" s="8">
        <f>+Ledger1!G428</f>
        <v>200</v>
      </c>
      <c r="G428" s="8">
        <f>+Ledger1!H428</f>
        <v>0</v>
      </c>
      <c r="H428" s="8">
        <f>+Ledger1!Q428</f>
        <v>218</v>
      </c>
      <c r="I428" s="8">
        <v>0</v>
      </c>
      <c r="J428" s="8">
        <v>0</v>
      </c>
      <c r="K428" s="8">
        <v>0</v>
      </c>
      <c r="L428" s="8" t="str">
        <f>+Ledger1!I428</f>
        <v/>
      </c>
      <c r="M428" s="8" t="str">
        <f>+Ledger1!K428</f>
        <v/>
      </c>
      <c r="N428" s="7"/>
      <c r="O428" s="8">
        <f>+Ledger1!M428</f>
        <v>8100</v>
      </c>
      <c r="P428" s="8">
        <f>+Ledger1!N428</f>
        <v>0</v>
      </c>
      <c r="Q428" s="8" t="str">
        <f>+Ledger1!O428</f>
        <v>conveyance 06 person to kadanwari k-16 &amp; fare rickshaw for medicals</v>
      </c>
      <c r="R428" s="8"/>
    </row>
    <row r="429" spans="1:18" x14ac:dyDescent="0.25">
      <c r="A429" s="8">
        <v>428</v>
      </c>
      <c r="B429" s="8" t="str">
        <f>+Ledger1!C429</f>
        <v>J2009-0027</v>
      </c>
      <c r="C429" s="7" t="str">
        <f>TEXT(Ledger1!D429,"dd-MMM-yyyy")</f>
        <v>30-Sep-2019</v>
      </c>
      <c r="D429" s="8" t="str">
        <f>VLOOKUP(LEFT(Table_ExternalData_1[[#This Row],[Vou_No]],1),Vou_Types,2,0)</f>
        <v>Journal</v>
      </c>
      <c r="E429" s="8">
        <f>+Ledger1!A429</f>
        <v>1</v>
      </c>
      <c r="F429" s="8">
        <f>+Ledger1!G429</f>
        <v>148</v>
      </c>
      <c r="G429" s="8">
        <f>+Ledger1!H429</f>
        <v>131</v>
      </c>
      <c r="H429" s="8">
        <f>+Ledger1!Q429</f>
        <v>214</v>
      </c>
      <c r="I429" s="8">
        <v>0</v>
      </c>
      <c r="J429" s="8">
        <v>0</v>
      </c>
      <c r="K429" s="8">
        <v>0</v>
      </c>
      <c r="L429" s="8" t="str">
        <f>+Ledger1!I429</f>
        <v/>
      </c>
      <c r="M429" s="8" t="str">
        <f>+Ledger1!K429</f>
        <v/>
      </c>
      <c r="N429" s="7"/>
      <c r="O429" s="8">
        <f>+Ledger1!M429</f>
        <v>565388</v>
      </c>
      <c r="P429" s="8">
        <f>+Ledger1!N429</f>
        <v>0</v>
      </c>
      <c r="Q429" s="8" t="str">
        <f>+Ledger1!O429</f>
        <v>REF # 003.FOR CUTTING PIT.</v>
      </c>
      <c r="R429" s="8"/>
    </row>
    <row r="430" spans="1:18" x14ac:dyDescent="0.25">
      <c r="A430" s="8">
        <v>429</v>
      </c>
      <c r="B430" s="8" t="str">
        <f>+Ledger1!C430</f>
        <v>J2009-0027</v>
      </c>
      <c r="C430" s="7" t="str">
        <f>TEXT(Ledger1!D430,"dd-MMM-yyyy")</f>
        <v>30-Sep-2019</v>
      </c>
      <c r="D430" s="8" t="str">
        <f>VLOOKUP(LEFT(Table_ExternalData_1[[#This Row],[Vou_No]],1),Vou_Types,2,0)</f>
        <v>Journal</v>
      </c>
      <c r="E430" s="8">
        <f>+Ledger1!A430</f>
        <v>2</v>
      </c>
      <c r="F430" s="8">
        <f>+Ledger1!G430</f>
        <v>71</v>
      </c>
      <c r="G430" s="8">
        <f>+Ledger1!H430</f>
        <v>131</v>
      </c>
      <c r="H430" s="8">
        <f>+Ledger1!Q430</f>
        <v>214</v>
      </c>
      <c r="I430" s="8">
        <v>0</v>
      </c>
      <c r="J430" s="8">
        <v>0</v>
      </c>
      <c r="K430" s="8">
        <v>0</v>
      </c>
      <c r="L430" s="8" t="str">
        <f>+Ledger1!I430</f>
        <v/>
      </c>
      <c r="M430" s="8" t="str">
        <f>+Ledger1!K430</f>
        <v/>
      </c>
      <c r="N430" s="7"/>
      <c r="O430" s="8">
        <f>+Ledger1!M430</f>
        <v>0</v>
      </c>
      <c r="P430" s="8">
        <f>+Ledger1!N430</f>
        <v>565388</v>
      </c>
      <c r="Q430" s="8" t="str">
        <f>+Ledger1!O430</f>
        <v>REF # 003.FOR CUTTING PIT.</v>
      </c>
      <c r="R430" s="8"/>
    </row>
    <row r="431" spans="1:18" x14ac:dyDescent="0.25">
      <c r="A431" s="8">
        <v>430</v>
      </c>
      <c r="B431" s="8" t="str">
        <f>+Ledger1!C431</f>
        <v>J2009-0029</v>
      </c>
      <c r="C431" s="7" t="str">
        <f>TEXT(Ledger1!D431,"dd-MMM-yyyy")</f>
        <v>30-Sep-2019</v>
      </c>
      <c r="D431" s="8" t="str">
        <f>VLOOKUP(LEFT(Table_ExternalData_1[[#This Row],[Vou_No]],1),Vou_Types,2,0)</f>
        <v>Journal</v>
      </c>
      <c r="E431" s="8">
        <f>+Ledger1!A431</f>
        <v>1</v>
      </c>
      <c r="F431" s="8">
        <f>+Ledger1!G431</f>
        <v>71</v>
      </c>
      <c r="G431" s="8">
        <f>+Ledger1!H431</f>
        <v>52</v>
      </c>
      <c r="H431" s="8">
        <f>+Ledger1!Q431</f>
        <v>218</v>
      </c>
      <c r="I431" s="8">
        <v>0</v>
      </c>
      <c r="J431" s="8">
        <v>0</v>
      </c>
      <c r="K431" s="8">
        <v>0</v>
      </c>
      <c r="L431" s="8" t="str">
        <f>+Ledger1!I431</f>
        <v/>
      </c>
      <c r="M431" s="8" t="str">
        <f>+Ledger1!K431</f>
        <v/>
      </c>
      <c r="N431" s="7"/>
      <c r="O431" s="8">
        <f>+Ledger1!M431</f>
        <v>250000</v>
      </c>
      <c r="P431" s="8">
        <f>+Ledger1!N431</f>
        <v>0</v>
      </c>
      <c r="Q431" s="8" t="str">
        <f>+Ledger1!O431</f>
        <v>PADI BY SAITA TO K-16 FOR KANGRI HOUSE.CHQ # 29636706</v>
      </c>
      <c r="R431" s="8"/>
    </row>
    <row r="432" spans="1:18" x14ac:dyDescent="0.25">
      <c r="A432" s="8">
        <v>431</v>
      </c>
      <c r="B432" s="8" t="str">
        <f>+Ledger1!C432</f>
        <v>J2009-0029</v>
      </c>
      <c r="C432" s="7" t="str">
        <f>TEXT(Ledger1!D432,"dd-MMM-yyyy")</f>
        <v>30-Sep-2019</v>
      </c>
      <c r="D432" s="8" t="str">
        <f>VLOOKUP(LEFT(Table_ExternalData_1[[#This Row],[Vou_No]],1),Vou_Types,2,0)</f>
        <v>Journal</v>
      </c>
      <c r="E432" s="8">
        <f>+Ledger1!A432</f>
        <v>2</v>
      </c>
      <c r="F432" s="8">
        <f>+Ledger1!G432</f>
        <v>78</v>
      </c>
      <c r="G432" s="8">
        <f>+Ledger1!H432</f>
        <v>71</v>
      </c>
      <c r="H432" s="8">
        <f>+Ledger1!Q432</f>
        <v>1</v>
      </c>
      <c r="I432" s="8">
        <v>0</v>
      </c>
      <c r="J432" s="8">
        <v>0</v>
      </c>
      <c r="K432" s="8">
        <v>0</v>
      </c>
      <c r="L432" s="8" t="str">
        <f>+Ledger1!I432</f>
        <v/>
      </c>
      <c r="M432" s="8" t="str">
        <f>+Ledger1!K432</f>
        <v/>
      </c>
      <c r="N432" s="7"/>
      <c r="O432" s="8">
        <f>+Ledger1!M432</f>
        <v>0</v>
      </c>
      <c r="P432" s="8">
        <f>+Ledger1!N432</f>
        <v>250000</v>
      </c>
      <c r="Q432" s="8" t="str">
        <f>+Ledger1!O432</f>
        <v>PADI BY SAITA TO K-16 FOR KANGRI HOUSE.CHQ # 29636706</v>
      </c>
      <c r="R432" s="8"/>
    </row>
    <row r="433" spans="1:18" x14ac:dyDescent="0.25">
      <c r="A433" s="8">
        <v>432</v>
      </c>
      <c r="B433" s="8" t="str">
        <f>+Ledger1!C433</f>
        <v>J2009-0033</v>
      </c>
      <c r="C433" s="7" t="str">
        <f>TEXT(Ledger1!D433,"dd-MMM-yyyy")</f>
        <v>28-Sep-2019</v>
      </c>
      <c r="D433" s="8" t="str">
        <f>VLOOKUP(LEFT(Table_ExternalData_1[[#This Row],[Vou_No]],1),Vou_Types,2,0)</f>
        <v>Journal</v>
      </c>
      <c r="E433" s="8">
        <f>+Ledger1!A433</f>
        <v>1</v>
      </c>
      <c r="F433" s="8">
        <f>+Ledger1!G433</f>
        <v>223</v>
      </c>
      <c r="G433" s="8">
        <f>+Ledger1!H433</f>
        <v>1</v>
      </c>
      <c r="H433" s="8">
        <f>+Ledger1!Q433</f>
        <v>1</v>
      </c>
      <c r="I433" s="8">
        <v>0</v>
      </c>
      <c r="J433" s="8">
        <v>0</v>
      </c>
      <c r="K433" s="8">
        <v>0</v>
      </c>
      <c r="L433" s="8" t="str">
        <f>+Ledger1!I433</f>
        <v/>
      </c>
      <c r="M433" s="8" t="str">
        <f>+Ledger1!K433</f>
        <v/>
      </c>
      <c r="N433" s="7"/>
      <c r="O433" s="8">
        <f>+Ledger1!M433</f>
        <v>300000</v>
      </c>
      <c r="P433" s="8">
        <f>+Ledger1!N433</f>
        <v>0</v>
      </c>
      <c r="Q433" s="8" t="str">
        <f>+Ledger1!O433</f>
        <v>PADI BY SAITA TO MUHARRAM ACTIVITY CHQ # 29636702</v>
      </c>
      <c r="R433" s="8"/>
    </row>
    <row r="434" spans="1:18" x14ac:dyDescent="0.25">
      <c r="A434" s="8">
        <v>433</v>
      </c>
      <c r="B434" s="8" t="str">
        <f>+Ledger1!C434</f>
        <v>J2009-0033</v>
      </c>
      <c r="C434" s="7" t="str">
        <f>TEXT(Ledger1!D434,"dd-MMM-yyyy")</f>
        <v>28-Sep-2019</v>
      </c>
      <c r="D434" s="8" t="str">
        <f>VLOOKUP(LEFT(Table_ExternalData_1[[#This Row],[Vou_No]],1),Vou_Types,2,0)</f>
        <v>Journal</v>
      </c>
      <c r="E434" s="8">
        <f>+Ledger1!A434</f>
        <v>2</v>
      </c>
      <c r="F434" s="8">
        <f>+Ledger1!G434</f>
        <v>78</v>
      </c>
      <c r="G434" s="8">
        <f>+Ledger1!H434</f>
        <v>71</v>
      </c>
      <c r="H434" s="8">
        <f>+Ledger1!Q434</f>
        <v>1</v>
      </c>
      <c r="I434" s="8">
        <v>0</v>
      </c>
      <c r="J434" s="8">
        <v>0</v>
      </c>
      <c r="K434" s="8">
        <v>0</v>
      </c>
      <c r="L434" s="8" t="str">
        <f>+Ledger1!I434</f>
        <v/>
      </c>
      <c r="M434" s="8" t="str">
        <f>+Ledger1!K434</f>
        <v/>
      </c>
      <c r="N434" s="7"/>
      <c r="O434" s="8">
        <f>+Ledger1!M434</f>
        <v>0</v>
      </c>
      <c r="P434" s="8">
        <f>+Ledger1!N434</f>
        <v>300000</v>
      </c>
      <c r="Q434" s="8" t="str">
        <f>+Ledger1!O434</f>
        <v>PADI BY SAITA TO MUHARRAM ACTIVITY CHQ # 29636702</v>
      </c>
      <c r="R434" s="8"/>
    </row>
    <row r="435" spans="1:18" x14ac:dyDescent="0.25">
      <c r="A435" s="8">
        <v>434</v>
      </c>
      <c r="B435" s="8" t="str">
        <f>+Ledger1!C435</f>
        <v>P2009-0005</v>
      </c>
      <c r="C435" s="7" t="str">
        <f>TEXT(Ledger1!D435,"dd-MMM-yyyy")</f>
        <v>26-Sep-2019</v>
      </c>
      <c r="D435" s="8" t="str">
        <f>VLOOKUP(LEFT(Table_ExternalData_1[[#This Row],[Vou_No]],1),Vou_Types,2,0)</f>
        <v>Payment</v>
      </c>
      <c r="E435" s="8">
        <f>+Ledger1!A435</f>
        <v>1</v>
      </c>
      <c r="F435" s="8">
        <f>+Ledger1!G435</f>
        <v>1</v>
      </c>
      <c r="G435" s="8">
        <f>+Ledger1!H435</f>
        <v>0</v>
      </c>
      <c r="H435" s="8">
        <f>+Ledger1!Q435</f>
        <v>0</v>
      </c>
      <c r="I435" s="8">
        <v>0</v>
      </c>
      <c r="J435" s="8">
        <v>0</v>
      </c>
      <c r="K435" s="8">
        <v>0</v>
      </c>
      <c r="L435" s="8" t="str">
        <f>+Ledger1!I435</f>
        <v/>
      </c>
      <c r="M435" s="8" t="str">
        <f>+Ledger1!K435</f>
        <v/>
      </c>
      <c r="N435" s="7"/>
      <c r="O435" s="8">
        <f>+Ledger1!M435</f>
        <v>0</v>
      </c>
      <c r="P435" s="8">
        <f>+Ledger1!N435</f>
        <v>23000</v>
      </c>
      <c r="Q435" s="8" t="str">
        <f>+Ledger1!O435</f>
        <v>conveyance to murtaza labor &amp; mason</v>
      </c>
      <c r="R435" s="8"/>
    </row>
    <row r="436" spans="1:18" x14ac:dyDescent="0.25">
      <c r="A436" s="8">
        <v>435</v>
      </c>
      <c r="B436" s="8" t="str">
        <f>+Ledger1!C436</f>
        <v>P2009-0005</v>
      </c>
      <c r="C436" s="7" t="str">
        <f>TEXT(Ledger1!D436,"dd-MMM-yyyy")</f>
        <v>26-Sep-2019</v>
      </c>
      <c r="D436" s="8" t="str">
        <f>VLOOKUP(LEFT(Table_ExternalData_1[[#This Row],[Vou_No]],1),Vou_Types,2,0)</f>
        <v>Payment</v>
      </c>
      <c r="E436" s="8">
        <f>+Ledger1!A436</f>
        <v>2</v>
      </c>
      <c r="F436" s="8">
        <f>+Ledger1!G436</f>
        <v>200</v>
      </c>
      <c r="G436" s="8">
        <f>+Ledger1!H436</f>
        <v>0</v>
      </c>
      <c r="H436" s="8">
        <f>+Ledger1!Q436</f>
        <v>218</v>
      </c>
      <c r="I436" s="8">
        <v>0</v>
      </c>
      <c r="J436" s="8">
        <v>0</v>
      </c>
      <c r="K436" s="8">
        <v>0</v>
      </c>
      <c r="L436" s="8" t="str">
        <f>+Ledger1!I436</f>
        <v/>
      </c>
      <c r="M436" s="8" t="str">
        <f>+Ledger1!K436</f>
        <v/>
      </c>
      <c r="N436" s="7"/>
      <c r="O436" s="8">
        <f>+Ledger1!M436</f>
        <v>23000</v>
      </c>
      <c r="P436" s="8">
        <f>+Ledger1!N436</f>
        <v>0</v>
      </c>
      <c r="Q436" s="8" t="str">
        <f>+Ledger1!O436</f>
        <v>conveyance to murtaza labor &amp; mason</v>
      </c>
      <c r="R436" s="8"/>
    </row>
    <row r="437" spans="1:18" x14ac:dyDescent="0.25">
      <c r="A437" s="8">
        <v>436</v>
      </c>
      <c r="B437" s="8" t="str">
        <f>+Ledger1!C437</f>
        <v>P2009-0009</v>
      </c>
      <c r="C437" s="7" t="str">
        <f>TEXT(Ledger1!D437,"dd-MMM-yyyy")</f>
        <v>30-Sep-2019</v>
      </c>
      <c r="D437" s="8" t="str">
        <f>VLOOKUP(LEFT(Table_ExternalData_1[[#This Row],[Vou_No]],1),Vou_Types,2,0)</f>
        <v>Payment</v>
      </c>
      <c r="E437" s="8">
        <f>+Ledger1!A437</f>
        <v>1</v>
      </c>
      <c r="F437" s="8">
        <f>+Ledger1!G437</f>
        <v>1</v>
      </c>
      <c r="G437" s="8">
        <f>+Ledger1!H437</f>
        <v>0</v>
      </c>
      <c r="H437" s="8">
        <f>+Ledger1!Q437</f>
        <v>0</v>
      </c>
      <c r="I437" s="8">
        <v>0</v>
      </c>
      <c r="J437" s="8">
        <v>0</v>
      </c>
      <c r="K437" s="8">
        <v>0</v>
      </c>
      <c r="L437" s="8" t="str">
        <f>+Ledger1!I437</f>
        <v/>
      </c>
      <c r="M437" s="8" t="str">
        <f>+Ledger1!K437</f>
        <v/>
      </c>
      <c r="N437" s="7"/>
      <c r="O437" s="8">
        <f>+Ledger1!M437</f>
        <v>0</v>
      </c>
      <c r="P437" s="8">
        <f>+Ledger1!N437</f>
        <v>30920</v>
      </c>
      <c r="Q437" s="8" t="str">
        <f>+Ledger1!O437</f>
        <v>misc expense</v>
      </c>
      <c r="R437" s="8"/>
    </row>
    <row r="438" spans="1:18" x14ac:dyDescent="0.25">
      <c r="A438" s="8">
        <v>437</v>
      </c>
      <c r="B438" s="8" t="str">
        <f>+Ledger1!C438</f>
        <v>P2009-0009</v>
      </c>
      <c r="C438" s="7" t="str">
        <f>TEXT(Ledger1!D438,"dd-MMM-yyyy")</f>
        <v>30-Sep-2019</v>
      </c>
      <c r="D438" s="8" t="str">
        <f>VLOOKUP(LEFT(Table_ExternalData_1[[#This Row],[Vou_No]],1),Vou_Types,2,0)</f>
        <v>Payment</v>
      </c>
      <c r="E438" s="8">
        <f>+Ledger1!A438</f>
        <v>2</v>
      </c>
      <c r="F438" s="8">
        <f>+Ledger1!G438</f>
        <v>205</v>
      </c>
      <c r="G438" s="8">
        <f>+Ledger1!H438</f>
        <v>1</v>
      </c>
      <c r="H438" s="8">
        <f>+Ledger1!Q438</f>
        <v>218</v>
      </c>
      <c r="I438" s="8">
        <v>0</v>
      </c>
      <c r="J438" s="8">
        <v>0</v>
      </c>
      <c r="K438" s="8">
        <v>0</v>
      </c>
      <c r="L438" s="8" t="str">
        <f>+Ledger1!I438</f>
        <v/>
      </c>
      <c r="M438" s="8" t="str">
        <f>+Ledger1!K438</f>
        <v/>
      </c>
      <c r="N438" s="7"/>
      <c r="O438" s="8">
        <f>+Ledger1!M438</f>
        <v>1500</v>
      </c>
      <c r="P438" s="8">
        <f>+Ledger1!N438</f>
        <v>0</v>
      </c>
      <c r="Q438" s="8" t="str">
        <f>+Ledger1!O438</f>
        <v>meical test for audiomentry test</v>
      </c>
      <c r="R438" s="8"/>
    </row>
    <row r="439" spans="1:18" x14ac:dyDescent="0.25">
      <c r="A439" s="8">
        <v>438</v>
      </c>
      <c r="B439" s="8" t="str">
        <f>+Ledger1!C439</f>
        <v>P2009-0009</v>
      </c>
      <c r="C439" s="7" t="str">
        <f>TEXT(Ledger1!D439,"dd-MMM-yyyy")</f>
        <v>30-Sep-2019</v>
      </c>
      <c r="D439" s="8" t="str">
        <f>VLOOKUP(LEFT(Table_ExternalData_1[[#This Row],[Vou_No]],1),Vou_Types,2,0)</f>
        <v>Payment</v>
      </c>
      <c r="E439" s="8">
        <f>+Ledger1!A439</f>
        <v>3</v>
      </c>
      <c r="F439" s="8">
        <f>+Ledger1!G439</f>
        <v>200</v>
      </c>
      <c r="G439" s="8">
        <f>+Ledger1!H439</f>
        <v>0</v>
      </c>
      <c r="H439" s="8">
        <f>+Ledger1!Q439</f>
        <v>218</v>
      </c>
      <c r="I439" s="8">
        <v>0</v>
      </c>
      <c r="J439" s="8">
        <v>0</v>
      </c>
      <c r="K439" s="8">
        <v>0</v>
      </c>
      <c r="L439" s="8" t="str">
        <f>+Ledger1!I439</f>
        <v/>
      </c>
      <c r="M439" s="8" t="str">
        <f>+Ledger1!K439</f>
        <v/>
      </c>
      <c r="N439" s="7"/>
      <c r="O439" s="8">
        <f>+Ledger1!M439</f>
        <v>7000</v>
      </c>
      <c r="P439" s="8">
        <f>+Ledger1!N439</f>
        <v>0</v>
      </c>
      <c r="Q439" s="8" t="str">
        <f>+Ledger1!O439</f>
        <v>conveyance 07 person to K-16</v>
      </c>
      <c r="R439" s="8"/>
    </row>
    <row r="440" spans="1:18" x14ac:dyDescent="0.25">
      <c r="A440" s="8">
        <v>439</v>
      </c>
      <c r="B440" s="8" t="str">
        <f>+Ledger1!C440</f>
        <v>P2009-0009</v>
      </c>
      <c r="C440" s="7" t="str">
        <f>TEXT(Ledger1!D440,"dd-MMM-yyyy")</f>
        <v>30-Sep-2019</v>
      </c>
      <c r="D440" s="8" t="str">
        <f>VLOOKUP(LEFT(Table_ExternalData_1[[#This Row],[Vou_No]],1),Vou_Types,2,0)</f>
        <v>Payment</v>
      </c>
      <c r="E440" s="8">
        <f>+Ledger1!A440</f>
        <v>4</v>
      </c>
      <c r="F440" s="8">
        <f>+Ledger1!G440</f>
        <v>200</v>
      </c>
      <c r="G440" s="8">
        <f>+Ledger1!H440</f>
        <v>0</v>
      </c>
      <c r="H440" s="8">
        <f>+Ledger1!Q440</f>
        <v>218</v>
      </c>
      <c r="I440" s="8">
        <v>0</v>
      </c>
      <c r="J440" s="8">
        <v>0</v>
      </c>
      <c r="K440" s="8">
        <v>0</v>
      </c>
      <c r="L440" s="8" t="str">
        <f>+Ledger1!I440</f>
        <v/>
      </c>
      <c r="M440" s="8" t="str">
        <f>+Ledger1!K440</f>
        <v/>
      </c>
      <c r="N440" s="7"/>
      <c r="O440" s="8">
        <f>+Ledger1!M440</f>
        <v>13820</v>
      </c>
      <c r="P440" s="8">
        <f>+Ledger1!N440</f>
        <v>0</v>
      </c>
      <c r="Q440" s="8" t="str">
        <f>+Ledger1!O440</f>
        <v>visit expense by zafri during kadanwari k-16</v>
      </c>
      <c r="R440" s="8"/>
    </row>
    <row r="441" spans="1:18" x14ac:dyDescent="0.25">
      <c r="A441" s="8">
        <v>440</v>
      </c>
      <c r="B441" s="8" t="str">
        <f>+Ledger1!C441</f>
        <v>P2009-0009</v>
      </c>
      <c r="C441" s="7" t="str">
        <f>TEXT(Ledger1!D441,"dd-MMM-yyyy")</f>
        <v>30-Sep-2019</v>
      </c>
      <c r="D441" s="8" t="str">
        <f>VLOOKUP(LEFT(Table_ExternalData_1[[#This Row],[Vou_No]],1),Vou_Types,2,0)</f>
        <v>Payment</v>
      </c>
      <c r="E441" s="8">
        <f>+Ledger1!A441</f>
        <v>5</v>
      </c>
      <c r="F441" s="8">
        <f>+Ledger1!G441</f>
        <v>200</v>
      </c>
      <c r="G441" s="8">
        <f>+Ledger1!H441</f>
        <v>0</v>
      </c>
      <c r="H441" s="8">
        <f>+Ledger1!Q441</f>
        <v>218</v>
      </c>
      <c r="I441" s="8">
        <v>0</v>
      </c>
      <c r="J441" s="8">
        <v>0</v>
      </c>
      <c r="K441" s="8">
        <v>0</v>
      </c>
      <c r="L441" s="8" t="str">
        <f>+Ledger1!I441</f>
        <v/>
      </c>
      <c r="M441" s="8" t="str">
        <f>+Ledger1!K441</f>
        <v/>
      </c>
      <c r="N441" s="7"/>
      <c r="O441" s="8">
        <f>+Ledger1!M441</f>
        <v>1600</v>
      </c>
      <c r="P441" s="8">
        <f>+Ledger1!N441</f>
        <v>0</v>
      </c>
      <c r="Q441" s="8" t="str">
        <f>+Ledger1!O441</f>
        <v>conveyance rickshaw fro persons medicals</v>
      </c>
      <c r="R441" s="8"/>
    </row>
    <row r="442" spans="1:18" x14ac:dyDescent="0.25">
      <c r="A442" s="8">
        <v>441</v>
      </c>
      <c r="B442" s="8" t="str">
        <f>+Ledger1!C442</f>
        <v>P2009-0009</v>
      </c>
      <c r="C442" s="7" t="str">
        <f>TEXT(Ledger1!D442,"dd-MMM-yyyy")</f>
        <v>30-Sep-2019</v>
      </c>
      <c r="D442" s="8" t="str">
        <f>VLOOKUP(LEFT(Table_ExternalData_1[[#This Row],[Vou_No]],1),Vou_Types,2,0)</f>
        <v>Payment</v>
      </c>
      <c r="E442" s="8">
        <f>+Ledger1!A442</f>
        <v>6</v>
      </c>
      <c r="F442" s="8">
        <f>+Ledger1!G442</f>
        <v>165</v>
      </c>
      <c r="G442" s="8">
        <f>+Ledger1!H442</f>
        <v>1</v>
      </c>
      <c r="H442" s="8">
        <f>+Ledger1!Q442</f>
        <v>218</v>
      </c>
      <c r="I442" s="8">
        <v>0</v>
      </c>
      <c r="J442" s="8">
        <v>0</v>
      </c>
      <c r="K442" s="8">
        <v>0</v>
      </c>
      <c r="L442" s="8" t="str">
        <f>+Ledger1!I442</f>
        <v/>
      </c>
      <c r="M442" s="8" t="str">
        <f>+Ledger1!K442</f>
        <v/>
      </c>
      <c r="N442" s="7"/>
      <c r="O442" s="8">
        <f>+Ledger1!M442</f>
        <v>7000</v>
      </c>
      <c r="P442" s="8">
        <f>+Ledger1!N442</f>
        <v>0</v>
      </c>
      <c r="Q442" s="8" t="str">
        <f>+Ledger1!O442</f>
        <v>bill paid to fine advertiser fro k-16</v>
      </c>
      <c r="R442" s="8"/>
    </row>
    <row r="443" spans="1:18" x14ac:dyDescent="0.25">
      <c r="A443" s="8">
        <v>442</v>
      </c>
      <c r="B443" s="8" t="str">
        <f>+Ledger1!C443</f>
        <v>J2009-0028</v>
      </c>
      <c r="C443" s="7" t="str">
        <f>TEXT(Ledger1!D443,"dd-MMM-yyyy")</f>
        <v>28-Sep-2019</v>
      </c>
      <c r="D443" s="8" t="str">
        <f>VLOOKUP(LEFT(Table_ExternalData_1[[#This Row],[Vou_No]],1),Vou_Types,2,0)</f>
        <v>Journal</v>
      </c>
      <c r="E443" s="8">
        <f>+Ledger1!A443</f>
        <v>1</v>
      </c>
      <c r="F443" s="8">
        <f>+Ledger1!G443</f>
        <v>2</v>
      </c>
      <c r="G443" s="8">
        <f>+Ledger1!H443</f>
        <v>1</v>
      </c>
      <c r="H443" s="8">
        <f>+Ledger1!Q443</f>
        <v>214</v>
      </c>
      <c r="I443" s="8">
        <v>0</v>
      </c>
      <c r="J443" s="8">
        <v>0</v>
      </c>
      <c r="K443" s="8">
        <v>0</v>
      </c>
      <c r="L443" s="8" t="str">
        <f>+Ledger1!I443</f>
        <v/>
      </c>
      <c r="M443" s="8" t="str">
        <f>+Ledger1!K443</f>
        <v/>
      </c>
      <c r="N443" s="7"/>
      <c r="O443" s="8">
        <f>+Ledger1!M443</f>
        <v>240000</v>
      </c>
      <c r="P443" s="8">
        <f>+Ledger1!N443</f>
        <v>0</v>
      </c>
      <c r="Q443" s="8" t="str">
        <f>+Ledger1!O443</f>
        <v>REF # 5297 CASH CALL PAYMENT CHQ # 296369701</v>
      </c>
      <c r="R443" s="8"/>
    </row>
    <row r="444" spans="1:18" x14ac:dyDescent="0.25">
      <c r="A444" s="8">
        <v>443</v>
      </c>
      <c r="B444" s="8" t="str">
        <f>+Ledger1!C444</f>
        <v>J2009-0028</v>
      </c>
      <c r="C444" s="7" t="str">
        <f>TEXT(Ledger1!D444,"dd-MMM-yyyy")</f>
        <v>28-Sep-2019</v>
      </c>
      <c r="D444" s="8" t="str">
        <f>VLOOKUP(LEFT(Table_ExternalData_1[[#This Row],[Vou_No]],1),Vou_Types,2,0)</f>
        <v>Journal</v>
      </c>
      <c r="E444" s="8">
        <f>+Ledger1!A444</f>
        <v>2</v>
      </c>
      <c r="F444" s="8">
        <f>+Ledger1!G444</f>
        <v>78</v>
      </c>
      <c r="G444" s="8">
        <f>+Ledger1!H444</f>
        <v>71</v>
      </c>
      <c r="H444" s="8">
        <f>+Ledger1!Q444</f>
        <v>1</v>
      </c>
      <c r="I444" s="8">
        <v>0</v>
      </c>
      <c r="J444" s="8">
        <v>0</v>
      </c>
      <c r="K444" s="8">
        <v>0</v>
      </c>
      <c r="L444" s="8" t="str">
        <f>+Ledger1!I444</f>
        <v/>
      </c>
      <c r="M444" s="8" t="str">
        <f>+Ledger1!K444</f>
        <v/>
      </c>
      <c r="N444" s="7"/>
      <c r="O444" s="8">
        <f>+Ledger1!M444</f>
        <v>0</v>
      </c>
      <c r="P444" s="8">
        <f>+Ledger1!N444</f>
        <v>240000</v>
      </c>
      <c r="Q444" s="8" t="str">
        <f>+Ledger1!O444</f>
        <v>REF # 5297 CASH CALL PAYMENT CHQ # 296369701</v>
      </c>
      <c r="R444" s="8"/>
    </row>
    <row r="445" spans="1:18" x14ac:dyDescent="0.25">
      <c r="A445" s="8">
        <v>444</v>
      </c>
      <c r="B445" s="8" t="str">
        <f>+Ledger1!C445</f>
        <v>P2009-0003</v>
      </c>
      <c r="C445" s="7" t="str">
        <f>TEXT(Ledger1!D445,"dd-MMM-yyyy")</f>
        <v>25-Sep-2019</v>
      </c>
      <c r="D445" s="8" t="str">
        <f>VLOOKUP(LEFT(Table_ExternalData_1[[#This Row],[Vou_No]],1),Vou_Types,2,0)</f>
        <v>Payment</v>
      </c>
      <c r="E445" s="8">
        <f>+Ledger1!A445</f>
        <v>1</v>
      </c>
      <c r="F445" s="8">
        <f>+Ledger1!G445</f>
        <v>1</v>
      </c>
      <c r="G445" s="8">
        <f>+Ledger1!H445</f>
        <v>0</v>
      </c>
      <c r="H445" s="8">
        <f>+Ledger1!Q445</f>
        <v>0</v>
      </c>
      <c r="I445" s="8">
        <v>0</v>
      </c>
      <c r="J445" s="8">
        <v>0</v>
      </c>
      <c r="K445" s="8">
        <v>0</v>
      </c>
      <c r="L445" s="8" t="str">
        <f>+Ledger1!I445</f>
        <v/>
      </c>
      <c r="M445" s="8" t="str">
        <f>+Ledger1!K445</f>
        <v/>
      </c>
      <c r="N445" s="7"/>
      <c r="O445" s="8">
        <f>+Ledger1!M445</f>
        <v>0</v>
      </c>
      <c r="P445" s="8">
        <f>+Ledger1!N445</f>
        <v>2500</v>
      </c>
      <c r="Q445" s="8" t="str">
        <f>+Ledger1!O445</f>
        <v>third party insurance trailer  AP 0032</v>
      </c>
      <c r="R445" s="8"/>
    </row>
    <row r="446" spans="1:18" x14ac:dyDescent="0.25">
      <c r="A446" s="8">
        <v>445</v>
      </c>
      <c r="B446" s="8" t="str">
        <f>+Ledger1!C446</f>
        <v>P2009-0003</v>
      </c>
      <c r="C446" s="7" t="str">
        <f>TEXT(Ledger1!D446,"dd-MMM-yyyy")</f>
        <v>25-Sep-2019</v>
      </c>
      <c r="D446" s="8" t="str">
        <f>VLOOKUP(LEFT(Table_ExternalData_1[[#This Row],[Vou_No]],1),Vou_Types,2,0)</f>
        <v>Payment</v>
      </c>
      <c r="E446" s="8">
        <f>+Ledger1!A446</f>
        <v>2</v>
      </c>
      <c r="F446" s="8">
        <f>+Ledger1!G446</f>
        <v>238</v>
      </c>
      <c r="G446" s="8">
        <f>+Ledger1!H446</f>
        <v>0</v>
      </c>
      <c r="H446" s="8">
        <f>+Ledger1!Q446</f>
        <v>218</v>
      </c>
      <c r="I446" s="8">
        <v>0</v>
      </c>
      <c r="J446" s="8">
        <v>0</v>
      </c>
      <c r="K446" s="8">
        <v>0</v>
      </c>
      <c r="L446" s="8" t="str">
        <f>+Ledger1!I446</f>
        <v/>
      </c>
      <c r="M446" s="8" t="str">
        <f>+Ledger1!K446</f>
        <v/>
      </c>
      <c r="N446" s="7"/>
      <c r="O446" s="8">
        <f>+Ledger1!M446</f>
        <v>2500</v>
      </c>
      <c r="P446" s="8">
        <f>+Ledger1!N446</f>
        <v>0</v>
      </c>
      <c r="Q446" s="8" t="str">
        <f>+Ledger1!O446</f>
        <v>third party insurance trailer  AP 0032</v>
      </c>
      <c r="R446" s="8"/>
    </row>
    <row r="447" spans="1:18" x14ac:dyDescent="0.25">
      <c r="A447" s="8">
        <v>446</v>
      </c>
      <c r="B447" s="8" t="str">
        <f>+Ledger1!C447</f>
        <v>J2009-0031</v>
      </c>
      <c r="C447" s="7" t="str">
        <f>TEXT(Ledger1!D447,"dd-MMM-yyyy")</f>
        <v>28-Sep-2019</v>
      </c>
      <c r="D447" s="8" t="str">
        <f>VLOOKUP(LEFT(Table_ExternalData_1[[#This Row],[Vou_No]],1),Vou_Types,2,0)</f>
        <v>Journal</v>
      </c>
      <c r="E447" s="8">
        <f>+Ledger1!A447</f>
        <v>1</v>
      </c>
      <c r="F447" s="8">
        <f>+Ledger1!G447</f>
        <v>71</v>
      </c>
      <c r="G447" s="8">
        <f>+Ledger1!H447</f>
        <v>104</v>
      </c>
      <c r="H447" s="8">
        <f>+Ledger1!Q447</f>
        <v>1</v>
      </c>
      <c r="I447" s="8">
        <v>0</v>
      </c>
      <c r="J447" s="8">
        <v>0</v>
      </c>
      <c r="K447" s="8">
        <v>0</v>
      </c>
      <c r="L447" s="8" t="str">
        <f>+Ledger1!I447</f>
        <v/>
      </c>
      <c r="M447" s="8" t="str">
        <f>+Ledger1!K447</f>
        <v/>
      </c>
      <c r="N447" s="7"/>
      <c r="O447" s="8">
        <f>+Ledger1!M447</f>
        <v>337000</v>
      </c>
      <c r="P447" s="8">
        <f>+Ledger1!N447</f>
        <v>0</v>
      </c>
      <c r="Q447" s="8" t="str">
        <f>+Ledger1!O447</f>
        <v>PADI BY SAITA TO KHU SEP CHQ # 29636704</v>
      </c>
      <c r="R447" s="8"/>
    </row>
    <row r="448" spans="1:18" x14ac:dyDescent="0.25">
      <c r="A448" s="8">
        <v>447</v>
      </c>
      <c r="B448" s="8" t="str">
        <f>+Ledger1!C448</f>
        <v>J2009-0031</v>
      </c>
      <c r="C448" s="7" t="str">
        <f>TEXT(Ledger1!D448,"dd-MMM-yyyy")</f>
        <v>28-Sep-2019</v>
      </c>
      <c r="D448" s="8" t="str">
        <f>VLOOKUP(LEFT(Table_ExternalData_1[[#This Row],[Vou_No]],1),Vou_Types,2,0)</f>
        <v>Journal</v>
      </c>
      <c r="E448" s="8">
        <f>+Ledger1!A448</f>
        <v>2</v>
      </c>
      <c r="F448" s="8">
        <f>+Ledger1!G448</f>
        <v>78</v>
      </c>
      <c r="G448" s="8">
        <f>+Ledger1!H448</f>
        <v>71</v>
      </c>
      <c r="H448" s="8">
        <f>+Ledger1!Q448</f>
        <v>1</v>
      </c>
      <c r="I448" s="8">
        <v>0</v>
      </c>
      <c r="J448" s="8">
        <v>0</v>
      </c>
      <c r="K448" s="8">
        <v>0</v>
      </c>
      <c r="L448" s="8" t="str">
        <f>+Ledger1!I448</f>
        <v/>
      </c>
      <c r="M448" s="8" t="str">
        <f>+Ledger1!K448</f>
        <v/>
      </c>
      <c r="N448" s="7"/>
      <c r="O448" s="8">
        <f>+Ledger1!M448</f>
        <v>0</v>
      </c>
      <c r="P448" s="8">
        <f>+Ledger1!N448</f>
        <v>337000</v>
      </c>
      <c r="Q448" s="8" t="str">
        <f>+Ledger1!O448</f>
        <v>PADI BY SAITA TO KHU SEP CHQ # 29636704</v>
      </c>
      <c r="R448" s="8"/>
    </row>
    <row r="449" spans="1:18" x14ac:dyDescent="0.25">
      <c r="A449" s="8">
        <v>448</v>
      </c>
      <c r="B449" s="8" t="str">
        <f>+Ledger1!C449</f>
        <v>P2009-0007</v>
      </c>
      <c r="C449" s="7" t="str">
        <f>TEXT(Ledger1!D449,"dd-MMM-yyyy")</f>
        <v>28-Sep-2019</v>
      </c>
      <c r="D449" s="8" t="str">
        <f>VLOOKUP(LEFT(Table_ExternalData_1[[#This Row],[Vou_No]],1),Vou_Types,2,0)</f>
        <v>Payment</v>
      </c>
      <c r="E449" s="8">
        <f>+Ledger1!A449</f>
        <v>1</v>
      </c>
      <c r="F449" s="8">
        <f>+Ledger1!G449</f>
        <v>1</v>
      </c>
      <c r="G449" s="8">
        <f>+Ledger1!H449</f>
        <v>0</v>
      </c>
      <c r="H449" s="8">
        <f>+Ledger1!Q449</f>
        <v>0</v>
      </c>
      <c r="I449" s="8">
        <v>0</v>
      </c>
      <c r="J449" s="8">
        <v>0</v>
      </c>
      <c r="K449" s="8">
        <v>0</v>
      </c>
      <c r="L449" s="8" t="str">
        <f>+Ledger1!I449</f>
        <v/>
      </c>
      <c r="M449" s="8" t="str">
        <f>+Ledger1!K449</f>
        <v/>
      </c>
      <c r="N449" s="7"/>
      <c r="O449" s="8">
        <f>+Ledger1!M449</f>
        <v>0</v>
      </c>
      <c r="P449" s="8">
        <f>+Ledger1!N449</f>
        <v>9950</v>
      </c>
      <c r="Q449" s="8" t="str">
        <f>+Ledger1!O449</f>
        <v>conveyance fro medicals bills attatched</v>
      </c>
      <c r="R449" s="8"/>
    </row>
    <row r="450" spans="1:18" x14ac:dyDescent="0.25">
      <c r="A450" s="8">
        <v>449</v>
      </c>
      <c r="B450" s="8" t="str">
        <f>+Ledger1!C450</f>
        <v>P2009-0007</v>
      </c>
      <c r="C450" s="7" t="str">
        <f>TEXT(Ledger1!D450,"dd-MMM-yyyy")</f>
        <v>28-Sep-2019</v>
      </c>
      <c r="D450" s="8" t="str">
        <f>VLOOKUP(LEFT(Table_ExternalData_1[[#This Row],[Vou_No]],1),Vou_Types,2,0)</f>
        <v>Payment</v>
      </c>
      <c r="E450" s="8">
        <f>+Ledger1!A450</f>
        <v>2</v>
      </c>
      <c r="F450" s="8">
        <f>+Ledger1!G450</f>
        <v>200</v>
      </c>
      <c r="G450" s="8">
        <f>+Ledger1!H450</f>
        <v>0</v>
      </c>
      <c r="H450" s="8">
        <f>+Ledger1!Q450</f>
        <v>218</v>
      </c>
      <c r="I450" s="8">
        <v>0</v>
      </c>
      <c r="J450" s="8">
        <v>0</v>
      </c>
      <c r="K450" s="8">
        <v>0</v>
      </c>
      <c r="L450" s="8" t="str">
        <f>+Ledger1!I450</f>
        <v/>
      </c>
      <c r="M450" s="8" t="str">
        <f>+Ledger1!K450</f>
        <v/>
      </c>
      <c r="N450" s="7"/>
      <c r="O450" s="8">
        <f>+Ledger1!M450</f>
        <v>9950</v>
      </c>
      <c r="P450" s="8">
        <f>+Ledger1!N450</f>
        <v>0</v>
      </c>
      <c r="Q450" s="8" t="str">
        <f>+Ledger1!O450</f>
        <v>conveyance fro medicals bills attatched</v>
      </c>
      <c r="R450" s="8"/>
    </row>
    <row r="451" spans="1:18" x14ac:dyDescent="0.25">
      <c r="A451" s="8">
        <v>450</v>
      </c>
      <c r="B451" s="8" t="str">
        <f>+Ledger1!C451</f>
        <v>J2009-0034</v>
      </c>
      <c r="C451" s="7" t="str">
        <f>TEXT(Ledger1!D451,"dd-MMM-yyyy")</f>
        <v>30-Sep-2019</v>
      </c>
      <c r="D451" s="8" t="str">
        <f>VLOOKUP(LEFT(Table_ExternalData_1[[#This Row],[Vou_No]],1),Vou_Types,2,0)</f>
        <v>Journal</v>
      </c>
      <c r="E451" s="8">
        <f>+Ledger1!A451</f>
        <v>1</v>
      </c>
      <c r="F451" s="8">
        <f>+Ledger1!G451</f>
        <v>244</v>
      </c>
      <c r="G451" s="8">
        <f>+Ledger1!H451</f>
        <v>1322</v>
      </c>
      <c r="H451" s="8">
        <f>+Ledger1!Q451</f>
        <v>218</v>
      </c>
      <c r="I451" s="8">
        <v>0</v>
      </c>
      <c r="J451" s="8">
        <v>0</v>
      </c>
      <c r="K451" s="8">
        <v>0</v>
      </c>
      <c r="L451" s="8" t="str">
        <f>+Ledger1!I451</f>
        <v/>
      </c>
      <c r="M451" s="8" t="str">
        <f>+Ledger1!K451</f>
        <v/>
      </c>
      <c r="N451" s="7"/>
      <c r="O451" s="8">
        <f>+Ledger1!M451</f>
        <v>103000</v>
      </c>
      <c r="P451" s="8">
        <f>+Ledger1!N451</f>
        <v>0</v>
      </c>
      <c r="Q451" s="8" t="str">
        <f>+Ledger1!O451</f>
        <v>REF # 1043.FOR ROLLER &amp; WHEEL XCAVATOR.26-9-19</v>
      </c>
      <c r="R451" s="8"/>
    </row>
    <row r="452" spans="1:18" x14ac:dyDescent="0.25">
      <c r="A452" s="8">
        <v>451</v>
      </c>
      <c r="B452" s="8" t="str">
        <f>+Ledger1!C452</f>
        <v>J2009-0034</v>
      </c>
      <c r="C452" s="7" t="str">
        <f>TEXT(Ledger1!D452,"dd-MMM-yyyy")</f>
        <v>30-Sep-2019</v>
      </c>
      <c r="D452" s="8" t="str">
        <f>VLOOKUP(LEFT(Table_ExternalData_1[[#This Row],[Vou_No]],1),Vou_Types,2,0)</f>
        <v>Journal</v>
      </c>
      <c r="E452" s="8">
        <f>+Ledger1!A452</f>
        <v>2</v>
      </c>
      <c r="F452" s="8">
        <f>+Ledger1!G452</f>
        <v>71</v>
      </c>
      <c r="G452" s="8">
        <f>+Ledger1!H452</f>
        <v>1322</v>
      </c>
      <c r="H452" s="8">
        <f>+Ledger1!Q452</f>
        <v>218</v>
      </c>
      <c r="I452" s="8">
        <v>0</v>
      </c>
      <c r="J452" s="8">
        <v>0</v>
      </c>
      <c r="K452" s="8">
        <v>0</v>
      </c>
      <c r="L452" s="8" t="str">
        <f>+Ledger1!I452</f>
        <v/>
      </c>
      <c r="M452" s="8" t="str">
        <f>+Ledger1!K452</f>
        <v/>
      </c>
      <c r="N452" s="7"/>
      <c r="O452" s="8">
        <f>+Ledger1!M452</f>
        <v>0</v>
      </c>
      <c r="P452" s="8">
        <f>+Ledger1!N452</f>
        <v>103000</v>
      </c>
      <c r="Q452" s="8" t="str">
        <f>+Ledger1!O452</f>
        <v>REF # 1043.FOR ROLLER &amp; WHEEL XCAVATOR.26-9-19</v>
      </c>
      <c r="R452" s="8"/>
    </row>
    <row r="453" spans="1:18" x14ac:dyDescent="0.25">
      <c r="A453" s="8">
        <v>452</v>
      </c>
      <c r="B453" s="8" t="str">
        <f>+Ledger1!C453</f>
        <v>P2010-0001</v>
      </c>
      <c r="C453" s="7" t="str">
        <f>TEXT(Ledger1!D453,"dd-MMM-yyyy")</f>
        <v>01-Oct-2019</v>
      </c>
      <c r="D453" s="8" t="str">
        <f>VLOOKUP(LEFT(Table_ExternalData_1[[#This Row],[Vou_No]],1),Vou_Types,2,0)</f>
        <v>Payment</v>
      </c>
      <c r="E453" s="8">
        <f>+Ledger1!A453</f>
        <v>1</v>
      </c>
      <c r="F453" s="8">
        <f>+Ledger1!G453</f>
        <v>1</v>
      </c>
      <c r="G453" s="8">
        <f>+Ledger1!H453</f>
        <v>0</v>
      </c>
      <c r="H453" s="8">
        <f>+Ledger1!Q453</f>
        <v>0</v>
      </c>
      <c r="I453" s="8">
        <v>0</v>
      </c>
      <c r="J453" s="8">
        <v>0</v>
      </c>
      <c r="K453" s="8">
        <v>0</v>
      </c>
      <c r="L453" s="8" t="str">
        <f>+Ledger1!I453</f>
        <v/>
      </c>
      <c r="M453" s="8" t="str">
        <f>+Ledger1!K453</f>
        <v/>
      </c>
      <c r="N453" s="7"/>
      <c r="O453" s="8">
        <f>+Ledger1!M453</f>
        <v>0</v>
      </c>
      <c r="P453" s="8">
        <f>+Ledger1!N453</f>
        <v>26900</v>
      </c>
      <c r="Q453" s="8" t="str">
        <f>+Ledger1!O453</f>
        <v>misc expense fro K-16</v>
      </c>
      <c r="R453" s="8"/>
    </row>
    <row r="454" spans="1:18" x14ac:dyDescent="0.25">
      <c r="A454" s="8">
        <v>453</v>
      </c>
      <c r="B454" s="8" t="str">
        <f>+Ledger1!C454</f>
        <v>P2010-0001</v>
      </c>
      <c r="C454" s="7" t="str">
        <f>TEXT(Ledger1!D454,"dd-MMM-yyyy")</f>
        <v>01-Oct-2019</v>
      </c>
      <c r="D454" s="8" t="str">
        <f>VLOOKUP(LEFT(Table_ExternalData_1[[#This Row],[Vou_No]],1),Vou_Types,2,0)</f>
        <v>Payment</v>
      </c>
      <c r="E454" s="8">
        <f>+Ledger1!A454</f>
        <v>2</v>
      </c>
      <c r="F454" s="8">
        <f>+Ledger1!G454</f>
        <v>200</v>
      </c>
      <c r="G454" s="8">
        <f>+Ledger1!H454</f>
        <v>0</v>
      </c>
      <c r="H454" s="8">
        <f>+Ledger1!Q454</f>
        <v>218</v>
      </c>
      <c r="I454" s="8">
        <v>0</v>
      </c>
      <c r="J454" s="8">
        <v>0</v>
      </c>
      <c r="K454" s="8">
        <v>0</v>
      </c>
      <c r="L454" s="8" t="str">
        <f>+Ledger1!I454</f>
        <v/>
      </c>
      <c r="M454" s="8" t="str">
        <f>+Ledger1!K454</f>
        <v/>
      </c>
      <c r="N454" s="7"/>
      <c r="O454" s="8">
        <f>+Ledger1!M454</f>
        <v>2000</v>
      </c>
      <c r="P454" s="8">
        <f>+Ledger1!N454</f>
        <v>0</v>
      </c>
      <c r="Q454" s="8" t="str">
        <f>+Ledger1!O454</f>
        <v>cartage for chiller yard to ancholi</v>
      </c>
      <c r="R454" s="8"/>
    </row>
    <row r="455" spans="1:18" x14ac:dyDescent="0.25">
      <c r="A455" s="8">
        <v>454</v>
      </c>
      <c r="B455" s="8" t="str">
        <f>+Ledger1!C455</f>
        <v>P2010-0001</v>
      </c>
      <c r="C455" s="7" t="str">
        <f>TEXT(Ledger1!D455,"dd-MMM-yyyy")</f>
        <v>01-Oct-2019</v>
      </c>
      <c r="D455" s="8" t="str">
        <f>VLOOKUP(LEFT(Table_ExternalData_1[[#This Row],[Vou_No]],1),Vou_Types,2,0)</f>
        <v>Payment</v>
      </c>
      <c r="E455" s="8">
        <f>+Ledger1!A455</f>
        <v>3</v>
      </c>
      <c r="F455" s="8">
        <f>+Ledger1!G455</f>
        <v>205</v>
      </c>
      <c r="G455" s="8">
        <f>+Ledger1!H455</f>
        <v>1</v>
      </c>
      <c r="H455" s="8">
        <f>+Ledger1!Q455</f>
        <v>218</v>
      </c>
      <c r="I455" s="8">
        <v>0</v>
      </c>
      <c r="J455" s="8">
        <v>0</v>
      </c>
      <c r="K455" s="8">
        <v>0</v>
      </c>
      <c r="L455" s="8" t="str">
        <f>+Ledger1!I455</f>
        <v/>
      </c>
      <c r="M455" s="8" t="str">
        <f>+Ledger1!K455</f>
        <v/>
      </c>
      <c r="N455" s="7"/>
      <c r="O455" s="8">
        <f>+Ledger1!M455</f>
        <v>19500</v>
      </c>
      <c r="P455" s="8">
        <f>+Ledger1!N455</f>
        <v>0</v>
      </c>
      <c r="Q455" s="8" t="str">
        <f>+Ledger1!O455</f>
        <v>medical test fron baqai hospital</v>
      </c>
      <c r="R455" s="8"/>
    </row>
    <row r="456" spans="1:18" x14ac:dyDescent="0.25">
      <c r="A456" s="8">
        <v>455</v>
      </c>
      <c r="B456" s="8" t="str">
        <f>+Ledger1!C456</f>
        <v>P2010-0001</v>
      </c>
      <c r="C456" s="7" t="str">
        <f>TEXT(Ledger1!D456,"dd-MMM-yyyy")</f>
        <v>01-Oct-2019</v>
      </c>
      <c r="D456" s="8" t="str">
        <f>VLOOKUP(LEFT(Table_ExternalData_1[[#This Row],[Vou_No]],1),Vou_Types,2,0)</f>
        <v>Payment</v>
      </c>
      <c r="E456" s="8">
        <f>+Ledger1!A456</f>
        <v>4</v>
      </c>
      <c r="F456" s="8">
        <f>+Ledger1!G456</f>
        <v>200</v>
      </c>
      <c r="G456" s="8">
        <f>+Ledger1!H456</f>
        <v>0</v>
      </c>
      <c r="H456" s="8">
        <f>+Ledger1!Q456</f>
        <v>218</v>
      </c>
      <c r="I456" s="8">
        <v>0</v>
      </c>
      <c r="J456" s="8">
        <v>0</v>
      </c>
      <c r="K456" s="8">
        <v>0</v>
      </c>
      <c r="L456" s="8" t="str">
        <f>+Ledger1!I456</f>
        <v/>
      </c>
      <c r="M456" s="8" t="str">
        <f>+Ledger1!K456</f>
        <v/>
      </c>
      <c r="N456" s="7"/>
      <c r="O456" s="8">
        <f>+Ledger1!M456</f>
        <v>1400</v>
      </c>
      <c r="P456" s="8">
        <f>+Ledger1!N456</f>
        <v>0</v>
      </c>
      <c r="Q456" s="8" t="str">
        <f>+Ledger1!O456</f>
        <v>rickshaw fare for medicals</v>
      </c>
      <c r="R456" s="8"/>
    </row>
    <row r="457" spans="1:18" x14ac:dyDescent="0.25">
      <c r="A457" s="8">
        <v>456</v>
      </c>
      <c r="B457" s="8" t="str">
        <f>+Ledger1!C457</f>
        <v>P2010-0001</v>
      </c>
      <c r="C457" s="7" t="str">
        <f>TEXT(Ledger1!D457,"dd-MMM-yyyy")</f>
        <v>01-Oct-2019</v>
      </c>
      <c r="D457" s="8" t="str">
        <f>VLOOKUP(LEFT(Table_ExternalData_1[[#This Row],[Vou_No]],1),Vou_Types,2,0)</f>
        <v>Payment</v>
      </c>
      <c r="E457" s="8">
        <f>+Ledger1!A457</f>
        <v>5</v>
      </c>
      <c r="F457" s="8">
        <f>+Ledger1!G457</f>
        <v>200</v>
      </c>
      <c r="G457" s="8">
        <f>+Ledger1!H457</f>
        <v>0</v>
      </c>
      <c r="H457" s="8">
        <f>+Ledger1!Q457</f>
        <v>218</v>
      </c>
      <c r="I457" s="8">
        <v>0</v>
      </c>
      <c r="J457" s="8">
        <v>0</v>
      </c>
      <c r="K457" s="8">
        <v>0</v>
      </c>
      <c r="L457" s="8" t="str">
        <f>+Ledger1!I457</f>
        <v/>
      </c>
      <c r="M457" s="8" t="str">
        <f>+Ledger1!K457</f>
        <v/>
      </c>
      <c r="N457" s="7"/>
      <c r="O457" s="8">
        <f>+Ledger1!M457</f>
        <v>4000</v>
      </c>
      <c r="P457" s="8">
        <f>+Ledger1!N457</f>
        <v>0</v>
      </c>
      <c r="Q457" s="8" t="str">
        <f>+Ledger1!O457</f>
        <v>04 person conveyance to kadanwari K-16</v>
      </c>
      <c r="R457" s="8"/>
    </row>
    <row r="458" spans="1:18" x14ac:dyDescent="0.25">
      <c r="A458" s="8">
        <v>457</v>
      </c>
      <c r="B458" s="8" t="str">
        <f>+Ledger1!C458</f>
        <v>J2009-0035</v>
      </c>
      <c r="C458" s="7" t="str">
        <f>TEXT(Ledger1!D458,"dd-MMM-yyyy")</f>
        <v>30-Sep-2019</v>
      </c>
      <c r="D458" s="8" t="str">
        <f>VLOOKUP(LEFT(Table_ExternalData_1[[#This Row],[Vou_No]],1),Vou_Types,2,0)</f>
        <v>Journal</v>
      </c>
      <c r="E458" s="8">
        <f>+Ledger1!A458</f>
        <v>1</v>
      </c>
      <c r="F458" s="8">
        <f>+Ledger1!G458</f>
        <v>173</v>
      </c>
      <c r="G458" s="8">
        <f>+Ledger1!H458</f>
        <v>1322</v>
      </c>
      <c r="H458" s="8">
        <f>+Ledger1!Q458</f>
        <v>219</v>
      </c>
      <c r="I458" s="8">
        <v>0</v>
      </c>
      <c r="J458" s="8">
        <v>0</v>
      </c>
      <c r="K458" s="8">
        <v>0</v>
      </c>
      <c r="L458" s="8" t="str">
        <f>+Ledger1!I458</f>
        <v/>
      </c>
      <c r="M458" s="8" t="str">
        <f>+Ledger1!K458</f>
        <v/>
      </c>
      <c r="N458" s="7"/>
      <c r="O458" s="8">
        <f>+Ledger1!M458</f>
        <v>55000</v>
      </c>
      <c r="P458" s="8">
        <f>+Ledger1!N458</f>
        <v>0</v>
      </c>
      <c r="Q458" s="8" t="str">
        <f>+Ledger1!O458</f>
        <v>REF # 1042.FOR UNIT LODER.26-9-19</v>
      </c>
      <c r="R458" s="8"/>
    </row>
    <row r="459" spans="1:18" x14ac:dyDescent="0.25">
      <c r="A459" s="8">
        <v>458</v>
      </c>
      <c r="B459" s="8" t="str">
        <f>+Ledger1!C459</f>
        <v>J2009-0035</v>
      </c>
      <c r="C459" s="7" t="str">
        <f>TEXT(Ledger1!D459,"dd-MMM-yyyy")</f>
        <v>30-Sep-2019</v>
      </c>
      <c r="D459" s="8" t="str">
        <f>VLOOKUP(LEFT(Table_ExternalData_1[[#This Row],[Vou_No]],1),Vou_Types,2,0)</f>
        <v>Journal</v>
      </c>
      <c r="E459" s="8">
        <f>+Ledger1!A459</f>
        <v>2</v>
      </c>
      <c r="F459" s="8">
        <f>+Ledger1!G459</f>
        <v>71</v>
      </c>
      <c r="G459" s="8">
        <f>+Ledger1!H459</f>
        <v>1322</v>
      </c>
      <c r="H459" s="8">
        <f>+Ledger1!Q459</f>
        <v>219</v>
      </c>
      <c r="I459" s="8">
        <v>0</v>
      </c>
      <c r="J459" s="8">
        <v>0</v>
      </c>
      <c r="K459" s="8">
        <v>0</v>
      </c>
      <c r="L459" s="8" t="str">
        <f>+Ledger1!I459</f>
        <v/>
      </c>
      <c r="M459" s="8" t="str">
        <f>+Ledger1!K459</f>
        <v/>
      </c>
      <c r="N459" s="7"/>
      <c r="O459" s="8">
        <f>+Ledger1!M459</f>
        <v>0</v>
      </c>
      <c r="P459" s="8">
        <f>+Ledger1!N459</f>
        <v>55000</v>
      </c>
      <c r="Q459" s="8" t="str">
        <f>+Ledger1!O459</f>
        <v>REF # 1042.FOR UNIT LODER.26-9-19</v>
      </c>
      <c r="R459" s="8"/>
    </row>
    <row r="460" spans="1:18" x14ac:dyDescent="0.25">
      <c r="A460" s="8">
        <v>459</v>
      </c>
      <c r="B460" s="8" t="str">
        <f>+Ledger1!C460</f>
        <v>J2010-0008</v>
      </c>
      <c r="C460" s="7" t="str">
        <f>TEXT(Ledger1!D460,"dd-MMM-yyyy")</f>
        <v>07-Oct-2019</v>
      </c>
      <c r="D460" s="8" t="str">
        <f>VLOOKUP(LEFT(Table_ExternalData_1[[#This Row],[Vou_No]],1),Vou_Types,2,0)</f>
        <v>Journal</v>
      </c>
      <c r="E460" s="8">
        <f>+Ledger1!A460</f>
        <v>1</v>
      </c>
      <c r="F460" s="8">
        <f>+Ledger1!G460</f>
        <v>206</v>
      </c>
      <c r="G460" s="8">
        <f>+Ledger1!H460</f>
        <v>1414</v>
      </c>
      <c r="H460" s="8">
        <f>+Ledger1!Q460</f>
        <v>1</v>
      </c>
      <c r="I460" s="8">
        <v>0</v>
      </c>
      <c r="J460" s="8">
        <v>0</v>
      </c>
      <c r="K460" s="8">
        <v>0</v>
      </c>
      <c r="L460" s="8" t="str">
        <f>+Ledger1!I460</f>
        <v/>
      </c>
      <c r="M460" s="8" t="str">
        <f>+Ledger1!K460</f>
        <v/>
      </c>
      <c r="N460" s="7"/>
      <c r="O460" s="8">
        <f>+Ledger1!M460</f>
        <v>100000</v>
      </c>
      <c r="P460" s="8">
        <f>+Ledger1!N460</f>
        <v>0</v>
      </c>
      <c r="Q460" s="8" t="str">
        <f>+Ledger1!O460</f>
        <v>08/10/18 P.C EXP TO KHUSNOOD SHB FROM NR P. A/C  LON/PAY</v>
      </c>
      <c r="R460" s="8"/>
    </row>
    <row r="461" spans="1:18" x14ac:dyDescent="0.25">
      <c r="A461" s="8">
        <v>460</v>
      </c>
      <c r="B461" s="8" t="str">
        <f>+Ledger1!C461</f>
        <v>J2010-0008</v>
      </c>
      <c r="C461" s="7" t="str">
        <f>TEXT(Ledger1!D461,"dd-MMM-yyyy")</f>
        <v>07-Oct-2019</v>
      </c>
      <c r="D461" s="8" t="str">
        <f>VLOOKUP(LEFT(Table_ExternalData_1[[#This Row],[Vou_No]],1),Vou_Types,2,0)</f>
        <v>Journal</v>
      </c>
      <c r="E461" s="8">
        <f>+Ledger1!A461</f>
        <v>2</v>
      </c>
      <c r="F461" s="8">
        <f>+Ledger1!G461</f>
        <v>206</v>
      </c>
      <c r="G461" s="8">
        <f>+Ledger1!H461</f>
        <v>1414</v>
      </c>
      <c r="H461" s="8">
        <f>+Ledger1!Q461</f>
        <v>1</v>
      </c>
      <c r="I461" s="8">
        <v>0</v>
      </c>
      <c r="J461" s="8">
        <v>0</v>
      </c>
      <c r="K461" s="8">
        <v>0</v>
      </c>
      <c r="L461" s="8" t="str">
        <f>+Ledger1!I461</f>
        <v/>
      </c>
      <c r="M461" s="8" t="str">
        <f>+Ledger1!K461</f>
        <v/>
      </c>
      <c r="N461" s="7"/>
      <c r="O461" s="8">
        <f>+Ledger1!M461</f>
        <v>500000</v>
      </c>
      <c r="P461" s="8">
        <f>+Ledger1!N461</f>
        <v>0</v>
      </c>
      <c r="Q461" s="8" t="str">
        <f>+Ledger1!O461</f>
        <v>7/11/18 P.C EXP TO KHUSNOOD SHB FROM NR P. A/C  LON/PAY</v>
      </c>
      <c r="R461" s="8"/>
    </row>
    <row r="462" spans="1:18" x14ac:dyDescent="0.25">
      <c r="A462" s="8">
        <v>461</v>
      </c>
      <c r="B462" s="8" t="str">
        <f>+Ledger1!C462</f>
        <v>J2010-0008</v>
      </c>
      <c r="C462" s="7" t="str">
        <f>TEXT(Ledger1!D462,"dd-MMM-yyyy")</f>
        <v>07-Oct-2019</v>
      </c>
      <c r="D462" s="8" t="str">
        <f>VLOOKUP(LEFT(Table_ExternalData_1[[#This Row],[Vou_No]],1),Vou_Types,2,0)</f>
        <v>Journal</v>
      </c>
      <c r="E462" s="8">
        <f>+Ledger1!A462</f>
        <v>3</v>
      </c>
      <c r="F462" s="8">
        <f>+Ledger1!G462</f>
        <v>81</v>
      </c>
      <c r="G462" s="8">
        <f>+Ledger1!H462</f>
        <v>1414</v>
      </c>
      <c r="H462" s="8">
        <f>+Ledger1!Q462</f>
        <v>1</v>
      </c>
      <c r="I462" s="8">
        <v>0</v>
      </c>
      <c r="J462" s="8">
        <v>0</v>
      </c>
      <c r="K462" s="8">
        <v>0</v>
      </c>
      <c r="L462" s="8" t="str">
        <f>+Ledger1!I462</f>
        <v/>
      </c>
      <c r="M462" s="8" t="str">
        <f>+Ledger1!K462</f>
        <v/>
      </c>
      <c r="N462" s="7"/>
      <c r="O462" s="8">
        <f>+Ledger1!M462</f>
        <v>0</v>
      </c>
      <c r="P462" s="8">
        <f>+Ledger1!N462</f>
        <v>600000</v>
      </c>
      <c r="Q462" s="8" t="str">
        <f>+Ledger1!O462</f>
        <v>7/11/18 P.C EXP TO KHUSNOOD SHB FROM NR P. A/C  LON/PAY</v>
      </c>
      <c r="R462" s="8"/>
    </row>
    <row r="463" spans="1:18" x14ac:dyDescent="0.25">
      <c r="A463" s="8">
        <v>462</v>
      </c>
      <c r="B463" s="8" t="str">
        <f>+Ledger1!C463</f>
        <v>J2010-0004</v>
      </c>
      <c r="C463" s="7" t="str">
        <f>TEXT(Ledger1!D463,"dd-MMM-yyyy")</f>
        <v>03-Oct-2019</v>
      </c>
      <c r="D463" s="8" t="str">
        <f>VLOOKUP(LEFT(Table_ExternalData_1[[#This Row],[Vou_No]],1),Vou_Types,2,0)</f>
        <v>Journal</v>
      </c>
      <c r="E463" s="8">
        <f>+Ledger1!A463</f>
        <v>1</v>
      </c>
      <c r="F463" s="8">
        <f>+Ledger1!G463</f>
        <v>244</v>
      </c>
      <c r="G463" s="8">
        <f>+Ledger1!H463</f>
        <v>1451</v>
      </c>
      <c r="H463" s="8">
        <f>+Ledger1!Q463</f>
        <v>219</v>
      </c>
      <c r="I463" s="8">
        <v>0</v>
      </c>
      <c r="J463" s="8">
        <v>0</v>
      </c>
      <c r="K463" s="8">
        <v>0</v>
      </c>
      <c r="L463" s="8" t="str">
        <f>+Ledger1!I463</f>
        <v/>
      </c>
      <c r="M463" s="8" t="str">
        <f>+Ledger1!K463</f>
        <v/>
      </c>
      <c r="N463" s="7"/>
      <c r="O463" s="8">
        <f>+Ledger1!M463</f>
        <v>105000</v>
      </c>
      <c r="P463" s="8">
        <f>+Ledger1!N463</f>
        <v>0</v>
      </c>
      <c r="Q463" s="8" t="str">
        <f>+Ledger1!O463</f>
        <v>BILTY # 106.P.C # 218.FOR MOBILIZATION OF GRADER.26-09-19.</v>
      </c>
      <c r="R463" s="8"/>
    </row>
    <row r="464" spans="1:18" x14ac:dyDescent="0.25">
      <c r="A464" s="8">
        <v>463</v>
      </c>
      <c r="B464" s="8" t="str">
        <f>+Ledger1!C464</f>
        <v>J2010-0004</v>
      </c>
      <c r="C464" s="7" t="str">
        <f>TEXT(Ledger1!D464,"dd-MMM-yyyy")</f>
        <v>03-Oct-2019</v>
      </c>
      <c r="D464" s="8" t="str">
        <f>VLOOKUP(LEFT(Table_ExternalData_1[[#This Row],[Vou_No]],1),Vou_Types,2,0)</f>
        <v>Journal</v>
      </c>
      <c r="E464" s="8">
        <f>+Ledger1!A464</f>
        <v>2</v>
      </c>
      <c r="F464" s="8">
        <f>+Ledger1!G464</f>
        <v>71</v>
      </c>
      <c r="G464" s="8">
        <f>+Ledger1!H464</f>
        <v>1451</v>
      </c>
      <c r="H464" s="8">
        <f>+Ledger1!Q464</f>
        <v>219</v>
      </c>
      <c r="I464" s="8">
        <v>0</v>
      </c>
      <c r="J464" s="8">
        <v>0</v>
      </c>
      <c r="K464" s="8">
        <v>0</v>
      </c>
      <c r="L464" s="8" t="str">
        <f>+Ledger1!I464</f>
        <v/>
      </c>
      <c r="M464" s="8" t="str">
        <f>+Ledger1!K464</f>
        <v/>
      </c>
      <c r="N464" s="7"/>
      <c r="O464" s="8">
        <f>+Ledger1!M464</f>
        <v>0</v>
      </c>
      <c r="P464" s="8">
        <f>+Ledger1!N464</f>
        <v>105000</v>
      </c>
      <c r="Q464" s="8" t="str">
        <f>+Ledger1!O464</f>
        <v>BILTY # 106.P.C # 218.FOR MOBILIZATION OF GRADER.26-09-19.</v>
      </c>
      <c r="R464" s="8"/>
    </row>
    <row r="465" spans="1:18" x14ac:dyDescent="0.25">
      <c r="A465" s="8">
        <v>464</v>
      </c>
      <c r="B465" s="8" t="str">
        <f>+Ledger1!C465</f>
        <v>J2010-0006</v>
      </c>
      <c r="C465" s="7" t="str">
        <f>TEXT(Ledger1!D465,"dd-MMM-yyyy")</f>
        <v>04-Oct-2019</v>
      </c>
      <c r="D465" s="8" t="str">
        <f>VLOOKUP(LEFT(Table_ExternalData_1[[#This Row],[Vou_No]],1),Vou_Types,2,0)</f>
        <v>Journal</v>
      </c>
      <c r="E465" s="8">
        <f>+Ledger1!A465</f>
        <v>1</v>
      </c>
      <c r="F465" s="8">
        <f>+Ledger1!G465</f>
        <v>176</v>
      </c>
      <c r="G465" s="8">
        <f>+Ledger1!H465</f>
        <v>162</v>
      </c>
      <c r="H465" s="8">
        <f>+Ledger1!Q465</f>
        <v>218</v>
      </c>
      <c r="I465" s="8">
        <v>0</v>
      </c>
      <c r="J465" s="8">
        <v>0</v>
      </c>
      <c r="K465" s="8">
        <v>0</v>
      </c>
      <c r="L465" s="8" t="str">
        <f>+Ledger1!I465</f>
        <v/>
      </c>
      <c r="M465" s="8" t="str">
        <f>+Ledger1!K465</f>
        <v/>
      </c>
      <c r="N465" s="7"/>
      <c r="O465" s="8">
        <f>+Ledger1!M465</f>
        <v>6500</v>
      </c>
      <c r="P465" s="8">
        <f>+Ledger1!N465</f>
        <v>0</v>
      </c>
      <c r="Q465" s="8" t="str">
        <f>+Ledger1!O465</f>
        <v>REF # DCS/BILL (10P)/-2019.MONTH OF OCT-19</v>
      </c>
      <c r="R465" s="8"/>
    </row>
    <row r="466" spans="1:18" x14ac:dyDescent="0.25">
      <c r="A466" s="8">
        <v>465</v>
      </c>
      <c r="B466" s="8" t="str">
        <f>+Ledger1!C466</f>
        <v>J2010-0006</v>
      </c>
      <c r="C466" s="7" t="str">
        <f>TEXT(Ledger1!D466,"dd-MMM-yyyy")</f>
        <v>04-Oct-2019</v>
      </c>
      <c r="D466" s="8" t="str">
        <f>VLOOKUP(LEFT(Table_ExternalData_1[[#This Row],[Vou_No]],1),Vou_Types,2,0)</f>
        <v>Journal</v>
      </c>
      <c r="E466" s="8">
        <f>+Ledger1!A466</f>
        <v>2</v>
      </c>
      <c r="F466" s="8">
        <f>+Ledger1!G466</f>
        <v>71</v>
      </c>
      <c r="G466" s="8">
        <f>+Ledger1!H466</f>
        <v>162</v>
      </c>
      <c r="H466" s="8">
        <f>+Ledger1!Q466</f>
        <v>218</v>
      </c>
      <c r="I466" s="8">
        <v>0</v>
      </c>
      <c r="J466" s="8">
        <v>0</v>
      </c>
      <c r="K466" s="8">
        <v>0</v>
      </c>
      <c r="L466" s="8" t="str">
        <f>+Ledger1!I466</f>
        <v/>
      </c>
      <c r="M466" s="8" t="str">
        <f>+Ledger1!K466</f>
        <v/>
      </c>
      <c r="N466" s="7"/>
      <c r="O466" s="8">
        <f>+Ledger1!M466</f>
        <v>0</v>
      </c>
      <c r="P466" s="8">
        <f>+Ledger1!N466</f>
        <v>6500</v>
      </c>
      <c r="Q466" s="8" t="str">
        <f>+Ledger1!O466</f>
        <v>REF # DCS/BILL (10P)/-2019.MONTH OF OCT-19</v>
      </c>
      <c r="R466" s="8"/>
    </row>
    <row r="467" spans="1:18" x14ac:dyDescent="0.25">
      <c r="A467" s="8">
        <v>466</v>
      </c>
      <c r="B467" s="8" t="str">
        <f>+Ledger1!C467</f>
        <v>J2010-0010</v>
      </c>
      <c r="C467" s="7" t="str">
        <f>TEXT(Ledger1!D467,"dd-MMM-yyyy")</f>
        <v>03-Oct-2019</v>
      </c>
      <c r="D467" s="8" t="str">
        <f>VLOOKUP(LEFT(Table_ExternalData_1[[#This Row],[Vou_No]],1),Vou_Types,2,0)</f>
        <v>Journal</v>
      </c>
      <c r="E467" s="8">
        <f>+Ledger1!A467</f>
        <v>1</v>
      </c>
      <c r="F467" s="8">
        <f>+Ledger1!G467</f>
        <v>221</v>
      </c>
      <c r="G467" s="8">
        <f>+Ledger1!H467</f>
        <v>130</v>
      </c>
      <c r="H467" s="8">
        <f>+Ledger1!Q467</f>
        <v>218</v>
      </c>
      <c r="I467" s="8">
        <v>0</v>
      </c>
      <c r="J467" s="8">
        <v>0</v>
      </c>
      <c r="K467" s="8">
        <v>0</v>
      </c>
      <c r="L467" s="8" t="str">
        <f>+Ledger1!I467</f>
        <v/>
      </c>
      <c r="M467" s="8" t="str">
        <f>+Ledger1!K467</f>
        <v/>
      </c>
      <c r="N467" s="7"/>
      <c r="O467" s="8">
        <f>+Ledger1!M467</f>
        <v>105991</v>
      </c>
      <c r="P467" s="8">
        <f>+Ledger1!N467</f>
        <v>0</v>
      </c>
      <c r="Q467" s="8" t="str">
        <f>+Ledger1!O467</f>
        <v>REF # 49.P.C # FOR K-16.FOR DIESEL.26 &amp; 27 SEP-2019</v>
      </c>
      <c r="R467" s="8"/>
    </row>
    <row r="468" spans="1:18" x14ac:dyDescent="0.25">
      <c r="A468" s="8">
        <v>467</v>
      </c>
      <c r="B468" s="8" t="str">
        <f>+Ledger1!C468</f>
        <v>J2010-0010</v>
      </c>
      <c r="C468" s="7" t="str">
        <f>TEXT(Ledger1!D468,"dd-MMM-yyyy")</f>
        <v>03-Oct-2019</v>
      </c>
      <c r="D468" s="8" t="str">
        <f>VLOOKUP(LEFT(Table_ExternalData_1[[#This Row],[Vou_No]],1),Vou_Types,2,0)</f>
        <v>Journal</v>
      </c>
      <c r="E468" s="8">
        <f>+Ledger1!A468</f>
        <v>2</v>
      </c>
      <c r="F468" s="8">
        <f>+Ledger1!G468</f>
        <v>71</v>
      </c>
      <c r="G468" s="8">
        <f>+Ledger1!H468</f>
        <v>130</v>
      </c>
      <c r="H468" s="8">
        <f>+Ledger1!Q468</f>
        <v>218</v>
      </c>
      <c r="I468" s="8">
        <v>0</v>
      </c>
      <c r="J468" s="8">
        <v>0</v>
      </c>
      <c r="K468" s="8">
        <v>0</v>
      </c>
      <c r="L468" s="8" t="str">
        <f>+Ledger1!I468</f>
        <v/>
      </c>
      <c r="M468" s="8" t="str">
        <f>+Ledger1!K468</f>
        <v/>
      </c>
      <c r="N468" s="7"/>
      <c r="O468" s="8">
        <f>+Ledger1!M468</f>
        <v>0</v>
      </c>
      <c r="P468" s="8">
        <f>+Ledger1!N468</f>
        <v>105991</v>
      </c>
      <c r="Q468" s="8" t="str">
        <f>+Ledger1!O468</f>
        <v>REF # 49.P.C # FOR K-16.FOR DIESEL.26 &amp; 27 SEP-2019</v>
      </c>
      <c r="R468" s="8"/>
    </row>
    <row r="469" spans="1:18" x14ac:dyDescent="0.25">
      <c r="A469" s="8">
        <v>468</v>
      </c>
      <c r="B469" s="8" t="str">
        <f>+Ledger1!C469</f>
        <v>J2010-0012</v>
      </c>
      <c r="C469" s="7" t="str">
        <f>TEXT(Ledger1!D469,"dd-MMM-yyyy")</f>
        <v>04-Oct-2019</v>
      </c>
      <c r="D469" s="8" t="str">
        <f>VLOOKUP(LEFT(Table_ExternalData_1[[#This Row],[Vou_No]],1),Vou_Types,2,0)</f>
        <v>Journal</v>
      </c>
      <c r="E469" s="8">
        <f>+Ledger1!A469</f>
        <v>1</v>
      </c>
      <c r="F469" s="8">
        <f>+Ledger1!G469</f>
        <v>71</v>
      </c>
      <c r="G469" s="8">
        <f>+Ledger1!H469</f>
        <v>1451</v>
      </c>
      <c r="H469" s="8">
        <f>+Ledger1!Q469</f>
        <v>214</v>
      </c>
      <c r="I469" s="8">
        <v>0</v>
      </c>
      <c r="J469" s="8">
        <v>0</v>
      </c>
      <c r="K469" s="8">
        <v>0</v>
      </c>
      <c r="L469" s="8" t="str">
        <f>+Ledger1!I469</f>
        <v/>
      </c>
      <c r="M469" s="8" t="str">
        <f>+Ledger1!K469</f>
        <v/>
      </c>
      <c r="N469" s="7"/>
      <c r="O469" s="8">
        <f>+Ledger1!M469</f>
        <v>70000</v>
      </c>
      <c r="P469" s="8">
        <f>+Ledger1!N469</f>
        <v>0</v>
      </c>
      <c r="Q469" s="8" t="str">
        <f>+Ledger1!O469</f>
        <v>PADI BY SAITA TO AL-ZOHAIB LOWBED CHQ # 29636711</v>
      </c>
      <c r="R469" s="8"/>
    </row>
    <row r="470" spans="1:18" x14ac:dyDescent="0.25">
      <c r="A470" s="8">
        <v>469</v>
      </c>
      <c r="B470" s="8" t="str">
        <f>+Ledger1!C470</f>
        <v>J2010-0012</v>
      </c>
      <c r="C470" s="7" t="str">
        <f>TEXT(Ledger1!D470,"dd-MMM-yyyy")</f>
        <v>04-Oct-2019</v>
      </c>
      <c r="D470" s="8" t="str">
        <f>VLOOKUP(LEFT(Table_ExternalData_1[[#This Row],[Vou_No]],1),Vou_Types,2,0)</f>
        <v>Journal</v>
      </c>
      <c r="E470" s="8">
        <f>+Ledger1!A470</f>
        <v>2</v>
      </c>
      <c r="F470" s="8">
        <f>+Ledger1!G470</f>
        <v>78</v>
      </c>
      <c r="G470" s="8">
        <f>+Ledger1!H470</f>
        <v>71</v>
      </c>
      <c r="H470" s="8">
        <f>+Ledger1!Q470</f>
        <v>1</v>
      </c>
      <c r="I470" s="8">
        <v>0</v>
      </c>
      <c r="J470" s="8">
        <v>0</v>
      </c>
      <c r="K470" s="8">
        <v>0</v>
      </c>
      <c r="L470" s="8" t="str">
        <f>+Ledger1!I470</f>
        <v/>
      </c>
      <c r="M470" s="8" t="str">
        <f>+Ledger1!K470</f>
        <v/>
      </c>
      <c r="N470" s="7"/>
      <c r="O470" s="8">
        <f>+Ledger1!M470</f>
        <v>0</v>
      </c>
      <c r="P470" s="8">
        <f>+Ledger1!N470</f>
        <v>70000</v>
      </c>
      <c r="Q470" s="8" t="str">
        <f>+Ledger1!O470</f>
        <v>PADI BY SAITA TO AL-ZOHAIB LOWBED CHQ # 29636711</v>
      </c>
      <c r="R470" s="8"/>
    </row>
    <row r="471" spans="1:18" x14ac:dyDescent="0.25">
      <c r="A471" s="8">
        <v>470</v>
      </c>
      <c r="B471" s="8" t="str">
        <f>+Ledger1!C471</f>
        <v>J2010-0014</v>
      </c>
      <c r="C471" s="7" t="str">
        <f>TEXT(Ledger1!D471,"dd-MMM-yyyy")</f>
        <v>04-Oct-2019</v>
      </c>
      <c r="D471" s="8" t="str">
        <f>VLOOKUP(LEFT(Table_ExternalData_1[[#This Row],[Vou_No]],1),Vou_Types,2,0)</f>
        <v>Journal</v>
      </c>
      <c r="E471" s="8">
        <f>+Ledger1!A471</f>
        <v>1</v>
      </c>
      <c r="F471" s="8">
        <f>+Ledger1!G471</f>
        <v>71</v>
      </c>
      <c r="G471" s="8">
        <f>+Ledger1!H471</f>
        <v>90</v>
      </c>
      <c r="H471" s="8">
        <f>+Ledger1!Q471</f>
        <v>214</v>
      </c>
      <c r="I471" s="8">
        <v>0</v>
      </c>
      <c r="J471" s="8">
        <v>0</v>
      </c>
      <c r="K471" s="8">
        <v>0</v>
      </c>
      <c r="L471" s="8" t="str">
        <f>+Ledger1!I471</f>
        <v/>
      </c>
      <c r="M471" s="8" t="str">
        <f>+Ledger1!K471</f>
        <v/>
      </c>
      <c r="N471" s="7"/>
      <c r="O471" s="8">
        <f>+Ledger1!M471</f>
        <v>193179</v>
      </c>
      <c r="P471" s="8">
        <f>+Ledger1!N471</f>
        <v>0</v>
      </c>
      <c r="Q471" s="8" t="str">
        <f>+Ledger1!O471</f>
        <v>PADI BY SAITA TO ZIM SECURITY CHQ # 29636713</v>
      </c>
      <c r="R471" s="8"/>
    </row>
    <row r="472" spans="1:18" x14ac:dyDescent="0.25">
      <c r="A472" s="8">
        <v>471</v>
      </c>
      <c r="B472" s="8" t="str">
        <f>+Ledger1!C472</f>
        <v>J2010-0014</v>
      </c>
      <c r="C472" s="7" t="str">
        <f>TEXT(Ledger1!D472,"dd-MMM-yyyy")</f>
        <v>04-Oct-2019</v>
      </c>
      <c r="D472" s="8" t="str">
        <f>VLOOKUP(LEFT(Table_ExternalData_1[[#This Row],[Vou_No]],1),Vou_Types,2,0)</f>
        <v>Journal</v>
      </c>
      <c r="E472" s="8">
        <f>+Ledger1!A472</f>
        <v>2</v>
      </c>
      <c r="F472" s="8">
        <f>+Ledger1!G472</f>
        <v>78</v>
      </c>
      <c r="G472" s="8">
        <f>+Ledger1!H472</f>
        <v>71</v>
      </c>
      <c r="H472" s="8">
        <f>+Ledger1!Q472</f>
        <v>1</v>
      </c>
      <c r="I472" s="8">
        <v>0</v>
      </c>
      <c r="J472" s="8">
        <v>0</v>
      </c>
      <c r="K472" s="8">
        <v>0</v>
      </c>
      <c r="L472" s="8" t="str">
        <f>+Ledger1!I472</f>
        <v/>
      </c>
      <c r="M472" s="8" t="str">
        <f>+Ledger1!K472</f>
        <v/>
      </c>
      <c r="N472" s="7"/>
      <c r="O472" s="8">
        <f>+Ledger1!M472</f>
        <v>0</v>
      </c>
      <c r="P472" s="8">
        <f>+Ledger1!N472</f>
        <v>193179</v>
      </c>
      <c r="Q472" s="8" t="str">
        <f>+Ledger1!O472</f>
        <v>PADI BY SAITA TO ZIM SECURITY CHQ # 29636713</v>
      </c>
      <c r="R472" s="8"/>
    </row>
    <row r="473" spans="1:18" x14ac:dyDescent="0.25">
      <c r="A473" s="8">
        <v>472</v>
      </c>
      <c r="B473" s="8" t="str">
        <f>+Ledger1!C473</f>
        <v>P2010-0003</v>
      </c>
      <c r="C473" s="7" t="str">
        <f>TEXT(Ledger1!D473,"dd-MMM-yyyy")</f>
        <v>02-Oct-2019</v>
      </c>
      <c r="D473" s="8" t="str">
        <f>VLOOKUP(LEFT(Table_ExternalData_1[[#This Row],[Vou_No]],1),Vou_Types,2,0)</f>
        <v>Payment</v>
      </c>
      <c r="E473" s="8">
        <f>+Ledger1!A473</f>
        <v>1</v>
      </c>
      <c r="F473" s="8">
        <f>+Ledger1!G473</f>
        <v>1</v>
      </c>
      <c r="G473" s="8">
        <f>+Ledger1!H473</f>
        <v>0</v>
      </c>
      <c r="H473" s="8">
        <f>+Ledger1!Q473</f>
        <v>0</v>
      </c>
      <c r="I473" s="8">
        <v>0</v>
      </c>
      <c r="J473" s="8">
        <v>0</v>
      </c>
      <c r="K473" s="8">
        <v>0</v>
      </c>
      <c r="L473" s="8" t="str">
        <f>+Ledger1!I473</f>
        <v/>
      </c>
      <c r="M473" s="8" t="str">
        <f>+Ledger1!K473</f>
        <v/>
      </c>
      <c r="N473" s="7"/>
      <c r="O473" s="8">
        <f>+Ledger1!M473</f>
        <v>0</v>
      </c>
      <c r="P473" s="8">
        <f>+Ledger1!N473</f>
        <v>1000</v>
      </c>
      <c r="Q473" s="8" t="str">
        <f>+Ledger1!O473</f>
        <v>to asad fro two days visit  to kadanwar saita</v>
      </c>
      <c r="R473" s="8"/>
    </row>
    <row r="474" spans="1:18" x14ac:dyDescent="0.25">
      <c r="A474" s="8">
        <v>473</v>
      </c>
      <c r="B474" s="8" t="str">
        <f>+Ledger1!C474</f>
        <v>P2010-0003</v>
      </c>
      <c r="C474" s="7" t="str">
        <f>TEXT(Ledger1!D474,"dd-MMM-yyyy")</f>
        <v>02-Oct-2019</v>
      </c>
      <c r="D474" s="8" t="str">
        <f>VLOOKUP(LEFT(Table_ExternalData_1[[#This Row],[Vou_No]],1),Vou_Types,2,0)</f>
        <v>Payment</v>
      </c>
      <c r="E474" s="8">
        <f>+Ledger1!A474</f>
        <v>2</v>
      </c>
      <c r="F474" s="8">
        <f>+Ledger1!G474</f>
        <v>212</v>
      </c>
      <c r="G474" s="8">
        <f>+Ledger1!H474</f>
        <v>0</v>
      </c>
      <c r="H474" s="8">
        <f>+Ledger1!Q474</f>
        <v>219</v>
      </c>
      <c r="I474" s="8">
        <v>0</v>
      </c>
      <c r="J474" s="8">
        <v>0</v>
      </c>
      <c r="K474" s="8">
        <v>0</v>
      </c>
      <c r="L474" s="8" t="str">
        <f>+Ledger1!I474</f>
        <v/>
      </c>
      <c r="M474" s="8" t="str">
        <f>+Ledger1!K474</f>
        <v/>
      </c>
      <c r="N474" s="7"/>
      <c r="O474" s="8">
        <f>+Ledger1!M474</f>
        <v>1000</v>
      </c>
      <c r="P474" s="8">
        <f>+Ledger1!N474</f>
        <v>0</v>
      </c>
      <c r="Q474" s="8" t="str">
        <f>+Ledger1!O474</f>
        <v>to asad fro two days visit  to kadanwar saita</v>
      </c>
      <c r="R474" s="8"/>
    </row>
    <row r="475" spans="1:18" x14ac:dyDescent="0.25">
      <c r="A475" s="8">
        <v>474</v>
      </c>
      <c r="B475" s="8" t="str">
        <f>+Ledger1!C475</f>
        <v>P2010-0005</v>
      </c>
      <c r="C475" s="7" t="str">
        <f>TEXT(Ledger1!D475,"dd-MMM-yyyy")</f>
        <v>03-Oct-2019</v>
      </c>
      <c r="D475" s="8" t="str">
        <f>VLOOKUP(LEFT(Table_ExternalData_1[[#This Row],[Vou_No]],1),Vou_Types,2,0)</f>
        <v>Payment</v>
      </c>
      <c r="E475" s="8">
        <f>+Ledger1!A475</f>
        <v>1</v>
      </c>
      <c r="F475" s="8">
        <f>+Ledger1!G475</f>
        <v>1</v>
      </c>
      <c r="G475" s="8">
        <f>+Ledger1!H475</f>
        <v>0</v>
      </c>
      <c r="H475" s="8">
        <f>+Ledger1!Q475</f>
        <v>0</v>
      </c>
      <c r="I475" s="8">
        <v>0</v>
      </c>
      <c r="J475" s="8">
        <v>0</v>
      </c>
      <c r="K475" s="8">
        <v>0</v>
      </c>
      <c r="L475" s="8" t="str">
        <f>+Ledger1!I475</f>
        <v/>
      </c>
      <c r="M475" s="8" t="str">
        <f>+Ledger1!K475</f>
        <v/>
      </c>
      <c r="N475" s="7"/>
      <c r="O475" s="8">
        <f>+Ledger1!M475</f>
        <v>0</v>
      </c>
      <c r="P475" s="8">
        <f>+Ledger1!N475</f>
        <v>45405</v>
      </c>
      <c r="Q475" s="8" t="str">
        <f>+Ledger1!O475</f>
        <v>misc expense</v>
      </c>
      <c r="R475" s="8"/>
    </row>
    <row r="476" spans="1:18" x14ac:dyDescent="0.25">
      <c r="A476" s="8">
        <v>475</v>
      </c>
      <c r="B476" s="8" t="str">
        <f>+Ledger1!C476</f>
        <v>P2010-0005</v>
      </c>
      <c r="C476" s="7" t="str">
        <f>TEXT(Ledger1!D476,"dd-MMM-yyyy")</f>
        <v>03-Oct-2019</v>
      </c>
      <c r="D476" s="8" t="str">
        <f>VLOOKUP(LEFT(Table_ExternalData_1[[#This Row],[Vou_No]],1),Vou_Types,2,0)</f>
        <v>Payment</v>
      </c>
      <c r="E476" s="8">
        <f>+Ledger1!A476</f>
        <v>2</v>
      </c>
      <c r="F476" s="8">
        <f>+Ledger1!G476</f>
        <v>260</v>
      </c>
      <c r="G476" s="8">
        <f>+Ledger1!H476</f>
        <v>0</v>
      </c>
      <c r="H476" s="8">
        <f>+Ledger1!Q476</f>
        <v>219</v>
      </c>
      <c r="I476" s="8">
        <v>0</v>
      </c>
      <c r="J476" s="8">
        <v>0</v>
      </c>
      <c r="K476" s="8">
        <v>0</v>
      </c>
      <c r="L476" s="8" t="str">
        <f>+Ledger1!I476</f>
        <v/>
      </c>
      <c r="M476" s="8" t="str">
        <f>+Ledger1!K476</f>
        <v/>
      </c>
      <c r="N476" s="7"/>
      <c r="O476" s="8">
        <f>+Ledger1!M476</f>
        <v>2600</v>
      </c>
      <c r="P476" s="8">
        <f>+Ledger1!N476</f>
        <v>0</v>
      </c>
      <c r="Q476" s="8" t="str">
        <f>+Ledger1!O476</f>
        <v>hardware items</v>
      </c>
      <c r="R476" s="8"/>
    </row>
    <row r="477" spans="1:18" x14ac:dyDescent="0.25">
      <c r="A477" s="8">
        <v>476</v>
      </c>
      <c r="B477" s="8" t="str">
        <f>+Ledger1!C477</f>
        <v>P2010-0005</v>
      </c>
      <c r="C477" s="7" t="str">
        <f>TEXT(Ledger1!D477,"dd-MMM-yyyy")</f>
        <v>03-Oct-2019</v>
      </c>
      <c r="D477" s="8" t="str">
        <f>VLOOKUP(LEFT(Table_ExternalData_1[[#This Row],[Vou_No]],1),Vou_Types,2,0)</f>
        <v>Payment</v>
      </c>
      <c r="E477" s="8">
        <f>+Ledger1!A477</f>
        <v>3</v>
      </c>
      <c r="F477" s="8">
        <f>+Ledger1!G477</f>
        <v>256</v>
      </c>
      <c r="G477" s="8">
        <f>+Ledger1!H477</f>
        <v>0</v>
      </c>
      <c r="H477" s="8">
        <f>+Ledger1!Q477</f>
        <v>218</v>
      </c>
      <c r="I477" s="8">
        <v>0</v>
      </c>
      <c r="J477" s="8">
        <v>0</v>
      </c>
      <c r="K477" s="8">
        <v>0</v>
      </c>
      <c r="L477" s="8" t="str">
        <f>+Ledger1!I477</f>
        <v/>
      </c>
      <c r="M477" s="8" t="str">
        <f>+Ledger1!K477</f>
        <v/>
      </c>
      <c r="N477" s="7"/>
      <c r="O477" s="8">
        <f>+Ledger1!M477</f>
        <v>6000</v>
      </c>
      <c r="P477" s="8">
        <f>+Ledger1!N477</f>
        <v>0</v>
      </c>
      <c r="Q477" s="8" t="str">
        <f>+Ledger1!O477</f>
        <v>machine from atif brothers</v>
      </c>
      <c r="R477" s="8"/>
    </row>
    <row r="478" spans="1:18" x14ac:dyDescent="0.25">
      <c r="A478" s="8">
        <v>477</v>
      </c>
      <c r="B478" s="8" t="str">
        <f>+Ledger1!C478</f>
        <v>P2010-0005</v>
      </c>
      <c r="C478" s="7" t="str">
        <f>TEXT(Ledger1!D478,"dd-MMM-yyyy")</f>
        <v>03-Oct-2019</v>
      </c>
      <c r="D478" s="8" t="str">
        <f>VLOOKUP(LEFT(Table_ExternalData_1[[#This Row],[Vou_No]],1),Vou_Types,2,0)</f>
        <v>Payment</v>
      </c>
      <c r="E478" s="8">
        <f>+Ledger1!A478</f>
        <v>4</v>
      </c>
      <c r="F478" s="8">
        <f>+Ledger1!G478</f>
        <v>275</v>
      </c>
      <c r="G478" s="8">
        <f>+Ledger1!H478</f>
        <v>0</v>
      </c>
      <c r="H478" s="8">
        <f>+Ledger1!Q478</f>
        <v>218</v>
      </c>
      <c r="I478" s="8">
        <v>0</v>
      </c>
      <c r="J478" s="8">
        <v>0</v>
      </c>
      <c r="K478" s="8">
        <v>0</v>
      </c>
      <c r="L478" s="8" t="str">
        <f>+Ledger1!I478</f>
        <v/>
      </c>
      <c r="M478" s="8" t="str">
        <f>+Ledger1!K478</f>
        <v/>
      </c>
      <c r="N478" s="7"/>
      <c r="O478" s="8">
        <f>+Ledger1!M478</f>
        <v>3200</v>
      </c>
      <c r="P478" s="8">
        <f>+Ledger1!N478</f>
        <v>0</v>
      </c>
      <c r="Q478" s="8" t="str">
        <f>+Ledger1!O478</f>
        <v>cloth pieces for cleaning</v>
      </c>
      <c r="R478" s="8"/>
    </row>
    <row r="479" spans="1:18" x14ac:dyDescent="0.25">
      <c r="A479" s="8">
        <v>478</v>
      </c>
      <c r="B479" s="8" t="str">
        <f>+Ledger1!C479</f>
        <v>P2010-0005</v>
      </c>
      <c r="C479" s="7" t="str">
        <f>TEXT(Ledger1!D479,"dd-MMM-yyyy")</f>
        <v>03-Oct-2019</v>
      </c>
      <c r="D479" s="8" t="str">
        <f>VLOOKUP(LEFT(Table_ExternalData_1[[#This Row],[Vou_No]],1),Vou_Types,2,0)</f>
        <v>Payment</v>
      </c>
      <c r="E479" s="8">
        <f>+Ledger1!A479</f>
        <v>5</v>
      </c>
      <c r="F479" s="8">
        <f>+Ledger1!G479</f>
        <v>57</v>
      </c>
      <c r="G479" s="8">
        <f>+Ledger1!H479</f>
        <v>0</v>
      </c>
      <c r="H479" s="8">
        <f>+Ledger1!Q479</f>
        <v>218</v>
      </c>
      <c r="I479" s="8">
        <v>0</v>
      </c>
      <c r="J479" s="8">
        <v>0</v>
      </c>
      <c r="K479" s="8">
        <v>0</v>
      </c>
      <c r="L479" s="8" t="str">
        <f>+Ledger1!I479</f>
        <v/>
      </c>
      <c r="M479" s="8" t="str">
        <f>+Ledger1!K479</f>
        <v/>
      </c>
      <c r="N479" s="7"/>
      <c r="O479" s="8">
        <f>+Ledger1!M479</f>
        <v>6515</v>
      </c>
      <c r="P479" s="8">
        <f>+Ledger1!N479</f>
        <v>0</v>
      </c>
      <c r="Q479" s="8" t="str">
        <f>+Ledger1!O479</f>
        <v>stationery items</v>
      </c>
      <c r="R479" s="8"/>
    </row>
    <row r="480" spans="1:18" x14ac:dyDescent="0.25">
      <c r="A480" s="8">
        <v>479</v>
      </c>
      <c r="B480" s="8" t="str">
        <f>+Ledger1!C480</f>
        <v>P2010-0005</v>
      </c>
      <c r="C480" s="7" t="str">
        <f>TEXT(Ledger1!D480,"dd-MMM-yyyy")</f>
        <v>03-Oct-2019</v>
      </c>
      <c r="D480" s="8" t="str">
        <f>VLOOKUP(LEFT(Table_ExternalData_1[[#This Row],[Vou_No]],1),Vou_Types,2,0)</f>
        <v>Payment</v>
      </c>
      <c r="E480" s="8">
        <f>+Ledger1!A480</f>
        <v>6</v>
      </c>
      <c r="F480" s="8">
        <f>+Ledger1!G480</f>
        <v>151</v>
      </c>
      <c r="G480" s="8">
        <f>+Ledger1!H480</f>
        <v>1</v>
      </c>
      <c r="H480" s="8">
        <f>+Ledger1!Q480</f>
        <v>218</v>
      </c>
      <c r="I480" s="8">
        <v>0</v>
      </c>
      <c r="J480" s="8">
        <v>0</v>
      </c>
      <c r="K480" s="8">
        <v>0</v>
      </c>
      <c r="L480" s="8" t="str">
        <f>+Ledger1!I480</f>
        <v/>
      </c>
      <c r="M480" s="8" t="str">
        <f>+Ledger1!K480</f>
        <v/>
      </c>
      <c r="N480" s="7"/>
      <c r="O480" s="8">
        <f>+Ledger1!M480</f>
        <v>2040</v>
      </c>
      <c r="P480" s="8">
        <f>+Ledger1!N480</f>
        <v>0</v>
      </c>
      <c r="Q480" s="8" t="str">
        <f>+Ledger1!O480</f>
        <v>electrical items</v>
      </c>
      <c r="R480" s="8"/>
    </row>
    <row r="481" spans="1:18" x14ac:dyDescent="0.25">
      <c r="A481" s="8">
        <v>480</v>
      </c>
      <c r="B481" s="8" t="str">
        <f>+Ledger1!C481</f>
        <v>P2010-0005</v>
      </c>
      <c r="C481" s="7" t="str">
        <f>TEXT(Ledger1!D481,"dd-MMM-yyyy")</f>
        <v>03-Oct-2019</v>
      </c>
      <c r="D481" s="8" t="str">
        <f>VLOOKUP(LEFT(Table_ExternalData_1[[#This Row],[Vou_No]],1),Vou_Types,2,0)</f>
        <v>Payment</v>
      </c>
      <c r="E481" s="8">
        <f>+Ledger1!A481</f>
        <v>7</v>
      </c>
      <c r="F481" s="8">
        <f>+Ledger1!G481</f>
        <v>165</v>
      </c>
      <c r="G481" s="8">
        <f>+Ledger1!H481</f>
        <v>1</v>
      </c>
      <c r="H481" s="8">
        <f>+Ledger1!Q481</f>
        <v>218</v>
      </c>
      <c r="I481" s="8">
        <v>0</v>
      </c>
      <c r="J481" s="8">
        <v>0</v>
      </c>
      <c r="K481" s="8">
        <v>0</v>
      </c>
      <c r="L481" s="8" t="str">
        <f>+Ledger1!I481</f>
        <v/>
      </c>
      <c r="M481" s="8" t="str">
        <f>+Ledger1!K481</f>
        <v/>
      </c>
      <c r="N481" s="7"/>
      <c r="O481" s="8">
        <f>+Ledger1!M481</f>
        <v>9600</v>
      </c>
      <c r="P481" s="8">
        <f>+Ledger1!N481</f>
        <v>0</v>
      </c>
      <c r="Q481" s="8" t="str">
        <f>+Ledger1!O481</f>
        <v>exhaust fans</v>
      </c>
      <c r="R481" s="8"/>
    </row>
    <row r="482" spans="1:18" x14ac:dyDescent="0.25">
      <c r="A482" s="8">
        <v>481</v>
      </c>
      <c r="B482" s="8" t="str">
        <f>+Ledger1!C482</f>
        <v>P2010-0005</v>
      </c>
      <c r="C482" s="7" t="str">
        <f>TEXT(Ledger1!D482,"dd-MMM-yyyy")</f>
        <v>03-Oct-2019</v>
      </c>
      <c r="D482" s="8" t="str">
        <f>VLOOKUP(LEFT(Table_ExternalData_1[[#This Row],[Vou_No]],1),Vou_Types,2,0)</f>
        <v>Payment</v>
      </c>
      <c r="E482" s="8">
        <f>+Ledger1!A482</f>
        <v>8</v>
      </c>
      <c r="F482" s="8">
        <f>+Ledger1!G482</f>
        <v>150</v>
      </c>
      <c r="G482" s="8">
        <f>+Ledger1!H482</f>
        <v>1</v>
      </c>
      <c r="H482" s="8">
        <f>+Ledger1!Q482</f>
        <v>218</v>
      </c>
      <c r="I482" s="8">
        <v>0</v>
      </c>
      <c r="J482" s="8">
        <v>0</v>
      </c>
      <c r="K482" s="8">
        <v>0</v>
      </c>
      <c r="L482" s="8" t="str">
        <f>+Ledger1!I482</f>
        <v/>
      </c>
      <c r="M482" s="8" t="str">
        <f>+Ledger1!K482</f>
        <v/>
      </c>
      <c r="N482" s="7"/>
      <c r="O482" s="8">
        <f>+Ledger1!M482</f>
        <v>6000</v>
      </c>
      <c r="P482" s="8">
        <f>+Ledger1!N482</f>
        <v>0</v>
      </c>
      <c r="Q482" s="8" t="str">
        <f>+Ledger1!O482</f>
        <v>galvanised wire</v>
      </c>
      <c r="R482" s="8"/>
    </row>
    <row r="483" spans="1:18" x14ac:dyDescent="0.25">
      <c r="A483" s="8">
        <v>482</v>
      </c>
      <c r="B483" s="8" t="str">
        <f>+Ledger1!C483</f>
        <v>P2010-0005</v>
      </c>
      <c r="C483" s="7" t="str">
        <f>TEXT(Ledger1!D483,"dd-MMM-yyyy")</f>
        <v>03-Oct-2019</v>
      </c>
      <c r="D483" s="8" t="str">
        <f>VLOOKUP(LEFT(Table_ExternalData_1[[#This Row],[Vou_No]],1),Vou_Types,2,0)</f>
        <v>Payment</v>
      </c>
      <c r="E483" s="8">
        <f>+Ledger1!A483</f>
        <v>9</v>
      </c>
      <c r="F483" s="8">
        <f>+Ledger1!G483</f>
        <v>219</v>
      </c>
      <c r="G483" s="8">
        <f>+Ledger1!H483</f>
        <v>0</v>
      </c>
      <c r="H483" s="8">
        <f>+Ledger1!Q483</f>
        <v>218</v>
      </c>
      <c r="I483" s="8">
        <v>0</v>
      </c>
      <c r="J483" s="8">
        <v>0</v>
      </c>
      <c r="K483" s="8">
        <v>0</v>
      </c>
      <c r="L483" s="8" t="str">
        <f>+Ledger1!I483</f>
        <v/>
      </c>
      <c r="M483" s="8" t="str">
        <f>+Ledger1!K483</f>
        <v/>
      </c>
      <c r="N483" s="7"/>
      <c r="O483" s="8">
        <f>+Ledger1!M483</f>
        <v>7150</v>
      </c>
      <c r="P483" s="8">
        <f>+Ledger1!N483</f>
        <v>0</v>
      </c>
      <c r="Q483" s="8" t="str">
        <f>+Ledger1!O483</f>
        <v>machine repair</v>
      </c>
      <c r="R483" s="8"/>
    </row>
    <row r="484" spans="1:18" x14ac:dyDescent="0.25">
      <c r="A484" s="8">
        <v>483</v>
      </c>
      <c r="B484" s="8" t="str">
        <f>+Ledger1!C484</f>
        <v>P2010-0005</v>
      </c>
      <c r="C484" s="7" t="str">
        <f>TEXT(Ledger1!D484,"dd-MMM-yyyy")</f>
        <v>03-Oct-2019</v>
      </c>
      <c r="D484" s="8" t="str">
        <f>VLOOKUP(LEFT(Table_ExternalData_1[[#This Row],[Vou_No]],1),Vou_Types,2,0)</f>
        <v>Payment</v>
      </c>
      <c r="E484" s="8">
        <f>+Ledger1!A484</f>
        <v>10</v>
      </c>
      <c r="F484" s="8">
        <f>+Ledger1!G484</f>
        <v>165</v>
      </c>
      <c r="G484" s="8">
        <f>+Ledger1!H484</f>
        <v>1</v>
      </c>
      <c r="H484" s="8">
        <f>+Ledger1!Q484</f>
        <v>218</v>
      </c>
      <c r="I484" s="8">
        <v>0</v>
      </c>
      <c r="J484" s="8">
        <v>0</v>
      </c>
      <c r="K484" s="8">
        <v>0</v>
      </c>
      <c r="L484" s="8" t="str">
        <f>+Ledger1!I484</f>
        <v/>
      </c>
      <c r="M484" s="8" t="str">
        <f>+Ledger1!K484</f>
        <v/>
      </c>
      <c r="N484" s="7"/>
      <c r="O484" s="8">
        <f>+Ledger1!M484</f>
        <v>2300</v>
      </c>
      <c r="P484" s="8">
        <f>+Ledger1!N484</f>
        <v>0</v>
      </c>
      <c r="Q484" s="8" t="str">
        <f>+Ledger1!O484</f>
        <v>amry paper regmal</v>
      </c>
      <c r="R484" s="8"/>
    </row>
    <row r="485" spans="1:18" x14ac:dyDescent="0.25">
      <c r="A485" s="8">
        <v>484</v>
      </c>
      <c r="B485" s="8" t="str">
        <f>+Ledger1!C485</f>
        <v>P2010-0007</v>
      </c>
      <c r="C485" s="7" t="str">
        <f>TEXT(Ledger1!D485,"dd-MMM-yyyy")</f>
        <v>05-Oct-2019</v>
      </c>
      <c r="D485" s="8" t="str">
        <f>VLOOKUP(LEFT(Table_ExternalData_1[[#This Row],[Vou_No]],1),Vou_Types,2,0)</f>
        <v>Payment</v>
      </c>
      <c r="E485" s="8">
        <f>+Ledger1!A485</f>
        <v>1</v>
      </c>
      <c r="F485" s="8">
        <f>+Ledger1!G485</f>
        <v>1</v>
      </c>
      <c r="G485" s="8">
        <f>+Ledger1!H485</f>
        <v>0</v>
      </c>
      <c r="H485" s="8">
        <f>+Ledger1!Q485</f>
        <v>0</v>
      </c>
      <c r="I485" s="8">
        <v>0</v>
      </c>
      <c r="J485" s="8">
        <v>0</v>
      </c>
      <c r="K485" s="8">
        <v>0</v>
      </c>
      <c r="L485" s="8" t="str">
        <f>+Ledger1!I485</f>
        <v/>
      </c>
      <c r="M485" s="8" t="str">
        <f>+Ledger1!K485</f>
        <v/>
      </c>
      <c r="N485" s="7"/>
      <c r="O485" s="8">
        <f>+Ledger1!M485</f>
        <v>0</v>
      </c>
      <c r="P485" s="8">
        <f>+Ledger1!N485</f>
        <v>52940</v>
      </c>
      <c r="Q485" s="8" t="str">
        <f>+Ledger1!O485</f>
        <v>misc expense</v>
      </c>
      <c r="R485" s="8"/>
    </row>
    <row r="486" spans="1:18" x14ac:dyDescent="0.25">
      <c r="A486" s="8">
        <v>485</v>
      </c>
      <c r="B486" s="8" t="str">
        <f>+Ledger1!C486</f>
        <v>P2010-0007</v>
      </c>
      <c r="C486" s="7" t="str">
        <f>TEXT(Ledger1!D486,"dd-MMM-yyyy")</f>
        <v>05-Oct-2019</v>
      </c>
      <c r="D486" s="8" t="str">
        <f>VLOOKUP(LEFT(Table_ExternalData_1[[#This Row],[Vou_No]],1),Vou_Types,2,0)</f>
        <v>Payment</v>
      </c>
      <c r="E486" s="8">
        <f>+Ledger1!A486</f>
        <v>2</v>
      </c>
      <c r="F486" s="8">
        <f>+Ledger1!G486</f>
        <v>280</v>
      </c>
      <c r="G486" s="8">
        <f>+Ledger1!H486</f>
        <v>0</v>
      </c>
      <c r="H486" s="8">
        <f>+Ledger1!Q486</f>
        <v>218</v>
      </c>
      <c r="I486" s="8">
        <v>0</v>
      </c>
      <c r="J486" s="8">
        <v>0</v>
      </c>
      <c r="K486" s="8">
        <v>0</v>
      </c>
      <c r="L486" s="8" t="str">
        <f>+Ledger1!I486</f>
        <v/>
      </c>
      <c r="M486" s="8" t="str">
        <f>+Ledger1!K486</f>
        <v/>
      </c>
      <c r="N486" s="7"/>
      <c r="O486" s="8">
        <f>+Ledger1!M486</f>
        <v>16540</v>
      </c>
      <c r="P486" s="8">
        <f>+Ledger1!N486</f>
        <v>0</v>
      </c>
      <c r="Q486" s="8" t="str">
        <f>+Ledger1!O486</f>
        <v>travelling expense</v>
      </c>
      <c r="R486" s="8"/>
    </row>
    <row r="487" spans="1:18" x14ac:dyDescent="0.25">
      <c r="A487" s="8">
        <v>486</v>
      </c>
      <c r="B487" s="8" t="str">
        <f>+Ledger1!C487</f>
        <v>P2010-0007</v>
      </c>
      <c r="C487" s="7" t="str">
        <f>TEXT(Ledger1!D487,"dd-MMM-yyyy")</f>
        <v>05-Oct-2019</v>
      </c>
      <c r="D487" s="8" t="str">
        <f>VLOOKUP(LEFT(Table_ExternalData_1[[#This Row],[Vou_No]],1),Vou_Types,2,0)</f>
        <v>Payment</v>
      </c>
      <c r="E487" s="8">
        <f>+Ledger1!A487</f>
        <v>3</v>
      </c>
      <c r="F487" s="8">
        <f>+Ledger1!G487</f>
        <v>200</v>
      </c>
      <c r="G487" s="8">
        <f>+Ledger1!H487</f>
        <v>0</v>
      </c>
      <c r="H487" s="8">
        <f>+Ledger1!Q487</f>
        <v>218</v>
      </c>
      <c r="I487" s="8">
        <v>0</v>
      </c>
      <c r="J487" s="8">
        <v>0</v>
      </c>
      <c r="K487" s="8">
        <v>0</v>
      </c>
      <c r="L487" s="8" t="str">
        <f>+Ledger1!I487</f>
        <v/>
      </c>
      <c r="M487" s="8" t="str">
        <f>+Ledger1!K487</f>
        <v/>
      </c>
      <c r="N487" s="7"/>
      <c r="O487" s="8">
        <f>+Ledger1!M487</f>
        <v>5000</v>
      </c>
      <c r="P487" s="8">
        <f>+Ledger1!N487</f>
        <v>0</v>
      </c>
      <c r="Q487" s="8" t="str">
        <f>+Ledger1!O487</f>
        <v>conveyance 05 person to kadanwari</v>
      </c>
      <c r="R487" s="8"/>
    </row>
    <row r="488" spans="1:18" x14ac:dyDescent="0.25">
      <c r="A488" s="8">
        <v>487</v>
      </c>
      <c r="B488" s="8" t="str">
        <f>+Ledger1!C488</f>
        <v>P2010-0007</v>
      </c>
      <c r="C488" s="7" t="str">
        <f>TEXT(Ledger1!D488,"dd-MMM-yyyy")</f>
        <v>05-Oct-2019</v>
      </c>
      <c r="D488" s="8" t="str">
        <f>VLOOKUP(LEFT(Table_ExternalData_1[[#This Row],[Vou_No]],1),Vou_Types,2,0)</f>
        <v>Payment</v>
      </c>
      <c r="E488" s="8">
        <f>+Ledger1!A488</f>
        <v>4</v>
      </c>
      <c r="F488" s="8">
        <f>+Ledger1!G488</f>
        <v>200</v>
      </c>
      <c r="G488" s="8">
        <f>+Ledger1!H488</f>
        <v>0</v>
      </c>
      <c r="H488" s="8">
        <f>+Ledger1!Q488</f>
        <v>218</v>
      </c>
      <c r="I488" s="8">
        <v>0</v>
      </c>
      <c r="J488" s="8">
        <v>0</v>
      </c>
      <c r="K488" s="8">
        <v>0</v>
      </c>
      <c r="L488" s="8" t="str">
        <f>+Ledger1!I488</f>
        <v/>
      </c>
      <c r="M488" s="8" t="str">
        <f>+Ledger1!K488</f>
        <v/>
      </c>
      <c r="N488" s="7"/>
      <c r="O488" s="8">
        <f>+Ledger1!M488</f>
        <v>1400</v>
      </c>
      <c r="P488" s="8">
        <f>+Ledger1!N488</f>
        <v>0</v>
      </c>
      <c r="Q488" s="8" t="str">
        <f>+Ledger1!O488</f>
        <v>conveyance fro medicals</v>
      </c>
      <c r="R488" s="8"/>
    </row>
    <row r="489" spans="1:18" x14ac:dyDescent="0.25">
      <c r="A489" s="8">
        <v>488</v>
      </c>
      <c r="B489" s="8" t="str">
        <f>+Ledger1!C489</f>
        <v>P2010-0007</v>
      </c>
      <c r="C489" s="7" t="str">
        <f>TEXT(Ledger1!D489,"dd-MMM-yyyy")</f>
        <v>05-Oct-2019</v>
      </c>
      <c r="D489" s="8" t="str">
        <f>VLOOKUP(LEFT(Table_ExternalData_1[[#This Row],[Vou_No]],1),Vou_Types,2,0)</f>
        <v>Payment</v>
      </c>
      <c r="E489" s="8">
        <f>+Ledger1!A489</f>
        <v>5</v>
      </c>
      <c r="F489" s="8">
        <f>+Ledger1!G489</f>
        <v>205</v>
      </c>
      <c r="G489" s="8">
        <f>+Ledger1!H489</f>
        <v>1</v>
      </c>
      <c r="H489" s="8">
        <f>+Ledger1!Q489</f>
        <v>218</v>
      </c>
      <c r="I489" s="8">
        <v>0</v>
      </c>
      <c r="J489" s="8">
        <v>0</v>
      </c>
      <c r="K489" s="8">
        <v>0</v>
      </c>
      <c r="L489" s="8" t="str">
        <f>+Ledger1!I489</f>
        <v/>
      </c>
      <c r="M489" s="8" t="str">
        <f>+Ledger1!K489</f>
        <v/>
      </c>
      <c r="N489" s="7"/>
      <c r="O489" s="8">
        <f>+Ledger1!M489</f>
        <v>30000</v>
      </c>
      <c r="P489" s="8">
        <f>+Ledger1!N489</f>
        <v>0</v>
      </c>
      <c r="Q489" s="8" t="str">
        <f>+Ledger1!O489</f>
        <v>medical expense ghulam murtaza  niaz husain  muhammad  kaleem</v>
      </c>
      <c r="R489" s="8"/>
    </row>
    <row r="490" spans="1:18" x14ac:dyDescent="0.25">
      <c r="A490" s="8">
        <v>489</v>
      </c>
      <c r="B490" s="8" t="str">
        <f>+Ledger1!C490</f>
        <v>P2010-0009</v>
      </c>
      <c r="C490" s="7" t="str">
        <f>TEXT(Ledger1!D490,"dd-MMM-yyyy")</f>
        <v>08-Oct-2019</v>
      </c>
      <c r="D490" s="8" t="str">
        <f>VLOOKUP(LEFT(Table_ExternalData_1[[#This Row],[Vou_No]],1),Vou_Types,2,0)</f>
        <v>Payment</v>
      </c>
      <c r="E490" s="8">
        <f>+Ledger1!A490</f>
        <v>1</v>
      </c>
      <c r="F490" s="8">
        <f>+Ledger1!G490</f>
        <v>1</v>
      </c>
      <c r="G490" s="8">
        <f>+Ledger1!H490</f>
        <v>0</v>
      </c>
      <c r="H490" s="8">
        <f>+Ledger1!Q490</f>
        <v>0</v>
      </c>
      <c r="I490" s="8">
        <v>0</v>
      </c>
      <c r="J490" s="8">
        <v>0</v>
      </c>
      <c r="K490" s="8">
        <v>0</v>
      </c>
      <c r="L490" s="8" t="str">
        <f>+Ledger1!I490</f>
        <v/>
      </c>
      <c r="M490" s="8" t="str">
        <f>+Ledger1!K490</f>
        <v/>
      </c>
      <c r="N490" s="7"/>
      <c r="O490" s="8">
        <f>+Ledger1!M490</f>
        <v>0</v>
      </c>
      <c r="P490" s="8">
        <f>+Ledger1!N490</f>
        <v>14125</v>
      </c>
      <c r="Q490" s="8" t="str">
        <f>+Ledger1!O490</f>
        <v>visit expense to kadanwari k-16 by farman driver</v>
      </c>
      <c r="R490" s="8"/>
    </row>
    <row r="491" spans="1:18" x14ac:dyDescent="0.25">
      <c r="A491" s="8">
        <v>490</v>
      </c>
      <c r="B491" s="8" t="str">
        <f>+Ledger1!C491</f>
        <v>P2010-0009</v>
      </c>
      <c r="C491" s="7" t="str">
        <f>TEXT(Ledger1!D491,"dd-MMM-yyyy")</f>
        <v>08-Oct-2019</v>
      </c>
      <c r="D491" s="8" t="str">
        <f>VLOOKUP(LEFT(Table_ExternalData_1[[#This Row],[Vou_No]],1),Vou_Types,2,0)</f>
        <v>Payment</v>
      </c>
      <c r="E491" s="8">
        <f>+Ledger1!A491</f>
        <v>2</v>
      </c>
      <c r="F491" s="8">
        <f>+Ledger1!G491</f>
        <v>200</v>
      </c>
      <c r="G491" s="8">
        <f>+Ledger1!H491</f>
        <v>0</v>
      </c>
      <c r="H491" s="8">
        <f>+Ledger1!Q491</f>
        <v>218</v>
      </c>
      <c r="I491" s="8">
        <v>0</v>
      </c>
      <c r="J491" s="8">
        <v>0</v>
      </c>
      <c r="K491" s="8">
        <v>0</v>
      </c>
      <c r="L491" s="8" t="str">
        <f>+Ledger1!I491</f>
        <v/>
      </c>
      <c r="M491" s="8" t="str">
        <f>+Ledger1!K491</f>
        <v/>
      </c>
      <c r="N491" s="7"/>
      <c r="O491" s="8">
        <f>+Ledger1!M491</f>
        <v>610</v>
      </c>
      <c r="P491" s="8">
        <f>+Ledger1!N491</f>
        <v>0</v>
      </c>
      <c r="Q491" s="8" t="str">
        <f>+Ledger1!O491</f>
        <v>tool tax</v>
      </c>
      <c r="R491" s="8"/>
    </row>
    <row r="492" spans="1:18" x14ac:dyDescent="0.25">
      <c r="A492" s="8">
        <v>491</v>
      </c>
      <c r="B492" s="8" t="str">
        <f>+Ledger1!C492</f>
        <v>P2010-0009</v>
      </c>
      <c r="C492" s="7" t="str">
        <f>TEXT(Ledger1!D492,"dd-MMM-yyyy")</f>
        <v>08-Oct-2019</v>
      </c>
      <c r="D492" s="8" t="str">
        <f>VLOOKUP(LEFT(Table_ExternalData_1[[#This Row],[Vou_No]],1),Vou_Types,2,0)</f>
        <v>Payment</v>
      </c>
      <c r="E492" s="8">
        <f>+Ledger1!A492</f>
        <v>3</v>
      </c>
      <c r="F492" s="8">
        <f>+Ledger1!G492</f>
        <v>221</v>
      </c>
      <c r="G492" s="8">
        <f>+Ledger1!H492</f>
        <v>1</v>
      </c>
      <c r="H492" s="8">
        <f>+Ledger1!Q492</f>
        <v>218</v>
      </c>
      <c r="I492" s="8">
        <v>0</v>
      </c>
      <c r="J492" s="8">
        <v>0</v>
      </c>
      <c r="K492" s="8">
        <v>0</v>
      </c>
      <c r="L492" s="8" t="str">
        <f>+Ledger1!I492</f>
        <v/>
      </c>
      <c r="M492" s="8" t="str">
        <f>+Ledger1!K492</f>
        <v/>
      </c>
      <c r="N492" s="7"/>
      <c r="O492" s="8">
        <f>+Ledger1!M492</f>
        <v>12915</v>
      </c>
      <c r="P492" s="8">
        <f>+Ledger1!N492</f>
        <v>0</v>
      </c>
      <c r="Q492" s="8" t="str">
        <f>+Ledger1!O492</f>
        <v>fuel expense</v>
      </c>
      <c r="R492" s="8"/>
    </row>
    <row r="493" spans="1:18" x14ac:dyDescent="0.25">
      <c r="A493" s="8">
        <v>492</v>
      </c>
      <c r="B493" s="8" t="str">
        <f>+Ledger1!C493</f>
        <v>P2010-0009</v>
      </c>
      <c r="C493" s="7" t="str">
        <f>TEXT(Ledger1!D493,"dd-MMM-yyyy")</f>
        <v>08-Oct-2019</v>
      </c>
      <c r="D493" s="8" t="str">
        <f>VLOOKUP(LEFT(Table_ExternalData_1[[#This Row],[Vou_No]],1),Vou_Types,2,0)</f>
        <v>Payment</v>
      </c>
      <c r="E493" s="8">
        <f>+Ledger1!A493</f>
        <v>4</v>
      </c>
      <c r="F493" s="8">
        <f>+Ledger1!G493</f>
        <v>200</v>
      </c>
      <c r="G493" s="8">
        <f>+Ledger1!H493</f>
        <v>871</v>
      </c>
      <c r="H493" s="8">
        <f>+Ledger1!Q493</f>
        <v>218</v>
      </c>
      <c r="I493" s="8">
        <v>0</v>
      </c>
      <c r="J493" s="8">
        <v>0</v>
      </c>
      <c r="K493" s="8">
        <v>0</v>
      </c>
      <c r="L493" s="8" t="str">
        <f>+Ledger1!I493</f>
        <v/>
      </c>
      <c r="M493" s="8" t="str">
        <f>+Ledger1!K493</f>
        <v/>
      </c>
      <c r="N493" s="7"/>
      <c r="O493" s="8">
        <f>+Ledger1!M493</f>
        <v>600</v>
      </c>
      <c r="P493" s="8">
        <f>+Ledger1!N493</f>
        <v>0</v>
      </c>
      <c r="Q493" s="8" t="str">
        <f>+Ledger1!O493</f>
        <v>trip allowence to farman</v>
      </c>
      <c r="R493" s="8"/>
    </row>
    <row r="494" spans="1:18" x14ac:dyDescent="0.25">
      <c r="A494" s="8">
        <v>493</v>
      </c>
      <c r="B494" s="8" t="str">
        <f>+Ledger1!C494</f>
        <v>J2010-0001</v>
      </c>
      <c r="C494" s="7" t="str">
        <f>TEXT(Ledger1!D494,"dd-MMM-yyyy")</f>
        <v>01-Oct-2019</v>
      </c>
      <c r="D494" s="8" t="str">
        <f>VLOOKUP(LEFT(Table_ExternalData_1[[#This Row],[Vou_No]],1),Vou_Types,2,0)</f>
        <v>Journal</v>
      </c>
      <c r="E494" s="8">
        <f>+Ledger1!A494</f>
        <v>1</v>
      </c>
      <c r="F494" s="8">
        <f>+Ledger1!G494</f>
        <v>170</v>
      </c>
      <c r="G494" s="8">
        <f>+Ledger1!H494</f>
        <v>0</v>
      </c>
      <c r="H494" s="8">
        <f>+Ledger1!Q494</f>
        <v>218</v>
      </c>
      <c r="I494" s="8">
        <v>0</v>
      </c>
      <c r="J494" s="8">
        <v>0</v>
      </c>
      <c r="K494" s="8">
        <v>0</v>
      </c>
      <c r="L494" s="8" t="str">
        <f>+Ledger1!I494</f>
        <v/>
      </c>
      <c r="M494" s="8" t="str">
        <f>+Ledger1!K494</f>
        <v/>
      </c>
      <c r="N494" s="7"/>
      <c r="O494" s="8">
        <f>+Ledger1!M494</f>
        <v>5000</v>
      </c>
      <c r="P494" s="8">
        <f>+Ledger1!N494</f>
        <v>0</v>
      </c>
      <c r="Q494" s="8" t="str">
        <f>+Ledger1!O494</f>
        <v>PAY ORDER IN FAVOUR OF PCSIR NIDA 16-3 FOR WATER TESTING SAITA K-6</v>
      </c>
      <c r="R494" s="8"/>
    </row>
    <row r="495" spans="1:18" x14ac:dyDescent="0.25">
      <c r="A495" s="8">
        <v>494</v>
      </c>
      <c r="B495" s="8" t="str">
        <f>+Ledger1!C495</f>
        <v>J2010-0001</v>
      </c>
      <c r="C495" s="7" t="str">
        <f>TEXT(Ledger1!D495,"dd-MMM-yyyy")</f>
        <v>01-Oct-2019</v>
      </c>
      <c r="D495" s="8" t="str">
        <f>VLOOKUP(LEFT(Table_ExternalData_1[[#This Row],[Vou_No]],1),Vou_Types,2,0)</f>
        <v>Journal</v>
      </c>
      <c r="E495" s="8">
        <f>+Ledger1!A495</f>
        <v>2</v>
      </c>
      <c r="F495" s="8">
        <f>+Ledger1!G495</f>
        <v>81</v>
      </c>
      <c r="G495" s="8">
        <f>+Ledger1!H495</f>
        <v>16</v>
      </c>
      <c r="H495" s="8">
        <f>+Ledger1!Q495</f>
        <v>218</v>
      </c>
      <c r="I495" s="8">
        <v>0</v>
      </c>
      <c r="J495" s="8">
        <v>0</v>
      </c>
      <c r="K495" s="8">
        <v>0</v>
      </c>
      <c r="L495" s="8" t="str">
        <f>+Ledger1!I495</f>
        <v/>
      </c>
      <c r="M495" s="8" t="str">
        <f>+Ledger1!K495</f>
        <v/>
      </c>
      <c r="N495" s="7"/>
      <c r="O495" s="8">
        <f>+Ledger1!M495</f>
        <v>0</v>
      </c>
      <c r="P495" s="8">
        <f>+Ledger1!N495</f>
        <v>5000</v>
      </c>
      <c r="Q495" s="8" t="str">
        <f>+Ledger1!O495</f>
        <v>PAY ORDER IN FAVOUR OF PCSIR NIDA 16-3 FOR WATER TESTING SAITA K-6</v>
      </c>
      <c r="R495" s="8"/>
    </row>
    <row r="496" spans="1:18" x14ac:dyDescent="0.25">
      <c r="A496" s="8">
        <v>495</v>
      </c>
      <c r="B496" s="8" t="str">
        <f>+Ledger1!C496</f>
        <v>J2010-0003</v>
      </c>
      <c r="C496" s="7" t="str">
        <f>TEXT(Ledger1!D496,"dd-MMM-yyyy")</f>
        <v>03-Oct-2019</v>
      </c>
      <c r="D496" s="8" t="str">
        <f>VLOOKUP(LEFT(Table_ExternalData_1[[#This Row],[Vou_No]],1),Vou_Types,2,0)</f>
        <v>Journal</v>
      </c>
      <c r="E496" s="8">
        <f>+Ledger1!A496</f>
        <v>1</v>
      </c>
      <c r="F496" s="8">
        <f>+Ledger1!G496</f>
        <v>244</v>
      </c>
      <c r="G496" s="8">
        <f>+Ledger1!H496</f>
        <v>1451</v>
      </c>
      <c r="H496" s="8">
        <f>+Ledger1!Q496</f>
        <v>218</v>
      </c>
      <c r="I496" s="8">
        <v>0</v>
      </c>
      <c r="J496" s="8">
        <v>0</v>
      </c>
      <c r="K496" s="8">
        <v>0</v>
      </c>
      <c r="L496" s="8" t="str">
        <f>+Ledger1!I496</f>
        <v/>
      </c>
      <c r="M496" s="8" t="str">
        <f>+Ledger1!K496</f>
        <v/>
      </c>
      <c r="N496" s="7"/>
      <c r="O496" s="8">
        <f>+Ledger1!M496</f>
        <v>55000</v>
      </c>
      <c r="P496" s="8">
        <f>+Ledger1!N496</f>
        <v>0</v>
      </c>
      <c r="Q496" s="8" t="str">
        <f>+Ledger1!O496</f>
        <v>BILTY # 107.P.C # K-16.FOR MOBILIZATION OF GRAder.29-09-19.</v>
      </c>
      <c r="R496" s="8"/>
    </row>
    <row r="497" spans="1:18" x14ac:dyDescent="0.25">
      <c r="A497" s="8">
        <v>496</v>
      </c>
      <c r="B497" s="8" t="str">
        <f>+Ledger1!C497</f>
        <v>J2010-0003</v>
      </c>
      <c r="C497" s="7" t="str">
        <f>TEXT(Ledger1!D497,"dd-MMM-yyyy")</f>
        <v>03-Oct-2019</v>
      </c>
      <c r="D497" s="8" t="str">
        <f>VLOOKUP(LEFT(Table_ExternalData_1[[#This Row],[Vou_No]],1),Vou_Types,2,0)</f>
        <v>Journal</v>
      </c>
      <c r="E497" s="8">
        <f>+Ledger1!A497</f>
        <v>2</v>
      </c>
      <c r="F497" s="8">
        <f>+Ledger1!G497</f>
        <v>71</v>
      </c>
      <c r="G497" s="8">
        <f>+Ledger1!H497</f>
        <v>1451</v>
      </c>
      <c r="H497" s="8">
        <f>+Ledger1!Q497</f>
        <v>218</v>
      </c>
      <c r="I497" s="8">
        <v>0</v>
      </c>
      <c r="J497" s="8">
        <v>0</v>
      </c>
      <c r="K497" s="8">
        <v>0</v>
      </c>
      <c r="L497" s="8" t="str">
        <f>+Ledger1!I497</f>
        <v/>
      </c>
      <c r="M497" s="8" t="str">
        <f>+Ledger1!K497</f>
        <v/>
      </c>
      <c r="N497" s="7"/>
      <c r="O497" s="8">
        <f>+Ledger1!M497</f>
        <v>0</v>
      </c>
      <c r="P497" s="8">
        <f>+Ledger1!N497</f>
        <v>55000</v>
      </c>
      <c r="Q497" s="8" t="str">
        <f>+Ledger1!O497</f>
        <v>BILTY # 107.P.C # K-16.FOR MOBILIZATION OF GRAder.29-09-19.</v>
      </c>
      <c r="R497" s="8"/>
    </row>
    <row r="498" spans="1:18" x14ac:dyDescent="0.25">
      <c r="A498" s="8">
        <v>497</v>
      </c>
      <c r="B498" s="8" t="str">
        <f>+Ledger1!C498</f>
        <v>J2010-0009</v>
      </c>
      <c r="C498" s="7" t="str">
        <f>TEXT(Ledger1!D498,"dd-MMM-yyyy")</f>
        <v>04-Oct-2019</v>
      </c>
      <c r="D498" s="8" t="str">
        <f>VLOOKUP(LEFT(Table_ExternalData_1[[#This Row],[Vou_No]],1),Vou_Types,2,0)</f>
        <v>Journal</v>
      </c>
      <c r="E498" s="8">
        <f>+Ledger1!A498</f>
        <v>1</v>
      </c>
      <c r="F498" s="8">
        <f>+Ledger1!G498</f>
        <v>165</v>
      </c>
      <c r="G498" s="8">
        <f>+Ledger1!H498</f>
        <v>1472</v>
      </c>
      <c r="H498" s="8">
        <f>+Ledger1!Q498</f>
        <v>218</v>
      </c>
      <c r="I498" s="8">
        <v>0</v>
      </c>
      <c r="J498" s="8">
        <v>0</v>
      </c>
      <c r="K498" s="8">
        <v>0</v>
      </c>
      <c r="L498" s="8" t="str">
        <f>+Ledger1!I498</f>
        <v/>
      </c>
      <c r="M498" s="8" t="str">
        <f>+Ledger1!K498</f>
        <v/>
      </c>
      <c r="N498" s="7"/>
      <c r="O498" s="8">
        <f>+Ledger1!M498</f>
        <v>9000</v>
      </c>
      <c r="P498" s="8">
        <f>+Ledger1!N498</f>
        <v>0</v>
      </c>
      <c r="Q498" s="8" t="str">
        <f>+Ledger1!O498</f>
        <v>BILL # 10.FOR GAS CHARGING.OCT-19</v>
      </c>
      <c r="R498" s="8"/>
    </row>
    <row r="499" spans="1:18" x14ac:dyDescent="0.25">
      <c r="A499" s="8">
        <v>498</v>
      </c>
      <c r="B499" s="8" t="str">
        <f>+Ledger1!C499</f>
        <v>J2010-0009</v>
      </c>
      <c r="C499" s="7" t="str">
        <f>TEXT(Ledger1!D499,"dd-MMM-yyyy")</f>
        <v>04-Oct-2019</v>
      </c>
      <c r="D499" s="8" t="str">
        <f>VLOOKUP(LEFT(Table_ExternalData_1[[#This Row],[Vou_No]],1),Vou_Types,2,0)</f>
        <v>Journal</v>
      </c>
      <c r="E499" s="8">
        <f>+Ledger1!A499</f>
        <v>2</v>
      </c>
      <c r="F499" s="8">
        <f>+Ledger1!G499</f>
        <v>71</v>
      </c>
      <c r="G499" s="8">
        <f>+Ledger1!H499</f>
        <v>1472</v>
      </c>
      <c r="H499" s="8">
        <f>+Ledger1!Q499</f>
        <v>218</v>
      </c>
      <c r="I499" s="8">
        <v>0</v>
      </c>
      <c r="J499" s="8">
        <v>0</v>
      </c>
      <c r="K499" s="8">
        <v>0</v>
      </c>
      <c r="L499" s="8" t="str">
        <f>+Ledger1!I499</f>
        <v/>
      </c>
      <c r="M499" s="8" t="str">
        <f>+Ledger1!K499</f>
        <v/>
      </c>
      <c r="N499" s="7"/>
      <c r="O499" s="8">
        <f>+Ledger1!M499</f>
        <v>0</v>
      </c>
      <c r="P499" s="8">
        <f>+Ledger1!N499</f>
        <v>9000</v>
      </c>
      <c r="Q499" s="8" t="str">
        <f>+Ledger1!O499</f>
        <v>BILL # 10.FOR GAS CHARGING.OCT-19</v>
      </c>
      <c r="R499" s="8"/>
    </row>
    <row r="500" spans="1:18" x14ac:dyDescent="0.25">
      <c r="A500" s="8">
        <v>499</v>
      </c>
      <c r="B500" s="8" t="str">
        <f>+Ledger1!C500</f>
        <v>J2010-0013</v>
      </c>
      <c r="C500" s="7" t="str">
        <f>TEXT(Ledger1!D500,"dd-MMM-yyyy")</f>
        <v>04-Oct-2019</v>
      </c>
      <c r="D500" s="8" t="str">
        <f>VLOOKUP(LEFT(Table_ExternalData_1[[#This Row],[Vou_No]],1),Vou_Types,2,0)</f>
        <v>Journal</v>
      </c>
      <c r="E500" s="8">
        <f>+Ledger1!A500</f>
        <v>1</v>
      </c>
      <c r="F500" s="8">
        <f>+Ledger1!G500</f>
        <v>71</v>
      </c>
      <c r="G500" s="8">
        <f>+Ledger1!H500</f>
        <v>54</v>
      </c>
      <c r="H500" s="8">
        <f>+Ledger1!Q500</f>
        <v>214</v>
      </c>
      <c r="I500" s="8">
        <v>0</v>
      </c>
      <c r="J500" s="8">
        <v>0</v>
      </c>
      <c r="K500" s="8">
        <v>0</v>
      </c>
      <c r="L500" s="8" t="str">
        <f>+Ledger1!I500</f>
        <v/>
      </c>
      <c r="M500" s="8" t="str">
        <f>+Ledger1!K500</f>
        <v/>
      </c>
      <c r="N500" s="7"/>
      <c r="O500" s="8">
        <f>+Ledger1!M500</f>
        <v>138600</v>
      </c>
      <c r="P500" s="8">
        <f>+Ledger1!N500</f>
        <v>0</v>
      </c>
      <c r="Q500" s="8" t="str">
        <f>+Ledger1!O500</f>
        <v>PADI BY SAITA TO GHAZI POWER SERVICES CHQ # 29636712</v>
      </c>
      <c r="R500" s="8"/>
    </row>
    <row r="501" spans="1:18" x14ac:dyDescent="0.25">
      <c r="A501" s="8">
        <v>500</v>
      </c>
      <c r="B501" s="8" t="str">
        <f>+Ledger1!C501</f>
        <v>J2010-0013</v>
      </c>
      <c r="C501" s="7" t="str">
        <f>TEXT(Ledger1!D501,"dd-MMM-yyyy")</f>
        <v>04-Oct-2019</v>
      </c>
      <c r="D501" s="8" t="str">
        <f>VLOOKUP(LEFT(Table_ExternalData_1[[#This Row],[Vou_No]],1),Vou_Types,2,0)</f>
        <v>Journal</v>
      </c>
      <c r="E501" s="8">
        <f>+Ledger1!A501</f>
        <v>2</v>
      </c>
      <c r="F501" s="8">
        <f>+Ledger1!G501</f>
        <v>78</v>
      </c>
      <c r="G501" s="8">
        <f>+Ledger1!H501</f>
        <v>71</v>
      </c>
      <c r="H501" s="8">
        <f>+Ledger1!Q501</f>
        <v>1</v>
      </c>
      <c r="I501" s="8">
        <v>0</v>
      </c>
      <c r="J501" s="8">
        <v>0</v>
      </c>
      <c r="K501" s="8">
        <v>0</v>
      </c>
      <c r="L501" s="8" t="str">
        <f>+Ledger1!I501</f>
        <v/>
      </c>
      <c r="M501" s="8" t="str">
        <f>+Ledger1!K501</f>
        <v/>
      </c>
      <c r="N501" s="7"/>
      <c r="O501" s="8">
        <f>+Ledger1!M501</f>
        <v>0</v>
      </c>
      <c r="P501" s="8">
        <f>+Ledger1!N501</f>
        <v>138600</v>
      </c>
      <c r="Q501" s="8" t="str">
        <f>+Ledger1!O501</f>
        <v>PADI BY SAITA TO GHAZI POWER SERVICES CHQ # 29636712</v>
      </c>
      <c r="R501" s="8"/>
    </row>
    <row r="502" spans="1:18" x14ac:dyDescent="0.25">
      <c r="A502" s="8">
        <v>501</v>
      </c>
      <c r="B502" s="8" t="str">
        <f>+Ledger1!C502</f>
        <v>P2010-0004</v>
      </c>
      <c r="C502" s="7" t="str">
        <f>TEXT(Ledger1!D502,"dd-MMM-yyyy")</f>
        <v>02-Oct-2019</v>
      </c>
      <c r="D502" s="8" t="str">
        <f>VLOOKUP(LEFT(Table_ExternalData_1[[#This Row],[Vou_No]],1),Vou_Types,2,0)</f>
        <v>Payment</v>
      </c>
      <c r="E502" s="8">
        <f>+Ledger1!A502</f>
        <v>1</v>
      </c>
      <c r="F502" s="8">
        <f>+Ledger1!G502</f>
        <v>1</v>
      </c>
      <c r="G502" s="8">
        <f>+Ledger1!H502</f>
        <v>0</v>
      </c>
      <c r="H502" s="8">
        <f>+Ledger1!Q502</f>
        <v>0</v>
      </c>
      <c r="I502" s="8">
        <v>0</v>
      </c>
      <c r="J502" s="8">
        <v>0</v>
      </c>
      <c r="K502" s="8">
        <v>0</v>
      </c>
      <c r="L502" s="8" t="str">
        <f>+Ledger1!I502</f>
        <v/>
      </c>
      <c r="M502" s="8" t="str">
        <f>+Ledger1!K502</f>
        <v/>
      </c>
      <c r="N502" s="7"/>
      <c r="O502" s="8">
        <f>+Ledger1!M502</f>
        <v>0</v>
      </c>
      <c r="P502" s="8">
        <f>+Ledger1!N502</f>
        <v>3000</v>
      </c>
      <c r="Q502" s="8" t="str">
        <f>+Ledger1!O502</f>
        <v>misc exp</v>
      </c>
      <c r="R502" s="8"/>
    </row>
    <row r="503" spans="1:18" x14ac:dyDescent="0.25">
      <c r="A503" s="8">
        <v>502</v>
      </c>
      <c r="B503" s="8" t="str">
        <f>+Ledger1!C503</f>
        <v>P2010-0004</v>
      </c>
      <c r="C503" s="7" t="str">
        <f>TEXT(Ledger1!D503,"dd-MMM-yyyy")</f>
        <v>02-Oct-2019</v>
      </c>
      <c r="D503" s="8" t="str">
        <f>VLOOKUP(LEFT(Table_ExternalData_1[[#This Row],[Vou_No]],1),Vou_Types,2,0)</f>
        <v>Payment</v>
      </c>
      <c r="E503" s="8">
        <f>+Ledger1!A503</f>
        <v>2</v>
      </c>
      <c r="F503" s="8">
        <f>+Ledger1!G503</f>
        <v>200</v>
      </c>
      <c r="G503" s="8">
        <f>+Ledger1!H503</f>
        <v>0</v>
      </c>
      <c r="H503" s="8">
        <f>+Ledger1!Q503</f>
        <v>218</v>
      </c>
      <c r="I503" s="8">
        <v>0</v>
      </c>
      <c r="J503" s="8">
        <v>0</v>
      </c>
      <c r="K503" s="8">
        <v>0</v>
      </c>
      <c r="L503" s="8" t="str">
        <f>+Ledger1!I503</f>
        <v/>
      </c>
      <c r="M503" s="8" t="str">
        <f>+Ledger1!K503</f>
        <v/>
      </c>
      <c r="N503" s="7"/>
      <c r="O503" s="8">
        <f>+Ledger1!M503</f>
        <v>2000</v>
      </c>
      <c r="P503" s="8">
        <f>+Ledger1!N503</f>
        <v>0</v>
      </c>
      <c r="Q503" s="8" t="str">
        <f>+Ledger1!O503</f>
        <v>conveyance twoperson to kadanwari</v>
      </c>
      <c r="R503" s="8"/>
    </row>
    <row r="504" spans="1:18" x14ac:dyDescent="0.25">
      <c r="A504" s="8">
        <v>503</v>
      </c>
      <c r="B504" s="8" t="str">
        <f>+Ledger1!C504</f>
        <v>P2010-0004</v>
      </c>
      <c r="C504" s="7" t="str">
        <f>TEXT(Ledger1!D504,"dd-MMM-yyyy")</f>
        <v>02-Oct-2019</v>
      </c>
      <c r="D504" s="8" t="str">
        <f>VLOOKUP(LEFT(Table_ExternalData_1[[#This Row],[Vou_No]],1),Vou_Types,2,0)</f>
        <v>Payment</v>
      </c>
      <c r="E504" s="8">
        <f>+Ledger1!A504</f>
        <v>3</v>
      </c>
      <c r="F504" s="8">
        <f>+Ledger1!G504</f>
        <v>205</v>
      </c>
      <c r="G504" s="8">
        <f>+Ledger1!H504</f>
        <v>1</v>
      </c>
      <c r="H504" s="8">
        <f>+Ledger1!Q504</f>
        <v>218</v>
      </c>
      <c r="I504" s="8">
        <v>0</v>
      </c>
      <c r="J504" s="8">
        <v>0</v>
      </c>
      <c r="K504" s="8">
        <v>0</v>
      </c>
      <c r="L504" s="8" t="str">
        <f>+Ledger1!I504</f>
        <v/>
      </c>
      <c r="M504" s="8" t="str">
        <f>+Ledger1!K504</f>
        <v/>
      </c>
      <c r="N504" s="7"/>
      <c r="O504" s="8">
        <f>+Ledger1!M504</f>
        <v>1000</v>
      </c>
      <c r="P504" s="8">
        <f>+Ledger1!N504</f>
        <v>0</v>
      </c>
      <c r="Q504" s="8" t="str">
        <f>+Ledger1!O504</f>
        <v>conveyance for medicals</v>
      </c>
      <c r="R504" s="8"/>
    </row>
    <row r="505" spans="1:18" x14ac:dyDescent="0.25">
      <c r="A505" s="8">
        <v>504</v>
      </c>
      <c r="B505" s="8" t="str">
        <f>+Ledger1!C505</f>
        <v>P2010-0008</v>
      </c>
      <c r="C505" s="7" t="str">
        <f>TEXT(Ledger1!D505,"dd-MMM-yyyy")</f>
        <v>07-Oct-2019</v>
      </c>
      <c r="D505" s="8" t="str">
        <f>VLOOKUP(LEFT(Table_ExternalData_1[[#This Row],[Vou_No]],1),Vou_Types,2,0)</f>
        <v>Payment</v>
      </c>
      <c r="E505" s="8">
        <f>+Ledger1!A505</f>
        <v>1</v>
      </c>
      <c r="F505" s="8">
        <f>+Ledger1!G505</f>
        <v>1</v>
      </c>
      <c r="G505" s="8">
        <f>+Ledger1!H505</f>
        <v>0</v>
      </c>
      <c r="H505" s="8">
        <f>+Ledger1!Q505</f>
        <v>0</v>
      </c>
      <c r="I505" s="8">
        <v>0</v>
      </c>
      <c r="J505" s="8">
        <v>0</v>
      </c>
      <c r="K505" s="8">
        <v>0</v>
      </c>
      <c r="L505" s="8" t="str">
        <f>+Ledger1!I505</f>
        <v/>
      </c>
      <c r="M505" s="8" t="str">
        <f>+Ledger1!K505</f>
        <v/>
      </c>
      <c r="N505" s="7"/>
      <c r="O505" s="8">
        <f>+Ledger1!M505</f>
        <v>0</v>
      </c>
      <c r="P505" s="8">
        <f>+Ledger1!N505</f>
        <v>4200</v>
      </c>
      <c r="Q505" s="8" t="str">
        <f>+Ledger1!O505</f>
        <v>misc expense</v>
      </c>
      <c r="R505" s="8"/>
    </row>
    <row r="506" spans="1:18" x14ac:dyDescent="0.25">
      <c r="A506" s="8">
        <v>505</v>
      </c>
      <c r="B506" s="8" t="str">
        <f>+Ledger1!C506</f>
        <v>P2010-0008</v>
      </c>
      <c r="C506" s="7" t="str">
        <f>TEXT(Ledger1!D506,"dd-MMM-yyyy")</f>
        <v>07-Oct-2019</v>
      </c>
      <c r="D506" s="8" t="str">
        <f>VLOOKUP(LEFT(Table_ExternalData_1[[#This Row],[Vou_No]],1),Vou_Types,2,0)</f>
        <v>Payment</v>
      </c>
      <c r="E506" s="8">
        <f>+Ledger1!A506</f>
        <v>2</v>
      </c>
      <c r="F506" s="8">
        <f>+Ledger1!G506</f>
        <v>200</v>
      </c>
      <c r="G506" s="8">
        <f>+Ledger1!H506</f>
        <v>0</v>
      </c>
      <c r="H506" s="8">
        <f>+Ledger1!Q506</f>
        <v>218</v>
      </c>
      <c r="I506" s="8">
        <v>0</v>
      </c>
      <c r="J506" s="8">
        <v>0</v>
      </c>
      <c r="K506" s="8">
        <v>0</v>
      </c>
      <c r="L506" s="8" t="str">
        <f>+Ledger1!I506</f>
        <v/>
      </c>
      <c r="M506" s="8" t="str">
        <f>+Ledger1!K506</f>
        <v/>
      </c>
      <c r="N506" s="7"/>
      <c r="O506" s="8">
        <f>+Ledger1!M506</f>
        <v>3000</v>
      </c>
      <c r="P506" s="8">
        <f>+Ledger1!N506</f>
        <v>0</v>
      </c>
      <c r="Q506" s="8" t="str">
        <f>+Ledger1!O506</f>
        <v>conveyance o3 house keeping staff</v>
      </c>
      <c r="R506" s="8"/>
    </row>
    <row r="507" spans="1:18" x14ac:dyDescent="0.25">
      <c r="A507" s="8">
        <v>506</v>
      </c>
      <c r="B507" s="8" t="str">
        <f>+Ledger1!C507</f>
        <v>P2010-0008</v>
      </c>
      <c r="C507" s="7" t="str">
        <f>TEXT(Ledger1!D507,"dd-MMM-yyyy")</f>
        <v>07-Oct-2019</v>
      </c>
      <c r="D507" s="8" t="str">
        <f>VLOOKUP(LEFT(Table_ExternalData_1[[#This Row],[Vou_No]],1),Vou_Types,2,0)</f>
        <v>Payment</v>
      </c>
      <c r="E507" s="8">
        <f>+Ledger1!A507</f>
        <v>3</v>
      </c>
      <c r="F507" s="8">
        <f>+Ledger1!G507</f>
        <v>205</v>
      </c>
      <c r="G507" s="8">
        <f>+Ledger1!H507</f>
        <v>1</v>
      </c>
      <c r="H507" s="8">
        <f>+Ledger1!Q507</f>
        <v>218</v>
      </c>
      <c r="I507" s="8">
        <v>0</v>
      </c>
      <c r="J507" s="8">
        <v>0</v>
      </c>
      <c r="K507" s="8">
        <v>0</v>
      </c>
      <c r="L507" s="8" t="str">
        <f>+Ledger1!I507</f>
        <v/>
      </c>
      <c r="M507" s="8" t="str">
        <f>+Ledger1!K507</f>
        <v/>
      </c>
      <c r="N507" s="7"/>
      <c r="O507" s="8">
        <f>+Ledger1!M507</f>
        <v>1200</v>
      </c>
      <c r="P507" s="8">
        <f>+Ledger1!N507</f>
        <v>0</v>
      </c>
      <c r="Q507" s="8" t="str">
        <f>+Ledger1!O507</f>
        <v>conveyance for labor medicals</v>
      </c>
      <c r="R507" s="8"/>
    </row>
    <row r="508" spans="1:18" x14ac:dyDescent="0.25">
      <c r="A508" s="8">
        <v>507</v>
      </c>
      <c r="B508" s="8" t="str">
        <f>+Ledger1!C508</f>
        <v>J2010-0002</v>
      </c>
      <c r="C508" s="7" t="str">
        <f>TEXT(Ledger1!D508,"dd-MMM-yyyy")</f>
        <v>03-Oct-2019</v>
      </c>
      <c r="D508" s="8" t="str">
        <f>VLOOKUP(LEFT(Table_ExternalData_1[[#This Row],[Vou_No]],1),Vou_Types,2,0)</f>
        <v>Journal</v>
      </c>
      <c r="E508" s="8">
        <f>+Ledger1!A508</f>
        <v>1</v>
      </c>
      <c r="F508" s="8">
        <f>+Ledger1!G508</f>
        <v>170</v>
      </c>
      <c r="G508" s="8">
        <f>+Ledger1!H508</f>
        <v>1358</v>
      </c>
      <c r="H508" s="8">
        <f>+Ledger1!Q508</f>
        <v>218</v>
      </c>
      <c r="I508" s="8">
        <v>0</v>
      </c>
      <c r="J508" s="8">
        <v>0</v>
      </c>
      <c r="K508" s="8">
        <v>0</v>
      </c>
      <c r="L508" s="8" t="str">
        <f>+Ledger1!I508</f>
        <v/>
      </c>
      <c r="M508" s="8" t="str">
        <f>+Ledger1!K508</f>
        <v/>
      </c>
      <c r="N508" s="7"/>
      <c r="O508" s="8">
        <f>+Ledger1!M508</f>
        <v>31075</v>
      </c>
      <c r="P508" s="8">
        <f>+Ledger1!N508</f>
        <v>0</v>
      </c>
      <c r="Q508" s="8" t="str">
        <f>+Ledger1!O508</f>
        <v>inv # 0153-01449-19.po # 1591.month of sep-19</v>
      </c>
      <c r="R508" s="8"/>
    </row>
    <row r="509" spans="1:18" x14ac:dyDescent="0.25">
      <c r="A509" s="8">
        <v>508</v>
      </c>
      <c r="B509" s="8" t="str">
        <f>+Ledger1!C509</f>
        <v>J2010-0002</v>
      </c>
      <c r="C509" s="7" t="str">
        <f>TEXT(Ledger1!D509,"dd-MMM-yyyy")</f>
        <v>03-Oct-2019</v>
      </c>
      <c r="D509" s="8" t="str">
        <f>VLOOKUP(LEFT(Table_ExternalData_1[[#This Row],[Vou_No]],1),Vou_Types,2,0)</f>
        <v>Journal</v>
      </c>
      <c r="E509" s="8">
        <f>+Ledger1!A509</f>
        <v>2</v>
      </c>
      <c r="F509" s="8">
        <f>+Ledger1!G509</f>
        <v>71</v>
      </c>
      <c r="G509" s="8">
        <f>+Ledger1!H509</f>
        <v>1358</v>
      </c>
      <c r="H509" s="8">
        <f>+Ledger1!Q509</f>
        <v>218</v>
      </c>
      <c r="I509" s="8">
        <v>0</v>
      </c>
      <c r="J509" s="8">
        <v>0</v>
      </c>
      <c r="K509" s="8">
        <v>0</v>
      </c>
      <c r="L509" s="8" t="str">
        <f>+Ledger1!I509</f>
        <v/>
      </c>
      <c r="M509" s="8" t="str">
        <f>+Ledger1!K509</f>
        <v/>
      </c>
      <c r="N509" s="7"/>
      <c r="O509" s="8">
        <f>+Ledger1!M509</f>
        <v>0</v>
      </c>
      <c r="P509" s="8">
        <f>+Ledger1!N509</f>
        <v>31075</v>
      </c>
      <c r="Q509" s="8" t="str">
        <f>+Ledger1!O509</f>
        <v>inv # 0153-01449-19.po # 1591.month of sep-19</v>
      </c>
      <c r="R509" s="8"/>
    </row>
    <row r="510" spans="1:18" x14ac:dyDescent="0.25">
      <c r="A510" s="8">
        <v>509</v>
      </c>
      <c r="B510" s="8" t="str">
        <f>+Ledger1!C510</f>
        <v>J2010-0011</v>
      </c>
      <c r="C510" s="7" t="str">
        <f>TEXT(Ledger1!D510,"dd-MMM-yyyy")</f>
        <v>04-Oct-2019</v>
      </c>
      <c r="D510" s="8" t="str">
        <f>VLOOKUP(LEFT(Table_ExternalData_1[[#This Row],[Vou_No]],1),Vou_Types,2,0)</f>
        <v>Journal</v>
      </c>
      <c r="E510" s="8">
        <f>+Ledger1!A510</f>
        <v>1</v>
      </c>
      <c r="F510" s="8">
        <f>+Ledger1!G510</f>
        <v>71</v>
      </c>
      <c r="G510" s="8">
        <f>+Ledger1!H510</f>
        <v>68</v>
      </c>
      <c r="H510" s="8">
        <f>+Ledger1!Q510</f>
        <v>214</v>
      </c>
      <c r="I510" s="8">
        <v>0</v>
      </c>
      <c r="J510" s="8">
        <v>0</v>
      </c>
      <c r="K510" s="8">
        <v>0</v>
      </c>
      <c r="L510" s="8" t="str">
        <f>+Ledger1!I510</f>
        <v/>
      </c>
      <c r="M510" s="8" t="str">
        <f>+Ledger1!K510</f>
        <v/>
      </c>
      <c r="N510" s="7"/>
      <c r="O510" s="8">
        <f>+Ledger1!M510</f>
        <v>34950</v>
      </c>
      <c r="P510" s="8">
        <f>+Ledger1!N510</f>
        <v>0</v>
      </c>
      <c r="Q510" s="8" t="str">
        <f>+Ledger1!O510</f>
        <v>PADI BY SAITA TO AHSAN FILLING CHQ # 29636710</v>
      </c>
      <c r="R510" s="8"/>
    </row>
    <row r="511" spans="1:18" x14ac:dyDescent="0.25">
      <c r="A511" s="8">
        <v>510</v>
      </c>
      <c r="B511" s="8" t="str">
        <f>+Ledger1!C511</f>
        <v>J2010-0011</v>
      </c>
      <c r="C511" s="7" t="str">
        <f>TEXT(Ledger1!D511,"dd-MMM-yyyy")</f>
        <v>04-Oct-2019</v>
      </c>
      <c r="D511" s="8" t="str">
        <f>VLOOKUP(LEFT(Table_ExternalData_1[[#This Row],[Vou_No]],1),Vou_Types,2,0)</f>
        <v>Journal</v>
      </c>
      <c r="E511" s="8">
        <f>+Ledger1!A511</f>
        <v>2</v>
      </c>
      <c r="F511" s="8">
        <f>+Ledger1!G511</f>
        <v>78</v>
      </c>
      <c r="G511" s="8">
        <f>+Ledger1!H511</f>
        <v>71</v>
      </c>
      <c r="H511" s="8">
        <f>+Ledger1!Q511</f>
        <v>1</v>
      </c>
      <c r="I511" s="8">
        <v>0</v>
      </c>
      <c r="J511" s="8">
        <v>0</v>
      </c>
      <c r="K511" s="8">
        <v>0</v>
      </c>
      <c r="L511" s="8" t="str">
        <f>+Ledger1!I511</f>
        <v/>
      </c>
      <c r="M511" s="8" t="str">
        <f>+Ledger1!K511</f>
        <v/>
      </c>
      <c r="N511" s="7"/>
      <c r="O511" s="8">
        <f>+Ledger1!M511</f>
        <v>0</v>
      </c>
      <c r="P511" s="8">
        <f>+Ledger1!N511</f>
        <v>34950</v>
      </c>
      <c r="Q511" s="8" t="str">
        <f>+Ledger1!O511</f>
        <v>PADI BY SAITA TO AHSAN FILLING CHQ # 29636710</v>
      </c>
      <c r="R511" s="8"/>
    </row>
    <row r="512" spans="1:18" x14ac:dyDescent="0.25">
      <c r="A512" s="8">
        <v>511</v>
      </c>
      <c r="B512" s="8" t="str">
        <f>+Ledger1!C512</f>
        <v>J2010-0011</v>
      </c>
      <c r="C512" s="7" t="str">
        <f>TEXT(Ledger1!D512,"dd-MMM-yyyy")</f>
        <v>04-Oct-2019</v>
      </c>
      <c r="D512" s="8" t="str">
        <f>VLOOKUP(LEFT(Table_ExternalData_1[[#This Row],[Vou_No]],1),Vou_Types,2,0)</f>
        <v>Journal</v>
      </c>
      <c r="E512" s="8">
        <f>+Ledger1!A512</f>
        <v>3</v>
      </c>
      <c r="F512" s="8">
        <f>+Ledger1!G512</f>
        <v>71</v>
      </c>
      <c r="G512" s="8">
        <f>+Ledger1!H512</f>
        <v>68</v>
      </c>
      <c r="H512" s="8">
        <f>+Ledger1!Q512</f>
        <v>90</v>
      </c>
      <c r="I512" s="8">
        <v>0</v>
      </c>
      <c r="J512" s="8">
        <v>0</v>
      </c>
      <c r="K512" s="8">
        <v>0</v>
      </c>
      <c r="L512" s="8" t="str">
        <f>+Ledger1!I512</f>
        <v/>
      </c>
      <c r="M512" s="8" t="str">
        <f>+Ledger1!K512</f>
        <v/>
      </c>
      <c r="N512" s="7"/>
      <c r="O512" s="8">
        <f>+Ledger1!M512</f>
        <v>5504</v>
      </c>
      <c r="P512" s="8">
        <f>+Ledger1!N512</f>
        <v>0</v>
      </c>
      <c r="Q512" s="8" t="str">
        <f>+Ledger1!O512</f>
        <v>PADI BY SAITA TO AHSAN FILLING CHQ # 29636710</v>
      </c>
      <c r="R512" s="8"/>
    </row>
    <row r="513" spans="1:18" x14ac:dyDescent="0.25">
      <c r="A513" s="8">
        <v>512</v>
      </c>
      <c r="B513" s="8" t="str">
        <f>+Ledger1!C513</f>
        <v>J2010-0011</v>
      </c>
      <c r="C513" s="7" t="str">
        <f>TEXT(Ledger1!D513,"dd-MMM-yyyy")</f>
        <v>04-Oct-2019</v>
      </c>
      <c r="D513" s="8" t="str">
        <f>VLOOKUP(LEFT(Table_ExternalData_1[[#This Row],[Vou_No]],1),Vou_Types,2,0)</f>
        <v>Journal</v>
      </c>
      <c r="E513" s="8">
        <f>+Ledger1!A513</f>
        <v>4</v>
      </c>
      <c r="F513" s="8">
        <f>+Ledger1!G513</f>
        <v>78</v>
      </c>
      <c r="G513" s="8">
        <f>+Ledger1!H513</f>
        <v>71</v>
      </c>
      <c r="H513" s="8">
        <f>+Ledger1!Q513</f>
        <v>1</v>
      </c>
      <c r="I513" s="8">
        <v>0</v>
      </c>
      <c r="J513" s="8">
        <v>0</v>
      </c>
      <c r="K513" s="8">
        <v>0</v>
      </c>
      <c r="L513" s="8" t="str">
        <f>+Ledger1!I513</f>
        <v/>
      </c>
      <c r="M513" s="8" t="str">
        <f>+Ledger1!K513</f>
        <v/>
      </c>
      <c r="N513" s="7"/>
      <c r="O513" s="8">
        <f>+Ledger1!M513</f>
        <v>0</v>
      </c>
      <c r="P513" s="8">
        <f>+Ledger1!N513</f>
        <v>5504</v>
      </c>
      <c r="Q513" s="8" t="str">
        <f>+Ledger1!O513</f>
        <v>PADI BY SAITA TO AHSAN FILLING CHQ # 29636710</v>
      </c>
      <c r="R513" s="8"/>
    </row>
    <row r="514" spans="1:18" x14ac:dyDescent="0.25">
      <c r="A514" s="8">
        <v>513</v>
      </c>
      <c r="B514" s="8" t="str">
        <f>+Ledger1!C514</f>
        <v>P2010-0006</v>
      </c>
      <c r="C514" s="7" t="str">
        <f>TEXT(Ledger1!D514,"dd-MMM-yyyy")</f>
        <v>04-Oct-2019</v>
      </c>
      <c r="D514" s="8" t="str">
        <f>VLOOKUP(LEFT(Table_ExternalData_1[[#This Row],[Vou_No]],1),Vou_Types,2,0)</f>
        <v>Payment</v>
      </c>
      <c r="E514" s="8">
        <f>+Ledger1!A514</f>
        <v>1</v>
      </c>
      <c r="F514" s="8">
        <f>+Ledger1!G514</f>
        <v>1</v>
      </c>
      <c r="G514" s="8">
        <f>+Ledger1!H514</f>
        <v>0</v>
      </c>
      <c r="H514" s="8">
        <f>+Ledger1!Q514</f>
        <v>0</v>
      </c>
      <c r="I514" s="8">
        <v>0</v>
      </c>
      <c r="J514" s="8">
        <v>0</v>
      </c>
      <c r="K514" s="8">
        <v>0</v>
      </c>
      <c r="L514" s="8" t="str">
        <f>+Ledger1!I514</f>
        <v/>
      </c>
      <c r="M514" s="8" t="str">
        <f>+Ledger1!K514</f>
        <v/>
      </c>
      <c r="N514" s="7"/>
      <c r="O514" s="8">
        <f>+Ledger1!M514</f>
        <v>0</v>
      </c>
      <c r="P514" s="8">
        <f>+Ledger1!N514</f>
        <v>6170</v>
      </c>
      <c r="Q514" s="8" t="str">
        <f>+Ledger1!O514</f>
        <v>misc expense</v>
      </c>
      <c r="R514" s="8"/>
    </row>
    <row r="515" spans="1:18" x14ac:dyDescent="0.25">
      <c r="A515" s="8">
        <v>514</v>
      </c>
      <c r="B515" s="8" t="str">
        <f>+Ledger1!C515</f>
        <v>P2010-0006</v>
      </c>
      <c r="C515" s="7" t="str">
        <f>TEXT(Ledger1!D515,"dd-MMM-yyyy")</f>
        <v>04-Oct-2019</v>
      </c>
      <c r="D515" s="8" t="str">
        <f>VLOOKUP(LEFT(Table_ExternalData_1[[#This Row],[Vou_No]],1),Vou_Types,2,0)</f>
        <v>Payment</v>
      </c>
      <c r="E515" s="8">
        <f>+Ledger1!A515</f>
        <v>2</v>
      </c>
      <c r="F515" s="8">
        <f>+Ledger1!G515</f>
        <v>200</v>
      </c>
      <c r="G515" s="8">
        <f>+Ledger1!H515</f>
        <v>0</v>
      </c>
      <c r="H515" s="8">
        <f>+Ledger1!Q515</f>
        <v>218</v>
      </c>
      <c r="I515" s="8">
        <v>0</v>
      </c>
      <c r="J515" s="8">
        <v>0</v>
      </c>
      <c r="K515" s="8">
        <v>0</v>
      </c>
      <c r="L515" s="8" t="str">
        <f>+Ledger1!I515</f>
        <v/>
      </c>
      <c r="M515" s="8" t="str">
        <f>+Ledger1!K515</f>
        <v/>
      </c>
      <c r="N515" s="7"/>
      <c r="O515" s="8">
        <f>+Ledger1!M515</f>
        <v>4000</v>
      </c>
      <c r="P515" s="8">
        <f>+Ledger1!N515</f>
        <v>0</v>
      </c>
      <c r="Q515" s="8" t="str">
        <f>+Ledger1!O515</f>
        <v>conveyance to driver  electrician labor dozer helper</v>
      </c>
      <c r="R515" s="8"/>
    </row>
    <row r="516" spans="1:18" x14ac:dyDescent="0.25">
      <c r="A516" s="8">
        <v>515</v>
      </c>
      <c r="B516" s="8" t="str">
        <f>+Ledger1!C516</f>
        <v>P2010-0006</v>
      </c>
      <c r="C516" s="7" t="str">
        <f>TEXT(Ledger1!D516,"dd-MMM-yyyy")</f>
        <v>04-Oct-2019</v>
      </c>
      <c r="D516" s="8" t="str">
        <f>VLOOKUP(LEFT(Table_ExternalData_1[[#This Row],[Vou_No]],1),Vou_Types,2,0)</f>
        <v>Payment</v>
      </c>
      <c r="E516" s="8">
        <f>+Ledger1!A516</f>
        <v>3</v>
      </c>
      <c r="F516" s="8">
        <f>+Ledger1!G516</f>
        <v>200</v>
      </c>
      <c r="G516" s="8">
        <f>+Ledger1!H516</f>
        <v>0</v>
      </c>
      <c r="H516" s="8">
        <f>+Ledger1!Q516</f>
        <v>218</v>
      </c>
      <c r="I516" s="8">
        <v>0</v>
      </c>
      <c r="J516" s="8">
        <v>0</v>
      </c>
      <c r="K516" s="8">
        <v>0</v>
      </c>
      <c r="L516" s="8" t="str">
        <f>+Ledger1!I516</f>
        <v/>
      </c>
      <c r="M516" s="8" t="str">
        <f>+Ledger1!K516</f>
        <v/>
      </c>
      <c r="N516" s="7"/>
      <c r="O516" s="8">
        <f>+Ledger1!M516</f>
        <v>1500</v>
      </c>
      <c r="P516" s="8">
        <f>+Ledger1!N516</f>
        <v>0</v>
      </c>
      <c r="Q516" s="8" t="str">
        <f>+Ledger1!O516</f>
        <v>conveyance for medicals</v>
      </c>
      <c r="R516" s="8"/>
    </row>
    <row r="517" spans="1:18" x14ac:dyDescent="0.25">
      <c r="A517" s="8">
        <v>516</v>
      </c>
      <c r="B517" s="8" t="str">
        <f>+Ledger1!C517</f>
        <v>P2010-0006</v>
      </c>
      <c r="C517" s="7" t="str">
        <f>TEXT(Ledger1!D517,"dd-MMM-yyyy")</f>
        <v>04-Oct-2019</v>
      </c>
      <c r="D517" s="8" t="str">
        <f>VLOOKUP(LEFT(Table_ExternalData_1[[#This Row],[Vou_No]],1),Vou_Types,2,0)</f>
        <v>Payment</v>
      </c>
      <c r="E517" s="8">
        <f>+Ledger1!A517</f>
        <v>4</v>
      </c>
      <c r="F517" s="8">
        <f>+Ledger1!G517</f>
        <v>253</v>
      </c>
      <c r="G517" s="8">
        <f>+Ledger1!H517</f>
        <v>873</v>
      </c>
      <c r="H517" s="8">
        <f>+Ledger1!Q517</f>
        <v>218</v>
      </c>
      <c r="I517" s="8">
        <v>0</v>
      </c>
      <c r="J517" s="8">
        <v>0</v>
      </c>
      <c r="K517" s="8">
        <v>0</v>
      </c>
      <c r="L517" s="8" t="str">
        <f>+Ledger1!I517</f>
        <v/>
      </c>
      <c r="M517" s="8" t="str">
        <f>+Ledger1!K517</f>
        <v/>
      </c>
      <c r="N517" s="7"/>
      <c r="O517" s="8">
        <f>+Ledger1!M517</f>
        <v>670</v>
      </c>
      <c r="P517" s="8">
        <f>+Ledger1!N517</f>
        <v>0</v>
      </c>
      <c r="Q517" s="8" t="str">
        <f>+Ledger1!O517</f>
        <v>for RO planr</v>
      </c>
      <c r="R517" s="8"/>
    </row>
    <row r="518" spans="1:18" x14ac:dyDescent="0.25">
      <c r="A518" s="8">
        <v>517</v>
      </c>
      <c r="B518" s="8" t="str">
        <f>+Ledger1!C518</f>
        <v>J2010-0005</v>
      </c>
      <c r="C518" s="7" t="str">
        <f>TEXT(Ledger1!D518,"dd-MMM-yyyy")</f>
        <v>02-Oct-2019</v>
      </c>
      <c r="D518" s="8" t="str">
        <f>VLOOKUP(LEFT(Table_ExternalData_1[[#This Row],[Vou_No]],1),Vou_Types,2,0)</f>
        <v>Journal</v>
      </c>
      <c r="E518" s="8">
        <f>+Ledger1!A518</f>
        <v>1</v>
      </c>
      <c r="F518" s="8">
        <f>+Ledger1!G518</f>
        <v>244</v>
      </c>
      <c r="G518" s="8">
        <f>+Ledger1!H518</f>
        <v>1322</v>
      </c>
      <c r="H518" s="8">
        <f>+Ledger1!Q518</f>
        <v>218</v>
      </c>
      <c r="I518" s="8">
        <v>0</v>
      </c>
      <c r="J518" s="8">
        <v>0</v>
      </c>
      <c r="K518" s="8">
        <v>0</v>
      </c>
      <c r="L518" s="8" t="str">
        <f>+Ledger1!I518</f>
        <v/>
      </c>
      <c r="M518" s="8" t="str">
        <f>+Ledger1!K518</f>
        <v/>
      </c>
      <c r="N518" s="7"/>
      <c r="O518" s="8">
        <f>+Ledger1!M518</f>
        <v>55000</v>
      </c>
      <c r="P518" s="8">
        <f>+Ledger1!N518</f>
        <v>0</v>
      </c>
      <c r="Q518" s="8" t="str">
        <f>+Ledger1!O518</f>
        <v>REC # 1047.P.C # K-16.FOR ONE UNIT LOADER.30-09-19</v>
      </c>
      <c r="R518" s="8"/>
    </row>
    <row r="519" spans="1:18" x14ac:dyDescent="0.25">
      <c r="A519" s="8">
        <v>518</v>
      </c>
      <c r="B519" s="8" t="str">
        <f>+Ledger1!C519</f>
        <v>J2010-0005</v>
      </c>
      <c r="C519" s="7" t="str">
        <f>TEXT(Ledger1!D519,"dd-MMM-yyyy")</f>
        <v>02-Oct-2019</v>
      </c>
      <c r="D519" s="8" t="str">
        <f>VLOOKUP(LEFT(Table_ExternalData_1[[#This Row],[Vou_No]],1),Vou_Types,2,0)</f>
        <v>Journal</v>
      </c>
      <c r="E519" s="8">
        <f>+Ledger1!A519</f>
        <v>2</v>
      </c>
      <c r="F519" s="8">
        <f>+Ledger1!G519</f>
        <v>71</v>
      </c>
      <c r="G519" s="8">
        <f>+Ledger1!H519</f>
        <v>1322</v>
      </c>
      <c r="H519" s="8">
        <f>+Ledger1!Q519</f>
        <v>218</v>
      </c>
      <c r="I519" s="8">
        <v>0</v>
      </c>
      <c r="J519" s="8">
        <v>0</v>
      </c>
      <c r="K519" s="8">
        <v>0</v>
      </c>
      <c r="L519" s="8" t="str">
        <f>+Ledger1!I519</f>
        <v/>
      </c>
      <c r="M519" s="8" t="str">
        <f>+Ledger1!K519</f>
        <v/>
      </c>
      <c r="N519" s="7"/>
      <c r="O519" s="8">
        <f>+Ledger1!M519</f>
        <v>0</v>
      </c>
      <c r="P519" s="8">
        <f>+Ledger1!N519</f>
        <v>55000</v>
      </c>
      <c r="Q519" s="8" t="str">
        <f>+Ledger1!O519</f>
        <v>REC # 1047.P.C # K-16.FOR ONE UNIT LOADER.30-09-19</v>
      </c>
      <c r="R519" s="8"/>
    </row>
    <row r="520" spans="1:18" x14ac:dyDescent="0.25">
      <c r="A520" s="8">
        <v>519</v>
      </c>
      <c r="B520" s="8" t="str">
        <f>+Ledger1!C520</f>
        <v>P2010-0010</v>
      </c>
      <c r="C520" s="7" t="str">
        <f>TEXT(Ledger1!D520,"dd-MMM-yyyy")</f>
        <v>08-Oct-2019</v>
      </c>
      <c r="D520" s="8" t="str">
        <f>VLOOKUP(LEFT(Table_ExternalData_1[[#This Row],[Vou_No]],1),Vou_Types,2,0)</f>
        <v>Payment</v>
      </c>
      <c r="E520" s="8">
        <f>+Ledger1!A520</f>
        <v>1</v>
      </c>
      <c r="F520" s="8">
        <f>+Ledger1!G520</f>
        <v>1</v>
      </c>
      <c r="G520" s="8">
        <f>+Ledger1!H520</f>
        <v>0</v>
      </c>
      <c r="H520" s="8">
        <f>+Ledger1!Q520</f>
        <v>0</v>
      </c>
      <c r="I520" s="8">
        <v>0</v>
      </c>
      <c r="J520" s="8">
        <v>0</v>
      </c>
      <c r="K520" s="8">
        <v>0</v>
      </c>
      <c r="L520" s="8" t="str">
        <f>+Ledger1!I520</f>
        <v/>
      </c>
      <c r="M520" s="8" t="str">
        <f>+Ledger1!K520</f>
        <v/>
      </c>
      <c r="N520" s="7"/>
      <c r="O520" s="8">
        <f>+Ledger1!M520</f>
        <v>0</v>
      </c>
      <c r="P520" s="8">
        <f>+Ledger1!N520</f>
        <v>164345</v>
      </c>
      <c r="Q520" s="8" t="str">
        <f>+Ledger1!O520</f>
        <v>misc expense</v>
      </c>
      <c r="R520" s="8"/>
    </row>
    <row r="521" spans="1:18" x14ac:dyDescent="0.25">
      <c r="A521" s="8">
        <v>520</v>
      </c>
      <c r="B521" s="8" t="str">
        <f>+Ledger1!C521</f>
        <v>P2010-0010</v>
      </c>
      <c r="C521" s="7" t="str">
        <f>TEXT(Ledger1!D521,"dd-MMM-yyyy")</f>
        <v>08-Oct-2019</v>
      </c>
      <c r="D521" s="8" t="str">
        <f>VLOOKUP(LEFT(Table_ExternalData_1[[#This Row],[Vou_No]],1),Vou_Types,2,0)</f>
        <v>Payment</v>
      </c>
      <c r="E521" s="8">
        <f>+Ledger1!A521</f>
        <v>2</v>
      </c>
      <c r="F521" s="8">
        <f>+Ledger1!G521</f>
        <v>165</v>
      </c>
      <c r="G521" s="8">
        <f>+Ledger1!H521</f>
        <v>1</v>
      </c>
      <c r="H521" s="8">
        <f>+Ledger1!Q521</f>
        <v>218</v>
      </c>
      <c r="I521" s="8">
        <v>0</v>
      </c>
      <c r="J521" s="8">
        <v>0</v>
      </c>
      <c r="K521" s="8">
        <v>0</v>
      </c>
      <c r="L521" s="8" t="str">
        <f>+Ledger1!I521</f>
        <v/>
      </c>
      <c r="M521" s="8" t="str">
        <f>+Ledger1!K521</f>
        <v/>
      </c>
      <c r="N521" s="7"/>
      <c r="O521" s="8">
        <f>+Ledger1!M521</f>
        <v>11100</v>
      </c>
      <c r="P521" s="8">
        <f>+Ledger1!N521</f>
        <v>0</v>
      </c>
      <c r="Q521" s="8" t="str">
        <f>+Ledger1!O521</f>
        <v>shoppers and crockery</v>
      </c>
      <c r="R521" s="8"/>
    </row>
    <row r="522" spans="1:18" x14ac:dyDescent="0.25">
      <c r="A522" s="8">
        <v>521</v>
      </c>
      <c r="B522" s="8" t="str">
        <f>+Ledger1!C522</f>
        <v>P2010-0010</v>
      </c>
      <c r="C522" s="7" t="str">
        <f>TEXT(Ledger1!D522,"dd-MMM-yyyy")</f>
        <v>08-Oct-2019</v>
      </c>
      <c r="D522" s="8" t="str">
        <f>VLOOKUP(LEFT(Table_ExternalData_1[[#This Row],[Vou_No]],1),Vou_Types,2,0)</f>
        <v>Payment</v>
      </c>
      <c r="E522" s="8">
        <f>+Ledger1!A522</f>
        <v>3</v>
      </c>
      <c r="F522" s="8">
        <f>+Ledger1!G522</f>
        <v>151</v>
      </c>
      <c r="G522" s="8">
        <f>+Ledger1!H522</f>
        <v>1</v>
      </c>
      <c r="H522" s="8">
        <f>+Ledger1!Q522</f>
        <v>218</v>
      </c>
      <c r="I522" s="8">
        <v>0</v>
      </c>
      <c r="J522" s="8">
        <v>0</v>
      </c>
      <c r="K522" s="8">
        <v>0</v>
      </c>
      <c r="L522" s="8" t="str">
        <f>+Ledger1!I522</f>
        <v/>
      </c>
      <c r="M522" s="8" t="str">
        <f>+Ledger1!K522</f>
        <v/>
      </c>
      <c r="N522" s="7"/>
      <c r="O522" s="8">
        <f>+Ledger1!M522</f>
        <v>3760</v>
      </c>
      <c r="P522" s="8">
        <f>+Ledger1!N522</f>
        <v>0</v>
      </c>
      <c r="Q522" s="8" t="str">
        <f>+Ledger1!O522</f>
        <v>electrical items</v>
      </c>
      <c r="R522" s="8"/>
    </row>
    <row r="523" spans="1:18" x14ac:dyDescent="0.25">
      <c r="A523" s="8">
        <v>522</v>
      </c>
      <c r="B523" s="8" t="str">
        <f>+Ledger1!C523</f>
        <v>P2010-0010</v>
      </c>
      <c r="C523" s="7" t="str">
        <f>TEXT(Ledger1!D523,"dd-MMM-yyyy")</f>
        <v>08-Oct-2019</v>
      </c>
      <c r="D523" s="8" t="str">
        <f>VLOOKUP(LEFT(Table_ExternalData_1[[#This Row],[Vou_No]],1),Vou_Types,2,0)</f>
        <v>Payment</v>
      </c>
      <c r="E523" s="8">
        <f>+Ledger1!A523</f>
        <v>4</v>
      </c>
      <c r="F523" s="8">
        <f>+Ledger1!G523</f>
        <v>57</v>
      </c>
      <c r="G523" s="8">
        <f>+Ledger1!H523</f>
        <v>0</v>
      </c>
      <c r="H523" s="8">
        <f>+Ledger1!Q523</f>
        <v>218</v>
      </c>
      <c r="I523" s="8">
        <v>0</v>
      </c>
      <c r="J523" s="8">
        <v>0</v>
      </c>
      <c r="K523" s="8">
        <v>0</v>
      </c>
      <c r="L523" s="8" t="str">
        <f>+Ledger1!I523</f>
        <v/>
      </c>
      <c r="M523" s="8" t="str">
        <f>+Ledger1!K523</f>
        <v/>
      </c>
      <c r="N523" s="7"/>
      <c r="O523" s="8">
        <f>+Ledger1!M523</f>
        <v>280</v>
      </c>
      <c r="P523" s="8">
        <f>+Ledger1!N523</f>
        <v>0</v>
      </c>
      <c r="Q523" s="8" t="str">
        <f>+Ledger1!O523</f>
        <v>stationery</v>
      </c>
      <c r="R523" s="8"/>
    </row>
    <row r="524" spans="1:18" x14ac:dyDescent="0.25">
      <c r="A524" s="8">
        <v>523</v>
      </c>
      <c r="B524" s="8" t="str">
        <f>+Ledger1!C524</f>
        <v>P2010-0010</v>
      </c>
      <c r="C524" s="7" t="str">
        <f>TEXT(Ledger1!D524,"dd-MMM-yyyy")</f>
        <v>08-Oct-2019</v>
      </c>
      <c r="D524" s="8" t="str">
        <f>VLOOKUP(LEFT(Table_ExternalData_1[[#This Row],[Vou_No]],1),Vou_Types,2,0)</f>
        <v>Payment</v>
      </c>
      <c r="E524" s="8">
        <f>+Ledger1!A524</f>
        <v>5</v>
      </c>
      <c r="F524" s="8">
        <f>+Ledger1!G524</f>
        <v>165</v>
      </c>
      <c r="G524" s="8">
        <f>+Ledger1!H524</f>
        <v>1</v>
      </c>
      <c r="H524" s="8">
        <f>+Ledger1!Q524</f>
        <v>218</v>
      </c>
      <c r="I524" s="8">
        <v>0</v>
      </c>
      <c r="J524" s="8">
        <v>0</v>
      </c>
      <c r="K524" s="8">
        <v>0</v>
      </c>
      <c r="L524" s="8" t="str">
        <f>+Ledger1!I524</f>
        <v/>
      </c>
      <c r="M524" s="8" t="str">
        <f>+Ledger1!K524</f>
        <v/>
      </c>
      <c r="N524" s="7"/>
      <c r="O524" s="8">
        <f>+Ledger1!M524</f>
        <v>10500</v>
      </c>
      <c r="P524" s="8">
        <f>+Ledger1!N524</f>
        <v>0</v>
      </c>
      <c r="Q524" s="8" t="str">
        <f>+Ledger1!O524</f>
        <v>digital thermometre</v>
      </c>
      <c r="R524" s="8"/>
    </row>
    <row r="525" spans="1:18" x14ac:dyDescent="0.25">
      <c r="A525" s="8">
        <v>524</v>
      </c>
      <c r="B525" s="8" t="str">
        <f>+Ledger1!C525</f>
        <v>P2010-0010</v>
      </c>
      <c r="C525" s="7" t="str">
        <f>TEXT(Ledger1!D525,"dd-MMM-yyyy")</f>
        <v>08-Oct-2019</v>
      </c>
      <c r="D525" s="8" t="str">
        <f>VLOOKUP(LEFT(Table_ExternalData_1[[#This Row],[Vou_No]],1),Vou_Types,2,0)</f>
        <v>Payment</v>
      </c>
      <c r="E525" s="8">
        <f>+Ledger1!A525</f>
        <v>6</v>
      </c>
      <c r="F525" s="8">
        <f>+Ledger1!G525</f>
        <v>152</v>
      </c>
      <c r="G525" s="8">
        <f>+Ledger1!H525</f>
        <v>1</v>
      </c>
      <c r="H525" s="8">
        <f>+Ledger1!Q525</f>
        <v>218</v>
      </c>
      <c r="I525" s="8">
        <v>0</v>
      </c>
      <c r="J525" s="8">
        <v>0</v>
      </c>
      <c r="K525" s="8">
        <v>0</v>
      </c>
      <c r="L525" s="8" t="str">
        <f>+Ledger1!I525</f>
        <v/>
      </c>
      <c r="M525" s="8" t="str">
        <f>+Ledger1!K525</f>
        <v/>
      </c>
      <c r="N525" s="7"/>
      <c r="O525" s="8">
        <f>+Ledger1!M525</f>
        <v>62620</v>
      </c>
      <c r="P525" s="8">
        <f>+Ledger1!N525</f>
        <v>0</v>
      </c>
      <c r="Q525" s="8" t="str">
        <f>+Ledger1!O525</f>
        <v>hardware items</v>
      </c>
      <c r="R525" s="8"/>
    </row>
    <row r="526" spans="1:18" x14ac:dyDescent="0.25">
      <c r="A526" s="8">
        <v>525</v>
      </c>
      <c r="B526" s="8" t="str">
        <f>+Ledger1!C526</f>
        <v>P2010-0010</v>
      </c>
      <c r="C526" s="7" t="str">
        <f>TEXT(Ledger1!D526,"dd-MMM-yyyy")</f>
        <v>08-Oct-2019</v>
      </c>
      <c r="D526" s="8" t="str">
        <f>VLOOKUP(LEFT(Table_ExternalData_1[[#This Row],[Vou_No]],1),Vou_Types,2,0)</f>
        <v>Payment</v>
      </c>
      <c r="E526" s="8">
        <f>+Ledger1!A526</f>
        <v>7</v>
      </c>
      <c r="F526" s="8">
        <f>+Ledger1!G526</f>
        <v>239</v>
      </c>
      <c r="G526" s="8">
        <f>+Ledger1!H526</f>
        <v>0</v>
      </c>
      <c r="H526" s="8">
        <f>+Ledger1!Q526</f>
        <v>218</v>
      </c>
      <c r="I526" s="8">
        <v>0</v>
      </c>
      <c r="J526" s="8">
        <v>0</v>
      </c>
      <c r="K526" s="8">
        <v>0</v>
      </c>
      <c r="L526" s="8" t="str">
        <f>+Ledger1!I526</f>
        <v/>
      </c>
      <c r="M526" s="8" t="str">
        <f>+Ledger1!K526</f>
        <v/>
      </c>
      <c r="N526" s="7"/>
      <c r="O526" s="8">
        <f>+Ledger1!M526</f>
        <v>25100</v>
      </c>
      <c r="P526" s="8">
        <f>+Ledger1!N526</f>
        <v>0</v>
      </c>
      <c r="Q526" s="8" t="str">
        <f>+Ledger1!O526</f>
        <v>ac kit repair</v>
      </c>
      <c r="R526" s="8"/>
    </row>
    <row r="527" spans="1:18" x14ac:dyDescent="0.25">
      <c r="A527" s="8">
        <v>526</v>
      </c>
      <c r="B527" s="8" t="str">
        <f>+Ledger1!C527</f>
        <v>P2010-0010</v>
      </c>
      <c r="C527" s="7" t="str">
        <f>TEXT(Ledger1!D527,"dd-MMM-yyyy")</f>
        <v>08-Oct-2019</v>
      </c>
      <c r="D527" s="8" t="str">
        <f>VLOOKUP(LEFT(Table_ExternalData_1[[#This Row],[Vou_No]],1),Vou_Types,2,0)</f>
        <v>Payment</v>
      </c>
      <c r="E527" s="8">
        <f>+Ledger1!A527</f>
        <v>8</v>
      </c>
      <c r="F527" s="8">
        <f>+Ledger1!G527</f>
        <v>165</v>
      </c>
      <c r="G527" s="8">
        <f>+Ledger1!H527</f>
        <v>1</v>
      </c>
      <c r="H527" s="8">
        <f>+Ledger1!Q527</f>
        <v>218</v>
      </c>
      <c r="I527" s="8">
        <v>0</v>
      </c>
      <c r="J527" s="8">
        <v>0</v>
      </c>
      <c r="K527" s="8">
        <v>0</v>
      </c>
      <c r="L527" s="8" t="str">
        <f>+Ledger1!I527</f>
        <v/>
      </c>
      <c r="M527" s="8" t="str">
        <f>+Ledger1!K527</f>
        <v/>
      </c>
      <c r="N527" s="7"/>
      <c r="O527" s="8">
        <f>+Ledger1!M527</f>
        <v>24750</v>
      </c>
      <c r="P527" s="8">
        <f>+Ledger1!N527</f>
        <v>0</v>
      </c>
      <c r="Q527" s="8" t="str">
        <f>+Ledger1!O527</f>
        <v>bed sheet</v>
      </c>
      <c r="R527" s="8"/>
    </row>
    <row r="528" spans="1:18" x14ac:dyDescent="0.25">
      <c r="A528" s="8">
        <v>527</v>
      </c>
      <c r="B528" s="8" t="str">
        <f>+Ledger1!C528</f>
        <v>P2010-0010</v>
      </c>
      <c r="C528" s="7" t="str">
        <f>TEXT(Ledger1!D528,"dd-MMM-yyyy")</f>
        <v>08-Oct-2019</v>
      </c>
      <c r="D528" s="8" t="str">
        <f>VLOOKUP(LEFT(Table_ExternalData_1[[#This Row],[Vou_No]],1),Vou_Types,2,0)</f>
        <v>Payment</v>
      </c>
      <c r="E528" s="8">
        <f>+Ledger1!A528</f>
        <v>9</v>
      </c>
      <c r="F528" s="8">
        <f>+Ledger1!G528</f>
        <v>165</v>
      </c>
      <c r="G528" s="8">
        <f>+Ledger1!H528</f>
        <v>1</v>
      </c>
      <c r="H528" s="8">
        <f>+Ledger1!Q528</f>
        <v>218</v>
      </c>
      <c r="I528" s="8">
        <v>0</v>
      </c>
      <c r="J528" s="8">
        <v>0</v>
      </c>
      <c r="K528" s="8">
        <v>0</v>
      </c>
      <c r="L528" s="8" t="str">
        <f>+Ledger1!I528</f>
        <v/>
      </c>
      <c r="M528" s="8" t="str">
        <f>+Ledger1!K528</f>
        <v/>
      </c>
      <c r="N528" s="7"/>
      <c r="O528" s="8">
        <f>+Ledger1!M528</f>
        <v>11910</v>
      </c>
      <c r="P528" s="8">
        <f>+Ledger1!N528</f>
        <v>0</v>
      </c>
      <c r="Q528" s="8" t="str">
        <f>+Ledger1!O528</f>
        <v>crockery</v>
      </c>
      <c r="R528" s="8"/>
    </row>
    <row r="529" spans="1:18" x14ac:dyDescent="0.25">
      <c r="A529" s="8">
        <v>528</v>
      </c>
      <c r="B529" s="8" t="str">
        <f>+Ledger1!C529</f>
        <v>P2010-0010</v>
      </c>
      <c r="C529" s="7" t="str">
        <f>TEXT(Ledger1!D529,"dd-MMM-yyyy")</f>
        <v>08-Oct-2019</v>
      </c>
      <c r="D529" s="8" t="str">
        <f>VLOOKUP(LEFT(Table_ExternalData_1[[#This Row],[Vou_No]],1),Vou_Types,2,0)</f>
        <v>Payment</v>
      </c>
      <c r="E529" s="8">
        <f>+Ledger1!A529</f>
        <v>10</v>
      </c>
      <c r="F529" s="8">
        <f>+Ledger1!G529</f>
        <v>253</v>
      </c>
      <c r="G529" s="8">
        <f>+Ledger1!H529</f>
        <v>1</v>
      </c>
      <c r="H529" s="8">
        <f>+Ledger1!Q529</f>
        <v>218</v>
      </c>
      <c r="I529" s="8">
        <v>0</v>
      </c>
      <c r="J529" s="8">
        <v>0</v>
      </c>
      <c r="K529" s="8">
        <v>0</v>
      </c>
      <c r="L529" s="8" t="str">
        <f>+Ledger1!I529</f>
        <v/>
      </c>
      <c r="M529" s="8" t="str">
        <f>+Ledger1!K529</f>
        <v/>
      </c>
      <c r="N529" s="7"/>
      <c r="O529" s="8">
        <f>+Ledger1!M529</f>
        <v>11925</v>
      </c>
      <c r="P529" s="8">
        <f>+Ledger1!N529</f>
        <v>0</v>
      </c>
      <c r="Q529" s="8" t="str">
        <f>+Ledger1!O529</f>
        <v>mineral for RO plant</v>
      </c>
      <c r="R529" s="8"/>
    </row>
    <row r="530" spans="1:18" x14ac:dyDescent="0.25">
      <c r="A530" s="8">
        <v>529</v>
      </c>
      <c r="B530" s="8" t="str">
        <f>+Ledger1!C530</f>
        <v>P2010-0010</v>
      </c>
      <c r="C530" s="7" t="str">
        <f>TEXT(Ledger1!D530,"dd-MMM-yyyy")</f>
        <v>08-Oct-2019</v>
      </c>
      <c r="D530" s="8" t="str">
        <f>VLOOKUP(LEFT(Table_ExternalData_1[[#This Row],[Vou_No]],1),Vou_Types,2,0)</f>
        <v>Payment</v>
      </c>
      <c r="E530" s="8">
        <f>+Ledger1!A530</f>
        <v>11</v>
      </c>
      <c r="F530" s="8">
        <f>+Ledger1!G530</f>
        <v>205</v>
      </c>
      <c r="G530" s="8">
        <f>+Ledger1!H530</f>
        <v>1</v>
      </c>
      <c r="H530" s="8">
        <f>+Ledger1!Q530</f>
        <v>218</v>
      </c>
      <c r="I530" s="8">
        <v>0</v>
      </c>
      <c r="J530" s="8">
        <v>0</v>
      </c>
      <c r="K530" s="8">
        <v>0</v>
      </c>
      <c r="L530" s="8" t="str">
        <f>+Ledger1!I530</f>
        <v/>
      </c>
      <c r="M530" s="8" t="str">
        <f>+Ledger1!K530</f>
        <v/>
      </c>
      <c r="N530" s="7"/>
      <c r="O530" s="8">
        <f>+Ledger1!M530</f>
        <v>1200</v>
      </c>
      <c r="P530" s="8">
        <f>+Ledger1!N530</f>
        <v>0</v>
      </c>
      <c r="Q530" s="8" t="str">
        <f>+Ledger1!O530</f>
        <v>medical conveyance</v>
      </c>
      <c r="R530" s="8"/>
    </row>
    <row r="531" spans="1:18" x14ac:dyDescent="0.25">
      <c r="A531" s="8">
        <v>530</v>
      </c>
      <c r="B531" s="8" t="str">
        <f>+Ledger1!C531</f>
        <v>P2010-0010</v>
      </c>
      <c r="C531" s="7" t="str">
        <f>TEXT(Ledger1!D531,"dd-MMM-yyyy")</f>
        <v>08-Oct-2019</v>
      </c>
      <c r="D531" s="8" t="str">
        <f>VLOOKUP(LEFT(Table_ExternalData_1[[#This Row],[Vou_No]],1),Vou_Types,2,0)</f>
        <v>Payment</v>
      </c>
      <c r="E531" s="8">
        <f>+Ledger1!A531</f>
        <v>12</v>
      </c>
      <c r="F531" s="8">
        <f>+Ledger1!G531</f>
        <v>260</v>
      </c>
      <c r="G531" s="8">
        <f>+Ledger1!H531</f>
        <v>0</v>
      </c>
      <c r="H531" s="8">
        <f>+Ledger1!Q531</f>
        <v>218</v>
      </c>
      <c r="I531" s="8">
        <v>0</v>
      </c>
      <c r="J531" s="8">
        <v>0</v>
      </c>
      <c r="K531" s="8">
        <v>0</v>
      </c>
      <c r="L531" s="8" t="str">
        <f>+Ledger1!I531</f>
        <v/>
      </c>
      <c r="M531" s="8" t="str">
        <f>+Ledger1!K531</f>
        <v/>
      </c>
      <c r="N531" s="7"/>
      <c r="O531" s="8">
        <f>+Ledger1!M531</f>
        <v>1200</v>
      </c>
      <c r="P531" s="8">
        <f>+Ledger1!N531</f>
        <v>0</v>
      </c>
      <c r="Q531" s="8" t="str">
        <f>+Ledger1!O531</f>
        <v>advertising expense</v>
      </c>
      <c r="R531" s="8"/>
    </row>
    <row r="532" spans="1:18" x14ac:dyDescent="0.25">
      <c r="A532" s="8">
        <v>531</v>
      </c>
      <c r="B532" s="8" t="str">
        <f>+Ledger1!C532</f>
        <v>P2010-0002</v>
      </c>
      <c r="C532" s="7" t="str">
        <f>TEXT(Ledger1!D532,"dd-MMM-yyyy")</f>
        <v>01-Oct-2019</v>
      </c>
      <c r="D532" s="8" t="str">
        <f>VLOOKUP(LEFT(Table_ExternalData_1[[#This Row],[Vou_No]],1),Vou_Types,2,0)</f>
        <v>Payment</v>
      </c>
      <c r="E532" s="8">
        <f>+Ledger1!A532</f>
        <v>1</v>
      </c>
      <c r="F532" s="8">
        <f>+Ledger1!G532</f>
        <v>1</v>
      </c>
      <c r="G532" s="8">
        <f>+Ledger1!H532</f>
        <v>0</v>
      </c>
      <c r="H532" s="8">
        <f>+Ledger1!Q532</f>
        <v>0</v>
      </c>
      <c r="I532" s="8">
        <v>0</v>
      </c>
      <c r="J532" s="8">
        <v>0</v>
      </c>
      <c r="K532" s="8">
        <v>0</v>
      </c>
      <c r="L532" s="8" t="str">
        <f>+Ledger1!I532</f>
        <v/>
      </c>
      <c r="M532" s="8" t="str">
        <f>+Ledger1!K532</f>
        <v/>
      </c>
      <c r="N532" s="7"/>
      <c r="O532" s="8">
        <f>+Ledger1!M532</f>
        <v>0</v>
      </c>
      <c r="P532" s="8">
        <f>+Ledger1!N532</f>
        <v>12000</v>
      </c>
      <c r="Q532" s="8" t="str">
        <f>+Ledger1!O532</f>
        <v>expense for trip to kadanwari  with URS third party</v>
      </c>
      <c r="R532" s="8"/>
    </row>
    <row r="533" spans="1:18" x14ac:dyDescent="0.25">
      <c r="A533" s="8">
        <v>532</v>
      </c>
      <c r="B533" s="8" t="str">
        <f>+Ledger1!C533</f>
        <v>P2010-0002</v>
      </c>
      <c r="C533" s="7" t="str">
        <f>TEXT(Ledger1!D533,"dd-MMM-yyyy")</f>
        <v>01-Oct-2019</v>
      </c>
      <c r="D533" s="8" t="str">
        <f>VLOOKUP(LEFT(Table_ExternalData_1[[#This Row],[Vou_No]],1),Vou_Types,2,0)</f>
        <v>Payment</v>
      </c>
      <c r="E533" s="8">
        <f>+Ledger1!A533</f>
        <v>2</v>
      </c>
      <c r="F533" s="8">
        <f>+Ledger1!G533</f>
        <v>200</v>
      </c>
      <c r="G533" s="8">
        <f>+Ledger1!H533</f>
        <v>0</v>
      </c>
      <c r="H533" s="8">
        <f>+Ledger1!Q533</f>
        <v>218</v>
      </c>
      <c r="I533" s="8">
        <v>0</v>
      </c>
      <c r="J533" s="8">
        <v>0</v>
      </c>
      <c r="K533" s="8">
        <v>0</v>
      </c>
      <c r="L533" s="8" t="str">
        <f>+Ledger1!I533</f>
        <v/>
      </c>
      <c r="M533" s="8" t="str">
        <f>+Ledger1!K533</f>
        <v/>
      </c>
      <c r="N533" s="7"/>
      <c r="O533" s="8">
        <f>+Ledger1!M533</f>
        <v>12000</v>
      </c>
      <c r="P533" s="8">
        <f>+Ledger1!N533</f>
        <v>0</v>
      </c>
      <c r="Q533" s="8" t="str">
        <f>+Ledger1!O533</f>
        <v>expense for trip to kadanwari  with URS third party</v>
      </c>
      <c r="R533" s="8"/>
    </row>
    <row r="534" spans="1:18" x14ac:dyDescent="0.25">
      <c r="A534" s="8">
        <v>533</v>
      </c>
      <c r="B534" s="8" t="str">
        <f>+Ledger1!C534</f>
        <v>J2010-0017</v>
      </c>
      <c r="C534" s="7" t="str">
        <f>TEXT(Ledger1!D534,"dd-MMM-yyyy")</f>
        <v>08-Oct-2019</v>
      </c>
      <c r="D534" s="8" t="str">
        <f>VLOOKUP(LEFT(Table_ExternalData_1[[#This Row],[Vou_No]],1),Vou_Types,2,0)</f>
        <v>Journal</v>
      </c>
      <c r="E534" s="8">
        <f>+Ledger1!A534</f>
        <v>1</v>
      </c>
      <c r="F534" s="8">
        <f>+Ledger1!G534</f>
        <v>2</v>
      </c>
      <c r="G534" s="8">
        <f>+Ledger1!H534</f>
        <v>1</v>
      </c>
      <c r="H534" s="8">
        <f>+Ledger1!Q534</f>
        <v>218</v>
      </c>
      <c r="I534" s="8">
        <v>0</v>
      </c>
      <c r="J534" s="8">
        <v>0</v>
      </c>
      <c r="K534" s="8">
        <v>0</v>
      </c>
      <c r="L534" s="8" t="str">
        <f>+Ledger1!I534</f>
        <v/>
      </c>
      <c r="M534" s="8" t="str">
        <f>+Ledger1!K534</f>
        <v/>
      </c>
      <c r="N534" s="7"/>
      <c r="O534" s="8">
        <f>+Ledger1!M534</f>
        <v>12000</v>
      </c>
      <c r="P534" s="8">
        <f>+Ledger1!N534</f>
        <v>0</v>
      </c>
      <c r="Q534" s="8" t="str">
        <f>+Ledger1!O534</f>
        <v>PAID FOR CASH CALL REF # 0128 CHQ # 29636720</v>
      </c>
      <c r="R534" s="8"/>
    </row>
    <row r="535" spans="1:18" x14ac:dyDescent="0.25">
      <c r="A535" s="8">
        <v>534</v>
      </c>
      <c r="B535" s="8" t="str">
        <f>+Ledger1!C535</f>
        <v>J2010-0017</v>
      </c>
      <c r="C535" s="7" t="str">
        <f>TEXT(Ledger1!D535,"dd-MMM-yyyy")</f>
        <v>08-Oct-2019</v>
      </c>
      <c r="D535" s="8" t="str">
        <f>VLOOKUP(LEFT(Table_ExternalData_1[[#This Row],[Vou_No]],1),Vou_Types,2,0)</f>
        <v>Journal</v>
      </c>
      <c r="E535" s="8">
        <f>+Ledger1!A535</f>
        <v>2</v>
      </c>
      <c r="F535" s="8">
        <f>+Ledger1!G535</f>
        <v>78</v>
      </c>
      <c r="G535" s="8">
        <f>+Ledger1!H535</f>
        <v>71</v>
      </c>
      <c r="H535" s="8">
        <f>+Ledger1!Q535</f>
        <v>1</v>
      </c>
      <c r="I535" s="8">
        <v>0</v>
      </c>
      <c r="J535" s="8">
        <v>0</v>
      </c>
      <c r="K535" s="8">
        <v>0</v>
      </c>
      <c r="L535" s="8" t="str">
        <f>+Ledger1!I535</f>
        <v/>
      </c>
      <c r="M535" s="8" t="str">
        <f>+Ledger1!K535</f>
        <v/>
      </c>
      <c r="N535" s="7"/>
      <c r="O535" s="8">
        <f>+Ledger1!M535</f>
        <v>0</v>
      </c>
      <c r="P535" s="8">
        <f>+Ledger1!N535</f>
        <v>12000</v>
      </c>
      <c r="Q535" s="8" t="str">
        <f>+Ledger1!O535</f>
        <v>PAID FOR CASH CALL REF # 0128 CHQ # 29636720</v>
      </c>
      <c r="R535" s="8"/>
    </row>
    <row r="536" spans="1:18" x14ac:dyDescent="0.25">
      <c r="A536" s="8">
        <v>535</v>
      </c>
      <c r="B536" s="8" t="str">
        <f>+Ledger1!C536</f>
        <v>J2010-0019</v>
      </c>
      <c r="C536" s="7" t="str">
        <f>TEXT(Ledger1!D536,"dd-MMM-yyyy")</f>
        <v>08-Oct-2019</v>
      </c>
      <c r="D536" s="8" t="str">
        <f>VLOOKUP(LEFT(Table_ExternalData_1[[#This Row],[Vou_No]],1),Vou_Types,2,0)</f>
        <v>Journal</v>
      </c>
      <c r="E536" s="8">
        <f>+Ledger1!A536</f>
        <v>1</v>
      </c>
      <c r="F536" s="8">
        <f>+Ledger1!G536</f>
        <v>174</v>
      </c>
      <c r="G536" s="8">
        <f>+Ledger1!H536</f>
        <v>1</v>
      </c>
      <c r="H536" s="8">
        <f>+Ledger1!Q536</f>
        <v>218</v>
      </c>
      <c r="I536" s="8">
        <v>0</v>
      </c>
      <c r="J536" s="8">
        <v>0</v>
      </c>
      <c r="K536" s="8">
        <v>0</v>
      </c>
      <c r="L536" s="8" t="str">
        <f>+Ledger1!I536</f>
        <v/>
      </c>
      <c r="M536" s="8" t="str">
        <f>+Ledger1!K536</f>
        <v/>
      </c>
      <c r="N536" s="7"/>
      <c r="O536" s="8">
        <f>+Ledger1!M536</f>
        <v>36000</v>
      </c>
      <c r="P536" s="8">
        <f>+Ledger1!N536</f>
        <v>0</v>
      </c>
      <c r="Q536" s="8" t="str">
        <f>+Ledger1!O536</f>
        <v>PAID TO LOCAL CAMP WATCHMAN SALARY REF # 218 CHQ # 29636723</v>
      </c>
      <c r="R536" s="8"/>
    </row>
    <row r="537" spans="1:18" x14ac:dyDescent="0.25">
      <c r="A537" s="8">
        <v>536</v>
      </c>
      <c r="B537" s="8" t="str">
        <f>+Ledger1!C537</f>
        <v>J2010-0019</v>
      </c>
      <c r="C537" s="7" t="str">
        <f>TEXT(Ledger1!D537,"dd-MMM-yyyy")</f>
        <v>08-Oct-2019</v>
      </c>
      <c r="D537" s="8" t="str">
        <f>VLOOKUP(LEFT(Table_ExternalData_1[[#This Row],[Vou_No]],1),Vou_Types,2,0)</f>
        <v>Journal</v>
      </c>
      <c r="E537" s="8">
        <f>+Ledger1!A537</f>
        <v>2</v>
      </c>
      <c r="F537" s="8">
        <f>+Ledger1!G537</f>
        <v>78</v>
      </c>
      <c r="G537" s="8">
        <f>+Ledger1!H537</f>
        <v>71</v>
      </c>
      <c r="H537" s="8">
        <f>+Ledger1!Q537</f>
        <v>1</v>
      </c>
      <c r="I537" s="8">
        <v>0</v>
      </c>
      <c r="J537" s="8">
        <v>0</v>
      </c>
      <c r="K537" s="8">
        <v>0</v>
      </c>
      <c r="L537" s="8" t="str">
        <f>+Ledger1!I537</f>
        <v/>
      </c>
      <c r="M537" s="8" t="str">
        <f>+Ledger1!K537</f>
        <v/>
      </c>
      <c r="N537" s="7"/>
      <c r="O537" s="8">
        <f>+Ledger1!M537</f>
        <v>0</v>
      </c>
      <c r="P537" s="8">
        <f>+Ledger1!N537</f>
        <v>36000</v>
      </c>
      <c r="Q537" s="8" t="str">
        <f>+Ledger1!O537</f>
        <v>PAID TO LOCAL CAMP WATCHMAN SALARY REF # 218 CHQ # 29636723</v>
      </c>
      <c r="R537" s="8"/>
    </row>
    <row r="538" spans="1:18" x14ac:dyDescent="0.25">
      <c r="A538" s="8">
        <v>537</v>
      </c>
      <c r="B538" s="8" t="str">
        <f>+Ledger1!C538</f>
        <v>J2010-0007</v>
      </c>
      <c r="C538" s="7" t="str">
        <f>TEXT(Ledger1!D538,"dd-MMM-yyyy")</f>
        <v>08-Oct-2019</v>
      </c>
      <c r="D538" s="8" t="str">
        <f>VLOOKUP(LEFT(Table_ExternalData_1[[#This Row],[Vou_No]],1),Vou_Types,2,0)</f>
        <v>Journal</v>
      </c>
      <c r="E538" s="8">
        <f>+Ledger1!A538</f>
        <v>1</v>
      </c>
      <c r="F538" s="8">
        <f>+Ledger1!G538</f>
        <v>71</v>
      </c>
      <c r="G538" s="8">
        <f>+Ledger1!H538</f>
        <v>131</v>
      </c>
      <c r="H538" s="8">
        <f>+Ledger1!Q538</f>
        <v>214</v>
      </c>
      <c r="I538" s="8">
        <v>0</v>
      </c>
      <c r="J538" s="8">
        <v>0</v>
      </c>
      <c r="K538" s="8">
        <v>0</v>
      </c>
      <c r="L538" s="8" t="str">
        <f>+Ledger1!I538</f>
        <v/>
      </c>
      <c r="M538" s="8" t="str">
        <f>+Ledger1!K538</f>
        <v/>
      </c>
      <c r="N538" s="7"/>
      <c r="O538" s="8">
        <f>+Ledger1!M538</f>
        <v>565388</v>
      </c>
      <c r="P538" s="8">
        <f>+Ledger1!N538</f>
        <v>0</v>
      </c>
      <c r="Q538" s="8" t="str">
        <f>+Ledger1!O538</f>
        <v>PAID BY SAITA TO AMITY LINING CHQ # 29636721</v>
      </c>
      <c r="R538" s="8"/>
    </row>
    <row r="539" spans="1:18" x14ac:dyDescent="0.25">
      <c r="A539" s="8">
        <v>538</v>
      </c>
      <c r="B539" s="8" t="str">
        <f>+Ledger1!C539</f>
        <v>J2010-0007</v>
      </c>
      <c r="C539" s="7" t="str">
        <f>TEXT(Ledger1!D539,"dd-MMM-yyyy")</f>
        <v>08-Oct-2019</v>
      </c>
      <c r="D539" s="8" t="str">
        <f>VLOOKUP(LEFT(Table_ExternalData_1[[#This Row],[Vou_No]],1),Vou_Types,2,0)</f>
        <v>Journal</v>
      </c>
      <c r="E539" s="8">
        <f>+Ledger1!A539</f>
        <v>2</v>
      </c>
      <c r="F539" s="8">
        <f>+Ledger1!G539</f>
        <v>78</v>
      </c>
      <c r="G539" s="8">
        <f>+Ledger1!H539</f>
        <v>71</v>
      </c>
      <c r="H539" s="8">
        <f>+Ledger1!Q539</f>
        <v>1</v>
      </c>
      <c r="I539" s="8">
        <v>0</v>
      </c>
      <c r="J539" s="8">
        <v>0</v>
      </c>
      <c r="K539" s="8">
        <v>0</v>
      </c>
      <c r="L539" s="8" t="str">
        <f>+Ledger1!I539</f>
        <v/>
      </c>
      <c r="M539" s="8" t="str">
        <f>+Ledger1!K539</f>
        <v/>
      </c>
      <c r="N539" s="7"/>
      <c r="O539" s="8">
        <f>+Ledger1!M539</f>
        <v>0</v>
      </c>
      <c r="P539" s="8">
        <f>+Ledger1!N539</f>
        <v>565388</v>
      </c>
      <c r="Q539" s="8" t="str">
        <f>+Ledger1!O539</f>
        <v>PAID BY SAITA TO AMITY LINING CHQ # 29636721</v>
      </c>
      <c r="R539" s="8"/>
    </row>
    <row r="540" spans="1:18" x14ac:dyDescent="0.25">
      <c r="A540" s="8">
        <v>539</v>
      </c>
      <c r="B540" s="8" t="str">
        <f>+Ledger1!C540</f>
        <v>J2010-0016</v>
      </c>
      <c r="C540" s="7" t="str">
        <f>TEXT(Ledger1!D540,"dd-MMM-yyyy")</f>
        <v>08-Oct-2019</v>
      </c>
      <c r="D540" s="8" t="str">
        <f>VLOOKUP(LEFT(Table_ExternalData_1[[#This Row],[Vou_No]],1),Vou_Types,2,0)</f>
        <v>Journal</v>
      </c>
      <c r="E540" s="8">
        <f>+Ledger1!A540</f>
        <v>1</v>
      </c>
      <c r="F540" s="8">
        <f>+Ledger1!G540</f>
        <v>2</v>
      </c>
      <c r="G540" s="8">
        <f>+Ledger1!H540</f>
        <v>1</v>
      </c>
      <c r="H540" s="8">
        <f>+Ledger1!Q540</f>
        <v>218</v>
      </c>
      <c r="I540" s="8">
        <v>0</v>
      </c>
      <c r="J540" s="8">
        <v>0</v>
      </c>
      <c r="K540" s="8">
        <v>0</v>
      </c>
      <c r="L540" s="8" t="str">
        <f>+Ledger1!I540</f>
        <v/>
      </c>
      <c r="M540" s="8" t="str">
        <f>+Ledger1!K540</f>
        <v/>
      </c>
      <c r="N540" s="7"/>
      <c r="O540" s="8">
        <f>+Ledger1!M540</f>
        <v>223500</v>
      </c>
      <c r="P540" s="8">
        <f>+Ledger1!N540</f>
        <v>0</v>
      </c>
      <c r="Q540" s="8" t="str">
        <f>+Ledger1!O540</f>
        <v>PAID FOR CASH CALL REF # 5298 SITE CHQ # 29636719</v>
      </c>
      <c r="R540" s="8"/>
    </row>
    <row r="541" spans="1:18" x14ac:dyDescent="0.25">
      <c r="A541" s="8">
        <v>540</v>
      </c>
      <c r="B541" s="8" t="str">
        <f>+Ledger1!C541</f>
        <v>J2010-0016</v>
      </c>
      <c r="C541" s="7" t="str">
        <f>TEXT(Ledger1!D541,"dd-MMM-yyyy")</f>
        <v>08-Oct-2019</v>
      </c>
      <c r="D541" s="8" t="str">
        <f>VLOOKUP(LEFT(Table_ExternalData_1[[#This Row],[Vou_No]],1),Vou_Types,2,0)</f>
        <v>Journal</v>
      </c>
      <c r="E541" s="8">
        <f>+Ledger1!A541</f>
        <v>2</v>
      </c>
      <c r="F541" s="8">
        <f>+Ledger1!G541</f>
        <v>78</v>
      </c>
      <c r="G541" s="8">
        <f>+Ledger1!H541</f>
        <v>71</v>
      </c>
      <c r="H541" s="8">
        <f>+Ledger1!Q541</f>
        <v>1</v>
      </c>
      <c r="I541" s="8">
        <v>0</v>
      </c>
      <c r="J541" s="8">
        <v>0</v>
      </c>
      <c r="K541" s="8">
        <v>0</v>
      </c>
      <c r="L541" s="8" t="str">
        <f>+Ledger1!I541</f>
        <v/>
      </c>
      <c r="M541" s="8" t="str">
        <f>+Ledger1!K541</f>
        <v/>
      </c>
      <c r="N541" s="7"/>
      <c r="O541" s="8">
        <f>+Ledger1!M541</f>
        <v>0</v>
      </c>
      <c r="P541" s="8">
        <f>+Ledger1!N541</f>
        <v>223500</v>
      </c>
      <c r="Q541" s="8" t="str">
        <f>+Ledger1!O541</f>
        <v>PAID FOR CASH CALL REF # 5298 SITE CHQ # 29636719</v>
      </c>
      <c r="R541" s="8"/>
    </row>
    <row r="542" spans="1:18" x14ac:dyDescent="0.25">
      <c r="A542" s="8">
        <v>541</v>
      </c>
      <c r="B542" s="8" t="str">
        <f>+Ledger1!C542</f>
        <v>J2010-0020</v>
      </c>
      <c r="C542" s="7" t="str">
        <f>TEXT(Ledger1!D542,"dd-MMM-yyyy")</f>
        <v>24-Jul-2019</v>
      </c>
      <c r="D542" s="8" t="str">
        <f>VLOOKUP(LEFT(Table_ExternalData_1[[#This Row],[Vou_No]],1),Vou_Types,2,0)</f>
        <v>Journal</v>
      </c>
      <c r="E542" s="8">
        <f>+Ledger1!A542</f>
        <v>1</v>
      </c>
      <c r="F542" s="8">
        <f>+Ledger1!G542</f>
        <v>149</v>
      </c>
      <c r="G542" s="8">
        <f>+Ledger1!H542</f>
        <v>1067</v>
      </c>
      <c r="H542" s="8">
        <f>+Ledger1!Q542</f>
        <v>209</v>
      </c>
      <c r="I542" s="8">
        <v>0</v>
      </c>
      <c r="J542" s="8">
        <v>0</v>
      </c>
      <c r="K542" s="8">
        <v>0</v>
      </c>
      <c r="L542" s="8" t="str">
        <f>+Ledger1!I542</f>
        <v/>
      </c>
      <c r="M542" s="8" t="str">
        <f>+Ledger1!K542</f>
        <v/>
      </c>
      <c r="N542" s="7"/>
      <c r="O542" s="8">
        <f>+Ledger1!M542</f>
        <v>93740</v>
      </c>
      <c r="P542" s="8">
        <f>+Ledger1!N542</f>
        <v>0</v>
      </c>
      <c r="Q542" s="8" t="str">
        <f>+Ledger1!O542</f>
        <v>PRECIOUS BILL AMOUNT PENDIND FOR PO 1584</v>
      </c>
      <c r="R542" s="8"/>
    </row>
    <row r="543" spans="1:18" x14ac:dyDescent="0.25">
      <c r="A543" s="8">
        <v>542</v>
      </c>
      <c r="B543" s="8" t="str">
        <f>+Ledger1!C543</f>
        <v>J2010-0020</v>
      </c>
      <c r="C543" s="7" t="str">
        <f>TEXT(Ledger1!D543,"dd-MMM-yyyy")</f>
        <v>24-Jul-2019</v>
      </c>
      <c r="D543" s="8" t="str">
        <f>VLOOKUP(LEFT(Table_ExternalData_1[[#This Row],[Vou_No]],1),Vou_Types,2,0)</f>
        <v>Journal</v>
      </c>
      <c r="E543" s="8">
        <f>+Ledger1!A543</f>
        <v>2</v>
      </c>
      <c r="F543" s="8">
        <f>+Ledger1!G543</f>
        <v>71</v>
      </c>
      <c r="G543" s="8">
        <f>+Ledger1!H543</f>
        <v>1067</v>
      </c>
      <c r="H543" s="8">
        <f>+Ledger1!Q543</f>
        <v>209</v>
      </c>
      <c r="I543" s="8">
        <v>0</v>
      </c>
      <c r="J543" s="8">
        <v>0</v>
      </c>
      <c r="K543" s="8">
        <v>0</v>
      </c>
      <c r="L543" s="8" t="str">
        <f>+Ledger1!I543</f>
        <v/>
      </c>
      <c r="M543" s="8" t="str">
        <f>+Ledger1!K543</f>
        <v/>
      </c>
      <c r="N543" s="7"/>
      <c r="O543" s="8">
        <f>+Ledger1!M543</f>
        <v>0</v>
      </c>
      <c r="P543" s="8">
        <f>+Ledger1!N543</f>
        <v>93740</v>
      </c>
      <c r="Q543" s="8" t="str">
        <f>+Ledger1!O543</f>
        <v>PRECIOUS BILL AMOUNT PENDIND FOR PO 1584</v>
      </c>
      <c r="R543" s="8"/>
    </row>
    <row r="544" spans="1:18" x14ac:dyDescent="0.25">
      <c r="A544" s="8">
        <v>543</v>
      </c>
      <c r="B544" s="8" t="str">
        <f>+Ledger1!C544</f>
        <v>J2010-0015</v>
      </c>
      <c r="C544" s="7" t="str">
        <f>TEXT(Ledger1!D544,"dd-MMM-yyyy")</f>
        <v>08-Oct-2019</v>
      </c>
      <c r="D544" s="8" t="str">
        <f>VLOOKUP(LEFT(Table_ExternalData_1[[#This Row],[Vou_No]],1),Vou_Types,2,0)</f>
        <v>Journal</v>
      </c>
      <c r="E544" s="8">
        <f>+Ledger1!A544</f>
        <v>1</v>
      </c>
      <c r="F544" s="8">
        <f>+Ledger1!G544</f>
        <v>71</v>
      </c>
      <c r="G544" s="8">
        <f>+Ledger1!H544</f>
        <v>78</v>
      </c>
      <c r="H544" s="8">
        <f>+Ledger1!Q544</f>
        <v>218</v>
      </c>
      <c r="I544" s="8">
        <v>0</v>
      </c>
      <c r="J544" s="8">
        <v>0</v>
      </c>
      <c r="K544" s="8">
        <v>0</v>
      </c>
      <c r="L544" s="8" t="str">
        <f>+Ledger1!I544</f>
        <v/>
      </c>
      <c r="M544" s="8" t="str">
        <f>+Ledger1!K544</f>
        <v/>
      </c>
      <c r="N544" s="7"/>
      <c r="O544" s="8">
        <f>+Ledger1!M544</f>
        <v>500000</v>
      </c>
      <c r="P544" s="8">
        <f>+Ledger1!N544</f>
        <v>0</v>
      </c>
      <c r="Q544" s="8" t="str">
        <f>+Ledger1!O544</f>
        <v>PAID ADVANCE FOR MATERIAL TO KHADIM HUSSAIN CHQ # 29636725</v>
      </c>
      <c r="R544" s="8"/>
    </row>
    <row r="545" spans="1:18" x14ac:dyDescent="0.25">
      <c r="A545" s="8">
        <v>544</v>
      </c>
      <c r="B545" s="8" t="str">
        <f>+Ledger1!C545</f>
        <v>J2010-0015</v>
      </c>
      <c r="C545" s="7" t="str">
        <f>TEXT(Ledger1!D545,"dd-MMM-yyyy")</f>
        <v>08-Oct-2019</v>
      </c>
      <c r="D545" s="8" t="str">
        <f>VLOOKUP(LEFT(Table_ExternalData_1[[#This Row],[Vou_No]],1),Vou_Types,2,0)</f>
        <v>Journal</v>
      </c>
      <c r="E545" s="8">
        <f>+Ledger1!A545</f>
        <v>2</v>
      </c>
      <c r="F545" s="8">
        <f>+Ledger1!G545</f>
        <v>78</v>
      </c>
      <c r="G545" s="8">
        <f>+Ledger1!H545</f>
        <v>1</v>
      </c>
      <c r="H545" s="8">
        <f>+Ledger1!Q545</f>
        <v>1</v>
      </c>
      <c r="I545" s="8">
        <v>0</v>
      </c>
      <c r="J545" s="8">
        <v>0</v>
      </c>
      <c r="K545" s="8">
        <v>0</v>
      </c>
      <c r="L545" s="8" t="str">
        <f>+Ledger1!I545</f>
        <v/>
      </c>
      <c r="M545" s="8" t="str">
        <f>+Ledger1!K545</f>
        <v/>
      </c>
      <c r="N545" s="7"/>
      <c r="O545" s="8">
        <f>+Ledger1!M545</f>
        <v>0</v>
      </c>
      <c r="P545" s="8">
        <f>+Ledger1!N545</f>
        <v>500000</v>
      </c>
      <c r="Q545" s="8" t="str">
        <f>+Ledger1!O545</f>
        <v>PAID ADVANCE FOR MATERIAL TO KHADIM HUSSAIN CHQ # 29636725</v>
      </c>
      <c r="R545" s="8"/>
    </row>
    <row r="546" spans="1:18" x14ac:dyDescent="0.25">
      <c r="A546" s="8">
        <v>545</v>
      </c>
      <c r="B546" s="8" t="str">
        <f>+Ledger1!C546</f>
        <v>J2010-0018</v>
      </c>
      <c r="C546" s="7" t="str">
        <f>TEXT(Ledger1!D546,"dd-MMM-yyyy")</f>
        <v>08-Oct-2019</v>
      </c>
      <c r="D546" s="8" t="str">
        <f>VLOOKUP(LEFT(Table_ExternalData_1[[#This Row],[Vou_No]],1),Vou_Types,2,0)</f>
        <v>Journal</v>
      </c>
      <c r="E546" s="8">
        <f>+Ledger1!A546</f>
        <v>1</v>
      </c>
      <c r="F546" s="8">
        <f>+Ledger1!G546</f>
        <v>71</v>
      </c>
      <c r="G546" s="8">
        <f>+Ledger1!H546</f>
        <v>105</v>
      </c>
      <c r="H546" s="8">
        <f>+Ledger1!Q546</f>
        <v>1</v>
      </c>
      <c r="I546" s="8">
        <v>0</v>
      </c>
      <c r="J546" s="8">
        <v>0</v>
      </c>
      <c r="K546" s="8">
        <v>0</v>
      </c>
      <c r="L546" s="8" t="str">
        <f>+Ledger1!I546</f>
        <v/>
      </c>
      <c r="M546" s="8" t="str">
        <f>+Ledger1!K546</f>
        <v/>
      </c>
      <c r="N546" s="7"/>
      <c r="O546" s="8">
        <f>+Ledger1!M546</f>
        <v>500000</v>
      </c>
      <c r="P546" s="8">
        <f>+Ledger1!N546</f>
        <v>0</v>
      </c>
      <c r="Q546" s="8" t="str">
        <f>+Ledger1!O546</f>
        <v>PAID TO MR.WAJAHAT LEARNING PURPSOE CHQ # 29636722</v>
      </c>
      <c r="R546" s="8"/>
    </row>
    <row r="547" spans="1:18" x14ac:dyDescent="0.25">
      <c r="A547" s="8">
        <v>546</v>
      </c>
      <c r="B547" s="8" t="str">
        <f>+Ledger1!C547</f>
        <v>J2010-0018</v>
      </c>
      <c r="C547" s="7" t="str">
        <f>TEXT(Ledger1!D547,"dd-MMM-yyyy")</f>
        <v>08-Oct-2019</v>
      </c>
      <c r="D547" s="8" t="str">
        <f>VLOOKUP(LEFT(Table_ExternalData_1[[#This Row],[Vou_No]],1),Vou_Types,2,0)</f>
        <v>Journal</v>
      </c>
      <c r="E547" s="8">
        <f>+Ledger1!A547</f>
        <v>2</v>
      </c>
      <c r="F547" s="8">
        <f>+Ledger1!G547</f>
        <v>197</v>
      </c>
      <c r="G547" s="8">
        <f>+Ledger1!H547</f>
        <v>1</v>
      </c>
      <c r="H547" s="8">
        <f>+Ledger1!Q547</f>
        <v>1</v>
      </c>
      <c r="I547" s="8">
        <v>0</v>
      </c>
      <c r="J547" s="8">
        <v>0</v>
      </c>
      <c r="K547" s="8">
        <v>0</v>
      </c>
      <c r="L547" s="8" t="str">
        <f>+Ledger1!I547</f>
        <v/>
      </c>
      <c r="M547" s="8" t="str">
        <f>+Ledger1!K547</f>
        <v/>
      </c>
      <c r="N547" s="7"/>
      <c r="O547" s="8">
        <f>+Ledger1!M547</f>
        <v>150000</v>
      </c>
      <c r="P547" s="8">
        <f>+Ledger1!N547</f>
        <v>0</v>
      </c>
      <c r="Q547" s="8" t="str">
        <f>+Ledger1!O547</f>
        <v>PAID TO MEDICAL EXP CHQ # 29636722</v>
      </c>
      <c r="R547" s="8"/>
    </row>
    <row r="548" spans="1:18" x14ac:dyDescent="0.25">
      <c r="A548" s="8">
        <v>547</v>
      </c>
      <c r="B548" s="8" t="str">
        <f>+Ledger1!C548</f>
        <v>J2010-0018</v>
      </c>
      <c r="C548" s="7" t="str">
        <f>TEXT(Ledger1!D548,"dd-MMM-yyyy")</f>
        <v>08-Oct-2019</v>
      </c>
      <c r="D548" s="8" t="str">
        <f>VLOOKUP(LEFT(Table_ExternalData_1[[#This Row],[Vou_No]],1),Vou_Types,2,0)</f>
        <v>Journal</v>
      </c>
      <c r="E548" s="8">
        <f>+Ledger1!A548</f>
        <v>3</v>
      </c>
      <c r="F548" s="8">
        <f>+Ledger1!G548</f>
        <v>78</v>
      </c>
      <c r="G548" s="8">
        <f>+Ledger1!H548</f>
        <v>71</v>
      </c>
      <c r="H548" s="8">
        <f>+Ledger1!Q548</f>
        <v>1</v>
      </c>
      <c r="I548" s="8">
        <v>0</v>
      </c>
      <c r="J548" s="8">
        <v>0</v>
      </c>
      <c r="K548" s="8">
        <v>0</v>
      </c>
      <c r="L548" s="8" t="str">
        <f>+Ledger1!I548</f>
        <v/>
      </c>
      <c r="M548" s="8" t="str">
        <f>+Ledger1!K548</f>
        <v/>
      </c>
      <c r="N548" s="7"/>
      <c r="O548" s="8">
        <f>+Ledger1!M548</f>
        <v>0</v>
      </c>
      <c r="P548" s="8">
        <f>+Ledger1!N548</f>
        <v>650000</v>
      </c>
      <c r="Q548" s="8" t="str">
        <f>+Ledger1!O548</f>
        <v>PAID TO CASH CHQ CHQ # 29636722</v>
      </c>
      <c r="R548" s="8"/>
    </row>
    <row r="549" spans="1:18" x14ac:dyDescent="0.25">
      <c r="A549" s="8">
        <v>548</v>
      </c>
      <c r="B549" s="8" t="str">
        <f>+Ledger1!C549</f>
        <v>J2010-0024</v>
      </c>
      <c r="C549" s="7" t="str">
        <f>TEXT(Ledger1!D549,"dd-MMM-yyyy")</f>
        <v>09-Oct-2019</v>
      </c>
      <c r="D549" s="8" t="str">
        <f>VLOOKUP(LEFT(Table_ExternalData_1[[#This Row],[Vou_No]],1),Vou_Types,2,0)</f>
        <v>Journal</v>
      </c>
      <c r="E549" s="8">
        <f>+Ledger1!A549</f>
        <v>1</v>
      </c>
      <c r="F549" s="8">
        <f>+Ledger1!G549</f>
        <v>71</v>
      </c>
      <c r="G549" s="8">
        <f>+Ledger1!H549</f>
        <v>1473</v>
      </c>
      <c r="H549" s="8">
        <f>+Ledger1!Q549</f>
        <v>218</v>
      </c>
      <c r="I549" s="8">
        <v>0</v>
      </c>
      <c r="J549" s="8">
        <v>0</v>
      </c>
      <c r="K549" s="8">
        <v>0</v>
      </c>
      <c r="L549" s="8" t="str">
        <f>+Ledger1!I549</f>
        <v/>
      </c>
      <c r="M549" s="8" t="str">
        <f>+Ledger1!K549</f>
        <v/>
      </c>
      <c r="N549" s="7"/>
      <c r="O549" s="8">
        <f>+Ledger1!M549</f>
        <v>427528</v>
      </c>
      <c r="P549" s="8">
        <f>+Ledger1!N549</f>
        <v>0</v>
      </c>
      <c r="Q549" s="8" t="str">
        <f>+Ledger1!O549</f>
        <v>PAID BY SAITA TO STEEL MAN ENG.INDUST.CHQ # 29636748</v>
      </c>
      <c r="R549" s="8"/>
    </row>
    <row r="550" spans="1:18" x14ac:dyDescent="0.25">
      <c r="A550" s="8">
        <v>549</v>
      </c>
      <c r="B550" s="8" t="str">
        <f>+Ledger1!C550</f>
        <v>J2010-0024</v>
      </c>
      <c r="C550" s="7" t="str">
        <f>TEXT(Ledger1!D550,"dd-MMM-yyyy")</f>
        <v>09-Oct-2019</v>
      </c>
      <c r="D550" s="8" t="str">
        <f>VLOOKUP(LEFT(Table_ExternalData_1[[#This Row],[Vou_No]],1),Vou_Types,2,0)</f>
        <v>Journal</v>
      </c>
      <c r="E550" s="8">
        <f>+Ledger1!A550</f>
        <v>2</v>
      </c>
      <c r="F550" s="8">
        <f>+Ledger1!G550</f>
        <v>78</v>
      </c>
      <c r="G550" s="8">
        <f>+Ledger1!H550</f>
        <v>71</v>
      </c>
      <c r="H550" s="8">
        <f>+Ledger1!Q550</f>
        <v>1</v>
      </c>
      <c r="I550" s="8">
        <v>0</v>
      </c>
      <c r="J550" s="8">
        <v>0</v>
      </c>
      <c r="K550" s="8">
        <v>0</v>
      </c>
      <c r="L550" s="8" t="str">
        <f>+Ledger1!I550</f>
        <v/>
      </c>
      <c r="M550" s="8" t="str">
        <f>+Ledger1!K550</f>
        <v/>
      </c>
      <c r="N550" s="7"/>
      <c r="O550" s="8">
        <f>+Ledger1!M550</f>
        <v>0</v>
      </c>
      <c r="P550" s="8">
        <f>+Ledger1!N550</f>
        <v>427528</v>
      </c>
      <c r="Q550" s="8" t="str">
        <f>+Ledger1!O550</f>
        <v>PAID BY SAITA TO STEEL MAN ENG.INDUST.CHQ # 29636748</v>
      </c>
      <c r="R550" s="8"/>
    </row>
    <row r="551" spans="1:18" x14ac:dyDescent="0.25">
      <c r="A551" s="8">
        <v>550</v>
      </c>
      <c r="B551" s="8" t="str">
        <f>+Ledger1!C551</f>
        <v>J2010-0026</v>
      </c>
      <c r="C551" s="7" t="str">
        <f>TEXT(Ledger1!D551,"dd-MMM-yyyy")</f>
        <v>09-Oct-2019</v>
      </c>
      <c r="D551" s="8" t="str">
        <f>VLOOKUP(LEFT(Table_ExternalData_1[[#This Row],[Vou_No]],1),Vou_Types,2,0)</f>
        <v>Journal</v>
      </c>
      <c r="E551" s="8">
        <f>+Ledger1!A551</f>
        <v>1</v>
      </c>
      <c r="F551" s="8">
        <f>+Ledger1!G551</f>
        <v>71</v>
      </c>
      <c r="G551" s="8">
        <f>+Ledger1!H551</f>
        <v>1472</v>
      </c>
      <c r="H551" s="8">
        <f>+Ledger1!Q551</f>
        <v>218</v>
      </c>
      <c r="I551" s="8">
        <v>0</v>
      </c>
      <c r="J551" s="8">
        <v>0</v>
      </c>
      <c r="K551" s="8">
        <v>0</v>
      </c>
      <c r="L551" s="8" t="str">
        <f>+Ledger1!I551</f>
        <v/>
      </c>
      <c r="M551" s="8" t="str">
        <f>+Ledger1!K551</f>
        <v/>
      </c>
      <c r="N551" s="7"/>
      <c r="O551" s="8">
        <f>+Ledger1!M551</f>
        <v>9000</v>
      </c>
      <c r="P551" s="8">
        <f>+Ledger1!N551</f>
        <v>0</v>
      </c>
      <c r="Q551" s="8" t="str">
        <f>+Ledger1!O551</f>
        <v>PAID BY SAITA TO MALIK MUH.JAWAID CHQ # 29636743</v>
      </c>
      <c r="R551" s="8"/>
    </row>
    <row r="552" spans="1:18" x14ac:dyDescent="0.25">
      <c r="A552" s="8">
        <v>551</v>
      </c>
      <c r="B552" s="8" t="str">
        <f>+Ledger1!C552</f>
        <v>J2010-0026</v>
      </c>
      <c r="C552" s="7" t="str">
        <f>TEXT(Ledger1!D552,"dd-MMM-yyyy")</f>
        <v>09-Oct-2019</v>
      </c>
      <c r="D552" s="8" t="str">
        <f>VLOOKUP(LEFT(Table_ExternalData_1[[#This Row],[Vou_No]],1),Vou_Types,2,0)</f>
        <v>Journal</v>
      </c>
      <c r="E552" s="8">
        <f>+Ledger1!A552</f>
        <v>2</v>
      </c>
      <c r="F552" s="8">
        <f>+Ledger1!G552</f>
        <v>78</v>
      </c>
      <c r="G552" s="8">
        <f>+Ledger1!H552</f>
        <v>71</v>
      </c>
      <c r="H552" s="8">
        <f>+Ledger1!Q552</f>
        <v>1</v>
      </c>
      <c r="I552" s="8">
        <v>0</v>
      </c>
      <c r="J552" s="8">
        <v>0</v>
      </c>
      <c r="K552" s="8">
        <v>0</v>
      </c>
      <c r="L552" s="8" t="str">
        <f>+Ledger1!I552</f>
        <v/>
      </c>
      <c r="M552" s="8" t="str">
        <f>+Ledger1!K552</f>
        <v/>
      </c>
      <c r="N552" s="7"/>
      <c r="O552" s="8">
        <f>+Ledger1!M552</f>
        <v>0</v>
      </c>
      <c r="P552" s="8">
        <f>+Ledger1!N552</f>
        <v>9000</v>
      </c>
      <c r="Q552" s="8" t="str">
        <f>+Ledger1!O552</f>
        <v>PAID BY SAITA TO MALIK MUH.JAWAID CHQ # 29636743</v>
      </c>
      <c r="R552" s="8"/>
    </row>
    <row r="553" spans="1:18" x14ac:dyDescent="0.25">
      <c r="A553" s="8">
        <v>552</v>
      </c>
      <c r="B553" s="8" t="str">
        <f>+Ledger1!C553</f>
        <v>J2010-0028</v>
      </c>
      <c r="C553" s="7" t="str">
        <f>TEXT(Ledger1!D553,"dd-MMM-yyyy")</f>
        <v>09-Oct-2019</v>
      </c>
      <c r="D553" s="8" t="str">
        <f>VLOOKUP(LEFT(Table_ExternalData_1[[#This Row],[Vou_No]],1),Vou_Types,2,0)</f>
        <v>Journal</v>
      </c>
      <c r="E553" s="8">
        <f>+Ledger1!A553</f>
        <v>1</v>
      </c>
      <c r="F553" s="8">
        <f>+Ledger1!G553</f>
        <v>2</v>
      </c>
      <c r="G553" s="8">
        <f>+Ledger1!H553</f>
        <v>1</v>
      </c>
      <c r="H553" s="8">
        <f>+Ledger1!Q553</f>
        <v>218</v>
      </c>
      <c r="I553" s="8">
        <v>0</v>
      </c>
      <c r="J553" s="8">
        <v>0</v>
      </c>
      <c r="K553" s="8">
        <v>0</v>
      </c>
      <c r="L553" s="8" t="str">
        <f>+Ledger1!I553</f>
        <v/>
      </c>
      <c r="M553" s="8" t="str">
        <f>+Ledger1!K553</f>
        <v/>
      </c>
      <c r="N553" s="7"/>
      <c r="O553" s="8">
        <f>+Ledger1!M553</f>
        <v>11925</v>
      </c>
      <c r="P553" s="8">
        <f>+Ledger1!N553</f>
        <v>0</v>
      </c>
      <c r="Q553" s="8" t="str">
        <f>+Ledger1!O553</f>
        <v>PAID BY SAITA TO PO # 1589 CHQ # 29636745</v>
      </c>
      <c r="R553" s="8"/>
    </row>
    <row r="554" spans="1:18" x14ac:dyDescent="0.25">
      <c r="A554" s="8">
        <v>553</v>
      </c>
      <c r="B554" s="8" t="str">
        <f>+Ledger1!C554</f>
        <v>J2010-0028</v>
      </c>
      <c r="C554" s="7" t="str">
        <f>TEXT(Ledger1!D554,"dd-MMM-yyyy")</f>
        <v>09-Oct-2019</v>
      </c>
      <c r="D554" s="8" t="str">
        <f>VLOOKUP(LEFT(Table_ExternalData_1[[#This Row],[Vou_No]],1),Vou_Types,2,0)</f>
        <v>Journal</v>
      </c>
      <c r="E554" s="8">
        <f>+Ledger1!A554</f>
        <v>2</v>
      </c>
      <c r="F554" s="8">
        <f>+Ledger1!G554</f>
        <v>78</v>
      </c>
      <c r="G554" s="8">
        <f>+Ledger1!H554</f>
        <v>71</v>
      </c>
      <c r="H554" s="8">
        <f>+Ledger1!Q554</f>
        <v>1</v>
      </c>
      <c r="I554" s="8">
        <v>0</v>
      </c>
      <c r="J554" s="8">
        <v>0</v>
      </c>
      <c r="K554" s="8">
        <v>0</v>
      </c>
      <c r="L554" s="8" t="str">
        <f>+Ledger1!I554</f>
        <v/>
      </c>
      <c r="M554" s="8" t="str">
        <f>+Ledger1!K554</f>
        <v/>
      </c>
      <c r="N554" s="7"/>
      <c r="O554" s="8">
        <f>+Ledger1!M554</f>
        <v>0</v>
      </c>
      <c r="P554" s="8">
        <f>+Ledger1!N554</f>
        <v>11925</v>
      </c>
      <c r="Q554" s="8" t="str">
        <f>+Ledger1!O554</f>
        <v>PAID BY SAITA TO PO # 1589 CHQ # 29636745</v>
      </c>
      <c r="R554" s="8"/>
    </row>
    <row r="555" spans="1:18" x14ac:dyDescent="0.25">
      <c r="A555" s="8">
        <v>554</v>
      </c>
      <c r="B555" s="8" t="str">
        <f>+Ledger1!C555</f>
        <v>J2010-0030</v>
      </c>
      <c r="C555" s="7" t="str">
        <f>TEXT(Ledger1!D555,"dd-MMM-yyyy")</f>
        <v>31-Aug-2019</v>
      </c>
      <c r="D555" s="8" t="str">
        <f>VLOOKUP(LEFT(Table_ExternalData_1[[#This Row],[Vou_No]],1),Vou_Types,2,0)</f>
        <v>Journal</v>
      </c>
      <c r="E555" s="8">
        <f>+Ledger1!A555</f>
        <v>1</v>
      </c>
      <c r="F555" s="8">
        <f>+Ledger1!G555</f>
        <v>186</v>
      </c>
      <c r="G555" s="8">
        <f>+Ledger1!H555</f>
        <v>1</v>
      </c>
      <c r="H555" s="8">
        <f>+Ledger1!Q555</f>
        <v>214</v>
      </c>
      <c r="I555" s="8">
        <v>0</v>
      </c>
      <c r="J555" s="8">
        <v>0</v>
      </c>
      <c r="K555" s="8">
        <v>0</v>
      </c>
      <c r="L555" s="8" t="str">
        <f>+Ledger1!I555</f>
        <v/>
      </c>
      <c r="M555" s="8" t="str">
        <f>+Ledger1!K555</f>
        <v/>
      </c>
      <c r="N555" s="7"/>
      <c r="O555" s="8">
        <f>+Ledger1!M555</f>
        <v>177586</v>
      </c>
      <c r="P555" s="8">
        <f>+Ledger1!N555</f>
        <v>0</v>
      </c>
      <c r="Q555" s="8" t="str">
        <f>+Ledger1!O555</f>
        <v>SALAYR FOR THE MONTH OF AUG-2019.</v>
      </c>
      <c r="R555" s="8"/>
    </row>
    <row r="556" spans="1:18" x14ac:dyDescent="0.25">
      <c r="A556" s="8">
        <v>555</v>
      </c>
      <c r="B556" s="8" t="str">
        <f>+Ledger1!C556</f>
        <v>J2010-0030</v>
      </c>
      <c r="C556" s="7" t="str">
        <f>TEXT(Ledger1!D556,"dd-MMM-yyyy")</f>
        <v>31-Aug-2019</v>
      </c>
      <c r="D556" s="8" t="str">
        <f>VLOOKUP(LEFT(Table_ExternalData_1[[#This Row],[Vou_No]],1),Vou_Types,2,0)</f>
        <v>Journal</v>
      </c>
      <c r="E556" s="8">
        <f>+Ledger1!A556</f>
        <v>2</v>
      </c>
      <c r="F556" s="8">
        <f>+Ledger1!G556</f>
        <v>23</v>
      </c>
      <c r="G556" s="8">
        <f>+Ledger1!H556</f>
        <v>1</v>
      </c>
      <c r="H556" s="8">
        <f>+Ledger1!Q556</f>
        <v>214</v>
      </c>
      <c r="I556" s="8">
        <v>0</v>
      </c>
      <c r="J556" s="8">
        <v>0</v>
      </c>
      <c r="K556" s="8">
        <v>0</v>
      </c>
      <c r="L556" s="8" t="str">
        <f>+Ledger1!I556</f>
        <v/>
      </c>
      <c r="M556" s="8" t="str">
        <f>+Ledger1!K556</f>
        <v/>
      </c>
      <c r="N556" s="7"/>
      <c r="O556" s="8">
        <f>+Ledger1!M556</f>
        <v>0</v>
      </c>
      <c r="P556" s="8">
        <f>+Ledger1!N556</f>
        <v>54000</v>
      </c>
      <c r="Q556" s="8" t="str">
        <f>+Ledger1!O556</f>
        <v>SALAYR FOR THE MONTH OF AUG-2019.</v>
      </c>
      <c r="R556" s="8"/>
    </row>
    <row r="557" spans="1:18" x14ac:dyDescent="0.25">
      <c r="A557" s="8">
        <v>556</v>
      </c>
      <c r="B557" s="8" t="str">
        <f>+Ledger1!C557</f>
        <v>J2010-0030</v>
      </c>
      <c r="C557" s="7" t="str">
        <f>TEXT(Ledger1!D557,"dd-MMM-yyyy")</f>
        <v>31-Aug-2019</v>
      </c>
      <c r="D557" s="8" t="str">
        <f>VLOOKUP(LEFT(Table_ExternalData_1[[#This Row],[Vou_No]],1),Vou_Types,2,0)</f>
        <v>Journal</v>
      </c>
      <c r="E557" s="8">
        <f>+Ledger1!A557</f>
        <v>3</v>
      </c>
      <c r="F557" s="8">
        <f>+Ledger1!G557</f>
        <v>120</v>
      </c>
      <c r="G557" s="8">
        <f>+Ledger1!H557</f>
        <v>1</v>
      </c>
      <c r="H557" s="8">
        <f>+Ledger1!Q557</f>
        <v>214</v>
      </c>
      <c r="I557" s="8">
        <v>0</v>
      </c>
      <c r="J557" s="8">
        <v>0</v>
      </c>
      <c r="K557" s="8">
        <v>0</v>
      </c>
      <c r="L557" s="8" t="str">
        <f>+Ledger1!I557</f>
        <v/>
      </c>
      <c r="M557" s="8" t="str">
        <f>+Ledger1!K557</f>
        <v/>
      </c>
      <c r="N557" s="7"/>
      <c r="O557" s="8">
        <f>+Ledger1!M557</f>
        <v>0</v>
      </c>
      <c r="P557" s="8">
        <f>+Ledger1!N557</f>
        <v>1492</v>
      </c>
      <c r="Q557" s="8" t="str">
        <f>+Ledger1!O557</f>
        <v>SALAYR FOR THE MONTH OF AUG-2019.</v>
      </c>
      <c r="R557" s="8"/>
    </row>
    <row r="558" spans="1:18" x14ac:dyDescent="0.25">
      <c r="A558" s="8">
        <v>557</v>
      </c>
      <c r="B558" s="8" t="str">
        <f>+Ledger1!C558</f>
        <v>J2010-0030</v>
      </c>
      <c r="C558" s="7" t="str">
        <f>TEXT(Ledger1!D558,"dd-MMM-yyyy")</f>
        <v>31-Aug-2019</v>
      </c>
      <c r="D558" s="8" t="str">
        <f>VLOOKUP(LEFT(Table_ExternalData_1[[#This Row],[Vou_No]],1),Vou_Types,2,0)</f>
        <v>Journal</v>
      </c>
      <c r="E558" s="8">
        <f>+Ledger1!A558</f>
        <v>4</v>
      </c>
      <c r="F558" s="8">
        <f>+Ledger1!G558</f>
        <v>74</v>
      </c>
      <c r="G558" s="8">
        <f>+Ledger1!H558</f>
        <v>1</v>
      </c>
      <c r="H558" s="8">
        <f>+Ledger1!Q558</f>
        <v>214</v>
      </c>
      <c r="I558" s="8">
        <v>0</v>
      </c>
      <c r="J558" s="8">
        <v>0</v>
      </c>
      <c r="K558" s="8">
        <v>0</v>
      </c>
      <c r="L558" s="8" t="str">
        <f>+Ledger1!I558</f>
        <v/>
      </c>
      <c r="M558" s="8" t="str">
        <f>+Ledger1!K558</f>
        <v/>
      </c>
      <c r="N558" s="7"/>
      <c r="O558" s="8">
        <f>+Ledger1!M558</f>
        <v>0</v>
      </c>
      <c r="P558" s="8">
        <f>+Ledger1!N558</f>
        <v>122094</v>
      </c>
      <c r="Q558" s="8" t="str">
        <f>+Ledger1!O558</f>
        <v>SALAYR FOR THE MONTH OF AUG-2019.</v>
      </c>
      <c r="R558" s="8"/>
    </row>
    <row r="559" spans="1:18" x14ac:dyDescent="0.25">
      <c r="A559" s="8">
        <v>558</v>
      </c>
      <c r="B559" s="8" t="str">
        <f>+Ledger1!C559</f>
        <v>J2010-0032</v>
      </c>
      <c r="C559" s="7" t="str">
        <f>TEXT(Ledger1!D559,"dd-MMM-yyyy")</f>
        <v>08-Oct-2019</v>
      </c>
      <c r="D559" s="8" t="str">
        <f>VLOOKUP(LEFT(Table_ExternalData_1[[#This Row],[Vou_No]],1),Vou_Types,2,0)</f>
        <v>Journal</v>
      </c>
      <c r="E559" s="8">
        <f>+Ledger1!A559</f>
        <v>1</v>
      </c>
      <c r="F559" s="8">
        <f>+Ledger1!G559</f>
        <v>152</v>
      </c>
      <c r="G559" s="8">
        <f>+Ledger1!H559</f>
        <v>70</v>
      </c>
      <c r="H559" s="8">
        <f>+Ledger1!Q559</f>
        <v>218</v>
      </c>
      <c r="I559" s="8">
        <v>0</v>
      </c>
      <c r="J559" s="8">
        <v>0</v>
      </c>
      <c r="K559" s="8">
        <v>0</v>
      </c>
      <c r="L559" s="8" t="str">
        <f>+Ledger1!I559</f>
        <v/>
      </c>
      <c r="M559" s="8" t="str">
        <f>+Ledger1!K559</f>
        <v/>
      </c>
      <c r="N559" s="7"/>
      <c r="O559" s="8">
        <f>+Ledger1!M559</f>
        <v>44500</v>
      </c>
      <c r="P559" s="8">
        <f>+Ledger1!N559</f>
        <v>0</v>
      </c>
      <c r="Q559" s="8" t="str">
        <f>+Ledger1!O559</f>
        <v>BILL # 08.FOR WOOD WORK.OCT-19.</v>
      </c>
      <c r="R559" s="8"/>
    </row>
    <row r="560" spans="1:18" x14ac:dyDescent="0.25">
      <c r="A560" s="8">
        <v>559</v>
      </c>
      <c r="B560" s="8" t="str">
        <f>+Ledger1!C560</f>
        <v>J2010-0032</v>
      </c>
      <c r="C560" s="7" t="str">
        <f>TEXT(Ledger1!D560,"dd-MMM-yyyy")</f>
        <v>08-Oct-2019</v>
      </c>
      <c r="D560" s="8" t="str">
        <f>VLOOKUP(LEFT(Table_ExternalData_1[[#This Row],[Vou_No]],1),Vou_Types,2,0)</f>
        <v>Journal</v>
      </c>
      <c r="E560" s="8">
        <f>+Ledger1!A560</f>
        <v>2</v>
      </c>
      <c r="F560" s="8">
        <f>+Ledger1!G560</f>
        <v>71</v>
      </c>
      <c r="G560" s="8">
        <f>+Ledger1!H560</f>
        <v>70</v>
      </c>
      <c r="H560" s="8">
        <f>+Ledger1!Q560</f>
        <v>218</v>
      </c>
      <c r="I560" s="8">
        <v>0</v>
      </c>
      <c r="J560" s="8">
        <v>0</v>
      </c>
      <c r="K560" s="8">
        <v>0</v>
      </c>
      <c r="L560" s="8" t="str">
        <f>+Ledger1!I560</f>
        <v/>
      </c>
      <c r="M560" s="8" t="str">
        <f>+Ledger1!K560</f>
        <v/>
      </c>
      <c r="N560" s="7"/>
      <c r="O560" s="8">
        <f>+Ledger1!M560</f>
        <v>0</v>
      </c>
      <c r="P560" s="8">
        <f>+Ledger1!N560</f>
        <v>44500</v>
      </c>
      <c r="Q560" s="8" t="str">
        <f>+Ledger1!O560</f>
        <v>BILL # 08.FOR WOOD WORK.OCT-19.</v>
      </c>
      <c r="R560" s="8"/>
    </row>
    <row r="561" spans="1:18" x14ac:dyDescent="0.25">
      <c r="A561" s="8">
        <v>560</v>
      </c>
      <c r="B561" s="8" t="str">
        <f>+Ledger1!C561</f>
        <v>J2010-0034</v>
      </c>
      <c r="C561" s="7" t="str">
        <f>TEXT(Ledger1!D561,"dd-MMM-yyyy")</f>
        <v>07-Oct-2019</v>
      </c>
      <c r="D561" s="8" t="str">
        <f>VLOOKUP(LEFT(Table_ExternalData_1[[#This Row],[Vou_No]],1),Vou_Types,2,0)</f>
        <v>Journal</v>
      </c>
      <c r="E561" s="8">
        <f>+Ledger1!A561</f>
        <v>1</v>
      </c>
      <c r="F561" s="8">
        <f>+Ledger1!G561</f>
        <v>170</v>
      </c>
      <c r="G561" s="8">
        <f>+Ledger1!H561</f>
        <v>1358</v>
      </c>
      <c r="H561" s="8">
        <f>+Ledger1!Q561</f>
        <v>218</v>
      </c>
      <c r="I561" s="8">
        <v>0</v>
      </c>
      <c r="J561" s="8">
        <v>0</v>
      </c>
      <c r="K561" s="8">
        <v>0</v>
      </c>
      <c r="L561" s="8" t="str">
        <f>+Ledger1!I561</f>
        <v/>
      </c>
      <c r="M561" s="8" t="str">
        <f>+Ledger1!K561</f>
        <v/>
      </c>
      <c r="N561" s="7"/>
      <c r="O561" s="8">
        <f>+Ledger1!M561</f>
        <v>18645</v>
      </c>
      <c r="P561" s="8">
        <f>+Ledger1!N561</f>
        <v>0</v>
      </c>
      <c r="Q561" s="8" t="str">
        <f>+Ledger1!O561</f>
        <v>INV 3 0153-0147-19,0153-01494-19,0153-01484-19.PO # 1594.OCT-19</v>
      </c>
      <c r="R561" s="8"/>
    </row>
    <row r="562" spans="1:18" x14ac:dyDescent="0.25">
      <c r="A562" s="8">
        <v>561</v>
      </c>
      <c r="B562" s="8" t="str">
        <f>+Ledger1!C562</f>
        <v>J2010-0034</v>
      </c>
      <c r="C562" s="7" t="str">
        <f>TEXT(Ledger1!D562,"dd-MMM-yyyy")</f>
        <v>07-Oct-2019</v>
      </c>
      <c r="D562" s="8" t="str">
        <f>VLOOKUP(LEFT(Table_ExternalData_1[[#This Row],[Vou_No]],1),Vou_Types,2,0)</f>
        <v>Journal</v>
      </c>
      <c r="E562" s="8">
        <f>+Ledger1!A562</f>
        <v>2</v>
      </c>
      <c r="F562" s="8">
        <f>+Ledger1!G562</f>
        <v>71</v>
      </c>
      <c r="G562" s="8">
        <f>+Ledger1!H562</f>
        <v>1358</v>
      </c>
      <c r="H562" s="8">
        <f>+Ledger1!Q562</f>
        <v>218</v>
      </c>
      <c r="I562" s="8">
        <v>0</v>
      </c>
      <c r="J562" s="8">
        <v>0</v>
      </c>
      <c r="K562" s="8">
        <v>0</v>
      </c>
      <c r="L562" s="8" t="str">
        <f>+Ledger1!I562</f>
        <v/>
      </c>
      <c r="M562" s="8" t="str">
        <f>+Ledger1!K562</f>
        <v/>
      </c>
      <c r="N562" s="7"/>
      <c r="O562" s="8">
        <f>+Ledger1!M562</f>
        <v>0</v>
      </c>
      <c r="P562" s="8">
        <f>+Ledger1!N562</f>
        <v>18645</v>
      </c>
      <c r="Q562" s="8" t="str">
        <f>+Ledger1!O562</f>
        <v>INV 3 0153-0147-19,,0153-01494-19,0153-01484-19.PO # 1594.OCT-19</v>
      </c>
      <c r="R562" s="8"/>
    </row>
    <row r="563" spans="1:18" x14ac:dyDescent="0.25">
      <c r="A563" s="8">
        <v>562</v>
      </c>
      <c r="B563" s="8" t="str">
        <f>+Ledger1!C563</f>
        <v>J2010-0036</v>
      </c>
      <c r="C563" s="7" t="str">
        <f>TEXT(Ledger1!D563,"dd-MMM-yyyy")</f>
        <v>08-Oct-2019</v>
      </c>
      <c r="D563" s="8" t="str">
        <f>VLOOKUP(LEFT(Table_ExternalData_1[[#This Row],[Vou_No]],1),Vou_Types,2,0)</f>
        <v>Journal</v>
      </c>
      <c r="E563" s="8">
        <f>+Ledger1!A563</f>
        <v>1</v>
      </c>
      <c r="F563" s="8">
        <f>+Ledger1!G563</f>
        <v>221</v>
      </c>
      <c r="G563" s="8">
        <f>+Ledger1!H563</f>
        <v>68</v>
      </c>
      <c r="H563" s="8">
        <f>+Ledger1!Q563</f>
        <v>218</v>
      </c>
      <c r="I563" s="8">
        <v>0</v>
      </c>
      <c r="J563" s="8">
        <v>0</v>
      </c>
      <c r="K563" s="8">
        <v>0</v>
      </c>
      <c r="L563" s="8" t="str">
        <f>+Ledger1!I563</f>
        <v/>
      </c>
      <c r="M563" s="8" t="str">
        <f>+Ledger1!K563</f>
        <v/>
      </c>
      <c r="N563" s="7"/>
      <c r="O563" s="8">
        <f>+Ledger1!M563</f>
        <v>148088</v>
      </c>
      <c r="P563" s="8">
        <f>+Ledger1!N563</f>
        <v>0</v>
      </c>
      <c r="Q563" s="8" t="str">
        <f>+Ledger1!O563</f>
        <v>REF # 5305.FOR FUEL EXP.SEP-19</v>
      </c>
      <c r="R563" s="8"/>
    </row>
    <row r="564" spans="1:18" x14ac:dyDescent="0.25">
      <c r="A564" s="8">
        <v>563</v>
      </c>
      <c r="B564" s="8" t="str">
        <f>+Ledger1!C564</f>
        <v>J2010-0036</v>
      </c>
      <c r="C564" s="7" t="str">
        <f>TEXT(Ledger1!D564,"dd-MMM-yyyy")</f>
        <v>08-Oct-2019</v>
      </c>
      <c r="D564" s="8" t="str">
        <f>VLOOKUP(LEFT(Table_ExternalData_1[[#This Row],[Vou_No]],1),Vou_Types,2,0)</f>
        <v>Journal</v>
      </c>
      <c r="E564" s="8">
        <f>+Ledger1!A564</f>
        <v>2</v>
      </c>
      <c r="F564" s="8">
        <f>+Ledger1!G564</f>
        <v>71</v>
      </c>
      <c r="G564" s="8">
        <f>+Ledger1!H564</f>
        <v>68</v>
      </c>
      <c r="H564" s="8">
        <f>+Ledger1!Q564</f>
        <v>218</v>
      </c>
      <c r="I564" s="8">
        <v>0</v>
      </c>
      <c r="J564" s="8">
        <v>0</v>
      </c>
      <c r="K564" s="8">
        <v>0</v>
      </c>
      <c r="L564" s="8" t="str">
        <f>+Ledger1!I564</f>
        <v/>
      </c>
      <c r="M564" s="8" t="str">
        <f>+Ledger1!K564</f>
        <v/>
      </c>
      <c r="N564" s="7"/>
      <c r="O564" s="8">
        <f>+Ledger1!M564</f>
        <v>0</v>
      </c>
      <c r="P564" s="8">
        <f>+Ledger1!N564</f>
        <v>148088</v>
      </c>
      <c r="Q564" s="8" t="str">
        <f>+Ledger1!O564</f>
        <v>REF # 5305.FOR FUEL EXP.SEP-19</v>
      </c>
      <c r="R564" s="8"/>
    </row>
    <row r="565" spans="1:18" x14ac:dyDescent="0.25">
      <c r="A565" s="8">
        <v>564</v>
      </c>
      <c r="B565" s="8" t="str">
        <f>+Ledger1!C565</f>
        <v>J2010-0036</v>
      </c>
      <c r="C565" s="7" t="str">
        <f>TEXT(Ledger1!D565,"dd-MMM-yyyy")</f>
        <v>08-Oct-2019</v>
      </c>
      <c r="D565" s="8" t="str">
        <f>VLOOKUP(LEFT(Table_ExternalData_1[[#This Row],[Vou_No]],1),Vou_Types,2,0)</f>
        <v>Journal</v>
      </c>
      <c r="E565" s="8">
        <f>+Ledger1!A565</f>
        <v>3</v>
      </c>
      <c r="F565" s="8">
        <f>+Ledger1!G565</f>
        <v>221</v>
      </c>
      <c r="G565" s="8">
        <f>+Ledger1!H565</f>
        <v>68</v>
      </c>
      <c r="H565" s="8">
        <f>+Ledger1!Q565</f>
        <v>219</v>
      </c>
      <c r="I565" s="8">
        <v>0</v>
      </c>
      <c r="J565" s="8">
        <v>0</v>
      </c>
      <c r="K565" s="8">
        <v>0</v>
      </c>
      <c r="L565" s="8" t="str">
        <f>+Ledger1!I565</f>
        <v/>
      </c>
      <c r="M565" s="8" t="str">
        <f>+Ledger1!K565</f>
        <v/>
      </c>
      <c r="N565" s="7"/>
      <c r="O565" s="8">
        <f>+Ledger1!M565</f>
        <v>255990</v>
      </c>
      <c r="P565" s="8">
        <f>+Ledger1!N565</f>
        <v>0</v>
      </c>
      <c r="Q565" s="8" t="str">
        <f>+Ledger1!O565</f>
        <v>REF # 5305.FOR FUEL EXP.SEP-19</v>
      </c>
      <c r="R565" s="8"/>
    </row>
    <row r="566" spans="1:18" x14ac:dyDescent="0.25">
      <c r="A566" s="8">
        <v>565</v>
      </c>
      <c r="B566" s="8" t="str">
        <f>+Ledger1!C566</f>
        <v>J2010-0036</v>
      </c>
      <c r="C566" s="7" t="str">
        <f>TEXT(Ledger1!D566,"dd-MMM-yyyy")</f>
        <v>08-Oct-2019</v>
      </c>
      <c r="D566" s="8" t="str">
        <f>VLOOKUP(LEFT(Table_ExternalData_1[[#This Row],[Vou_No]],1),Vou_Types,2,0)</f>
        <v>Journal</v>
      </c>
      <c r="E566" s="8">
        <f>+Ledger1!A566</f>
        <v>4</v>
      </c>
      <c r="F566" s="8">
        <f>+Ledger1!G566</f>
        <v>71</v>
      </c>
      <c r="G566" s="8">
        <f>+Ledger1!H566</f>
        <v>68</v>
      </c>
      <c r="H566" s="8">
        <f>+Ledger1!Q566</f>
        <v>219</v>
      </c>
      <c r="I566" s="8">
        <v>0</v>
      </c>
      <c r="J566" s="8">
        <v>0</v>
      </c>
      <c r="K566" s="8">
        <v>0</v>
      </c>
      <c r="L566" s="8" t="str">
        <f>+Ledger1!I566</f>
        <v/>
      </c>
      <c r="M566" s="8" t="str">
        <f>+Ledger1!K566</f>
        <v/>
      </c>
      <c r="N566" s="7"/>
      <c r="O566" s="8">
        <f>+Ledger1!M566</f>
        <v>0</v>
      </c>
      <c r="P566" s="8">
        <f>+Ledger1!N566</f>
        <v>255990</v>
      </c>
      <c r="Q566" s="8" t="str">
        <f>+Ledger1!O566</f>
        <v>REF # 5305.FOR FUEL EXP.SEP-19</v>
      </c>
      <c r="R566" s="8"/>
    </row>
    <row r="567" spans="1:18" x14ac:dyDescent="0.25">
      <c r="A567" s="8">
        <v>566</v>
      </c>
      <c r="B567" s="8" t="str">
        <f>+Ledger1!C567</f>
        <v>P2010-0011</v>
      </c>
      <c r="C567" s="7" t="str">
        <f>TEXT(Ledger1!D567,"dd-MMM-yyyy")</f>
        <v>09-Oct-2019</v>
      </c>
      <c r="D567" s="8" t="str">
        <f>VLOOKUP(LEFT(Table_ExternalData_1[[#This Row],[Vou_No]],1),Vou_Types,2,0)</f>
        <v>Payment</v>
      </c>
      <c r="E567" s="8">
        <f>+Ledger1!A567</f>
        <v>1</v>
      </c>
      <c r="F567" s="8">
        <f>+Ledger1!G567</f>
        <v>1</v>
      </c>
      <c r="G567" s="8">
        <f>+Ledger1!H567</f>
        <v>0</v>
      </c>
      <c r="H567" s="8">
        <f>+Ledger1!Q567</f>
        <v>0</v>
      </c>
      <c r="I567" s="8">
        <v>0</v>
      </c>
      <c r="J567" s="8">
        <v>0</v>
      </c>
      <c r="K567" s="8">
        <v>0</v>
      </c>
      <c r="L567" s="8" t="str">
        <f>+Ledger1!I567</f>
        <v/>
      </c>
      <c r="M567" s="8" t="str">
        <f>+Ledger1!K567</f>
        <v/>
      </c>
      <c r="N567" s="7"/>
      <c r="O567" s="8">
        <f>+Ledger1!M567</f>
        <v>0</v>
      </c>
      <c r="P567" s="8">
        <f>+Ledger1!N567</f>
        <v>5200</v>
      </c>
      <c r="Q567" s="8" t="str">
        <f>+Ledger1!O567</f>
        <v>misc expense for k-16</v>
      </c>
      <c r="R567" s="8"/>
    </row>
    <row r="568" spans="1:18" x14ac:dyDescent="0.25">
      <c r="A568" s="8">
        <v>567</v>
      </c>
      <c r="B568" s="8" t="str">
        <f>+Ledger1!C568</f>
        <v>P2010-0011</v>
      </c>
      <c r="C568" s="7" t="str">
        <f>TEXT(Ledger1!D568,"dd-MMM-yyyy")</f>
        <v>09-Oct-2019</v>
      </c>
      <c r="D568" s="8" t="str">
        <f>VLOOKUP(LEFT(Table_ExternalData_1[[#This Row],[Vou_No]],1),Vou_Types,2,0)</f>
        <v>Payment</v>
      </c>
      <c r="E568" s="8">
        <f>+Ledger1!A568</f>
        <v>2</v>
      </c>
      <c r="F568" s="8">
        <f>+Ledger1!G568</f>
        <v>200</v>
      </c>
      <c r="G568" s="8">
        <f>+Ledger1!H568</f>
        <v>0</v>
      </c>
      <c r="H568" s="8">
        <f>+Ledger1!Q568</f>
        <v>218</v>
      </c>
      <c r="I568" s="8">
        <v>0</v>
      </c>
      <c r="J568" s="8">
        <v>0</v>
      </c>
      <c r="K568" s="8">
        <v>0</v>
      </c>
      <c r="L568" s="8" t="str">
        <f>+Ledger1!I568</f>
        <v/>
      </c>
      <c r="M568" s="8" t="str">
        <f>+Ledger1!K568</f>
        <v/>
      </c>
      <c r="N568" s="7"/>
      <c r="O568" s="8">
        <f>+Ledger1!M568</f>
        <v>1000</v>
      </c>
      <c r="P568" s="8">
        <f>+Ledger1!N568</f>
        <v>0</v>
      </c>
      <c r="Q568" s="8" t="str">
        <f>+Ledger1!O568</f>
        <v>cartage for shifting</v>
      </c>
      <c r="R568" s="8"/>
    </row>
    <row r="569" spans="1:18" x14ac:dyDescent="0.25">
      <c r="A569" s="8">
        <v>568</v>
      </c>
      <c r="B569" s="8" t="str">
        <f>+Ledger1!C569</f>
        <v>P2010-0011</v>
      </c>
      <c r="C569" s="7" t="str">
        <f>TEXT(Ledger1!D569,"dd-MMM-yyyy")</f>
        <v>09-Oct-2019</v>
      </c>
      <c r="D569" s="8" t="str">
        <f>VLOOKUP(LEFT(Table_ExternalData_1[[#This Row],[Vou_No]],1),Vou_Types,2,0)</f>
        <v>Payment</v>
      </c>
      <c r="E569" s="8">
        <f>+Ledger1!A569</f>
        <v>3</v>
      </c>
      <c r="F569" s="8">
        <f>+Ledger1!G569</f>
        <v>200</v>
      </c>
      <c r="G569" s="8">
        <f>+Ledger1!H569</f>
        <v>0</v>
      </c>
      <c r="H569" s="8">
        <f>+Ledger1!Q569</f>
        <v>218</v>
      </c>
      <c r="I569" s="8">
        <v>0</v>
      </c>
      <c r="J569" s="8">
        <v>0</v>
      </c>
      <c r="K569" s="8">
        <v>0</v>
      </c>
      <c r="L569" s="8" t="str">
        <f>+Ledger1!I569</f>
        <v/>
      </c>
      <c r="M569" s="8" t="str">
        <f>+Ledger1!K569</f>
        <v/>
      </c>
      <c r="N569" s="7"/>
      <c r="O569" s="8">
        <f>+Ledger1!M569</f>
        <v>2500</v>
      </c>
      <c r="P569" s="8">
        <f>+Ledger1!N569</f>
        <v>0</v>
      </c>
      <c r="Q569" s="8" t="str">
        <f>+Ledger1!O569</f>
        <v>transportation charges fro sign boards</v>
      </c>
      <c r="R569" s="8"/>
    </row>
    <row r="570" spans="1:18" x14ac:dyDescent="0.25">
      <c r="A570" s="8">
        <v>569</v>
      </c>
      <c r="B570" s="8" t="str">
        <f>+Ledger1!C570</f>
        <v>P2010-0011</v>
      </c>
      <c r="C570" s="7" t="str">
        <f>TEXT(Ledger1!D570,"dd-MMM-yyyy")</f>
        <v>09-Oct-2019</v>
      </c>
      <c r="D570" s="8" t="str">
        <f>VLOOKUP(LEFT(Table_ExternalData_1[[#This Row],[Vou_No]],1),Vou_Types,2,0)</f>
        <v>Payment</v>
      </c>
      <c r="E570" s="8">
        <f>+Ledger1!A570</f>
        <v>4</v>
      </c>
      <c r="F570" s="8">
        <f>+Ledger1!G570</f>
        <v>55</v>
      </c>
      <c r="G570" s="8">
        <f>+Ledger1!H570</f>
        <v>0</v>
      </c>
      <c r="H570" s="8">
        <f>+Ledger1!Q570</f>
        <v>218</v>
      </c>
      <c r="I570" s="8">
        <v>0</v>
      </c>
      <c r="J570" s="8">
        <v>0</v>
      </c>
      <c r="K570" s="8">
        <v>0</v>
      </c>
      <c r="L570" s="8" t="str">
        <f>+Ledger1!I570</f>
        <v/>
      </c>
      <c r="M570" s="8" t="str">
        <f>+Ledger1!K570</f>
        <v/>
      </c>
      <c r="N570" s="7"/>
      <c r="O570" s="8">
        <f>+Ledger1!M570</f>
        <v>500</v>
      </c>
      <c r="P570" s="8">
        <f>+Ledger1!N570</f>
        <v>0</v>
      </c>
      <c r="Q570" s="8" t="str">
        <f>+Ledger1!O570</f>
        <v>surgical caps</v>
      </c>
      <c r="R570" s="8"/>
    </row>
    <row r="571" spans="1:18" x14ac:dyDescent="0.25">
      <c r="A571" s="8">
        <v>570</v>
      </c>
      <c r="B571" s="8" t="str">
        <f>+Ledger1!C571</f>
        <v>P2010-0011</v>
      </c>
      <c r="C571" s="7" t="str">
        <f>TEXT(Ledger1!D571,"dd-MMM-yyyy")</f>
        <v>09-Oct-2019</v>
      </c>
      <c r="D571" s="8" t="str">
        <f>VLOOKUP(LEFT(Table_ExternalData_1[[#This Row],[Vou_No]],1),Vou_Types,2,0)</f>
        <v>Payment</v>
      </c>
      <c r="E571" s="8">
        <f>+Ledger1!A571</f>
        <v>5</v>
      </c>
      <c r="F571" s="8">
        <f>+Ledger1!G571</f>
        <v>57</v>
      </c>
      <c r="G571" s="8">
        <f>+Ledger1!H571</f>
        <v>0</v>
      </c>
      <c r="H571" s="8">
        <f>+Ledger1!Q571</f>
        <v>218</v>
      </c>
      <c r="I571" s="8">
        <v>0</v>
      </c>
      <c r="J571" s="8">
        <v>0</v>
      </c>
      <c r="K571" s="8">
        <v>0</v>
      </c>
      <c r="L571" s="8" t="str">
        <f>+Ledger1!I571</f>
        <v/>
      </c>
      <c r="M571" s="8" t="str">
        <f>+Ledger1!K571</f>
        <v/>
      </c>
      <c r="N571" s="7"/>
      <c r="O571" s="8">
        <f>+Ledger1!M571</f>
        <v>1200</v>
      </c>
      <c r="P571" s="8">
        <f>+Ledger1!N571</f>
        <v>0</v>
      </c>
      <c r="Q571" s="8" t="str">
        <f>+Ledger1!O571</f>
        <v>lamination sheets</v>
      </c>
      <c r="R571" s="8"/>
    </row>
    <row r="572" spans="1:18" x14ac:dyDescent="0.25">
      <c r="A572" s="8">
        <v>571</v>
      </c>
      <c r="B572" s="8" t="str">
        <f>+Ledger1!C572</f>
        <v>P2010-0013</v>
      </c>
      <c r="C572" s="7" t="str">
        <f>TEXT(Ledger1!D572,"dd-MMM-yyyy")</f>
        <v>11-Oct-2019</v>
      </c>
      <c r="D572" s="8" t="str">
        <f>VLOOKUP(LEFT(Table_ExternalData_1[[#This Row],[Vou_No]],1),Vou_Types,2,0)</f>
        <v>Payment</v>
      </c>
      <c r="E572" s="8">
        <f>+Ledger1!A572</f>
        <v>1</v>
      </c>
      <c r="F572" s="8">
        <f>+Ledger1!G572</f>
        <v>1</v>
      </c>
      <c r="G572" s="8">
        <f>+Ledger1!H572</f>
        <v>0</v>
      </c>
      <c r="H572" s="8">
        <f>+Ledger1!Q572</f>
        <v>0</v>
      </c>
      <c r="I572" s="8">
        <v>0</v>
      </c>
      <c r="J572" s="8">
        <v>0</v>
      </c>
      <c r="K572" s="8">
        <v>0</v>
      </c>
      <c r="L572" s="8" t="str">
        <f>+Ledger1!I572</f>
        <v/>
      </c>
      <c r="M572" s="8" t="str">
        <f>+Ledger1!K572</f>
        <v/>
      </c>
      <c r="N572" s="7"/>
      <c r="O572" s="8">
        <f>+Ledger1!M572</f>
        <v>0</v>
      </c>
      <c r="P572" s="8">
        <f>+Ledger1!N572</f>
        <v>91328</v>
      </c>
      <c r="Q572" s="8" t="str">
        <f>+Ledger1!O572</f>
        <v>misc expense</v>
      </c>
      <c r="R572" s="8"/>
    </row>
    <row r="573" spans="1:18" x14ac:dyDescent="0.25">
      <c r="A573" s="8">
        <v>572</v>
      </c>
      <c r="B573" s="8" t="str">
        <f>+Ledger1!C573</f>
        <v>P2010-0013</v>
      </c>
      <c r="C573" s="7" t="str">
        <f>TEXT(Ledger1!D573,"dd-MMM-yyyy")</f>
        <v>11-Oct-2019</v>
      </c>
      <c r="D573" s="8" t="str">
        <f>VLOOKUP(LEFT(Table_ExternalData_1[[#This Row],[Vou_No]],1),Vou_Types,2,0)</f>
        <v>Payment</v>
      </c>
      <c r="E573" s="8">
        <f>+Ledger1!A573</f>
        <v>2</v>
      </c>
      <c r="F573" s="8">
        <f>+Ledger1!G573</f>
        <v>200</v>
      </c>
      <c r="G573" s="8">
        <f>+Ledger1!H573</f>
        <v>0</v>
      </c>
      <c r="H573" s="8">
        <f>+Ledger1!Q573</f>
        <v>218</v>
      </c>
      <c r="I573" s="8">
        <v>0</v>
      </c>
      <c r="J573" s="8">
        <v>0</v>
      </c>
      <c r="K573" s="8">
        <v>0</v>
      </c>
      <c r="L573" s="8" t="str">
        <f>+Ledger1!I573</f>
        <v/>
      </c>
      <c r="M573" s="8" t="str">
        <f>+Ledger1!K573</f>
        <v/>
      </c>
      <c r="N573" s="7"/>
      <c r="O573" s="8">
        <f>+Ledger1!M573</f>
        <v>18598</v>
      </c>
      <c r="P573" s="8">
        <f>+Ledger1!N573</f>
        <v>0</v>
      </c>
      <c r="Q573" s="8" t="str">
        <f>+Ledger1!O573</f>
        <v>travelling expense to kadanwari with arif kazmi driver hasan</v>
      </c>
      <c r="R573" s="8"/>
    </row>
    <row r="574" spans="1:18" x14ac:dyDescent="0.25">
      <c r="A574" s="8">
        <v>573</v>
      </c>
      <c r="B574" s="8" t="str">
        <f>+Ledger1!C574</f>
        <v>P2010-0013</v>
      </c>
      <c r="C574" s="7" t="str">
        <f>TEXT(Ledger1!D574,"dd-MMM-yyyy")</f>
        <v>11-Oct-2019</v>
      </c>
      <c r="D574" s="8" t="str">
        <f>VLOOKUP(LEFT(Table_ExternalData_1[[#This Row],[Vou_No]],1),Vou_Types,2,0)</f>
        <v>Payment</v>
      </c>
      <c r="E574" s="8">
        <f>+Ledger1!A574</f>
        <v>3</v>
      </c>
      <c r="F574" s="8">
        <f>+Ledger1!G574</f>
        <v>200</v>
      </c>
      <c r="G574" s="8">
        <f>+Ledger1!H574</f>
        <v>0</v>
      </c>
      <c r="H574" s="8">
        <f>+Ledger1!Q574</f>
        <v>218</v>
      </c>
      <c r="I574" s="8">
        <v>0</v>
      </c>
      <c r="J574" s="8">
        <v>0</v>
      </c>
      <c r="K574" s="8">
        <v>0</v>
      </c>
      <c r="L574" s="8" t="str">
        <f>+Ledger1!I574</f>
        <v/>
      </c>
      <c r="M574" s="8" t="str">
        <f>+Ledger1!K574</f>
        <v/>
      </c>
      <c r="N574" s="7"/>
      <c r="O574" s="8">
        <f>+Ledger1!M574</f>
        <v>15310</v>
      </c>
      <c r="P574" s="8">
        <f>+Ledger1!N574</f>
        <v>0</v>
      </c>
      <c r="Q574" s="8" t="str">
        <f>+Ledger1!O574</f>
        <v>travelling expense by zafri driver  URS third party</v>
      </c>
      <c r="R574" s="8"/>
    </row>
    <row r="575" spans="1:18" x14ac:dyDescent="0.25">
      <c r="A575" s="8">
        <v>574</v>
      </c>
      <c r="B575" s="8" t="str">
        <f>+Ledger1!C575</f>
        <v>P2010-0013</v>
      </c>
      <c r="C575" s="7" t="str">
        <f>TEXT(Ledger1!D575,"dd-MMM-yyyy")</f>
        <v>11-Oct-2019</v>
      </c>
      <c r="D575" s="8" t="str">
        <f>VLOOKUP(LEFT(Table_ExternalData_1[[#This Row],[Vou_No]],1),Vou_Types,2,0)</f>
        <v>Payment</v>
      </c>
      <c r="E575" s="8">
        <f>+Ledger1!A575</f>
        <v>4</v>
      </c>
      <c r="F575" s="8">
        <f>+Ledger1!G575</f>
        <v>205</v>
      </c>
      <c r="G575" s="8">
        <f>+Ledger1!H575</f>
        <v>1</v>
      </c>
      <c r="H575" s="8">
        <f>+Ledger1!Q575</f>
        <v>218</v>
      </c>
      <c r="I575" s="8">
        <v>0</v>
      </c>
      <c r="J575" s="8">
        <v>0</v>
      </c>
      <c r="K575" s="8">
        <v>0</v>
      </c>
      <c r="L575" s="8" t="str">
        <f>+Ledger1!I575</f>
        <v/>
      </c>
      <c r="M575" s="8" t="str">
        <f>+Ledger1!K575</f>
        <v/>
      </c>
      <c r="N575" s="7"/>
      <c r="O575" s="8">
        <f>+Ledger1!M575</f>
        <v>1500</v>
      </c>
      <c r="P575" s="8">
        <f>+Ledger1!N575</f>
        <v>0</v>
      </c>
      <c r="Q575" s="8" t="str">
        <f>+Ledger1!O575</f>
        <v>medical of store helper ENT report</v>
      </c>
      <c r="R575" s="8"/>
    </row>
    <row r="576" spans="1:18" x14ac:dyDescent="0.25">
      <c r="A576" s="8">
        <v>575</v>
      </c>
      <c r="B576" s="8" t="str">
        <f>+Ledger1!C576</f>
        <v>P2010-0013</v>
      </c>
      <c r="C576" s="7" t="str">
        <f>TEXT(Ledger1!D576,"dd-MMM-yyyy")</f>
        <v>11-Oct-2019</v>
      </c>
      <c r="D576" s="8" t="str">
        <f>VLOOKUP(LEFT(Table_ExternalData_1[[#This Row],[Vou_No]],1),Vou_Types,2,0)</f>
        <v>Payment</v>
      </c>
      <c r="E576" s="8">
        <f>+Ledger1!A576</f>
        <v>5</v>
      </c>
      <c r="F576" s="8">
        <f>+Ledger1!G576</f>
        <v>251</v>
      </c>
      <c r="G576" s="8">
        <f>+Ledger1!H576</f>
        <v>0</v>
      </c>
      <c r="H576" s="8">
        <f>+Ledger1!Q576</f>
        <v>218</v>
      </c>
      <c r="I576" s="8">
        <v>0</v>
      </c>
      <c r="J576" s="8">
        <v>0</v>
      </c>
      <c r="K576" s="8">
        <v>0</v>
      </c>
      <c r="L576" s="8" t="str">
        <f>+Ledger1!I576</f>
        <v/>
      </c>
      <c r="M576" s="8" t="str">
        <f>+Ledger1!K576</f>
        <v/>
      </c>
      <c r="N576" s="7"/>
      <c r="O576" s="8">
        <f>+Ledger1!M576</f>
        <v>15800</v>
      </c>
      <c r="P576" s="8">
        <f>+Ledger1!N576</f>
        <v>0</v>
      </c>
      <c r="Q576" s="8" t="str">
        <f>+Ledger1!O576</f>
        <v>gas in chiller</v>
      </c>
      <c r="R576" s="8"/>
    </row>
    <row r="577" spans="1:18" x14ac:dyDescent="0.25">
      <c r="A577" s="8">
        <v>576</v>
      </c>
      <c r="B577" s="8" t="str">
        <f>+Ledger1!C577</f>
        <v>P2010-0013</v>
      </c>
      <c r="C577" s="7" t="str">
        <f>TEXT(Ledger1!D577,"dd-MMM-yyyy")</f>
        <v>11-Oct-2019</v>
      </c>
      <c r="D577" s="8" t="str">
        <f>VLOOKUP(LEFT(Table_ExternalData_1[[#This Row],[Vou_No]],1),Vou_Types,2,0)</f>
        <v>Payment</v>
      </c>
      <c r="E577" s="8">
        <f>+Ledger1!A577</f>
        <v>6</v>
      </c>
      <c r="F577" s="8">
        <f>+Ledger1!G577</f>
        <v>219</v>
      </c>
      <c r="G577" s="8">
        <f>+Ledger1!H577</f>
        <v>0</v>
      </c>
      <c r="H577" s="8">
        <f>+Ledger1!Q577</f>
        <v>218</v>
      </c>
      <c r="I577" s="8">
        <v>0</v>
      </c>
      <c r="J577" s="8">
        <v>0</v>
      </c>
      <c r="K577" s="8">
        <v>0</v>
      </c>
      <c r="L577" s="8" t="str">
        <f>+Ledger1!I577</f>
        <v/>
      </c>
      <c r="M577" s="8" t="str">
        <f>+Ledger1!K577</f>
        <v/>
      </c>
      <c r="N577" s="7"/>
      <c r="O577" s="8">
        <f>+Ledger1!M577</f>
        <v>25300</v>
      </c>
      <c r="P577" s="8">
        <f>+Ledger1!N577</f>
        <v>0</v>
      </c>
      <c r="Q577" s="8" t="str">
        <f>+Ledger1!O577</f>
        <v>repair of geysert</v>
      </c>
      <c r="R577" s="8"/>
    </row>
    <row r="578" spans="1:18" x14ac:dyDescent="0.25">
      <c r="A578" s="8">
        <v>577</v>
      </c>
      <c r="B578" s="8" t="str">
        <f>+Ledger1!C578</f>
        <v>P2010-0013</v>
      </c>
      <c r="C578" s="7" t="str">
        <f>TEXT(Ledger1!D578,"dd-MMM-yyyy")</f>
        <v>11-Oct-2019</v>
      </c>
      <c r="D578" s="8" t="str">
        <f>VLOOKUP(LEFT(Table_ExternalData_1[[#This Row],[Vou_No]],1),Vou_Types,2,0)</f>
        <v>Payment</v>
      </c>
      <c r="E578" s="8">
        <f>+Ledger1!A578</f>
        <v>7</v>
      </c>
      <c r="F578" s="8">
        <f>+Ledger1!G578</f>
        <v>205</v>
      </c>
      <c r="G578" s="8">
        <f>+Ledger1!H578</f>
        <v>1</v>
      </c>
      <c r="H578" s="8">
        <f>+Ledger1!Q578</f>
        <v>218</v>
      </c>
      <c r="I578" s="8">
        <v>0</v>
      </c>
      <c r="J578" s="8">
        <v>0</v>
      </c>
      <c r="K578" s="8">
        <v>0</v>
      </c>
      <c r="L578" s="8" t="str">
        <f>+Ledger1!I578</f>
        <v/>
      </c>
      <c r="M578" s="8" t="str">
        <f>+Ledger1!K578</f>
        <v/>
      </c>
      <c r="N578" s="7"/>
      <c r="O578" s="8">
        <f>+Ledger1!M578</f>
        <v>1300</v>
      </c>
      <c r="P578" s="8">
        <f>+Ledger1!N578</f>
        <v>0</v>
      </c>
      <c r="Q578" s="8" t="str">
        <f>+Ledger1!O578</f>
        <v>medical of abdul salam  thyroid profile</v>
      </c>
      <c r="R578" s="8"/>
    </row>
    <row r="579" spans="1:18" x14ac:dyDescent="0.25">
      <c r="A579" s="8">
        <v>578</v>
      </c>
      <c r="B579" s="8" t="str">
        <f>+Ledger1!C579</f>
        <v>P2010-0013</v>
      </c>
      <c r="C579" s="7" t="str">
        <f>TEXT(Ledger1!D579,"dd-MMM-yyyy")</f>
        <v>11-Oct-2019</v>
      </c>
      <c r="D579" s="8" t="str">
        <f>VLOOKUP(LEFT(Table_ExternalData_1[[#This Row],[Vou_No]],1),Vou_Types,2,0)</f>
        <v>Payment</v>
      </c>
      <c r="E579" s="8">
        <f>+Ledger1!A579</f>
        <v>8</v>
      </c>
      <c r="F579" s="8">
        <f>+Ledger1!G579</f>
        <v>211</v>
      </c>
      <c r="G579" s="8">
        <f>+Ledger1!H579</f>
        <v>0</v>
      </c>
      <c r="H579" s="8">
        <f>+Ledger1!Q579</f>
        <v>218</v>
      </c>
      <c r="I579" s="8">
        <v>0</v>
      </c>
      <c r="J579" s="8">
        <v>0</v>
      </c>
      <c r="K579" s="8">
        <v>0</v>
      </c>
      <c r="L579" s="8" t="str">
        <f>+Ledger1!I579</f>
        <v/>
      </c>
      <c r="M579" s="8" t="str">
        <f>+Ledger1!K579</f>
        <v/>
      </c>
      <c r="N579" s="7"/>
      <c r="O579" s="8">
        <f>+Ledger1!M579</f>
        <v>520</v>
      </c>
      <c r="P579" s="8">
        <f>+Ledger1!N579</f>
        <v>0</v>
      </c>
      <c r="Q579" s="8" t="str">
        <f>+Ledger1!O579</f>
        <v>tcs expense</v>
      </c>
      <c r="R579" s="8"/>
    </row>
    <row r="580" spans="1:18" x14ac:dyDescent="0.25">
      <c r="A580" s="8">
        <v>579</v>
      </c>
      <c r="B580" s="8" t="str">
        <f>+Ledger1!C580</f>
        <v>P2010-0013</v>
      </c>
      <c r="C580" s="7" t="str">
        <f>TEXT(Ledger1!D580,"dd-MMM-yyyy")</f>
        <v>11-Oct-2019</v>
      </c>
      <c r="D580" s="8" t="str">
        <f>VLOOKUP(LEFT(Table_ExternalData_1[[#This Row],[Vou_No]],1),Vou_Types,2,0)</f>
        <v>Payment</v>
      </c>
      <c r="E580" s="8">
        <f>+Ledger1!A580</f>
        <v>9</v>
      </c>
      <c r="F580" s="8">
        <f>+Ledger1!G580</f>
        <v>205</v>
      </c>
      <c r="G580" s="8">
        <f>+Ledger1!H580</f>
        <v>1</v>
      </c>
      <c r="H580" s="8">
        <f>+Ledger1!Q580</f>
        <v>218</v>
      </c>
      <c r="I580" s="8">
        <v>0</v>
      </c>
      <c r="J580" s="8">
        <v>0</v>
      </c>
      <c r="K580" s="8">
        <v>0</v>
      </c>
      <c r="L580" s="8" t="str">
        <f>+Ledger1!I580</f>
        <v/>
      </c>
      <c r="M580" s="8" t="str">
        <f>+Ledger1!K580</f>
        <v/>
      </c>
      <c r="N580" s="7"/>
      <c r="O580" s="8">
        <f>+Ledger1!M580</f>
        <v>13000</v>
      </c>
      <c r="P580" s="8">
        <f>+Ledger1!N580</f>
        <v>0</v>
      </c>
      <c r="Q580" s="8" t="str">
        <f>+Ledger1!O580</f>
        <v>medical checkup of muhammad illyas</v>
      </c>
      <c r="R580" s="8"/>
    </row>
    <row r="581" spans="1:18" x14ac:dyDescent="0.25">
      <c r="A581" s="8">
        <v>580</v>
      </c>
      <c r="B581" s="8" t="str">
        <f>+Ledger1!C581</f>
        <v>J2010-0021</v>
      </c>
      <c r="C581" s="7" t="str">
        <f>TEXT(Ledger1!D581,"dd-MMM-yyyy")</f>
        <v>30-Sep-2019</v>
      </c>
      <c r="D581" s="8" t="str">
        <f>VLOOKUP(LEFT(Table_ExternalData_1[[#This Row],[Vou_No]],1),Vou_Types,2,0)</f>
        <v>Journal</v>
      </c>
      <c r="E581" s="8">
        <f>+Ledger1!A581</f>
        <v>1</v>
      </c>
      <c r="F581" s="8">
        <f>+Ledger1!G581</f>
        <v>186</v>
      </c>
      <c r="G581" s="8">
        <f>+Ledger1!H581</f>
        <v>1</v>
      </c>
      <c r="H581" s="8">
        <f>+Ledger1!Q581</f>
        <v>214</v>
      </c>
      <c r="I581" s="8">
        <v>0</v>
      </c>
      <c r="J581" s="8">
        <v>0</v>
      </c>
      <c r="K581" s="8">
        <v>0</v>
      </c>
      <c r="L581" s="8" t="str">
        <f>+Ledger1!I581</f>
        <v/>
      </c>
      <c r="M581" s="8" t="str">
        <f>+Ledger1!K581</f>
        <v/>
      </c>
      <c r="N581" s="7"/>
      <c r="O581" s="8">
        <f>+Ledger1!M581</f>
        <v>549764</v>
      </c>
      <c r="P581" s="8">
        <f>+Ledger1!N581</f>
        <v>0</v>
      </c>
      <c r="Q581" s="8" t="str">
        <f>+Ledger1!O581</f>
        <v>SALARY FOR THE MONTH OF SEP-2019.</v>
      </c>
      <c r="R581" s="8"/>
    </row>
    <row r="582" spans="1:18" x14ac:dyDescent="0.25">
      <c r="A582" s="8">
        <v>581</v>
      </c>
      <c r="B582" s="8" t="str">
        <f>+Ledger1!C582</f>
        <v>J2010-0021</v>
      </c>
      <c r="C582" s="7" t="str">
        <f>TEXT(Ledger1!D582,"dd-MMM-yyyy")</f>
        <v>30-Sep-2019</v>
      </c>
      <c r="D582" s="8" t="str">
        <f>VLOOKUP(LEFT(Table_ExternalData_1[[#This Row],[Vou_No]],1),Vou_Types,2,0)</f>
        <v>Journal</v>
      </c>
      <c r="E582" s="8">
        <f>+Ledger1!A582</f>
        <v>2</v>
      </c>
      <c r="F582" s="8">
        <f>+Ledger1!G582</f>
        <v>23</v>
      </c>
      <c r="G582" s="8">
        <f>+Ledger1!H582</f>
        <v>1</v>
      </c>
      <c r="H582" s="8">
        <f>+Ledger1!Q582</f>
        <v>214</v>
      </c>
      <c r="I582" s="8">
        <v>0</v>
      </c>
      <c r="J582" s="8">
        <v>0</v>
      </c>
      <c r="K582" s="8">
        <v>0</v>
      </c>
      <c r="L582" s="8" t="str">
        <f>+Ledger1!I582</f>
        <v/>
      </c>
      <c r="M582" s="8" t="str">
        <f>+Ledger1!K582</f>
        <v/>
      </c>
      <c r="N582" s="7"/>
      <c r="O582" s="8">
        <f>+Ledger1!M582</f>
        <v>0</v>
      </c>
      <c r="P582" s="8">
        <f>+Ledger1!N582</f>
        <v>7500</v>
      </c>
      <c r="Q582" s="8" t="str">
        <f>+Ledger1!O582</f>
        <v>SALARY FOR THE MONTH OF SEP-2019.</v>
      </c>
      <c r="R582" s="8"/>
    </row>
    <row r="583" spans="1:18" x14ac:dyDescent="0.25">
      <c r="A583" s="8">
        <v>582</v>
      </c>
      <c r="B583" s="8" t="str">
        <f>+Ledger1!C583</f>
        <v>J2010-0021</v>
      </c>
      <c r="C583" s="7" t="str">
        <f>TEXT(Ledger1!D583,"dd-MMM-yyyy")</f>
        <v>30-Sep-2019</v>
      </c>
      <c r="D583" s="8" t="str">
        <f>VLOOKUP(LEFT(Table_ExternalData_1[[#This Row],[Vou_No]],1),Vou_Types,2,0)</f>
        <v>Journal</v>
      </c>
      <c r="E583" s="8">
        <f>+Ledger1!A583</f>
        <v>3</v>
      </c>
      <c r="F583" s="8">
        <f>+Ledger1!G583</f>
        <v>120</v>
      </c>
      <c r="G583" s="8">
        <f>+Ledger1!H583</f>
        <v>1</v>
      </c>
      <c r="H583" s="8">
        <f>+Ledger1!Q583</f>
        <v>214</v>
      </c>
      <c r="I583" s="8">
        <v>0</v>
      </c>
      <c r="J583" s="8">
        <v>0</v>
      </c>
      <c r="K583" s="8">
        <v>0</v>
      </c>
      <c r="L583" s="8" t="str">
        <f>+Ledger1!I583</f>
        <v/>
      </c>
      <c r="M583" s="8" t="str">
        <f>+Ledger1!K583</f>
        <v/>
      </c>
      <c r="N583" s="7"/>
      <c r="O583" s="8">
        <f>+Ledger1!M583</f>
        <v>0</v>
      </c>
      <c r="P583" s="8">
        <f>+Ledger1!N583</f>
        <v>5255</v>
      </c>
      <c r="Q583" s="8" t="str">
        <f>+Ledger1!O583</f>
        <v>SALARY FOR THE MONTH OF SEP-2019.</v>
      </c>
      <c r="R583" s="8"/>
    </row>
    <row r="584" spans="1:18" x14ac:dyDescent="0.25">
      <c r="A584" s="8">
        <v>583</v>
      </c>
      <c r="B584" s="8" t="str">
        <f>+Ledger1!C584</f>
        <v>J2010-0021</v>
      </c>
      <c r="C584" s="7" t="str">
        <f>TEXT(Ledger1!D584,"dd-MMM-yyyy")</f>
        <v>30-Sep-2019</v>
      </c>
      <c r="D584" s="8" t="str">
        <f>VLOOKUP(LEFT(Table_ExternalData_1[[#This Row],[Vou_No]],1),Vou_Types,2,0)</f>
        <v>Journal</v>
      </c>
      <c r="E584" s="8">
        <f>+Ledger1!A584</f>
        <v>4</v>
      </c>
      <c r="F584" s="8">
        <f>+Ledger1!G584</f>
        <v>74</v>
      </c>
      <c r="G584" s="8">
        <f>+Ledger1!H584</f>
        <v>1</v>
      </c>
      <c r="H584" s="8">
        <f>+Ledger1!Q584</f>
        <v>214</v>
      </c>
      <c r="I584" s="8">
        <v>0</v>
      </c>
      <c r="J584" s="8">
        <v>0</v>
      </c>
      <c r="K584" s="8">
        <v>0</v>
      </c>
      <c r="L584" s="8" t="str">
        <f>+Ledger1!I584</f>
        <v/>
      </c>
      <c r="M584" s="8" t="str">
        <f>+Ledger1!K584</f>
        <v/>
      </c>
      <c r="N584" s="7"/>
      <c r="O584" s="8">
        <f>+Ledger1!M584</f>
        <v>0</v>
      </c>
      <c r="P584" s="8">
        <f>+Ledger1!N584</f>
        <v>537009</v>
      </c>
      <c r="Q584" s="8" t="str">
        <f>+Ledger1!O584</f>
        <v>SALARY FOR THE MONTH OF SEP-2019.</v>
      </c>
      <c r="R584" s="8"/>
    </row>
    <row r="585" spans="1:18" x14ac:dyDescent="0.25">
      <c r="A585" s="8">
        <v>584</v>
      </c>
      <c r="B585" s="8" t="str">
        <f>+Ledger1!C585</f>
        <v>J2010-0023</v>
      </c>
      <c r="C585" s="7" t="str">
        <f>TEXT(Ledger1!D585,"dd-MMM-yyyy")</f>
        <v>09-Oct-2019</v>
      </c>
      <c r="D585" s="8" t="str">
        <f>VLOOKUP(LEFT(Table_ExternalData_1[[#This Row],[Vou_No]],1),Vou_Types,2,0)</f>
        <v>Journal</v>
      </c>
      <c r="E585" s="8">
        <f>+Ledger1!A585</f>
        <v>1</v>
      </c>
      <c r="F585" s="8">
        <f>+Ledger1!G585</f>
        <v>71</v>
      </c>
      <c r="G585" s="8">
        <f>+Ledger1!H585</f>
        <v>221</v>
      </c>
      <c r="H585" s="8">
        <f>+Ledger1!Q585</f>
        <v>218</v>
      </c>
      <c r="I585" s="8">
        <v>0</v>
      </c>
      <c r="J585" s="8">
        <v>0</v>
      </c>
      <c r="K585" s="8">
        <v>0</v>
      </c>
      <c r="L585" s="8" t="str">
        <f>+Ledger1!I585</f>
        <v/>
      </c>
      <c r="M585" s="8" t="str">
        <f>+Ledger1!K585</f>
        <v/>
      </c>
      <c r="N585" s="7"/>
      <c r="O585" s="8">
        <f>+Ledger1!M585</f>
        <v>648648</v>
      </c>
      <c r="P585" s="8">
        <f>+Ledger1!N585</f>
        <v>0</v>
      </c>
      <c r="Q585" s="8" t="str">
        <f>+Ledger1!O585</f>
        <v>PAID BY SAITA TO LUCKY CEMENT PO # 1590.CHQ # 29636742</v>
      </c>
      <c r="R585" s="8"/>
    </row>
    <row r="586" spans="1:18" x14ac:dyDescent="0.25">
      <c r="A586" s="8">
        <v>585</v>
      </c>
      <c r="B586" s="8" t="str">
        <f>+Ledger1!C586</f>
        <v>J2010-0023</v>
      </c>
      <c r="C586" s="7" t="str">
        <f>TEXT(Ledger1!D586,"dd-MMM-yyyy")</f>
        <v>09-Oct-2019</v>
      </c>
      <c r="D586" s="8" t="str">
        <f>VLOOKUP(LEFT(Table_ExternalData_1[[#This Row],[Vou_No]],1),Vou_Types,2,0)</f>
        <v>Journal</v>
      </c>
      <c r="E586" s="8">
        <f>+Ledger1!A586</f>
        <v>2</v>
      </c>
      <c r="F586" s="8">
        <f>+Ledger1!G586</f>
        <v>78</v>
      </c>
      <c r="G586" s="8">
        <f>+Ledger1!H586</f>
        <v>71</v>
      </c>
      <c r="H586" s="8">
        <f>+Ledger1!Q586</f>
        <v>1</v>
      </c>
      <c r="I586" s="8">
        <v>0</v>
      </c>
      <c r="J586" s="8">
        <v>0</v>
      </c>
      <c r="K586" s="8">
        <v>0</v>
      </c>
      <c r="L586" s="8" t="str">
        <f>+Ledger1!I586</f>
        <v/>
      </c>
      <c r="M586" s="8" t="str">
        <f>+Ledger1!K586</f>
        <v/>
      </c>
      <c r="N586" s="7"/>
      <c r="O586" s="8">
        <f>+Ledger1!M586</f>
        <v>0</v>
      </c>
      <c r="P586" s="8">
        <f>+Ledger1!N586</f>
        <v>648648</v>
      </c>
      <c r="Q586" s="8" t="str">
        <f>+Ledger1!O586</f>
        <v>PAID BY SAITA TO LUCKY CEMENT PO # 1590.CHQ # 29636742</v>
      </c>
      <c r="R586" s="8"/>
    </row>
    <row r="587" spans="1:18" x14ac:dyDescent="0.25">
      <c r="A587" s="8">
        <v>586</v>
      </c>
      <c r="B587" s="8" t="str">
        <f>+Ledger1!C587</f>
        <v>J2010-0027</v>
      </c>
      <c r="C587" s="7" t="str">
        <f>TEXT(Ledger1!D587,"dd-MMM-yyyy")</f>
        <v>09-Oct-2019</v>
      </c>
      <c r="D587" s="8" t="str">
        <f>VLOOKUP(LEFT(Table_ExternalData_1[[#This Row],[Vou_No]],1),Vou_Types,2,0)</f>
        <v>Journal</v>
      </c>
      <c r="E587" s="8">
        <f>+Ledger1!A587</f>
        <v>1</v>
      </c>
      <c r="F587" s="8">
        <f>+Ledger1!G587</f>
        <v>2</v>
      </c>
      <c r="G587" s="8">
        <f>+Ledger1!H587</f>
        <v>1</v>
      </c>
      <c r="H587" s="8">
        <f>+Ledger1!Q587</f>
        <v>218</v>
      </c>
      <c r="I587" s="8">
        <v>0</v>
      </c>
      <c r="J587" s="8">
        <v>0</v>
      </c>
      <c r="K587" s="8">
        <v>0</v>
      </c>
      <c r="L587" s="8" t="str">
        <f>+Ledger1!I587</f>
        <v/>
      </c>
      <c r="M587" s="8" t="str">
        <f>+Ledger1!K587</f>
        <v/>
      </c>
      <c r="N587" s="7"/>
      <c r="O587" s="8">
        <f>+Ledger1!M587</f>
        <v>88920</v>
      </c>
      <c r="P587" s="8">
        <f>+Ledger1!N587</f>
        <v>0</v>
      </c>
      <c r="Q587" s="8" t="str">
        <f>+Ledger1!O587</f>
        <v>PAID BY SAITA TO CASH WITH-DRAW 003 CHQ # 29636746</v>
      </c>
      <c r="R587" s="8"/>
    </row>
    <row r="588" spans="1:18" x14ac:dyDescent="0.25">
      <c r="A588" s="8">
        <v>587</v>
      </c>
      <c r="B588" s="8" t="str">
        <f>+Ledger1!C588</f>
        <v>J2010-0027</v>
      </c>
      <c r="C588" s="7" t="str">
        <f>TEXT(Ledger1!D588,"dd-MMM-yyyy")</f>
        <v>09-Oct-2019</v>
      </c>
      <c r="D588" s="8" t="str">
        <f>VLOOKUP(LEFT(Table_ExternalData_1[[#This Row],[Vou_No]],1),Vou_Types,2,0)</f>
        <v>Journal</v>
      </c>
      <c r="E588" s="8">
        <f>+Ledger1!A588</f>
        <v>2</v>
      </c>
      <c r="F588" s="8">
        <f>+Ledger1!G588</f>
        <v>78</v>
      </c>
      <c r="G588" s="8">
        <f>+Ledger1!H588</f>
        <v>71</v>
      </c>
      <c r="H588" s="8">
        <f>+Ledger1!Q588</f>
        <v>1</v>
      </c>
      <c r="I588" s="8">
        <v>0</v>
      </c>
      <c r="J588" s="8">
        <v>0</v>
      </c>
      <c r="K588" s="8">
        <v>0</v>
      </c>
      <c r="L588" s="8" t="str">
        <f>+Ledger1!I588</f>
        <v/>
      </c>
      <c r="M588" s="8" t="str">
        <f>+Ledger1!K588</f>
        <v/>
      </c>
      <c r="N588" s="7"/>
      <c r="O588" s="8">
        <f>+Ledger1!M588</f>
        <v>0</v>
      </c>
      <c r="P588" s="8">
        <f>+Ledger1!N588</f>
        <v>88920</v>
      </c>
      <c r="Q588" s="8" t="str">
        <f>+Ledger1!O588</f>
        <v>PAID BY SAITA TO CASH WITH-DRAW 003 CHQ # 29636746</v>
      </c>
      <c r="R588" s="8"/>
    </row>
    <row r="589" spans="1:18" x14ac:dyDescent="0.25">
      <c r="A589" s="8">
        <v>588</v>
      </c>
      <c r="B589" s="8" t="str">
        <f>+Ledger1!C589</f>
        <v>J2010-0031</v>
      </c>
      <c r="C589" s="7" t="str">
        <f>TEXT(Ledger1!D589,"dd-MMM-yyyy")</f>
        <v>08-Oct-2019</v>
      </c>
      <c r="D589" s="8" t="str">
        <f>VLOOKUP(LEFT(Table_ExternalData_1[[#This Row],[Vou_No]],1),Vou_Types,2,0)</f>
        <v>Journal</v>
      </c>
      <c r="E589" s="8">
        <f>+Ledger1!A589</f>
        <v>1</v>
      </c>
      <c r="F589" s="8">
        <f>+Ledger1!G589</f>
        <v>205</v>
      </c>
      <c r="G589" s="8">
        <f>+Ledger1!H589</f>
        <v>330</v>
      </c>
      <c r="H589" s="8">
        <f>+Ledger1!Q589</f>
        <v>218</v>
      </c>
      <c r="I589" s="8">
        <v>0</v>
      </c>
      <c r="J589" s="8">
        <v>0</v>
      </c>
      <c r="K589" s="8">
        <v>0</v>
      </c>
      <c r="L589" s="8" t="str">
        <f>+Ledger1!I589</f>
        <v/>
      </c>
      <c r="M589" s="8" t="str">
        <f>+Ledger1!K589</f>
        <v/>
      </c>
      <c r="N589" s="7"/>
      <c r="O589" s="8">
        <f>+Ledger1!M589</f>
        <v>61697</v>
      </c>
      <c r="P589" s="8">
        <f>+Ledger1!N589</f>
        <v>0</v>
      </c>
      <c r="Q589" s="8" t="str">
        <f>+Ledger1!O589</f>
        <v>BILL # 141.PO # 1588.FOR MEDICINES SHEL.OCT-19.4.5%TAX INCLUDED</v>
      </c>
      <c r="R589" s="8"/>
    </row>
    <row r="590" spans="1:18" x14ac:dyDescent="0.25">
      <c r="A590" s="8">
        <v>589</v>
      </c>
      <c r="B590" s="8" t="str">
        <f>+Ledger1!C590</f>
        <v>J2010-0031</v>
      </c>
      <c r="C590" s="7" t="str">
        <f>TEXT(Ledger1!D590,"dd-MMM-yyyy")</f>
        <v>08-Oct-2019</v>
      </c>
      <c r="D590" s="8" t="str">
        <f>VLOOKUP(LEFT(Table_ExternalData_1[[#This Row],[Vou_No]],1),Vou_Types,2,0)</f>
        <v>Journal</v>
      </c>
      <c r="E590" s="8">
        <f>+Ledger1!A590</f>
        <v>2</v>
      </c>
      <c r="F590" s="8">
        <f>+Ledger1!G590</f>
        <v>71</v>
      </c>
      <c r="G590" s="8">
        <f>+Ledger1!H590</f>
        <v>330</v>
      </c>
      <c r="H590" s="8">
        <f>+Ledger1!Q590</f>
        <v>218</v>
      </c>
      <c r="I590" s="8">
        <v>0</v>
      </c>
      <c r="J590" s="8">
        <v>0</v>
      </c>
      <c r="K590" s="8">
        <v>0</v>
      </c>
      <c r="L590" s="8" t="str">
        <f>+Ledger1!I590</f>
        <v/>
      </c>
      <c r="M590" s="8" t="str">
        <f>+Ledger1!K590</f>
        <v/>
      </c>
      <c r="N590" s="7"/>
      <c r="O590" s="8">
        <f>+Ledger1!M590</f>
        <v>0</v>
      </c>
      <c r="P590" s="8">
        <f>+Ledger1!N590</f>
        <v>61697</v>
      </c>
      <c r="Q590" s="8" t="str">
        <f>+Ledger1!O590</f>
        <v>BILL # 141.PO # 1588.FOR MEDICINES SHEL.OCT-19.4.5%TAX INCLUDED</v>
      </c>
      <c r="R590" s="8"/>
    </row>
    <row r="591" spans="1:18" x14ac:dyDescent="0.25">
      <c r="A591" s="8">
        <v>590</v>
      </c>
      <c r="B591" s="8" t="str">
        <f>+Ledger1!C591</f>
        <v>J2010-0035</v>
      </c>
      <c r="C591" s="7" t="str">
        <f>TEXT(Ledger1!D591,"dd-MMM-yyyy")</f>
        <v>07-Oct-2019</v>
      </c>
      <c r="D591" s="8" t="str">
        <f>VLOOKUP(LEFT(Table_ExternalData_1[[#This Row],[Vou_No]],1),Vou_Types,2,0)</f>
        <v>Journal</v>
      </c>
      <c r="E591" s="8">
        <f>+Ledger1!A591</f>
        <v>1</v>
      </c>
      <c r="F591" s="8">
        <f>+Ledger1!G591</f>
        <v>170</v>
      </c>
      <c r="G591" s="8">
        <f>+Ledger1!H591</f>
        <v>64</v>
      </c>
      <c r="H591" s="8">
        <f>+Ledger1!Q591</f>
        <v>218</v>
      </c>
      <c r="I591" s="8">
        <v>0</v>
      </c>
      <c r="J591" s="8">
        <v>0</v>
      </c>
      <c r="K591" s="8">
        <v>0</v>
      </c>
      <c r="L591" s="8" t="str">
        <f>+Ledger1!I591</f>
        <v/>
      </c>
      <c r="M591" s="8" t="str">
        <f>+Ledger1!K591</f>
        <v/>
      </c>
      <c r="N591" s="7"/>
      <c r="O591" s="8">
        <f>+Ledger1!M591</f>
        <v>161590</v>
      </c>
      <c r="P591" s="8">
        <f>+Ledger1!N591</f>
        <v>0</v>
      </c>
      <c r="Q591" s="8" t="str">
        <f>+Ledger1!O591</f>
        <v>INV # IRMG-19-01454.PO # 1593.sep-2019</v>
      </c>
      <c r="R591" s="8"/>
    </row>
    <row r="592" spans="1:18" x14ac:dyDescent="0.25">
      <c r="A592" s="8">
        <v>591</v>
      </c>
      <c r="B592" s="8" t="str">
        <f>+Ledger1!C592</f>
        <v>J2010-0035</v>
      </c>
      <c r="C592" s="7" t="str">
        <f>TEXT(Ledger1!D592,"dd-MMM-yyyy")</f>
        <v>07-Oct-2019</v>
      </c>
      <c r="D592" s="8" t="str">
        <f>VLOOKUP(LEFT(Table_ExternalData_1[[#This Row],[Vou_No]],1),Vou_Types,2,0)</f>
        <v>Journal</v>
      </c>
      <c r="E592" s="8">
        <f>+Ledger1!A592</f>
        <v>2</v>
      </c>
      <c r="F592" s="8">
        <f>+Ledger1!G592</f>
        <v>71</v>
      </c>
      <c r="G592" s="8">
        <f>+Ledger1!H592</f>
        <v>64</v>
      </c>
      <c r="H592" s="8">
        <f>+Ledger1!Q592</f>
        <v>218</v>
      </c>
      <c r="I592" s="8">
        <v>0</v>
      </c>
      <c r="J592" s="8">
        <v>0</v>
      </c>
      <c r="K592" s="8">
        <v>0</v>
      </c>
      <c r="L592" s="8" t="str">
        <f>+Ledger1!I592</f>
        <v/>
      </c>
      <c r="M592" s="8" t="str">
        <f>+Ledger1!K592</f>
        <v/>
      </c>
      <c r="N592" s="7"/>
      <c r="O592" s="8">
        <f>+Ledger1!M592</f>
        <v>0</v>
      </c>
      <c r="P592" s="8">
        <f>+Ledger1!N592</f>
        <v>161590</v>
      </c>
      <c r="Q592" s="8" t="str">
        <f>+Ledger1!O592</f>
        <v>INV # IRMG-19-01454.PO # 1593.sep-2019</v>
      </c>
      <c r="R592" s="8"/>
    </row>
    <row r="593" spans="1:18" x14ac:dyDescent="0.25">
      <c r="A593" s="8">
        <v>592</v>
      </c>
      <c r="B593" s="8" t="str">
        <f>+Ledger1!C593</f>
        <v>P2010-0012</v>
      </c>
      <c r="C593" s="7" t="str">
        <f>TEXT(Ledger1!D593,"dd-MMM-yyyy")</f>
        <v>10-Oct-2019</v>
      </c>
      <c r="D593" s="8" t="str">
        <f>VLOOKUP(LEFT(Table_ExternalData_1[[#This Row],[Vou_No]],1),Vou_Types,2,0)</f>
        <v>Payment</v>
      </c>
      <c r="E593" s="8">
        <f>+Ledger1!A593</f>
        <v>1</v>
      </c>
      <c r="F593" s="8">
        <f>+Ledger1!G593</f>
        <v>1</v>
      </c>
      <c r="G593" s="8">
        <f>+Ledger1!H593</f>
        <v>0</v>
      </c>
      <c r="H593" s="8">
        <f>+Ledger1!Q593</f>
        <v>0</v>
      </c>
      <c r="I593" s="8">
        <v>0</v>
      </c>
      <c r="J593" s="8">
        <v>0</v>
      </c>
      <c r="K593" s="8">
        <v>0</v>
      </c>
      <c r="L593" s="8" t="str">
        <f>+Ledger1!I593</f>
        <v/>
      </c>
      <c r="M593" s="8" t="str">
        <f>+Ledger1!K593</f>
        <v/>
      </c>
      <c r="N593" s="7"/>
      <c r="O593" s="8">
        <f>+Ledger1!M593</f>
        <v>0</v>
      </c>
      <c r="P593" s="8">
        <f>+Ledger1!N593</f>
        <v>29797</v>
      </c>
      <c r="Q593" s="8" t="str">
        <f>+Ledger1!O593</f>
        <v>misc expense</v>
      </c>
      <c r="R593" s="8"/>
    </row>
    <row r="594" spans="1:18" x14ac:dyDescent="0.25">
      <c r="A594" s="8">
        <v>593</v>
      </c>
      <c r="B594" s="8" t="str">
        <f>+Ledger1!C594</f>
        <v>P2010-0012</v>
      </c>
      <c r="C594" s="7" t="str">
        <f>TEXT(Ledger1!D594,"dd-MMM-yyyy")</f>
        <v>10-Oct-2019</v>
      </c>
      <c r="D594" s="8" t="str">
        <f>VLOOKUP(LEFT(Table_ExternalData_1[[#This Row],[Vou_No]],1),Vou_Types,2,0)</f>
        <v>Payment</v>
      </c>
      <c r="E594" s="8">
        <f>+Ledger1!A594</f>
        <v>2</v>
      </c>
      <c r="F594" s="8">
        <f>+Ledger1!G594</f>
        <v>165</v>
      </c>
      <c r="G594" s="8">
        <f>+Ledger1!H594</f>
        <v>1</v>
      </c>
      <c r="H594" s="8">
        <f>+Ledger1!Q594</f>
        <v>218</v>
      </c>
      <c r="I594" s="8">
        <v>0</v>
      </c>
      <c r="J594" s="8">
        <v>0</v>
      </c>
      <c r="K594" s="8">
        <v>0</v>
      </c>
      <c r="L594" s="8" t="str">
        <f>+Ledger1!I594</f>
        <v/>
      </c>
      <c r="M594" s="8" t="str">
        <f>+Ledger1!K594</f>
        <v/>
      </c>
      <c r="N594" s="7"/>
      <c r="O594" s="8">
        <f>+Ledger1!M594</f>
        <v>5900</v>
      </c>
      <c r="P594" s="8">
        <f>+Ledger1!N594</f>
        <v>0</v>
      </c>
      <c r="Q594" s="8" t="str">
        <f>+Ledger1!O594</f>
        <v>cooler and nylon dori</v>
      </c>
      <c r="R594" s="8"/>
    </row>
    <row r="595" spans="1:18" x14ac:dyDescent="0.25">
      <c r="A595" s="8">
        <v>594</v>
      </c>
      <c r="B595" s="8" t="str">
        <f>+Ledger1!C595</f>
        <v>P2010-0012</v>
      </c>
      <c r="C595" s="7" t="str">
        <f>TEXT(Ledger1!D595,"dd-MMM-yyyy")</f>
        <v>10-Oct-2019</v>
      </c>
      <c r="D595" s="8" t="str">
        <f>VLOOKUP(LEFT(Table_ExternalData_1[[#This Row],[Vou_No]],1),Vou_Types,2,0)</f>
        <v>Payment</v>
      </c>
      <c r="E595" s="8">
        <f>+Ledger1!A595</f>
        <v>3</v>
      </c>
      <c r="F595" s="8">
        <f>+Ledger1!G595</f>
        <v>154</v>
      </c>
      <c r="G595" s="8">
        <f>+Ledger1!H595</f>
        <v>1</v>
      </c>
      <c r="H595" s="8">
        <f>+Ledger1!Q595</f>
        <v>218</v>
      </c>
      <c r="I595" s="8">
        <v>0</v>
      </c>
      <c r="J595" s="8">
        <v>0</v>
      </c>
      <c r="K595" s="8">
        <v>0</v>
      </c>
      <c r="L595" s="8" t="str">
        <f>+Ledger1!I595</f>
        <v/>
      </c>
      <c r="M595" s="8" t="str">
        <f>+Ledger1!K595</f>
        <v/>
      </c>
      <c r="N595" s="7"/>
      <c r="O595" s="8">
        <f>+Ledger1!M595</f>
        <v>14500</v>
      </c>
      <c r="P595" s="8">
        <f>+Ledger1!N595</f>
        <v>0</v>
      </c>
      <c r="Q595" s="8" t="str">
        <f>+Ledger1!O595</f>
        <v>galvanised aluminium pait</v>
      </c>
      <c r="R595" s="8"/>
    </row>
    <row r="596" spans="1:18" x14ac:dyDescent="0.25">
      <c r="A596" s="8">
        <v>595</v>
      </c>
      <c r="B596" s="8" t="str">
        <f>+Ledger1!C596</f>
        <v>P2010-0012</v>
      </c>
      <c r="C596" s="7" t="str">
        <f>TEXT(Ledger1!D596,"dd-MMM-yyyy")</f>
        <v>10-Oct-2019</v>
      </c>
      <c r="D596" s="8" t="str">
        <f>VLOOKUP(LEFT(Table_ExternalData_1[[#This Row],[Vou_No]],1),Vou_Types,2,0)</f>
        <v>Payment</v>
      </c>
      <c r="E596" s="8">
        <f>+Ledger1!A596</f>
        <v>4</v>
      </c>
      <c r="F596" s="8">
        <f>+Ledger1!G596</f>
        <v>205</v>
      </c>
      <c r="G596" s="8">
        <f>+Ledger1!H596</f>
        <v>816</v>
      </c>
      <c r="H596" s="8">
        <f>+Ledger1!Q596</f>
        <v>218</v>
      </c>
      <c r="I596" s="8">
        <v>0</v>
      </c>
      <c r="J596" s="8">
        <v>0</v>
      </c>
      <c r="K596" s="8">
        <v>0</v>
      </c>
      <c r="L596" s="8" t="str">
        <f>+Ledger1!I596</f>
        <v/>
      </c>
      <c r="M596" s="8" t="str">
        <f>+Ledger1!K596</f>
        <v/>
      </c>
      <c r="N596" s="7"/>
      <c r="O596" s="8">
        <f>+Ledger1!M596</f>
        <v>9397</v>
      </c>
      <c r="P596" s="8">
        <f>+Ledger1!N596</f>
        <v>0</v>
      </c>
      <c r="Q596" s="8" t="str">
        <f>+Ledger1!O596</f>
        <v>medicines fro kadanwari site</v>
      </c>
      <c r="R596" s="8"/>
    </row>
    <row r="597" spans="1:18" x14ac:dyDescent="0.25">
      <c r="A597" s="8">
        <v>596</v>
      </c>
      <c r="B597" s="8" t="str">
        <f>+Ledger1!C597</f>
        <v>J2010-0022</v>
      </c>
      <c r="C597" s="7" t="str">
        <f>TEXT(Ledger1!D597,"dd-MMM-yyyy")</f>
        <v>30-Sep-2019</v>
      </c>
      <c r="D597" s="8" t="str">
        <f>VLOOKUP(LEFT(Table_ExternalData_1[[#This Row],[Vou_No]],1),Vou_Types,2,0)</f>
        <v>Journal</v>
      </c>
      <c r="E597" s="8">
        <f>+Ledger1!A597</f>
        <v>1</v>
      </c>
      <c r="F597" s="8">
        <f>+Ledger1!G597</f>
        <v>186</v>
      </c>
      <c r="G597" s="8">
        <f>+Ledger1!H597</f>
        <v>1</v>
      </c>
      <c r="H597" s="8">
        <f>+Ledger1!Q597</f>
        <v>218</v>
      </c>
      <c r="I597" s="8">
        <v>0</v>
      </c>
      <c r="J597" s="8">
        <v>0</v>
      </c>
      <c r="K597" s="8">
        <v>0</v>
      </c>
      <c r="L597" s="8" t="str">
        <f>+Ledger1!I597</f>
        <v/>
      </c>
      <c r="M597" s="8" t="str">
        <f>+Ledger1!K597</f>
        <v/>
      </c>
      <c r="N597" s="7"/>
      <c r="O597" s="8">
        <f>+Ledger1!M597</f>
        <v>547059</v>
      </c>
      <c r="P597" s="8">
        <f>+Ledger1!N597</f>
        <v>0</v>
      </c>
      <c r="Q597" s="8" t="str">
        <f>+Ledger1!O597</f>
        <v>SALARY FOR THE MONTH OF SEP-2019 RECIVED FROM SAITA</v>
      </c>
      <c r="R597" s="8"/>
    </row>
    <row r="598" spans="1:18" x14ac:dyDescent="0.25">
      <c r="A598" s="8">
        <v>597</v>
      </c>
      <c r="B598" s="8" t="str">
        <f>+Ledger1!C598</f>
        <v>J2010-0022</v>
      </c>
      <c r="C598" s="7" t="str">
        <f>TEXT(Ledger1!D598,"dd-MMM-yyyy")</f>
        <v>30-Sep-2019</v>
      </c>
      <c r="D598" s="8" t="str">
        <f>VLOOKUP(LEFT(Table_ExternalData_1[[#This Row],[Vou_No]],1),Vou_Types,2,0)</f>
        <v>Journal</v>
      </c>
      <c r="E598" s="8">
        <f>+Ledger1!A598</f>
        <v>2</v>
      </c>
      <c r="F598" s="8">
        <f>+Ledger1!G598</f>
        <v>74</v>
      </c>
      <c r="G598" s="8">
        <f>+Ledger1!H598</f>
        <v>1</v>
      </c>
      <c r="H598" s="8">
        <f>+Ledger1!Q598</f>
        <v>218</v>
      </c>
      <c r="I598" s="8">
        <v>0</v>
      </c>
      <c r="J598" s="8">
        <v>0</v>
      </c>
      <c r="K598" s="8">
        <v>0</v>
      </c>
      <c r="L598" s="8" t="str">
        <f>+Ledger1!I598</f>
        <v/>
      </c>
      <c r="M598" s="8" t="str">
        <f>+Ledger1!K598</f>
        <v/>
      </c>
      <c r="N598" s="7"/>
      <c r="O598" s="8">
        <f>+Ledger1!M598</f>
        <v>0</v>
      </c>
      <c r="P598" s="8">
        <f>+Ledger1!N598</f>
        <v>547059</v>
      </c>
      <c r="Q598" s="8" t="str">
        <f>+Ledger1!O598</f>
        <v>SALARY FOR THE MONTH OF SEP-2019 RECIVED FROM SAITA</v>
      </c>
      <c r="R598" s="8"/>
    </row>
    <row r="599" spans="1:18" x14ac:dyDescent="0.25">
      <c r="A599" s="8">
        <v>598</v>
      </c>
      <c r="B599" s="8" t="str">
        <f>+Ledger1!C599</f>
        <v>J2010-0022</v>
      </c>
      <c r="C599" s="7" t="str">
        <f>TEXT(Ledger1!D599,"dd-MMM-yyyy")</f>
        <v>30-Sep-2019</v>
      </c>
      <c r="D599" s="8" t="str">
        <f>VLOOKUP(LEFT(Table_ExternalData_1[[#This Row],[Vou_No]],1),Vou_Types,2,0)</f>
        <v>Journal</v>
      </c>
      <c r="E599" s="8">
        <f>+Ledger1!A599</f>
        <v>3</v>
      </c>
      <c r="F599" s="8">
        <f>+Ledger1!G599</f>
        <v>1</v>
      </c>
      <c r="G599" s="8">
        <f>+Ledger1!H599</f>
        <v>1</v>
      </c>
      <c r="H599" s="8">
        <f>+Ledger1!Q599</f>
        <v>218</v>
      </c>
      <c r="I599" s="8">
        <v>0</v>
      </c>
      <c r="J599" s="8">
        <v>0</v>
      </c>
      <c r="K599" s="8">
        <v>0</v>
      </c>
      <c r="L599" s="8" t="str">
        <f>+Ledger1!I599</f>
        <v/>
      </c>
      <c r="M599" s="8" t="str">
        <f>+Ledger1!K599</f>
        <v/>
      </c>
      <c r="N599" s="7"/>
      <c r="O599" s="8">
        <f>+Ledger1!M599</f>
        <v>547059</v>
      </c>
      <c r="P599" s="8">
        <f>+Ledger1!N599</f>
        <v>0</v>
      </c>
      <c r="Q599" s="8" t="str">
        <f>+Ledger1!O599</f>
        <v>SALARY FOR THE MONTH OF SEP-2019 RECIVED FROM SAITA</v>
      </c>
      <c r="R599" s="8"/>
    </row>
    <row r="600" spans="1:18" x14ac:dyDescent="0.25">
      <c r="A600" s="8">
        <v>599</v>
      </c>
      <c r="B600" s="8" t="str">
        <f>+Ledger1!C600</f>
        <v>J2010-0022</v>
      </c>
      <c r="C600" s="7" t="str">
        <f>TEXT(Ledger1!D600,"dd-MMM-yyyy")</f>
        <v>30-Sep-2019</v>
      </c>
      <c r="D600" s="8" t="str">
        <f>VLOOKUP(LEFT(Table_ExternalData_1[[#This Row],[Vou_No]],1),Vou_Types,2,0)</f>
        <v>Journal</v>
      </c>
      <c r="E600" s="8">
        <f>+Ledger1!A600</f>
        <v>4</v>
      </c>
      <c r="F600" s="8">
        <f>+Ledger1!G600</f>
        <v>78</v>
      </c>
      <c r="G600" s="8">
        <f>+Ledger1!H600</f>
        <v>71</v>
      </c>
      <c r="H600" s="8">
        <f>+Ledger1!Q600</f>
        <v>1</v>
      </c>
      <c r="I600" s="8">
        <v>0</v>
      </c>
      <c r="J600" s="8">
        <v>0</v>
      </c>
      <c r="K600" s="8">
        <v>0</v>
      </c>
      <c r="L600" s="8" t="str">
        <f>+Ledger1!I600</f>
        <v/>
      </c>
      <c r="M600" s="8" t="str">
        <f>+Ledger1!K600</f>
        <v/>
      </c>
      <c r="N600" s="7"/>
      <c r="O600" s="8">
        <f>+Ledger1!M600</f>
        <v>0</v>
      </c>
      <c r="P600" s="8">
        <f>+Ledger1!N600</f>
        <v>547059</v>
      </c>
      <c r="Q600" s="8" t="str">
        <f>+Ledger1!O600</f>
        <v>SALARY FOR THE MONTH OF SEP-2019 RECIVED FROM SAITA</v>
      </c>
      <c r="R600" s="8"/>
    </row>
    <row r="601" spans="1:18" x14ac:dyDescent="0.25">
      <c r="A601" s="8">
        <v>600</v>
      </c>
      <c r="B601" s="8" t="str">
        <f>+Ledger1!C601</f>
        <v>J2010-0029</v>
      </c>
      <c r="C601" s="7" t="str">
        <f>TEXT(Ledger1!D601,"dd-MMM-yyyy")</f>
        <v>09-Oct-2019</v>
      </c>
      <c r="D601" s="8" t="str">
        <f>VLOOKUP(LEFT(Table_ExternalData_1[[#This Row],[Vou_No]],1),Vou_Types,2,0)</f>
        <v>Journal</v>
      </c>
      <c r="E601" s="8">
        <f>+Ledger1!A601</f>
        <v>1</v>
      </c>
      <c r="F601" s="8">
        <f>+Ledger1!G601</f>
        <v>2</v>
      </c>
      <c r="G601" s="8">
        <f>+Ledger1!H601</f>
        <v>1</v>
      </c>
      <c r="H601" s="8">
        <f>+Ledger1!Q601</f>
        <v>218</v>
      </c>
      <c r="I601" s="8">
        <v>0</v>
      </c>
      <c r="J601" s="8">
        <v>0</v>
      </c>
      <c r="K601" s="8">
        <v>0</v>
      </c>
      <c r="L601" s="8" t="str">
        <f>+Ledger1!I601</f>
        <v/>
      </c>
      <c r="M601" s="8" t="str">
        <f>+Ledger1!K601</f>
        <v/>
      </c>
      <c r="N601" s="7"/>
      <c r="O601" s="8">
        <f>+Ledger1!M601</f>
        <v>62020</v>
      </c>
      <c r="P601" s="8">
        <f>+Ledger1!N601</f>
        <v>0</v>
      </c>
      <c r="Q601" s="8" t="str">
        <f>+Ledger1!O601</f>
        <v>PAID BY SAITA TO CASH WITH-DRAW 004 CHQ # 29636744</v>
      </c>
      <c r="R601" s="8"/>
    </row>
    <row r="602" spans="1:18" x14ac:dyDescent="0.25">
      <c r="A602" s="8">
        <v>601</v>
      </c>
      <c r="B602" s="8" t="str">
        <f>+Ledger1!C602</f>
        <v>J2010-0029</v>
      </c>
      <c r="C602" s="7" t="str">
        <f>TEXT(Ledger1!D602,"dd-MMM-yyyy")</f>
        <v>09-Oct-2019</v>
      </c>
      <c r="D602" s="8" t="str">
        <f>VLOOKUP(LEFT(Table_ExternalData_1[[#This Row],[Vou_No]],1),Vou_Types,2,0)</f>
        <v>Journal</v>
      </c>
      <c r="E602" s="8">
        <f>+Ledger1!A602</f>
        <v>2</v>
      </c>
      <c r="F602" s="8">
        <f>+Ledger1!G602</f>
        <v>78</v>
      </c>
      <c r="G602" s="8">
        <f>+Ledger1!H602</f>
        <v>71</v>
      </c>
      <c r="H602" s="8">
        <f>+Ledger1!Q602</f>
        <v>1</v>
      </c>
      <c r="I602" s="8">
        <v>0</v>
      </c>
      <c r="J602" s="8">
        <v>0</v>
      </c>
      <c r="K602" s="8">
        <v>0</v>
      </c>
      <c r="L602" s="8" t="str">
        <f>+Ledger1!I602</f>
        <v/>
      </c>
      <c r="M602" s="8" t="str">
        <f>+Ledger1!K602</f>
        <v/>
      </c>
      <c r="N602" s="7"/>
      <c r="O602" s="8">
        <f>+Ledger1!M602</f>
        <v>0</v>
      </c>
      <c r="P602" s="8">
        <f>+Ledger1!N602</f>
        <v>62020</v>
      </c>
      <c r="Q602" s="8" t="str">
        <f>+Ledger1!O602</f>
        <v>PAID BY SAITA TO CASH WITH-DRAW 004 CHQ # 29636744</v>
      </c>
      <c r="R602" s="8"/>
    </row>
    <row r="603" spans="1:18" x14ac:dyDescent="0.25">
      <c r="A603" s="8">
        <v>602</v>
      </c>
      <c r="B603" s="8" t="str">
        <f>+Ledger1!C603</f>
        <v>J2010-0037</v>
      </c>
      <c r="C603" s="7" t="str">
        <f>TEXT(Ledger1!D603,"dd-MMM-yyyy")</f>
        <v>10-Oct-2019</v>
      </c>
      <c r="D603" s="8" t="str">
        <f>VLOOKUP(LEFT(Table_ExternalData_1[[#This Row],[Vou_No]],1),Vou_Types,2,0)</f>
        <v>Journal</v>
      </c>
      <c r="E603" s="8">
        <f>+Ledger1!A603</f>
        <v>1</v>
      </c>
      <c r="F603" s="8">
        <f>+Ledger1!G603</f>
        <v>212</v>
      </c>
      <c r="G603" s="8">
        <f>+Ledger1!H603</f>
        <v>1</v>
      </c>
      <c r="H603" s="8">
        <f>+Ledger1!Q603</f>
        <v>1</v>
      </c>
      <c r="I603" s="8">
        <v>0</v>
      </c>
      <c r="J603" s="8">
        <v>0</v>
      </c>
      <c r="K603" s="8">
        <v>0</v>
      </c>
      <c r="L603" s="8" t="str">
        <f>+Ledger1!I603</f>
        <v/>
      </c>
      <c r="M603" s="8" t="str">
        <f>+Ledger1!K603</f>
        <v/>
      </c>
      <c r="N603" s="7"/>
      <c r="O603" s="8">
        <f>+Ledger1!M603</f>
        <v>76000</v>
      </c>
      <c r="P603" s="8">
        <f>+Ledger1!N603</f>
        <v>0</v>
      </c>
      <c r="Q603" s="8" t="str">
        <f>+Ledger1!O603</f>
        <v>PURCHASE LAPTOP FOR AKHTAR SHB.CHQ # 29636753 PAID BY SAITA</v>
      </c>
      <c r="R603" s="8"/>
    </row>
    <row r="604" spans="1:18" x14ac:dyDescent="0.25">
      <c r="A604" s="8">
        <v>603</v>
      </c>
      <c r="B604" s="8" t="str">
        <f>+Ledger1!C604</f>
        <v>J2010-0037</v>
      </c>
      <c r="C604" s="7" t="str">
        <f>TEXT(Ledger1!D604,"dd-MMM-yyyy")</f>
        <v>10-Oct-2019</v>
      </c>
      <c r="D604" s="8" t="str">
        <f>VLOOKUP(LEFT(Table_ExternalData_1[[#This Row],[Vou_No]],1),Vou_Types,2,0)</f>
        <v>Journal</v>
      </c>
      <c r="E604" s="8">
        <f>+Ledger1!A604</f>
        <v>2</v>
      </c>
      <c r="F604" s="8">
        <f>+Ledger1!G604</f>
        <v>78</v>
      </c>
      <c r="G604" s="8">
        <f>+Ledger1!H604</f>
        <v>71</v>
      </c>
      <c r="H604" s="8">
        <f>+Ledger1!Q604</f>
        <v>1</v>
      </c>
      <c r="I604" s="8">
        <v>0</v>
      </c>
      <c r="J604" s="8">
        <v>0</v>
      </c>
      <c r="K604" s="8">
        <v>0</v>
      </c>
      <c r="L604" s="8" t="str">
        <f>+Ledger1!I604</f>
        <v/>
      </c>
      <c r="M604" s="8" t="str">
        <f>+Ledger1!K604</f>
        <v/>
      </c>
      <c r="N604" s="7"/>
      <c r="O604" s="8">
        <f>+Ledger1!M604</f>
        <v>0</v>
      </c>
      <c r="P604" s="8">
        <f>+Ledger1!N604</f>
        <v>76000</v>
      </c>
      <c r="Q604" s="8" t="str">
        <f>+Ledger1!O604</f>
        <v>PURCHASE LAPTOP FOR AKHTAR SHB.CHQ # 29636753 PAID BY SAITA</v>
      </c>
      <c r="R604" s="8"/>
    </row>
    <row r="605" spans="1:18" x14ac:dyDescent="0.25">
      <c r="A605" s="8">
        <v>604</v>
      </c>
      <c r="B605" s="8" t="str">
        <f>+Ledger1!C605</f>
        <v>J2010-0025</v>
      </c>
      <c r="C605" s="7" t="str">
        <f>TEXT(Ledger1!D605,"dd-MMM-yyyy")</f>
        <v>09-Oct-2019</v>
      </c>
      <c r="D605" s="8" t="str">
        <f>VLOOKUP(LEFT(Table_ExternalData_1[[#This Row],[Vou_No]],1),Vou_Types,2,0)</f>
        <v>Journal</v>
      </c>
      <c r="E605" s="8">
        <f>+Ledger1!A605</f>
        <v>1</v>
      </c>
      <c r="F605" s="8">
        <f>+Ledger1!G605</f>
        <v>71</v>
      </c>
      <c r="G605" s="8">
        <f>+Ledger1!H605</f>
        <v>130</v>
      </c>
      <c r="H605" s="8">
        <f>+Ledger1!Q605</f>
        <v>218</v>
      </c>
      <c r="I605" s="8">
        <v>0</v>
      </c>
      <c r="J605" s="8">
        <v>0</v>
      </c>
      <c r="K605" s="8">
        <v>0</v>
      </c>
      <c r="L605" s="8" t="str">
        <f>+Ledger1!I605</f>
        <v/>
      </c>
      <c r="M605" s="8" t="str">
        <f>+Ledger1!K605</f>
        <v/>
      </c>
      <c r="N605" s="7"/>
      <c r="O605" s="8">
        <f>+Ledger1!M605</f>
        <v>105991</v>
      </c>
      <c r="P605" s="8">
        <f>+Ledger1!N605</f>
        <v>0</v>
      </c>
      <c r="Q605" s="8" t="str">
        <f>+Ledger1!O605</f>
        <v>PAID BY SAITA TO BURRAQ PETROLUM CHQ # 29636747</v>
      </c>
      <c r="R605" s="8"/>
    </row>
    <row r="606" spans="1:18" x14ac:dyDescent="0.25">
      <c r="A606" s="8">
        <v>605</v>
      </c>
      <c r="B606" s="8" t="str">
        <f>+Ledger1!C606</f>
        <v>J2010-0025</v>
      </c>
      <c r="C606" s="7" t="str">
        <f>TEXT(Ledger1!D606,"dd-MMM-yyyy")</f>
        <v>09-Oct-2019</v>
      </c>
      <c r="D606" s="8" t="str">
        <f>VLOOKUP(LEFT(Table_ExternalData_1[[#This Row],[Vou_No]],1),Vou_Types,2,0)</f>
        <v>Journal</v>
      </c>
      <c r="E606" s="8">
        <f>+Ledger1!A606</f>
        <v>2</v>
      </c>
      <c r="F606" s="8">
        <f>+Ledger1!G606</f>
        <v>78</v>
      </c>
      <c r="G606" s="8">
        <f>+Ledger1!H606</f>
        <v>71</v>
      </c>
      <c r="H606" s="8">
        <f>+Ledger1!Q606</f>
        <v>1</v>
      </c>
      <c r="I606" s="8">
        <v>0</v>
      </c>
      <c r="J606" s="8">
        <v>0</v>
      </c>
      <c r="K606" s="8">
        <v>0</v>
      </c>
      <c r="L606" s="8" t="str">
        <f>+Ledger1!I606</f>
        <v/>
      </c>
      <c r="M606" s="8" t="str">
        <f>+Ledger1!K606</f>
        <v/>
      </c>
      <c r="N606" s="7"/>
      <c r="O606" s="8">
        <f>+Ledger1!M606</f>
        <v>0</v>
      </c>
      <c r="P606" s="8">
        <f>+Ledger1!N606</f>
        <v>105991</v>
      </c>
      <c r="Q606" s="8" t="str">
        <f>+Ledger1!O606</f>
        <v>PAID BY SAITA TO BURRAQ PETROLUM CHQ # 29636747</v>
      </c>
      <c r="R606" s="8"/>
    </row>
    <row r="607" spans="1:18" x14ac:dyDescent="0.25">
      <c r="A607" s="8">
        <v>606</v>
      </c>
      <c r="B607" s="8" t="str">
        <f>+Ledger1!C607</f>
        <v>P2010-0014</v>
      </c>
      <c r="C607" s="7" t="str">
        <f>TEXT(Ledger1!D607,"dd-MMM-yyyy")</f>
        <v>11-Oct-2019</v>
      </c>
      <c r="D607" s="8" t="str">
        <f>VLOOKUP(LEFT(Table_ExternalData_1[[#This Row],[Vou_No]],1),Vou_Types,2,0)</f>
        <v>Payment</v>
      </c>
      <c r="E607" s="8">
        <f>+Ledger1!A607</f>
        <v>1</v>
      </c>
      <c r="F607" s="8">
        <f>+Ledger1!G607</f>
        <v>1</v>
      </c>
      <c r="G607" s="8">
        <f>+Ledger1!H607</f>
        <v>0</v>
      </c>
      <c r="H607" s="8">
        <f>+Ledger1!Q607</f>
        <v>0</v>
      </c>
      <c r="I607" s="8">
        <v>0</v>
      </c>
      <c r="J607" s="8">
        <v>0</v>
      </c>
      <c r="K607" s="8">
        <v>0</v>
      </c>
      <c r="L607" s="8" t="str">
        <f>+Ledger1!I607</f>
        <v/>
      </c>
      <c r="M607" s="8" t="str">
        <f>+Ledger1!K607</f>
        <v/>
      </c>
      <c r="N607" s="7"/>
      <c r="O607" s="8">
        <f>+Ledger1!M607</f>
        <v>0</v>
      </c>
      <c r="P607" s="8">
        <f>+Ledger1!N607</f>
        <v>3000</v>
      </c>
      <c r="Q607" s="8" t="str">
        <f>+Ledger1!O607</f>
        <v>courier expense fro k-16</v>
      </c>
      <c r="R607" s="8"/>
    </row>
    <row r="608" spans="1:18" x14ac:dyDescent="0.25">
      <c r="A608" s="8">
        <v>607</v>
      </c>
      <c r="B608" s="8" t="str">
        <f>+Ledger1!C608</f>
        <v>P2010-0014</v>
      </c>
      <c r="C608" s="7" t="str">
        <f>TEXT(Ledger1!D608,"dd-MMM-yyyy")</f>
        <v>11-Oct-2019</v>
      </c>
      <c r="D608" s="8" t="str">
        <f>VLOOKUP(LEFT(Table_ExternalData_1[[#This Row],[Vou_No]],1),Vou_Types,2,0)</f>
        <v>Payment</v>
      </c>
      <c r="E608" s="8">
        <f>+Ledger1!A608</f>
        <v>2</v>
      </c>
      <c r="F608" s="8">
        <f>+Ledger1!G608</f>
        <v>211</v>
      </c>
      <c r="G608" s="8">
        <f>+Ledger1!H608</f>
        <v>0</v>
      </c>
      <c r="H608" s="8">
        <f>+Ledger1!Q608</f>
        <v>218</v>
      </c>
      <c r="I608" s="8">
        <v>0</v>
      </c>
      <c r="J608" s="8">
        <v>0</v>
      </c>
      <c r="K608" s="8">
        <v>0</v>
      </c>
      <c r="L608" s="8" t="str">
        <f>+Ledger1!I608</f>
        <v/>
      </c>
      <c r="M608" s="8" t="str">
        <f>+Ledger1!K608</f>
        <v/>
      </c>
      <c r="N608" s="7"/>
      <c r="O608" s="8">
        <f>+Ledger1!M608</f>
        <v>3000</v>
      </c>
      <c r="P608" s="8">
        <f>+Ledger1!N608</f>
        <v>0</v>
      </c>
      <c r="Q608" s="8" t="str">
        <f>+Ledger1!O608</f>
        <v>courier expense fro k-16</v>
      </c>
      <c r="R608" s="8"/>
    </row>
    <row r="609" spans="1:18" x14ac:dyDescent="0.25">
      <c r="A609" s="8">
        <v>608</v>
      </c>
      <c r="B609" s="8" t="str">
        <f>+Ledger1!C609</f>
        <v>J2010-0033</v>
      </c>
      <c r="C609" s="7" t="str">
        <f>TEXT(Ledger1!D609,"dd-MMM-yyyy")</f>
        <v>07-Oct-2019</v>
      </c>
      <c r="D609" s="8" t="str">
        <f>VLOOKUP(LEFT(Table_ExternalData_1[[#This Row],[Vou_No]],1),Vou_Types,2,0)</f>
        <v>Journal</v>
      </c>
      <c r="E609" s="8">
        <f>+Ledger1!A609</f>
        <v>1</v>
      </c>
      <c r="F609" s="8">
        <f>+Ledger1!G609</f>
        <v>245</v>
      </c>
      <c r="G609" s="8">
        <f>+Ledger1!H609</f>
        <v>1238</v>
      </c>
      <c r="H609" s="8">
        <f>+Ledger1!Q609</f>
        <v>218</v>
      </c>
      <c r="I609" s="8">
        <v>0</v>
      </c>
      <c r="J609" s="8">
        <v>0</v>
      </c>
      <c r="K609" s="8">
        <v>0</v>
      </c>
      <c r="L609" s="8" t="str">
        <f>+Ledger1!I609</f>
        <v/>
      </c>
      <c r="M609" s="8" t="str">
        <f>+Ledger1!K609</f>
        <v/>
      </c>
      <c r="N609" s="7"/>
      <c r="O609" s="8">
        <f>+Ledger1!M609</f>
        <v>2000</v>
      </c>
      <c r="P609" s="8">
        <f>+Ledger1!N609</f>
        <v>0</v>
      </c>
      <c r="Q609" s="8" t="str">
        <f>+Ledger1!O609</f>
        <v>BILL # 806.PO # 1595.OR 35kva GEN FILER SET.30-SEP-19</v>
      </c>
      <c r="R609" s="8"/>
    </row>
    <row r="610" spans="1:18" x14ac:dyDescent="0.25">
      <c r="A610" s="8">
        <v>609</v>
      </c>
      <c r="B610" s="8" t="str">
        <f>+Ledger1!C610</f>
        <v>J2010-0033</v>
      </c>
      <c r="C610" s="7" t="str">
        <f>TEXT(Ledger1!D610,"dd-MMM-yyyy")</f>
        <v>07-Oct-2019</v>
      </c>
      <c r="D610" s="8" t="str">
        <f>VLOOKUP(LEFT(Table_ExternalData_1[[#This Row],[Vou_No]],1),Vou_Types,2,0)</f>
        <v>Journal</v>
      </c>
      <c r="E610" s="8">
        <f>+Ledger1!A610</f>
        <v>2</v>
      </c>
      <c r="F610" s="8">
        <f>+Ledger1!G610</f>
        <v>71</v>
      </c>
      <c r="G610" s="8">
        <f>+Ledger1!H610</f>
        <v>1238</v>
      </c>
      <c r="H610" s="8">
        <f>+Ledger1!Q610</f>
        <v>218</v>
      </c>
      <c r="I610" s="8">
        <v>0</v>
      </c>
      <c r="J610" s="8">
        <v>0</v>
      </c>
      <c r="K610" s="8">
        <v>0</v>
      </c>
      <c r="L610" s="8" t="str">
        <f>+Ledger1!I610</f>
        <v/>
      </c>
      <c r="M610" s="8" t="str">
        <f>+Ledger1!K610</f>
        <v/>
      </c>
      <c r="N610" s="7"/>
      <c r="O610" s="8">
        <f>+Ledger1!M610</f>
        <v>0</v>
      </c>
      <c r="P610" s="8">
        <f>+Ledger1!N610</f>
        <v>2000</v>
      </c>
      <c r="Q610" s="8" t="str">
        <f>+Ledger1!O610</f>
        <v>BILL # 806.PO # 1595.OR 35kva GEN FILER SET.30-SEP-19</v>
      </c>
      <c r="R610" s="8"/>
    </row>
    <row r="611" spans="1:18" x14ac:dyDescent="0.25">
      <c r="A611" s="8">
        <v>610</v>
      </c>
      <c r="B611" s="8" t="str">
        <f>+Ledger1!C611</f>
        <v>P2010-0015</v>
      </c>
      <c r="C611" s="7" t="str">
        <f>TEXT(Ledger1!D611,"dd-MMM-yyyy")</f>
        <v>14-Oct-2019</v>
      </c>
      <c r="D611" s="8" t="str">
        <f>VLOOKUP(LEFT(Table_ExternalData_1[[#This Row],[Vou_No]],1),Vou_Types,2,0)</f>
        <v>Payment</v>
      </c>
      <c r="E611" s="8">
        <f>+Ledger1!A611</f>
        <v>1</v>
      </c>
      <c r="F611" s="8">
        <f>+Ledger1!G611</f>
        <v>1</v>
      </c>
      <c r="G611" s="8">
        <f>+Ledger1!H611</f>
        <v>0</v>
      </c>
      <c r="H611" s="8">
        <f>+Ledger1!Q611</f>
        <v>0</v>
      </c>
      <c r="I611" s="8">
        <v>0</v>
      </c>
      <c r="J611" s="8">
        <v>0</v>
      </c>
      <c r="K611" s="8">
        <v>0</v>
      </c>
      <c r="L611" s="8" t="str">
        <f>+Ledger1!I611</f>
        <v/>
      </c>
      <c r="M611" s="8" t="str">
        <f>+Ledger1!K611</f>
        <v/>
      </c>
      <c r="N611" s="7"/>
      <c r="O611" s="8">
        <f>+Ledger1!M611</f>
        <v>0</v>
      </c>
      <c r="P611" s="8">
        <f>+Ledger1!N611</f>
        <v>13680</v>
      </c>
      <c r="Q611" s="8" t="str">
        <f>+Ledger1!O611</f>
        <v>misc expense</v>
      </c>
      <c r="R611" s="8"/>
    </row>
    <row r="612" spans="1:18" x14ac:dyDescent="0.25">
      <c r="A612" s="8">
        <v>611</v>
      </c>
      <c r="B612" s="8" t="str">
        <f>+Ledger1!C612</f>
        <v>P2010-0015</v>
      </c>
      <c r="C612" s="7" t="str">
        <f>TEXT(Ledger1!D612,"dd-MMM-yyyy")</f>
        <v>14-Oct-2019</v>
      </c>
      <c r="D612" s="8" t="str">
        <f>VLOOKUP(LEFT(Table_ExternalData_1[[#This Row],[Vou_No]],1),Vou_Types,2,0)</f>
        <v>Payment</v>
      </c>
      <c r="E612" s="8">
        <f>+Ledger1!A612</f>
        <v>2</v>
      </c>
      <c r="F612" s="8">
        <f>+Ledger1!G612</f>
        <v>200</v>
      </c>
      <c r="G612" s="8">
        <f>+Ledger1!H612</f>
        <v>292</v>
      </c>
      <c r="H612" s="8">
        <f>+Ledger1!Q612</f>
        <v>218</v>
      </c>
      <c r="I612" s="8">
        <v>0</v>
      </c>
      <c r="J612" s="8">
        <v>0</v>
      </c>
      <c r="K612" s="8">
        <v>0</v>
      </c>
      <c r="L612" s="8" t="str">
        <f>+Ledger1!I612</f>
        <v/>
      </c>
      <c r="M612" s="8" t="str">
        <f>+Ledger1!K612</f>
        <v/>
      </c>
      <c r="N612" s="7"/>
      <c r="O612" s="8">
        <f>+Ledger1!M612</f>
        <v>12120</v>
      </c>
      <c r="P612" s="8">
        <f>+Ledger1!N612</f>
        <v>0</v>
      </c>
      <c r="Q612" s="8" t="str">
        <f>+Ledger1!O612</f>
        <v>travelling expense of trailer JU 8006  karachi to kadanwari</v>
      </c>
      <c r="R612" s="8"/>
    </row>
    <row r="613" spans="1:18" x14ac:dyDescent="0.25">
      <c r="A613" s="8">
        <v>612</v>
      </c>
      <c r="B613" s="8" t="str">
        <f>+Ledger1!C613</f>
        <v>P2010-0015</v>
      </c>
      <c r="C613" s="7" t="str">
        <f>TEXT(Ledger1!D613,"dd-MMM-yyyy")</f>
        <v>14-Oct-2019</v>
      </c>
      <c r="D613" s="8" t="str">
        <f>VLOOKUP(LEFT(Table_ExternalData_1[[#This Row],[Vou_No]],1),Vou_Types,2,0)</f>
        <v>Payment</v>
      </c>
      <c r="E613" s="8">
        <f>+Ledger1!A613</f>
        <v>3</v>
      </c>
      <c r="F613" s="8">
        <f>+Ledger1!G613</f>
        <v>57</v>
      </c>
      <c r="G613" s="8">
        <f>+Ledger1!H613</f>
        <v>0</v>
      </c>
      <c r="H613" s="8">
        <f>+Ledger1!Q613</f>
        <v>218</v>
      </c>
      <c r="I613" s="8">
        <v>0</v>
      </c>
      <c r="J613" s="8">
        <v>0</v>
      </c>
      <c r="K613" s="8">
        <v>0</v>
      </c>
      <c r="L613" s="8" t="str">
        <f>+Ledger1!I613</f>
        <v/>
      </c>
      <c r="M613" s="8" t="str">
        <f>+Ledger1!K613</f>
        <v/>
      </c>
      <c r="N613" s="7"/>
      <c r="O613" s="8">
        <f>+Ledger1!M613</f>
        <v>1560</v>
      </c>
      <c r="P613" s="8">
        <f>+Ledger1!N613</f>
        <v>0</v>
      </c>
      <c r="Q613" s="8" t="str">
        <f>+Ledger1!O613</f>
        <v>plastic coating</v>
      </c>
      <c r="R613" s="8"/>
    </row>
    <row r="614" spans="1:18" x14ac:dyDescent="0.25">
      <c r="A614" s="8">
        <v>613</v>
      </c>
      <c r="B614" s="8" t="str">
        <f>+Ledger1!C614</f>
        <v>J2010-0038</v>
      </c>
      <c r="C614" s="7" t="str">
        <f>TEXT(Ledger1!D614,"dd-MMM-yyyy")</f>
        <v>12-Oct-2019</v>
      </c>
      <c r="D614" s="8" t="str">
        <f>VLOOKUP(LEFT(Table_ExternalData_1[[#This Row],[Vou_No]],1),Vou_Types,2,0)</f>
        <v>Journal</v>
      </c>
      <c r="E614" s="8">
        <f>+Ledger1!A614</f>
        <v>1</v>
      </c>
      <c r="F614" s="8">
        <f>+Ledger1!G614</f>
        <v>71</v>
      </c>
      <c r="G614" s="8">
        <f>+Ledger1!H614</f>
        <v>221</v>
      </c>
      <c r="H614" s="8">
        <f>+Ledger1!Q614</f>
        <v>218</v>
      </c>
      <c r="I614" s="8">
        <v>0</v>
      </c>
      <c r="J614" s="8">
        <v>0</v>
      </c>
      <c r="K614" s="8">
        <v>0</v>
      </c>
      <c r="L614" s="8" t="str">
        <f>+Ledger1!I614</f>
        <v/>
      </c>
      <c r="M614" s="8" t="str">
        <f>+Ledger1!K614</f>
        <v/>
      </c>
      <c r="N614" s="7"/>
      <c r="O614" s="8">
        <f>+Ledger1!M614</f>
        <v>648648</v>
      </c>
      <c r="P614" s="8">
        <f>+Ledger1!N614</f>
        <v>0</v>
      </c>
      <c r="Q614" s="8" t="str">
        <f>+Ledger1!O614</f>
        <v>PAID ADVANCE BY SAITA TO LUCKY CEMENT CHQ # 29636766</v>
      </c>
      <c r="R614" s="8"/>
    </row>
    <row r="615" spans="1:18" x14ac:dyDescent="0.25">
      <c r="A615" s="8">
        <v>614</v>
      </c>
      <c r="B615" s="8" t="str">
        <f>+Ledger1!C615</f>
        <v>J2010-0038</v>
      </c>
      <c r="C615" s="7" t="str">
        <f>TEXT(Ledger1!D615,"dd-MMM-yyyy")</f>
        <v>12-Oct-2019</v>
      </c>
      <c r="D615" s="8" t="str">
        <f>VLOOKUP(LEFT(Table_ExternalData_1[[#This Row],[Vou_No]],1),Vou_Types,2,0)</f>
        <v>Journal</v>
      </c>
      <c r="E615" s="8">
        <f>+Ledger1!A615</f>
        <v>2</v>
      </c>
      <c r="F615" s="8">
        <f>+Ledger1!G615</f>
        <v>78</v>
      </c>
      <c r="G615" s="8">
        <f>+Ledger1!H615</f>
        <v>71</v>
      </c>
      <c r="H615" s="8">
        <f>+Ledger1!Q615</f>
        <v>1</v>
      </c>
      <c r="I615" s="8">
        <v>0</v>
      </c>
      <c r="J615" s="8">
        <v>0</v>
      </c>
      <c r="K615" s="8">
        <v>0</v>
      </c>
      <c r="L615" s="8" t="str">
        <f>+Ledger1!I615</f>
        <v/>
      </c>
      <c r="M615" s="8" t="str">
        <f>+Ledger1!K615</f>
        <v/>
      </c>
      <c r="N615" s="7"/>
      <c r="O615" s="8">
        <f>+Ledger1!M615</f>
        <v>0</v>
      </c>
      <c r="P615" s="8">
        <f>+Ledger1!N615</f>
        <v>648648</v>
      </c>
      <c r="Q615" s="8" t="str">
        <f>+Ledger1!O615</f>
        <v>PAID ADVANCE BY SAITA TO LUCKY CEMENT CHQ # 29636766</v>
      </c>
      <c r="R615" s="8"/>
    </row>
    <row r="616" spans="1:18" x14ac:dyDescent="0.25">
      <c r="A616" s="8">
        <v>615</v>
      </c>
      <c r="B616" s="8" t="str">
        <f>+Ledger1!C616</f>
        <v>J2010-0040</v>
      </c>
      <c r="C616" s="7" t="str">
        <f>TEXT(Ledger1!D616,"dd-MMM-yyyy")</f>
        <v>11-Oct-2019</v>
      </c>
      <c r="D616" s="8" t="str">
        <f>VLOOKUP(LEFT(Table_ExternalData_1[[#This Row],[Vou_No]],1),Vou_Types,2,0)</f>
        <v>Journal</v>
      </c>
      <c r="E616" s="8">
        <f>+Ledger1!A616</f>
        <v>1</v>
      </c>
      <c r="F616" s="8">
        <f>+Ledger1!G616</f>
        <v>205</v>
      </c>
      <c r="G616" s="8">
        <f>+Ledger1!H616</f>
        <v>1393</v>
      </c>
      <c r="H616" s="8">
        <f>+Ledger1!Q616</f>
        <v>218</v>
      </c>
      <c r="I616" s="8">
        <v>0</v>
      </c>
      <c r="J616" s="8">
        <v>0</v>
      </c>
      <c r="K616" s="8">
        <v>0</v>
      </c>
      <c r="L616" s="8" t="str">
        <f>+Ledger1!I616</f>
        <v/>
      </c>
      <c r="M616" s="8" t="str">
        <f>+Ledger1!K616</f>
        <v/>
      </c>
      <c r="N616" s="7"/>
      <c r="O616" s="8">
        <f>+Ledger1!M616</f>
        <v>953001</v>
      </c>
      <c r="P616" s="8">
        <f>+Ledger1!N616</f>
        <v>0</v>
      </c>
      <c r="Q616" s="8" t="str">
        <f>+Ledger1!O616</f>
        <v>INV # 10733.FOR MEDICAL CHECKUP.OCT-19</v>
      </c>
      <c r="R616" s="8"/>
    </row>
    <row r="617" spans="1:18" x14ac:dyDescent="0.25">
      <c r="A617" s="8">
        <v>616</v>
      </c>
      <c r="B617" s="8" t="str">
        <f>+Ledger1!C617</f>
        <v>J2010-0040</v>
      </c>
      <c r="C617" s="7" t="str">
        <f>TEXT(Ledger1!D617,"dd-MMM-yyyy")</f>
        <v>11-Oct-2019</v>
      </c>
      <c r="D617" s="8" t="str">
        <f>VLOOKUP(LEFT(Table_ExternalData_1[[#This Row],[Vou_No]],1),Vou_Types,2,0)</f>
        <v>Journal</v>
      </c>
      <c r="E617" s="8">
        <f>+Ledger1!A617</f>
        <v>2</v>
      </c>
      <c r="F617" s="8">
        <f>+Ledger1!G617</f>
        <v>71</v>
      </c>
      <c r="G617" s="8">
        <f>+Ledger1!H617</f>
        <v>1393</v>
      </c>
      <c r="H617" s="8">
        <f>+Ledger1!Q617</f>
        <v>218</v>
      </c>
      <c r="I617" s="8">
        <v>0</v>
      </c>
      <c r="J617" s="8">
        <v>0</v>
      </c>
      <c r="K617" s="8">
        <v>0</v>
      </c>
      <c r="L617" s="8" t="str">
        <f>+Ledger1!I617</f>
        <v/>
      </c>
      <c r="M617" s="8" t="str">
        <f>+Ledger1!K617</f>
        <v/>
      </c>
      <c r="N617" s="7"/>
      <c r="O617" s="8">
        <f>+Ledger1!M617</f>
        <v>0</v>
      </c>
      <c r="P617" s="8">
        <f>+Ledger1!N617</f>
        <v>953001</v>
      </c>
      <c r="Q617" s="8" t="str">
        <f>+Ledger1!O617</f>
        <v>INV # 10733.FOR MEDICAL CHECKUP.OCT-19</v>
      </c>
      <c r="R617" s="8"/>
    </row>
    <row r="618" spans="1:18" x14ac:dyDescent="0.25">
      <c r="A618" s="8">
        <v>617</v>
      </c>
      <c r="B618" s="8" t="str">
        <f>+Ledger1!C618</f>
        <v>J2010-0039</v>
      </c>
      <c r="C618" s="7" t="str">
        <f>TEXT(Ledger1!D618,"dd-MMM-yyyy")</f>
        <v>14-Oct-2019</v>
      </c>
      <c r="D618" s="8" t="str">
        <f>VLOOKUP(LEFT(Table_ExternalData_1[[#This Row],[Vou_No]],1),Vou_Types,2,0)</f>
        <v>Journal</v>
      </c>
      <c r="E618" s="8">
        <f>+Ledger1!A618</f>
        <v>1</v>
      </c>
      <c r="F618" s="8">
        <f>+Ledger1!G618</f>
        <v>174</v>
      </c>
      <c r="G618" s="8">
        <f>+Ledger1!H618</f>
        <v>90</v>
      </c>
      <c r="H618" s="8">
        <f>+Ledger1!Q618</f>
        <v>218</v>
      </c>
      <c r="I618" s="8">
        <v>0</v>
      </c>
      <c r="J618" s="8">
        <v>0</v>
      </c>
      <c r="K618" s="8">
        <v>0</v>
      </c>
      <c r="L618" s="8" t="str">
        <f>+Ledger1!I618</f>
        <v/>
      </c>
      <c r="M618" s="8" t="str">
        <f>+Ledger1!K618</f>
        <v/>
      </c>
      <c r="N618" s="7"/>
      <c r="O618" s="8">
        <f>+Ledger1!M618</f>
        <v>85550</v>
      </c>
      <c r="P618" s="8">
        <f>+Ledger1!N618</f>
        <v>0</v>
      </c>
      <c r="Q618" s="8" t="str">
        <f>+Ledger1!O618</f>
        <v>BILL # ZS/S/1829/19.MONTH OF SEP-2019.</v>
      </c>
      <c r="R618" s="8"/>
    </row>
    <row r="619" spans="1:18" x14ac:dyDescent="0.25">
      <c r="A619" s="8">
        <v>618</v>
      </c>
      <c r="B619" s="8" t="str">
        <f>+Ledger1!C619</f>
        <v>J2010-0039</v>
      </c>
      <c r="C619" s="7" t="str">
        <f>TEXT(Ledger1!D619,"dd-MMM-yyyy")</f>
        <v>14-Oct-2019</v>
      </c>
      <c r="D619" s="8" t="str">
        <f>VLOOKUP(LEFT(Table_ExternalData_1[[#This Row],[Vou_No]],1),Vou_Types,2,0)</f>
        <v>Journal</v>
      </c>
      <c r="E619" s="8">
        <f>+Ledger1!A619</f>
        <v>2</v>
      </c>
      <c r="F619" s="8">
        <f>+Ledger1!G619</f>
        <v>71</v>
      </c>
      <c r="G619" s="8">
        <f>+Ledger1!H619</f>
        <v>90</v>
      </c>
      <c r="H619" s="8">
        <f>+Ledger1!Q619</f>
        <v>218</v>
      </c>
      <c r="I619" s="8">
        <v>0</v>
      </c>
      <c r="J619" s="8">
        <v>0</v>
      </c>
      <c r="K619" s="8">
        <v>0</v>
      </c>
      <c r="L619" s="8" t="str">
        <f>+Ledger1!I619</f>
        <v/>
      </c>
      <c r="M619" s="8" t="str">
        <f>+Ledger1!K619</f>
        <v/>
      </c>
      <c r="N619" s="7"/>
      <c r="O619" s="8">
        <f>+Ledger1!M619</f>
        <v>0</v>
      </c>
      <c r="P619" s="8">
        <f>+Ledger1!N619</f>
        <v>85550</v>
      </c>
      <c r="Q619" s="8" t="str">
        <f>+Ledger1!O619</f>
        <v>BILL # ZS/S/1829/19.MONTH OF SEP-2019.</v>
      </c>
      <c r="R619" s="8"/>
    </row>
    <row r="620" spans="1:18" x14ac:dyDescent="0.25">
      <c r="A620" s="8">
        <v>619</v>
      </c>
      <c r="B620" s="8" t="str">
        <f>+Ledger1!C620</f>
        <v>J2010-0044</v>
      </c>
      <c r="C620" s="7" t="str">
        <f>TEXT(Ledger1!D620,"dd-MMM-yyyy")</f>
        <v>15-Oct-2019</v>
      </c>
      <c r="D620" s="8" t="str">
        <f>VLOOKUP(LEFT(Table_ExternalData_1[[#This Row],[Vou_No]],1),Vou_Types,2,0)</f>
        <v>Journal</v>
      </c>
      <c r="E620" s="8">
        <f>+Ledger1!A620</f>
        <v>1</v>
      </c>
      <c r="F620" s="8">
        <f>+Ledger1!G620</f>
        <v>2</v>
      </c>
      <c r="G620" s="8">
        <f>+Ledger1!H620</f>
        <v>1</v>
      </c>
      <c r="H620" s="8">
        <f>+Ledger1!Q620</f>
        <v>218</v>
      </c>
      <c r="I620" s="8">
        <v>0</v>
      </c>
      <c r="J620" s="8">
        <v>0</v>
      </c>
      <c r="K620" s="8">
        <v>0</v>
      </c>
      <c r="L620" s="8" t="str">
        <f>+Ledger1!I620</f>
        <v/>
      </c>
      <c r="M620" s="8" t="str">
        <f>+Ledger1!K620</f>
        <v/>
      </c>
      <c r="N620" s="7"/>
      <c r="O620" s="8">
        <f>+Ledger1!M620</f>
        <v>39400</v>
      </c>
      <c r="P620" s="8">
        <f>+Ledger1!N620</f>
        <v>0</v>
      </c>
      <c r="Q620" s="8" t="str">
        <f>+Ledger1!O620</f>
        <v>PAID BY SAITA TO CASH WITH-DRAW C # 0004 CHQ # 29636772</v>
      </c>
      <c r="R620" s="8"/>
    </row>
    <row r="621" spans="1:18" x14ac:dyDescent="0.25">
      <c r="A621" s="8">
        <v>620</v>
      </c>
      <c r="B621" s="8" t="str">
        <f>+Ledger1!C621</f>
        <v>J2010-0044</v>
      </c>
      <c r="C621" s="7" t="str">
        <f>TEXT(Ledger1!D621,"dd-MMM-yyyy")</f>
        <v>15-Oct-2019</v>
      </c>
      <c r="D621" s="8" t="str">
        <f>VLOOKUP(LEFT(Table_ExternalData_1[[#This Row],[Vou_No]],1),Vou_Types,2,0)</f>
        <v>Journal</v>
      </c>
      <c r="E621" s="8">
        <f>+Ledger1!A621</f>
        <v>2</v>
      </c>
      <c r="F621" s="8">
        <f>+Ledger1!G621</f>
        <v>78</v>
      </c>
      <c r="G621" s="8">
        <f>+Ledger1!H621</f>
        <v>71</v>
      </c>
      <c r="H621" s="8">
        <f>+Ledger1!Q621</f>
        <v>1</v>
      </c>
      <c r="I621" s="8">
        <v>0</v>
      </c>
      <c r="J621" s="8">
        <v>0</v>
      </c>
      <c r="K621" s="8">
        <v>0</v>
      </c>
      <c r="L621" s="8" t="str">
        <f>+Ledger1!I621</f>
        <v/>
      </c>
      <c r="M621" s="8" t="str">
        <f>+Ledger1!K621</f>
        <v/>
      </c>
      <c r="N621" s="7"/>
      <c r="O621" s="8">
        <f>+Ledger1!M621</f>
        <v>0</v>
      </c>
      <c r="P621" s="8">
        <f>+Ledger1!N621</f>
        <v>39400</v>
      </c>
      <c r="Q621" s="8" t="str">
        <f>+Ledger1!O621</f>
        <v>PAID BY SAITA TO CASH WITH-DRAW C # 0004 CHQ # 29636772</v>
      </c>
      <c r="R621" s="8"/>
    </row>
    <row r="622" spans="1:18" x14ac:dyDescent="0.25">
      <c r="A622" s="8">
        <v>621</v>
      </c>
      <c r="B622" s="8" t="str">
        <f>+Ledger1!C622</f>
        <v>J2010-0046</v>
      </c>
      <c r="C622" s="7" t="str">
        <f>TEXT(Ledger1!D622,"dd-MMM-yyyy")</f>
        <v>15-Oct-2019</v>
      </c>
      <c r="D622" s="8" t="str">
        <f>VLOOKUP(LEFT(Table_ExternalData_1[[#This Row],[Vou_No]],1),Vou_Types,2,0)</f>
        <v>Journal</v>
      </c>
      <c r="E622" s="8">
        <f>+Ledger1!A622</f>
        <v>1</v>
      </c>
      <c r="F622" s="8">
        <f>+Ledger1!G622</f>
        <v>2</v>
      </c>
      <c r="G622" s="8">
        <f>+Ledger1!H622</f>
        <v>1</v>
      </c>
      <c r="H622" s="8">
        <f>+Ledger1!Q622</f>
        <v>218</v>
      </c>
      <c r="I622" s="8">
        <v>0</v>
      </c>
      <c r="J622" s="8">
        <v>0</v>
      </c>
      <c r="K622" s="8">
        <v>0</v>
      </c>
      <c r="L622" s="8" t="str">
        <f>+Ledger1!I622</f>
        <v/>
      </c>
      <c r="M622" s="8" t="str">
        <f>+Ledger1!K622</f>
        <v/>
      </c>
      <c r="N622" s="7"/>
      <c r="O622" s="8">
        <f>+Ledger1!M622</f>
        <v>52600</v>
      </c>
      <c r="P622" s="8">
        <f>+Ledger1!N622</f>
        <v>0</v>
      </c>
      <c r="Q622" s="8" t="str">
        <f>+Ledger1!O622</f>
        <v>PAID BY SAITA TO NIAZ.H.LABOUR REF # 5302 CHQ # 29636774</v>
      </c>
      <c r="R622" s="8"/>
    </row>
    <row r="623" spans="1:18" x14ac:dyDescent="0.25">
      <c r="A623" s="8">
        <v>622</v>
      </c>
      <c r="B623" s="8" t="str">
        <f>+Ledger1!C623</f>
        <v>J2010-0046</v>
      </c>
      <c r="C623" s="7" t="str">
        <f>TEXT(Ledger1!D623,"dd-MMM-yyyy")</f>
        <v>15-Oct-2019</v>
      </c>
      <c r="D623" s="8" t="str">
        <f>VLOOKUP(LEFT(Table_ExternalData_1[[#This Row],[Vou_No]],1),Vou_Types,2,0)</f>
        <v>Journal</v>
      </c>
      <c r="E623" s="8">
        <f>+Ledger1!A623</f>
        <v>2</v>
      </c>
      <c r="F623" s="8">
        <f>+Ledger1!G623</f>
        <v>78</v>
      </c>
      <c r="G623" s="8">
        <f>+Ledger1!H623</f>
        <v>71</v>
      </c>
      <c r="H623" s="8">
        <f>+Ledger1!Q623</f>
        <v>1</v>
      </c>
      <c r="I623" s="8">
        <v>0</v>
      </c>
      <c r="J623" s="8">
        <v>0</v>
      </c>
      <c r="K623" s="8">
        <v>0</v>
      </c>
      <c r="L623" s="8" t="str">
        <f>+Ledger1!I623</f>
        <v/>
      </c>
      <c r="M623" s="8" t="str">
        <f>+Ledger1!K623</f>
        <v/>
      </c>
      <c r="N623" s="7"/>
      <c r="O623" s="8">
        <f>+Ledger1!M623</f>
        <v>0</v>
      </c>
      <c r="P623" s="8">
        <f>+Ledger1!N623</f>
        <v>52600</v>
      </c>
      <c r="Q623" s="8" t="str">
        <f>+Ledger1!O623</f>
        <v>PAID BY SAITA TO NIAZ.H.LABOUR REF # 5302 CHQ # 29636774</v>
      </c>
      <c r="R623" s="8"/>
    </row>
    <row r="624" spans="1:18" x14ac:dyDescent="0.25">
      <c r="A624" s="8">
        <v>623</v>
      </c>
      <c r="B624" s="8" t="str">
        <f>+Ledger1!C624</f>
        <v>J2010-0048</v>
      </c>
      <c r="C624" s="7" t="str">
        <f>TEXT(Ledger1!D624,"dd-MMM-yyyy")</f>
        <v>15-Oct-2019</v>
      </c>
      <c r="D624" s="8" t="str">
        <f>VLOOKUP(LEFT(Table_ExternalData_1[[#This Row],[Vou_No]],1),Vou_Types,2,0)</f>
        <v>Journal</v>
      </c>
      <c r="E624" s="8">
        <f>+Ledger1!A624</f>
        <v>1</v>
      </c>
      <c r="F624" s="8">
        <f>+Ledger1!G624</f>
        <v>71</v>
      </c>
      <c r="G624" s="8">
        <f>+Ledger1!H624</f>
        <v>104</v>
      </c>
      <c r="H624" s="8">
        <f>+Ledger1!Q624</f>
        <v>1</v>
      </c>
      <c r="I624" s="8">
        <v>0</v>
      </c>
      <c r="J624" s="8">
        <v>0</v>
      </c>
      <c r="K624" s="8">
        <v>0</v>
      </c>
      <c r="L624" s="8" t="str">
        <f>+Ledger1!I624</f>
        <v/>
      </c>
      <c r="M624" s="8" t="str">
        <f>+Ledger1!K624</f>
        <v/>
      </c>
      <c r="N624" s="7"/>
      <c r="O624" s="8">
        <f>+Ledger1!M624</f>
        <v>80000</v>
      </c>
      <c r="P624" s="8">
        <f>+Ledger1!N624</f>
        <v>0</v>
      </c>
      <c r="Q624" s="8" t="str">
        <f>+Ledger1!O624</f>
        <v>PADI BY SAITA TO (KHU) CHQ # 30159426</v>
      </c>
      <c r="R624" s="8"/>
    </row>
    <row r="625" spans="1:18" x14ac:dyDescent="0.25">
      <c r="A625" s="8">
        <v>624</v>
      </c>
      <c r="B625" s="8" t="str">
        <f>+Ledger1!C625</f>
        <v>J2010-0048</v>
      </c>
      <c r="C625" s="7" t="str">
        <f>TEXT(Ledger1!D625,"dd-MMM-yyyy")</f>
        <v>15-Oct-2019</v>
      </c>
      <c r="D625" s="8" t="str">
        <f>VLOOKUP(LEFT(Table_ExternalData_1[[#This Row],[Vou_No]],1),Vou_Types,2,0)</f>
        <v>Journal</v>
      </c>
      <c r="E625" s="8">
        <f>+Ledger1!A625</f>
        <v>2</v>
      </c>
      <c r="F625" s="8">
        <f>+Ledger1!G625</f>
        <v>78</v>
      </c>
      <c r="G625" s="8">
        <f>+Ledger1!H625</f>
        <v>71</v>
      </c>
      <c r="H625" s="8">
        <f>+Ledger1!Q625</f>
        <v>1</v>
      </c>
      <c r="I625" s="8">
        <v>0</v>
      </c>
      <c r="J625" s="8">
        <v>0</v>
      </c>
      <c r="K625" s="8">
        <v>0</v>
      </c>
      <c r="L625" s="8" t="str">
        <f>+Ledger1!I625</f>
        <v/>
      </c>
      <c r="M625" s="8" t="str">
        <f>+Ledger1!K625</f>
        <v/>
      </c>
      <c r="N625" s="7"/>
      <c r="O625" s="8">
        <f>+Ledger1!M625</f>
        <v>0</v>
      </c>
      <c r="P625" s="8">
        <f>+Ledger1!N625</f>
        <v>80000</v>
      </c>
      <c r="Q625" s="8" t="str">
        <f>+Ledger1!O625</f>
        <v>PADI BY SAITA TO (KHU) CHQ # 30159426</v>
      </c>
      <c r="R625" s="8"/>
    </row>
    <row r="626" spans="1:18" x14ac:dyDescent="0.25">
      <c r="A626" s="8">
        <v>625</v>
      </c>
      <c r="B626" s="8" t="str">
        <f>+Ledger1!C626</f>
        <v>J2010-0050</v>
      </c>
      <c r="C626" s="7" t="str">
        <f>TEXT(Ledger1!D626,"dd-MMM-yyyy")</f>
        <v>15-Oct-2019</v>
      </c>
      <c r="D626" s="8" t="str">
        <f>VLOOKUP(LEFT(Table_ExternalData_1[[#This Row],[Vou_No]],1),Vou_Types,2,0)</f>
        <v>Journal</v>
      </c>
      <c r="E626" s="8">
        <f>+Ledger1!A626</f>
        <v>1</v>
      </c>
      <c r="F626" s="8">
        <f>+Ledger1!G626</f>
        <v>2</v>
      </c>
      <c r="G626" s="8">
        <f>+Ledger1!H626</f>
        <v>1</v>
      </c>
      <c r="H626" s="8">
        <f>+Ledger1!Q626</f>
        <v>218</v>
      </c>
      <c r="I626" s="8">
        <v>0</v>
      </c>
      <c r="J626" s="8">
        <v>0</v>
      </c>
      <c r="K626" s="8">
        <v>0</v>
      </c>
      <c r="L626" s="8" t="str">
        <f>+Ledger1!I626</f>
        <v/>
      </c>
      <c r="M626" s="8" t="str">
        <f>+Ledger1!K626</f>
        <v/>
      </c>
      <c r="N626" s="7"/>
      <c r="O626" s="8">
        <f>+Ledger1!M626</f>
        <v>41100</v>
      </c>
      <c r="P626" s="8">
        <f>+Ledger1!N626</f>
        <v>0</v>
      </c>
      <c r="Q626" s="8" t="str">
        <f>+Ledger1!O626</f>
        <v>PAID BY SAITA TO CASH WITH DEAR V # 206CHQ # 30159428</v>
      </c>
      <c r="R626" s="8"/>
    </row>
    <row r="627" spans="1:18" x14ac:dyDescent="0.25">
      <c r="A627" s="8">
        <v>626</v>
      </c>
      <c r="B627" s="8" t="str">
        <f>+Ledger1!C627</f>
        <v>J2010-0050</v>
      </c>
      <c r="C627" s="7" t="str">
        <f>TEXT(Ledger1!D627,"dd-MMM-yyyy")</f>
        <v>15-Oct-2019</v>
      </c>
      <c r="D627" s="8" t="str">
        <f>VLOOKUP(LEFT(Table_ExternalData_1[[#This Row],[Vou_No]],1),Vou_Types,2,0)</f>
        <v>Journal</v>
      </c>
      <c r="E627" s="8">
        <f>+Ledger1!A627</f>
        <v>2</v>
      </c>
      <c r="F627" s="8">
        <f>+Ledger1!G627</f>
        <v>78</v>
      </c>
      <c r="G627" s="8">
        <f>+Ledger1!H627</f>
        <v>71</v>
      </c>
      <c r="H627" s="8">
        <f>+Ledger1!Q627</f>
        <v>1</v>
      </c>
      <c r="I627" s="8">
        <v>0</v>
      </c>
      <c r="J627" s="8">
        <v>0</v>
      </c>
      <c r="K627" s="8">
        <v>0</v>
      </c>
      <c r="L627" s="8" t="str">
        <f>+Ledger1!I627</f>
        <v/>
      </c>
      <c r="M627" s="8" t="str">
        <f>+Ledger1!K627</f>
        <v/>
      </c>
      <c r="N627" s="7"/>
      <c r="O627" s="8">
        <f>+Ledger1!M627</f>
        <v>0</v>
      </c>
      <c r="P627" s="8">
        <f>+Ledger1!N627</f>
        <v>41100</v>
      </c>
      <c r="Q627" s="8" t="str">
        <f>+Ledger1!O627</f>
        <v>PAID BY SAITA TO CASH WITH DEAR V # 206CHQ # 30159428</v>
      </c>
      <c r="R627" s="8"/>
    </row>
    <row r="628" spans="1:18" x14ac:dyDescent="0.25">
      <c r="A628" s="8">
        <v>627</v>
      </c>
      <c r="B628" s="8" t="str">
        <f>+Ledger1!C628</f>
        <v>P2012-0016</v>
      </c>
      <c r="C628" s="7" t="str">
        <f>TEXT(Ledger1!D628,"dd-MMM-yyyy")</f>
        <v>14-Oct-2019</v>
      </c>
      <c r="D628" s="8" t="str">
        <f>VLOOKUP(LEFT(Table_ExternalData_1[[#This Row],[Vou_No]],1),Vou_Types,2,0)</f>
        <v>Payment</v>
      </c>
      <c r="E628" s="8">
        <f>+Ledger1!A628</f>
        <v>1</v>
      </c>
      <c r="F628" s="8">
        <f>+Ledger1!G628</f>
        <v>1</v>
      </c>
      <c r="G628" s="8">
        <f>+Ledger1!H628</f>
        <v>0</v>
      </c>
      <c r="H628" s="8">
        <f>+Ledger1!Q628</f>
        <v>0</v>
      </c>
      <c r="I628" s="8">
        <v>0</v>
      </c>
      <c r="J628" s="8">
        <v>0</v>
      </c>
      <c r="K628" s="8">
        <v>0</v>
      </c>
      <c r="L628" s="8" t="str">
        <f>+Ledger1!I628</f>
        <v/>
      </c>
      <c r="M628" s="8" t="str">
        <f>+Ledger1!K628</f>
        <v/>
      </c>
      <c r="N628" s="7"/>
      <c r="O628" s="8">
        <f>+Ledger1!M628</f>
        <v>0</v>
      </c>
      <c r="P628" s="8">
        <f>+Ledger1!N628</f>
        <v>3000</v>
      </c>
      <c r="Q628" s="8" t="str">
        <f>+Ledger1!O628</f>
        <v>convveyance</v>
      </c>
      <c r="R628" s="8"/>
    </row>
    <row r="629" spans="1:18" x14ac:dyDescent="0.25">
      <c r="A629" s="8">
        <v>628</v>
      </c>
      <c r="B629" s="8" t="str">
        <f>+Ledger1!C629</f>
        <v>P2012-0016</v>
      </c>
      <c r="C629" s="7" t="str">
        <f>TEXT(Ledger1!D629,"dd-MMM-yyyy")</f>
        <v>14-Oct-2019</v>
      </c>
      <c r="D629" s="8" t="str">
        <f>VLOOKUP(LEFT(Table_ExternalData_1[[#This Row],[Vou_No]],1),Vou_Types,2,0)</f>
        <v>Payment</v>
      </c>
      <c r="E629" s="8">
        <f>+Ledger1!A629</f>
        <v>2</v>
      </c>
      <c r="F629" s="8">
        <f>+Ledger1!G629</f>
        <v>200</v>
      </c>
      <c r="G629" s="8">
        <f>+Ledger1!H629</f>
        <v>0</v>
      </c>
      <c r="H629" s="8">
        <f>+Ledger1!Q629</f>
        <v>218</v>
      </c>
      <c r="I629" s="8">
        <v>0</v>
      </c>
      <c r="J629" s="8">
        <v>0</v>
      </c>
      <c r="K629" s="8">
        <v>0</v>
      </c>
      <c r="L629" s="8" t="str">
        <f>+Ledger1!I629</f>
        <v/>
      </c>
      <c r="M629" s="8" t="str">
        <f>+Ledger1!K629</f>
        <v/>
      </c>
      <c r="N629" s="7"/>
      <c r="O629" s="8">
        <f>+Ledger1!M629</f>
        <v>1000</v>
      </c>
      <c r="P629" s="8">
        <f>+Ledger1!N629</f>
        <v>0</v>
      </c>
      <c r="Q629" s="8" t="str">
        <f>+Ledger1!O629</f>
        <v>conveyance roshan ali driver</v>
      </c>
      <c r="R629" s="8"/>
    </row>
    <row r="630" spans="1:18" x14ac:dyDescent="0.25">
      <c r="A630" s="8">
        <v>629</v>
      </c>
      <c r="B630" s="8" t="str">
        <f>+Ledger1!C630</f>
        <v>P2012-0016</v>
      </c>
      <c r="C630" s="7" t="str">
        <f>TEXT(Ledger1!D630,"dd-MMM-yyyy")</f>
        <v>14-Oct-2019</v>
      </c>
      <c r="D630" s="8" t="str">
        <f>VLOOKUP(LEFT(Table_ExternalData_1[[#This Row],[Vou_No]],1),Vou_Types,2,0)</f>
        <v>Payment</v>
      </c>
      <c r="E630" s="8">
        <f>+Ledger1!A630</f>
        <v>3</v>
      </c>
      <c r="F630" s="8">
        <f>+Ledger1!G630</f>
        <v>200</v>
      </c>
      <c r="G630" s="8">
        <f>+Ledger1!H630</f>
        <v>0</v>
      </c>
      <c r="H630" s="8">
        <f>+Ledger1!Q630</f>
        <v>218</v>
      </c>
      <c r="I630" s="8">
        <v>0</v>
      </c>
      <c r="J630" s="8">
        <v>0</v>
      </c>
      <c r="K630" s="8">
        <v>0</v>
      </c>
      <c r="L630" s="8" t="str">
        <f>+Ledger1!I630</f>
        <v/>
      </c>
      <c r="M630" s="8" t="str">
        <f>+Ledger1!K630</f>
        <v/>
      </c>
      <c r="N630" s="7"/>
      <c r="O630" s="8">
        <f>+Ledger1!M630</f>
        <v>1000</v>
      </c>
      <c r="P630" s="8">
        <f>+Ledger1!N630</f>
        <v>0</v>
      </c>
      <c r="Q630" s="8" t="str">
        <f>+Ledger1!O630</f>
        <v>conveyance for medical driver</v>
      </c>
      <c r="R630" s="8"/>
    </row>
    <row r="631" spans="1:18" x14ac:dyDescent="0.25">
      <c r="A631" s="8">
        <v>630</v>
      </c>
      <c r="B631" s="8" t="str">
        <f>+Ledger1!C631</f>
        <v>P2012-0016</v>
      </c>
      <c r="C631" s="7" t="str">
        <f>TEXT(Ledger1!D631,"dd-MMM-yyyy")</f>
        <v>14-Oct-2019</v>
      </c>
      <c r="D631" s="8" t="str">
        <f>VLOOKUP(LEFT(Table_ExternalData_1[[#This Row],[Vou_No]],1),Vou_Types,2,0)</f>
        <v>Payment</v>
      </c>
      <c r="E631" s="8">
        <f>+Ledger1!A631</f>
        <v>4</v>
      </c>
      <c r="F631" s="8">
        <f>+Ledger1!G631</f>
        <v>205</v>
      </c>
      <c r="G631" s="8">
        <f>+Ledger1!H631</f>
        <v>1</v>
      </c>
      <c r="H631" s="8">
        <f>+Ledger1!Q631</f>
        <v>218</v>
      </c>
      <c r="I631" s="8">
        <v>0</v>
      </c>
      <c r="J631" s="8">
        <v>0</v>
      </c>
      <c r="K631" s="8">
        <v>0</v>
      </c>
      <c r="L631" s="8" t="str">
        <f>+Ledger1!I631</f>
        <v/>
      </c>
      <c r="M631" s="8" t="str">
        <f>+Ledger1!K631</f>
        <v/>
      </c>
      <c r="N631" s="7"/>
      <c r="O631" s="8">
        <f>+Ledger1!M631</f>
        <v>1000</v>
      </c>
      <c r="P631" s="8">
        <f>+Ledger1!N631</f>
        <v>0</v>
      </c>
      <c r="Q631" s="8" t="str">
        <f>+Ledger1!O631</f>
        <v>medical of atif electrician from mamji hospital</v>
      </c>
      <c r="R631" s="8"/>
    </row>
    <row r="632" spans="1:18" x14ac:dyDescent="0.25">
      <c r="A632" s="8">
        <v>631</v>
      </c>
      <c r="B632" s="8" t="str">
        <f>+Ledger1!C632</f>
        <v>J2010-0041</v>
      </c>
      <c r="C632" s="7" t="str">
        <f>TEXT(Ledger1!D632,"dd-MMM-yyyy")</f>
        <v>12-Oct-2019</v>
      </c>
      <c r="D632" s="8" t="str">
        <f>VLOOKUP(LEFT(Table_ExternalData_1[[#This Row],[Vou_No]],1),Vou_Types,2,0)</f>
        <v>Journal</v>
      </c>
      <c r="E632" s="8">
        <f>+Ledger1!A632</f>
        <v>1</v>
      </c>
      <c r="F632" s="8">
        <f>+Ledger1!G632</f>
        <v>244</v>
      </c>
      <c r="G632" s="8">
        <f>+Ledger1!H632</f>
        <v>1451</v>
      </c>
      <c r="H632" s="8">
        <f>+Ledger1!Q632</f>
        <v>218</v>
      </c>
      <c r="I632" s="8">
        <v>0</v>
      </c>
      <c r="J632" s="8">
        <v>0</v>
      </c>
      <c r="K632" s="8">
        <v>0</v>
      </c>
      <c r="L632" s="8" t="str">
        <f>+Ledger1!I632</f>
        <v/>
      </c>
      <c r="M632" s="8" t="str">
        <f>+Ledger1!K632</f>
        <v/>
      </c>
      <c r="N632" s="7"/>
      <c r="O632" s="8">
        <f>+Ledger1!M632</f>
        <v>45000</v>
      </c>
      <c r="P632" s="8">
        <f>+Ledger1!N632</f>
        <v>0</v>
      </c>
      <c r="Q632" s="8" t="str">
        <f>+Ledger1!O632</f>
        <v>BILTY # 109.FOR TRAILER LOADER.7-SEP-2019</v>
      </c>
      <c r="R632" s="8"/>
    </row>
    <row r="633" spans="1:18" x14ac:dyDescent="0.25">
      <c r="A633" s="8">
        <v>632</v>
      </c>
      <c r="B633" s="8" t="str">
        <f>+Ledger1!C633</f>
        <v>J2010-0041</v>
      </c>
      <c r="C633" s="7" t="str">
        <f>TEXT(Ledger1!D633,"dd-MMM-yyyy")</f>
        <v>12-Oct-2019</v>
      </c>
      <c r="D633" s="8" t="str">
        <f>VLOOKUP(LEFT(Table_ExternalData_1[[#This Row],[Vou_No]],1),Vou_Types,2,0)</f>
        <v>Journal</v>
      </c>
      <c r="E633" s="8">
        <f>+Ledger1!A633</f>
        <v>2</v>
      </c>
      <c r="F633" s="8">
        <f>+Ledger1!G633</f>
        <v>71</v>
      </c>
      <c r="G633" s="8">
        <f>+Ledger1!H633</f>
        <v>1451</v>
      </c>
      <c r="H633" s="8">
        <f>+Ledger1!Q633</f>
        <v>218</v>
      </c>
      <c r="I633" s="8">
        <v>0</v>
      </c>
      <c r="J633" s="8">
        <v>0</v>
      </c>
      <c r="K633" s="8">
        <v>0</v>
      </c>
      <c r="L633" s="8" t="str">
        <f>+Ledger1!I633</f>
        <v/>
      </c>
      <c r="M633" s="8" t="str">
        <f>+Ledger1!K633</f>
        <v/>
      </c>
      <c r="N633" s="7"/>
      <c r="O633" s="8">
        <f>+Ledger1!M633</f>
        <v>0</v>
      </c>
      <c r="P633" s="8">
        <f>+Ledger1!N633</f>
        <v>45000</v>
      </c>
      <c r="Q633" s="8" t="str">
        <f>+Ledger1!O633</f>
        <v>BILTY # 109.FOR TRAILER LOADER.7-SEP-2019</v>
      </c>
      <c r="R633" s="8"/>
    </row>
    <row r="634" spans="1:18" x14ac:dyDescent="0.25">
      <c r="A634" s="8">
        <v>633</v>
      </c>
      <c r="B634" s="8" t="str">
        <f>+Ledger1!C634</f>
        <v>J2010-0043</v>
      </c>
      <c r="C634" s="7" t="str">
        <f>TEXT(Ledger1!D634,"dd-MMM-yyyy")</f>
        <v>15-Oct-2019</v>
      </c>
      <c r="D634" s="8" t="str">
        <f>VLOOKUP(LEFT(Table_ExternalData_1[[#This Row],[Vou_No]],1),Vou_Types,2,0)</f>
        <v>Journal</v>
      </c>
      <c r="E634" s="8">
        <f>+Ledger1!A634</f>
        <v>1</v>
      </c>
      <c r="F634" s="8">
        <f>+Ledger1!G634</f>
        <v>2</v>
      </c>
      <c r="G634" s="8">
        <f>+Ledger1!H634</f>
        <v>1</v>
      </c>
      <c r="H634" s="8">
        <f>+Ledger1!Q634</f>
        <v>218</v>
      </c>
      <c r="I634" s="8">
        <v>0</v>
      </c>
      <c r="J634" s="8">
        <v>0</v>
      </c>
      <c r="K634" s="8">
        <v>0</v>
      </c>
      <c r="L634" s="8" t="str">
        <f>+Ledger1!I634</f>
        <v/>
      </c>
      <c r="M634" s="8" t="str">
        <f>+Ledger1!K634</f>
        <v/>
      </c>
      <c r="N634" s="7"/>
      <c r="O634" s="8">
        <f>+Ledger1!M634</f>
        <v>197400</v>
      </c>
      <c r="P634" s="8">
        <f>+Ledger1!N634</f>
        <v>0</v>
      </c>
      <c r="Q634" s="8" t="str">
        <f>+Ledger1!O634</f>
        <v>PAID BY SAITA TO CASH WITH-DRAW C # 0006 CHQ # 29636771</v>
      </c>
      <c r="R634" s="8"/>
    </row>
    <row r="635" spans="1:18" x14ac:dyDescent="0.25">
      <c r="A635" s="8">
        <v>634</v>
      </c>
      <c r="B635" s="8" t="str">
        <f>+Ledger1!C635</f>
        <v>J2010-0043</v>
      </c>
      <c r="C635" s="7" t="str">
        <f>TEXT(Ledger1!D635,"dd-MMM-yyyy")</f>
        <v>15-Oct-2019</v>
      </c>
      <c r="D635" s="8" t="str">
        <f>VLOOKUP(LEFT(Table_ExternalData_1[[#This Row],[Vou_No]],1),Vou_Types,2,0)</f>
        <v>Journal</v>
      </c>
      <c r="E635" s="8">
        <f>+Ledger1!A635</f>
        <v>2</v>
      </c>
      <c r="F635" s="8">
        <f>+Ledger1!G635</f>
        <v>78</v>
      </c>
      <c r="G635" s="8">
        <f>+Ledger1!H635</f>
        <v>71</v>
      </c>
      <c r="H635" s="8">
        <f>+Ledger1!Q635</f>
        <v>1</v>
      </c>
      <c r="I635" s="8">
        <v>0</v>
      </c>
      <c r="J635" s="8">
        <v>0</v>
      </c>
      <c r="K635" s="8">
        <v>0</v>
      </c>
      <c r="L635" s="8" t="str">
        <f>+Ledger1!I635</f>
        <v/>
      </c>
      <c r="M635" s="8" t="str">
        <f>+Ledger1!K635</f>
        <v/>
      </c>
      <c r="N635" s="7"/>
      <c r="O635" s="8">
        <f>+Ledger1!M635</f>
        <v>0</v>
      </c>
      <c r="P635" s="8">
        <f>+Ledger1!N635</f>
        <v>197400</v>
      </c>
      <c r="Q635" s="8" t="str">
        <f>+Ledger1!O635</f>
        <v>PAID BY SAITA TO CASH WITH-DRAW C # 0006 CHQ # 29636771</v>
      </c>
      <c r="R635" s="8"/>
    </row>
    <row r="636" spans="1:18" x14ac:dyDescent="0.25">
      <c r="A636" s="8">
        <v>635</v>
      </c>
      <c r="B636" s="8" t="str">
        <f>+Ledger1!C636</f>
        <v>J2010-0047</v>
      </c>
      <c r="C636" s="7" t="str">
        <f>TEXT(Ledger1!D636,"dd-MMM-yyyy")</f>
        <v>15-Oct-2019</v>
      </c>
      <c r="D636" s="8" t="str">
        <f>VLOOKUP(LEFT(Table_ExternalData_1[[#This Row],[Vou_No]],1),Vou_Types,2,0)</f>
        <v>Journal</v>
      </c>
      <c r="E636" s="8">
        <f>+Ledger1!A636</f>
        <v>1</v>
      </c>
      <c r="F636" s="8">
        <f>+Ledger1!G636</f>
        <v>71</v>
      </c>
      <c r="G636" s="8">
        <f>+Ledger1!H636</f>
        <v>1067</v>
      </c>
      <c r="H636" s="8">
        <f>+Ledger1!Q636</f>
        <v>209</v>
      </c>
      <c r="I636" s="8">
        <v>0</v>
      </c>
      <c r="J636" s="8">
        <v>0</v>
      </c>
      <c r="K636" s="8">
        <v>0</v>
      </c>
      <c r="L636" s="8" t="str">
        <f>+Ledger1!I636</f>
        <v/>
      </c>
      <c r="M636" s="8" t="str">
        <f>+Ledger1!K636</f>
        <v/>
      </c>
      <c r="N636" s="7"/>
      <c r="O636" s="8">
        <f>+Ledger1!M636</f>
        <v>93740</v>
      </c>
      <c r="P636" s="8">
        <f>+Ledger1!N636</f>
        <v>0</v>
      </c>
      <c r="Q636" s="8" t="str">
        <f>+Ledger1!O636</f>
        <v>PAID BY SAITA TO ASLAM ENGIN.CHQ # 29636775</v>
      </c>
      <c r="R636" s="8"/>
    </row>
    <row r="637" spans="1:18" x14ac:dyDescent="0.25">
      <c r="A637" s="8">
        <v>636</v>
      </c>
      <c r="B637" s="8" t="str">
        <f>+Ledger1!C637</f>
        <v>J2010-0047</v>
      </c>
      <c r="C637" s="7" t="str">
        <f>TEXT(Ledger1!D637,"dd-MMM-yyyy")</f>
        <v>15-Oct-2019</v>
      </c>
      <c r="D637" s="8" t="str">
        <f>VLOOKUP(LEFT(Table_ExternalData_1[[#This Row],[Vou_No]],1),Vou_Types,2,0)</f>
        <v>Journal</v>
      </c>
      <c r="E637" s="8">
        <f>+Ledger1!A637</f>
        <v>2</v>
      </c>
      <c r="F637" s="8">
        <f>+Ledger1!G637</f>
        <v>78</v>
      </c>
      <c r="G637" s="8">
        <f>+Ledger1!H637</f>
        <v>71</v>
      </c>
      <c r="H637" s="8">
        <f>+Ledger1!Q637</f>
        <v>1</v>
      </c>
      <c r="I637" s="8">
        <v>0</v>
      </c>
      <c r="J637" s="8">
        <v>0</v>
      </c>
      <c r="K637" s="8">
        <v>0</v>
      </c>
      <c r="L637" s="8" t="str">
        <f>+Ledger1!I637</f>
        <v/>
      </c>
      <c r="M637" s="8" t="str">
        <f>+Ledger1!K637</f>
        <v/>
      </c>
      <c r="N637" s="7"/>
      <c r="O637" s="8">
        <f>+Ledger1!M637</f>
        <v>0</v>
      </c>
      <c r="P637" s="8">
        <f>+Ledger1!N637</f>
        <v>93740</v>
      </c>
      <c r="Q637" s="8" t="str">
        <f>+Ledger1!O637</f>
        <v>PAID BY SAITA TO ASLAM ENGIN.CHQ # 29636775</v>
      </c>
      <c r="R637" s="8"/>
    </row>
    <row r="638" spans="1:18" x14ac:dyDescent="0.25">
      <c r="A638" s="8">
        <v>637</v>
      </c>
      <c r="B638" s="8" t="str">
        <f>+Ledger1!C638</f>
        <v>J2010-0051</v>
      </c>
      <c r="C638" s="7" t="str">
        <f>TEXT(Ledger1!D638,"dd-MMM-yyyy")</f>
        <v>15-Oct-2019</v>
      </c>
      <c r="D638" s="8" t="str">
        <f>VLOOKUP(LEFT(Table_ExternalData_1[[#This Row],[Vou_No]],1),Vou_Types,2,0)</f>
        <v>Journal</v>
      </c>
      <c r="E638" s="8">
        <f>+Ledger1!A638</f>
        <v>1</v>
      </c>
      <c r="F638" s="8">
        <f>+Ledger1!G638</f>
        <v>254</v>
      </c>
      <c r="G638" s="8">
        <f>+Ledger1!H638</f>
        <v>1</v>
      </c>
      <c r="H638" s="8">
        <f>+Ledger1!Q638</f>
        <v>1</v>
      </c>
      <c r="I638" s="8">
        <v>0</v>
      </c>
      <c r="J638" s="8">
        <v>0</v>
      </c>
      <c r="K638" s="8">
        <v>0</v>
      </c>
      <c r="L638" s="8" t="str">
        <f>+Ledger1!I638</f>
        <v/>
      </c>
      <c r="M638" s="8" t="str">
        <f>+Ledger1!K638</f>
        <v/>
      </c>
      <c r="N638" s="7"/>
      <c r="O638" s="8">
        <f>+Ledger1!M638</f>
        <v>8100</v>
      </c>
      <c r="P638" s="8">
        <f>+Ledger1!N638</f>
        <v>0</v>
      </c>
      <c r="Q638" s="8" t="str">
        <f>+Ledger1!O638</f>
        <v>PAID BY SAITA TO WARID BILL CHQ # 30159429</v>
      </c>
      <c r="R638" s="8"/>
    </row>
    <row r="639" spans="1:18" x14ac:dyDescent="0.25">
      <c r="A639" s="8">
        <v>638</v>
      </c>
      <c r="B639" s="8" t="str">
        <f>+Ledger1!C639</f>
        <v>J2010-0051</v>
      </c>
      <c r="C639" s="7" t="str">
        <f>TEXT(Ledger1!D639,"dd-MMM-yyyy")</f>
        <v>15-Oct-2019</v>
      </c>
      <c r="D639" s="8" t="str">
        <f>VLOOKUP(LEFT(Table_ExternalData_1[[#This Row],[Vou_No]],1),Vou_Types,2,0)</f>
        <v>Journal</v>
      </c>
      <c r="E639" s="8">
        <f>+Ledger1!A639</f>
        <v>2</v>
      </c>
      <c r="F639" s="8">
        <f>+Ledger1!G639</f>
        <v>78</v>
      </c>
      <c r="G639" s="8">
        <f>+Ledger1!H639</f>
        <v>71</v>
      </c>
      <c r="H639" s="8">
        <f>+Ledger1!Q639</f>
        <v>1</v>
      </c>
      <c r="I639" s="8">
        <v>0</v>
      </c>
      <c r="J639" s="8">
        <v>0</v>
      </c>
      <c r="K639" s="8">
        <v>0</v>
      </c>
      <c r="L639" s="8" t="str">
        <f>+Ledger1!I639</f>
        <v/>
      </c>
      <c r="M639" s="8" t="str">
        <f>+Ledger1!K639</f>
        <v/>
      </c>
      <c r="N639" s="7"/>
      <c r="O639" s="8">
        <f>+Ledger1!M639</f>
        <v>0</v>
      </c>
      <c r="P639" s="8">
        <f>+Ledger1!N639</f>
        <v>8100</v>
      </c>
      <c r="Q639" s="8" t="str">
        <f>+Ledger1!O639</f>
        <v>PAID BY SAITA TO WARID BILL CHQ # 30159429</v>
      </c>
      <c r="R639" s="8"/>
    </row>
    <row r="640" spans="1:18" x14ac:dyDescent="0.25">
      <c r="A640" s="8">
        <v>639</v>
      </c>
      <c r="B640" s="8" t="str">
        <f>+Ledger1!C640</f>
        <v>J2010-0042</v>
      </c>
      <c r="C640" s="7" t="str">
        <f>TEXT(Ledger1!D640,"dd-MMM-yyyy")</f>
        <v>12-Oct-2019</v>
      </c>
      <c r="D640" s="8" t="str">
        <f>VLOOKUP(LEFT(Table_ExternalData_1[[#This Row],[Vou_No]],1),Vou_Types,2,0)</f>
        <v>Journal</v>
      </c>
      <c r="E640" s="8">
        <f>+Ledger1!A640</f>
        <v>1</v>
      </c>
      <c r="F640" s="8">
        <f>+Ledger1!G640</f>
        <v>180</v>
      </c>
      <c r="G640" s="8">
        <f>+Ledger1!H640</f>
        <v>1467</v>
      </c>
      <c r="H640" s="8">
        <f>+Ledger1!Q640</f>
        <v>218</v>
      </c>
      <c r="I640" s="8">
        <v>0</v>
      </c>
      <c r="J640" s="8">
        <v>0</v>
      </c>
      <c r="K640" s="8">
        <v>0</v>
      </c>
      <c r="L640" s="8" t="str">
        <f>+Ledger1!I640</f>
        <v/>
      </c>
      <c r="M640" s="8" t="str">
        <f>+Ledger1!K640</f>
        <v/>
      </c>
      <c r="N640" s="7"/>
      <c r="O640" s="8">
        <f>+Ledger1!M640</f>
        <v>75314</v>
      </c>
      <c r="P640" s="8">
        <f>+Ledger1!N640</f>
        <v>0</v>
      </c>
      <c r="Q640" s="8" t="str">
        <f>+Ledger1!O640</f>
        <v>INV # 455.FOR SAFETY ITEMS.SEP-2019.</v>
      </c>
      <c r="R640" s="8"/>
    </row>
    <row r="641" spans="1:18" x14ac:dyDescent="0.25">
      <c r="A641" s="8">
        <v>640</v>
      </c>
      <c r="B641" s="8" t="str">
        <f>+Ledger1!C641</f>
        <v>J2010-0042</v>
      </c>
      <c r="C641" s="7" t="str">
        <f>TEXT(Ledger1!D641,"dd-MMM-yyyy")</f>
        <v>12-Oct-2019</v>
      </c>
      <c r="D641" s="8" t="str">
        <f>VLOOKUP(LEFT(Table_ExternalData_1[[#This Row],[Vou_No]],1),Vou_Types,2,0)</f>
        <v>Journal</v>
      </c>
      <c r="E641" s="8">
        <f>+Ledger1!A641</f>
        <v>2</v>
      </c>
      <c r="F641" s="8">
        <f>+Ledger1!G641</f>
        <v>71</v>
      </c>
      <c r="G641" s="8">
        <f>+Ledger1!H641</f>
        <v>1467</v>
      </c>
      <c r="H641" s="8">
        <f>+Ledger1!Q641</f>
        <v>218</v>
      </c>
      <c r="I641" s="8">
        <v>0</v>
      </c>
      <c r="J641" s="8">
        <v>0</v>
      </c>
      <c r="K641" s="8">
        <v>0</v>
      </c>
      <c r="L641" s="8" t="str">
        <f>+Ledger1!I641</f>
        <v/>
      </c>
      <c r="M641" s="8" t="str">
        <f>+Ledger1!K641</f>
        <v/>
      </c>
      <c r="N641" s="7"/>
      <c r="O641" s="8">
        <f>+Ledger1!M641</f>
        <v>0</v>
      </c>
      <c r="P641" s="8">
        <f>+Ledger1!N641</f>
        <v>75314</v>
      </c>
      <c r="Q641" s="8" t="str">
        <f>+Ledger1!O641</f>
        <v>INV # 455.FOR SAFETY ITEMS.SEP-2019.</v>
      </c>
      <c r="R641" s="8"/>
    </row>
    <row r="642" spans="1:18" x14ac:dyDescent="0.25">
      <c r="A642" s="8">
        <v>641</v>
      </c>
      <c r="B642" s="8" t="str">
        <f>+Ledger1!C642</f>
        <v>J2010-0049</v>
      </c>
      <c r="C642" s="7" t="str">
        <f>TEXT(Ledger1!D642,"dd-MMM-yyyy")</f>
        <v>15-Oct-2019</v>
      </c>
      <c r="D642" s="8" t="str">
        <f>VLOOKUP(LEFT(Table_ExternalData_1[[#This Row],[Vou_No]],1),Vou_Types,2,0)</f>
        <v>Journal</v>
      </c>
      <c r="E642" s="8">
        <f>+Ledger1!A642</f>
        <v>1</v>
      </c>
      <c r="F642" s="8">
        <f>+Ledger1!G642</f>
        <v>280</v>
      </c>
      <c r="G642" s="8">
        <f>+Ledger1!H642</f>
        <v>1</v>
      </c>
      <c r="H642" s="8">
        <f>+Ledger1!Q642</f>
        <v>218</v>
      </c>
      <c r="I642" s="8">
        <v>0</v>
      </c>
      <c r="J642" s="8">
        <v>0</v>
      </c>
      <c r="K642" s="8">
        <v>0</v>
      </c>
      <c r="L642" s="8" t="str">
        <f>+Ledger1!I642</f>
        <v/>
      </c>
      <c r="M642" s="8" t="str">
        <f>+Ledger1!K642</f>
        <v/>
      </c>
      <c r="N642" s="7"/>
      <c r="O642" s="8">
        <f>+Ledger1!M642</f>
        <v>20000</v>
      </c>
      <c r="P642" s="8">
        <f>+Ledger1!N642</f>
        <v>0</v>
      </c>
      <c r="Q642" s="8" t="str">
        <f>+Ledger1!O642</f>
        <v>PADI BY SAITA FOR FUEL EXP TRIP CHQ # 30159427</v>
      </c>
      <c r="R642" s="8"/>
    </row>
    <row r="643" spans="1:18" x14ac:dyDescent="0.25">
      <c r="A643" s="8">
        <v>642</v>
      </c>
      <c r="B643" s="8" t="str">
        <f>+Ledger1!C643</f>
        <v>J2010-0049</v>
      </c>
      <c r="C643" s="7" t="str">
        <f>TEXT(Ledger1!D643,"dd-MMM-yyyy")</f>
        <v>15-Oct-2019</v>
      </c>
      <c r="D643" s="8" t="str">
        <f>VLOOKUP(LEFT(Table_ExternalData_1[[#This Row],[Vou_No]],1),Vou_Types,2,0)</f>
        <v>Journal</v>
      </c>
      <c r="E643" s="8">
        <f>+Ledger1!A643</f>
        <v>2</v>
      </c>
      <c r="F643" s="8">
        <f>+Ledger1!G643</f>
        <v>78</v>
      </c>
      <c r="G643" s="8">
        <f>+Ledger1!H643</f>
        <v>71</v>
      </c>
      <c r="H643" s="8">
        <f>+Ledger1!Q643</f>
        <v>1</v>
      </c>
      <c r="I643" s="8">
        <v>0</v>
      </c>
      <c r="J643" s="8">
        <v>0</v>
      </c>
      <c r="K643" s="8">
        <v>0</v>
      </c>
      <c r="L643" s="8" t="str">
        <f>+Ledger1!I643</f>
        <v/>
      </c>
      <c r="M643" s="8" t="str">
        <f>+Ledger1!K643</f>
        <v/>
      </c>
      <c r="N643" s="7"/>
      <c r="O643" s="8">
        <f>+Ledger1!M643</f>
        <v>0</v>
      </c>
      <c r="P643" s="8">
        <f>+Ledger1!N643</f>
        <v>20000</v>
      </c>
      <c r="Q643" s="8" t="str">
        <f>+Ledger1!O643</f>
        <v>PADI BY SAITA FOR FUEL EXP TRIP CHQ # 30159427</v>
      </c>
      <c r="R643" s="8"/>
    </row>
    <row r="644" spans="1:18" x14ac:dyDescent="0.25">
      <c r="A644" s="8">
        <v>643</v>
      </c>
      <c r="B644" s="8" t="str">
        <f>+Ledger1!C644</f>
        <v>J2010-0045</v>
      </c>
      <c r="C644" s="7" t="str">
        <f>TEXT(Ledger1!D644,"dd-MMM-yyyy")</f>
        <v>15-Oct-2019</v>
      </c>
      <c r="D644" s="8" t="str">
        <f>VLOOKUP(LEFT(Table_ExternalData_1[[#This Row],[Vou_No]],1),Vou_Types,2,0)</f>
        <v>Journal</v>
      </c>
      <c r="E644" s="8">
        <f>+Ledger1!A644</f>
        <v>1</v>
      </c>
      <c r="F644" s="8">
        <f>+Ledger1!G644</f>
        <v>2</v>
      </c>
      <c r="G644" s="8">
        <f>+Ledger1!H644</f>
        <v>1</v>
      </c>
      <c r="H644" s="8">
        <f>+Ledger1!Q644</f>
        <v>218</v>
      </c>
      <c r="I644" s="8">
        <v>0</v>
      </c>
      <c r="J644" s="8">
        <v>0</v>
      </c>
      <c r="K644" s="8">
        <v>0</v>
      </c>
      <c r="L644" s="8" t="str">
        <f>+Ledger1!I644</f>
        <v/>
      </c>
      <c r="M644" s="8" t="str">
        <f>+Ledger1!K644</f>
        <v/>
      </c>
      <c r="N644" s="7"/>
      <c r="O644" s="8">
        <f>+Ledger1!M644</f>
        <v>49821</v>
      </c>
      <c r="P644" s="8">
        <f>+Ledger1!N644</f>
        <v>0</v>
      </c>
      <c r="Q644" s="8" t="str">
        <f>+Ledger1!O644</f>
        <v>PAID BY SAITA TO K.LABOUR REF # 5301 CHQ # 29636773</v>
      </c>
      <c r="R644" s="8"/>
    </row>
    <row r="645" spans="1:18" x14ac:dyDescent="0.25">
      <c r="A645" s="8">
        <v>644</v>
      </c>
      <c r="B645" s="8" t="str">
        <f>+Ledger1!C645</f>
        <v>J2010-0045</v>
      </c>
      <c r="C645" s="7" t="str">
        <f>TEXT(Ledger1!D645,"dd-MMM-yyyy")</f>
        <v>15-Oct-2019</v>
      </c>
      <c r="D645" s="8" t="str">
        <f>VLOOKUP(LEFT(Table_ExternalData_1[[#This Row],[Vou_No]],1),Vou_Types,2,0)</f>
        <v>Journal</v>
      </c>
      <c r="E645" s="8">
        <f>+Ledger1!A645</f>
        <v>2</v>
      </c>
      <c r="F645" s="8">
        <f>+Ledger1!G645</f>
        <v>78</v>
      </c>
      <c r="G645" s="8">
        <f>+Ledger1!H645</f>
        <v>71</v>
      </c>
      <c r="H645" s="8">
        <f>+Ledger1!Q645</f>
        <v>1</v>
      </c>
      <c r="I645" s="8">
        <v>0</v>
      </c>
      <c r="J645" s="8">
        <v>0</v>
      </c>
      <c r="K645" s="8">
        <v>0</v>
      </c>
      <c r="L645" s="8" t="str">
        <f>+Ledger1!I645</f>
        <v/>
      </c>
      <c r="M645" s="8" t="str">
        <f>+Ledger1!K645</f>
        <v/>
      </c>
      <c r="N645" s="7"/>
      <c r="O645" s="8">
        <f>+Ledger1!M645</f>
        <v>0</v>
      </c>
      <c r="P645" s="8">
        <f>+Ledger1!N645</f>
        <v>49821</v>
      </c>
      <c r="Q645" s="8" t="str">
        <f>+Ledger1!O645</f>
        <v>PAID BY SAITA TO K.LABOUR REF # 5301 CHQ # 29636773</v>
      </c>
      <c r="R645" s="8"/>
    </row>
    <row r="646" spans="1:18" x14ac:dyDescent="0.25">
      <c r="A646" s="8">
        <v>645</v>
      </c>
      <c r="B646" s="8" t="str">
        <f>+Ledger1!C646</f>
        <v>J2010-0055</v>
      </c>
      <c r="C646" s="7" t="str">
        <f>TEXT(Ledger1!D646,"dd-MMM-yyyy")</f>
        <v>15-Oct-2019</v>
      </c>
      <c r="D646" s="8" t="str">
        <f>VLOOKUP(LEFT(Table_ExternalData_1[[#This Row],[Vou_No]],1),Vou_Types,2,0)</f>
        <v>Journal</v>
      </c>
      <c r="E646" s="8">
        <f>+Ledger1!A646</f>
        <v>1</v>
      </c>
      <c r="F646" s="8">
        <f>+Ledger1!G646</f>
        <v>173</v>
      </c>
      <c r="G646" s="8">
        <f>+Ledger1!H646</f>
        <v>938</v>
      </c>
      <c r="H646" s="8">
        <f>+Ledger1!Q646</f>
        <v>218</v>
      </c>
      <c r="I646" s="8">
        <v>0</v>
      </c>
      <c r="J646" s="8">
        <v>0</v>
      </c>
      <c r="K646" s="8">
        <v>0</v>
      </c>
      <c r="L646" s="8" t="str">
        <f>+Ledger1!I646</f>
        <v/>
      </c>
      <c r="M646" s="8" t="str">
        <f>+Ledger1!K646</f>
        <v/>
      </c>
      <c r="N646" s="7"/>
      <c r="O646" s="8">
        <f>+Ledger1!M646</f>
        <v>18000</v>
      </c>
      <c r="P646" s="8">
        <f>+Ledger1!N646</f>
        <v>0</v>
      </c>
      <c r="Q646" s="8" t="str">
        <f>+Ledger1!O646</f>
        <v>INV # 289.S.NO # 1538.PO # 1627.FOR TRANSPORTATION CHG.OCT-19</v>
      </c>
      <c r="R646" s="8"/>
    </row>
    <row r="647" spans="1:18" x14ac:dyDescent="0.25">
      <c r="A647" s="8">
        <v>646</v>
      </c>
      <c r="B647" s="8" t="str">
        <f>+Ledger1!C647</f>
        <v>J2010-0055</v>
      </c>
      <c r="C647" s="7" t="str">
        <f>TEXT(Ledger1!D647,"dd-MMM-yyyy")</f>
        <v>15-Oct-2019</v>
      </c>
      <c r="D647" s="8" t="str">
        <f>VLOOKUP(LEFT(Table_ExternalData_1[[#This Row],[Vou_No]],1),Vou_Types,2,0)</f>
        <v>Journal</v>
      </c>
      <c r="E647" s="8">
        <f>+Ledger1!A647</f>
        <v>2</v>
      </c>
      <c r="F647" s="8">
        <f>+Ledger1!G647</f>
        <v>71</v>
      </c>
      <c r="G647" s="8">
        <f>+Ledger1!H647</f>
        <v>938</v>
      </c>
      <c r="H647" s="8">
        <f>+Ledger1!Q647</f>
        <v>218</v>
      </c>
      <c r="I647" s="8">
        <v>0</v>
      </c>
      <c r="J647" s="8">
        <v>0</v>
      </c>
      <c r="K647" s="8">
        <v>0</v>
      </c>
      <c r="L647" s="8" t="str">
        <f>+Ledger1!I647</f>
        <v/>
      </c>
      <c r="M647" s="8" t="str">
        <f>+Ledger1!K647</f>
        <v/>
      </c>
      <c r="N647" s="7"/>
      <c r="O647" s="8">
        <f>+Ledger1!M647</f>
        <v>0</v>
      </c>
      <c r="P647" s="8">
        <f>+Ledger1!N647</f>
        <v>18000</v>
      </c>
      <c r="Q647" s="8" t="str">
        <f>+Ledger1!O647</f>
        <v>INV # 289.S.NO # 1538.PO # 1627.FOR TRANSPORTATION CHG.OCT-19</v>
      </c>
      <c r="R647" s="8"/>
    </row>
    <row r="648" spans="1:18" x14ac:dyDescent="0.25">
      <c r="A648" s="8">
        <v>647</v>
      </c>
      <c r="B648" s="8" t="str">
        <f>+Ledger1!C648</f>
        <v>J2010-0057</v>
      </c>
      <c r="C648" s="7" t="str">
        <f>TEXT(Ledger1!D648,"dd-MMM-yyyy")</f>
        <v>15-Oct-2019</v>
      </c>
      <c r="D648" s="8" t="str">
        <f>VLOOKUP(LEFT(Table_ExternalData_1[[#This Row],[Vou_No]],1),Vou_Types,2,0)</f>
        <v>Journal</v>
      </c>
      <c r="E648" s="8">
        <f>+Ledger1!A648</f>
        <v>1</v>
      </c>
      <c r="F648" s="8">
        <f>+Ledger1!G648</f>
        <v>173</v>
      </c>
      <c r="G648" s="8">
        <f>+Ledger1!H648</f>
        <v>938</v>
      </c>
      <c r="H648" s="8">
        <f>+Ledger1!Q648</f>
        <v>218</v>
      </c>
      <c r="I648" s="8">
        <v>0</v>
      </c>
      <c r="J648" s="8">
        <v>0</v>
      </c>
      <c r="K648" s="8">
        <v>0</v>
      </c>
      <c r="L648" s="8" t="str">
        <f>+Ledger1!I648</f>
        <v/>
      </c>
      <c r="M648" s="8" t="str">
        <f>+Ledger1!K648</f>
        <v/>
      </c>
      <c r="N648" s="7"/>
      <c r="O648" s="8">
        <f>+Ledger1!M648</f>
        <v>18000</v>
      </c>
      <c r="P648" s="8">
        <f>+Ledger1!N648</f>
        <v>0</v>
      </c>
      <c r="Q648" s="8" t="str">
        <f>+Ledger1!O648</f>
        <v>INV # 285.S.NO # 1530.PO # 1624.FOR TRANSPORTATION CHG.31-SEP-19</v>
      </c>
      <c r="R648" s="8"/>
    </row>
    <row r="649" spans="1:18" x14ac:dyDescent="0.25">
      <c r="A649" s="8">
        <v>648</v>
      </c>
      <c r="B649" s="8" t="str">
        <f>+Ledger1!C649</f>
        <v>J2010-0057</v>
      </c>
      <c r="C649" s="7" t="str">
        <f>TEXT(Ledger1!D649,"dd-MMM-yyyy")</f>
        <v>15-Oct-2019</v>
      </c>
      <c r="D649" s="8" t="str">
        <f>VLOOKUP(LEFT(Table_ExternalData_1[[#This Row],[Vou_No]],1),Vou_Types,2,0)</f>
        <v>Journal</v>
      </c>
      <c r="E649" s="8">
        <f>+Ledger1!A649</f>
        <v>2</v>
      </c>
      <c r="F649" s="8">
        <f>+Ledger1!G649</f>
        <v>71</v>
      </c>
      <c r="G649" s="8">
        <f>+Ledger1!H649</f>
        <v>938</v>
      </c>
      <c r="H649" s="8">
        <f>+Ledger1!Q649</f>
        <v>218</v>
      </c>
      <c r="I649" s="8">
        <v>0</v>
      </c>
      <c r="J649" s="8">
        <v>0</v>
      </c>
      <c r="K649" s="8">
        <v>0</v>
      </c>
      <c r="L649" s="8" t="str">
        <f>+Ledger1!I649</f>
        <v/>
      </c>
      <c r="M649" s="8" t="str">
        <f>+Ledger1!K649</f>
        <v/>
      </c>
      <c r="N649" s="7"/>
      <c r="O649" s="8">
        <f>+Ledger1!M649</f>
        <v>0</v>
      </c>
      <c r="P649" s="8">
        <f>+Ledger1!N649</f>
        <v>18000</v>
      </c>
      <c r="Q649" s="8" t="str">
        <f>+Ledger1!O649</f>
        <v>INV # 285.S.NO # 1530.PO # 1624.FOR TRANSPORTATION CHG.31-SEP-19</v>
      </c>
      <c r="R649" s="8"/>
    </row>
    <row r="650" spans="1:18" x14ac:dyDescent="0.25">
      <c r="A650" s="8">
        <v>649</v>
      </c>
      <c r="B650" s="8" t="str">
        <f>+Ledger1!C650</f>
        <v>J2010-0059</v>
      </c>
      <c r="C650" s="7" t="str">
        <f>TEXT(Ledger1!D650,"dd-MMM-yyyy")</f>
        <v>15-Oct-2019</v>
      </c>
      <c r="D650" s="8" t="str">
        <f>VLOOKUP(LEFT(Table_ExternalData_1[[#This Row],[Vou_No]],1),Vou_Types,2,0)</f>
        <v>Journal</v>
      </c>
      <c r="E650" s="8">
        <f>+Ledger1!A650</f>
        <v>1</v>
      </c>
      <c r="F650" s="8">
        <f>+Ledger1!G650</f>
        <v>173</v>
      </c>
      <c r="G650" s="8">
        <f>+Ledger1!H650</f>
        <v>117</v>
      </c>
      <c r="H650" s="8">
        <f>+Ledger1!Q650</f>
        <v>218</v>
      </c>
      <c r="I650" s="8">
        <v>0</v>
      </c>
      <c r="J650" s="8">
        <v>0</v>
      </c>
      <c r="K650" s="8">
        <v>0</v>
      </c>
      <c r="L650" s="8" t="str">
        <f>+Ledger1!I650</f>
        <v/>
      </c>
      <c r="M650" s="8" t="str">
        <f>+Ledger1!K650</f>
        <v/>
      </c>
      <c r="N650" s="7"/>
      <c r="O650" s="8">
        <f>+Ledger1!M650</f>
        <v>30000</v>
      </c>
      <c r="P650" s="8">
        <f>+Ledger1!N650</f>
        <v>0</v>
      </c>
      <c r="Q650" s="8" t="str">
        <f>+Ledger1!O650</f>
        <v>INV # 287.PO # 1628.FOR SHIFTING LONG FENCE.04-OCT-19</v>
      </c>
      <c r="R650" s="8"/>
    </row>
    <row r="651" spans="1:18" x14ac:dyDescent="0.25">
      <c r="A651" s="8">
        <v>650</v>
      </c>
      <c r="B651" s="8" t="str">
        <f>+Ledger1!C651</f>
        <v>J2010-0059</v>
      </c>
      <c r="C651" s="7" t="str">
        <f>TEXT(Ledger1!D651,"dd-MMM-yyyy")</f>
        <v>15-Oct-2019</v>
      </c>
      <c r="D651" s="8" t="str">
        <f>VLOOKUP(LEFT(Table_ExternalData_1[[#This Row],[Vou_No]],1),Vou_Types,2,0)</f>
        <v>Journal</v>
      </c>
      <c r="E651" s="8">
        <f>+Ledger1!A651</f>
        <v>2</v>
      </c>
      <c r="F651" s="8">
        <f>+Ledger1!G651</f>
        <v>71</v>
      </c>
      <c r="G651" s="8">
        <f>+Ledger1!H651</f>
        <v>117</v>
      </c>
      <c r="H651" s="8">
        <f>+Ledger1!Q651</f>
        <v>218</v>
      </c>
      <c r="I651" s="8">
        <v>0</v>
      </c>
      <c r="J651" s="8">
        <v>0</v>
      </c>
      <c r="K651" s="8">
        <v>0</v>
      </c>
      <c r="L651" s="8" t="str">
        <f>+Ledger1!I651</f>
        <v/>
      </c>
      <c r="M651" s="8" t="str">
        <f>+Ledger1!K651</f>
        <v/>
      </c>
      <c r="N651" s="7"/>
      <c r="O651" s="8">
        <f>+Ledger1!M651</f>
        <v>0</v>
      </c>
      <c r="P651" s="8">
        <f>+Ledger1!N651</f>
        <v>30000</v>
      </c>
      <c r="Q651" s="8" t="str">
        <f>+Ledger1!O651</f>
        <v>INV # 287.PO # 1628.FOR SHIFTING LONG FENCE.04-OCT-19</v>
      </c>
      <c r="R651" s="8"/>
    </row>
    <row r="652" spans="1:18" x14ac:dyDescent="0.25">
      <c r="A652" s="8">
        <v>651</v>
      </c>
      <c r="B652" s="8" t="str">
        <f>+Ledger1!C652</f>
        <v>J2010-0061</v>
      </c>
      <c r="C652" s="7" t="str">
        <f>TEXT(Ledger1!D652,"dd-MMM-yyyy")</f>
        <v>08-Oct-2019</v>
      </c>
      <c r="D652" s="8" t="str">
        <f>VLOOKUP(LEFT(Table_ExternalData_1[[#This Row],[Vou_No]],1),Vou_Types,2,0)</f>
        <v>Journal</v>
      </c>
      <c r="E652" s="8">
        <f>+Ledger1!A652</f>
        <v>1</v>
      </c>
      <c r="F652" s="8">
        <f>+Ledger1!G652</f>
        <v>173</v>
      </c>
      <c r="G652" s="8">
        <f>+Ledger1!H652</f>
        <v>262</v>
      </c>
      <c r="H652" s="8">
        <f>+Ledger1!Q652</f>
        <v>218</v>
      </c>
      <c r="I652" s="8">
        <v>0</v>
      </c>
      <c r="J652" s="8">
        <v>0</v>
      </c>
      <c r="K652" s="8">
        <v>0</v>
      </c>
      <c r="L652" s="8" t="str">
        <f>+Ledger1!I652</f>
        <v/>
      </c>
      <c r="M652" s="8" t="str">
        <f>+Ledger1!K652</f>
        <v/>
      </c>
      <c r="N652" s="7"/>
      <c r="O652" s="8">
        <f>+Ledger1!M652</f>
        <v>25667</v>
      </c>
      <c r="P652" s="8">
        <f>+Ledger1!N652</f>
        <v>0</v>
      </c>
      <c r="Q652" s="8" t="str">
        <f>+Ledger1!O652</f>
        <v>REF # 5306.FOR VIGO RENTAL MONTH OF SEP-2019.</v>
      </c>
      <c r="R652" s="8"/>
    </row>
    <row r="653" spans="1:18" x14ac:dyDescent="0.25">
      <c r="A653" s="8">
        <v>652</v>
      </c>
      <c r="B653" s="8" t="str">
        <f>+Ledger1!C653</f>
        <v>J2010-0061</v>
      </c>
      <c r="C653" s="7" t="str">
        <f>TEXT(Ledger1!D653,"dd-MMM-yyyy")</f>
        <v>08-Oct-2019</v>
      </c>
      <c r="D653" s="8" t="str">
        <f>VLOOKUP(LEFT(Table_ExternalData_1[[#This Row],[Vou_No]],1),Vou_Types,2,0)</f>
        <v>Journal</v>
      </c>
      <c r="E653" s="8">
        <f>+Ledger1!A653</f>
        <v>2</v>
      </c>
      <c r="F653" s="8">
        <f>+Ledger1!G653</f>
        <v>71</v>
      </c>
      <c r="G653" s="8">
        <f>+Ledger1!H653</f>
        <v>262</v>
      </c>
      <c r="H653" s="8">
        <f>+Ledger1!Q653</f>
        <v>218</v>
      </c>
      <c r="I653" s="8">
        <v>0</v>
      </c>
      <c r="J653" s="8">
        <v>0</v>
      </c>
      <c r="K653" s="8">
        <v>0</v>
      </c>
      <c r="L653" s="8" t="str">
        <f>+Ledger1!I653</f>
        <v/>
      </c>
      <c r="M653" s="8" t="str">
        <f>+Ledger1!K653</f>
        <v/>
      </c>
      <c r="N653" s="7"/>
      <c r="O653" s="8">
        <f>+Ledger1!M653</f>
        <v>0</v>
      </c>
      <c r="P653" s="8">
        <f>+Ledger1!N653</f>
        <v>25667</v>
      </c>
      <c r="Q653" s="8" t="str">
        <f>+Ledger1!O653</f>
        <v>REF # 5306.FOR VIGO RENTAL MONTH OF SEP-2019.</v>
      </c>
      <c r="R653" s="8"/>
    </row>
    <row r="654" spans="1:18" x14ac:dyDescent="0.25">
      <c r="A654" s="8">
        <v>653</v>
      </c>
      <c r="B654" s="8" t="str">
        <f>+Ledger1!C654</f>
        <v>J2010-0063</v>
      </c>
      <c r="C654" s="7" t="str">
        <f>TEXT(Ledger1!D654,"dd-MMM-yyyy")</f>
        <v>10-Oct-2019</v>
      </c>
      <c r="D654" s="8" t="str">
        <f>VLOOKUP(LEFT(Table_ExternalData_1[[#This Row],[Vou_No]],1),Vou_Types,2,0)</f>
        <v>Journal</v>
      </c>
      <c r="E654" s="8">
        <f>+Ledger1!A654</f>
        <v>1</v>
      </c>
      <c r="F654" s="8">
        <f>+Ledger1!G654</f>
        <v>170</v>
      </c>
      <c r="G654" s="8">
        <f>+Ledger1!H654</f>
        <v>64</v>
      </c>
      <c r="H654" s="8">
        <f>+Ledger1!Q654</f>
        <v>218</v>
      </c>
      <c r="I654" s="8">
        <v>0</v>
      </c>
      <c r="J654" s="8">
        <v>0</v>
      </c>
      <c r="K654" s="8">
        <v>0</v>
      </c>
      <c r="L654" s="8" t="str">
        <f>+Ledger1!I654</f>
        <v/>
      </c>
      <c r="M654" s="8" t="str">
        <f>+Ledger1!K654</f>
        <v/>
      </c>
      <c r="N654" s="7"/>
      <c r="O654" s="8">
        <f>+Ledger1!M654</f>
        <v>116955</v>
      </c>
      <c r="P654" s="8">
        <f>+Ledger1!N654</f>
        <v>0</v>
      </c>
      <c r="Q654" s="8" t="str">
        <f>+Ledger1!O654</f>
        <v>INV # IRMG-19-01475.PO # 1601 &amp; 1602.OCT-19</v>
      </c>
      <c r="R654" s="8"/>
    </row>
    <row r="655" spans="1:18" x14ac:dyDescent="0.25">
      <c r="A655" s="8">
        <v>654</v>
      </c>
      <c r="B655" s="8" t="str">
        <f>+Ledger1!C655</f>
        <v>J2010-0063</v>
      </c>
      <c r="C655" s="7" t="str">
        <f>TEXT(Ledger1!D655,"dd-MMM-yyyy")</f>
        <v>10-Oct-2019</v>
      </c>
      <c r="D655" s="8" t="str">
        <f>VLOOKUP(LEFT(Table_ExternalData_1[[#This Row],[Vou_No]],1),Vou_Types,2,0)</f>
        <v>Journal</v>
      </c>
      <c r="E655" s="8">
        <f>+Ledger1!A655</f>
        <v>2</v>
      </c>
      <c r="F655" s="8">
        <f>+Ledger1!G655</f>
        <v>71</v>
      </c>
      <c r="G655" s="8">
        <f>+Ledger1!H655</f>
        <v>64</v>
      </c>
      <c r="H655" s="8">
        <f>+Ledger1!Q655</f>
        <v>218</v>
      </c>
      <c r="I655" s="8">
        <v>0</v>
      </c>
      <c r="J655" s="8">
        <v>0</v>
      </c>
      <c r="K655" s="8">
        <v>0</v>
      </c>
      <c r="L655" s="8" t="str">
        <f>+Ledger1!I655</f>
        <v/>
      </c>
      <c r="M655" s="8" t="str">
        <f>+Ledger1!K655</f>
        <v/>
      </c>
      <c r="N655" s="7"/>
      <c r="O655" s="8">
        <f>+Ledger1!M655</f>
        <v>0</v>
      </c>
      <c r="P655" s="8">
        <f>+Ledger1!N655</f>
        <v>116955</v>
      </c>
      <c r="Q655" s="8" t="str">
        <f>+Ledger1!O655</f>
        <v>INV # IRMG-19-01475.PO # 1601 &amp; 1602.OCT-19</v>
      </c>
      <c r="R655" s="8"/>
    </row>
    <row r="656" spans="1:18" x14ac:dyDescent="0.25">
      <c r="A656" s="8">
        <v>655</v>
      </c>
      <c r="B656" s="8" t="str">
        <f>+Ledger1!C656</f>
        <v>J2010-0065</v>
      </c>
      <c r="C656" s="7" t="str">
        <f>TEXT(Ledger1!D656,"dd-MMM-yyyy")</f>
        <v>10-Oct-2019</v>
      </c>
      <c r="D656" s="8" t="str">
        <f>VLOOKUP(LEFT(Table_ExternalData_1[[#This Row],[Vou_No]],1),Vou_Types,2,0)</f>
        <v>Journal</v>
      </c>
      <c r="E656" s="8">
        <f>+Ledger1!A656</f>
        <v>1</v>
      </c>
      <c r="F656" s="8">
        <f>+Ledger1!G656</f>
        <v>170</v>
      </c>
      <c r="G656" s="8">
        <f>+Ledger1!H656</f>
        <v>1444</v>
      </c>
      <c r="H656" s="8">
        <f>+Ledger1!Q656</f>
        <v>218</v>
      </c>
      <c r="I656" s="8">
        <v>0</v>
      </c>
      <c r="J656" s="8">
        <v>0</v>
      </c>
      <c r="K656" s="8">
        <v>0</v>
      </c>
      <c r="L656" s="8" t="str">
        <f>+Ledger1!I656</f>
        <v/>
      </c>
      <c r="M656" s="8" t="str">
        <f>+Ledger1!K656</f>
        <v/>
      </c>
      <c r="N656" s="7"/>
      <c r="O656" s="8">
        <f>+Ledger1!M656</f>
        <v>52545</v>
      </c>
      <c r="P656" s="8">
        <f>+Ledger1!N656</f>
        <v>0</v>
      </c>
      <c r="Q656" s="8" t="str">
        <f>+Ledger1!O656</f>
        <v>INV # 0424-19.PO # 1607.VEHICULAR EMISSION.OCT-19</v>
      </c>
      <c r="R656" s="8"/>
    </row>
    <row r="657" spans="1:18" x14ac:dyDescent="0.25">
      <c r="A657" s="8">
        <v>656</v>
      </c>
      <c r="B657" s="8" t="str">
        <f>+Ledger1!C657</f>
        <v>J2010-0065</v>
      </c>
      <c r="C657" s="7" t="str">
        <f>TEXT(Ledger1!D657,"dd-MMM-yyyy")</f>
        <v>10-Oct-2019</v>
      </c>
      <c r="D657" s="8" t="str">
        <f>VLOOKUP(LEFT(Table_ExternalData_1[[#This Row],[Vou_No]],1),Vou_Types,2,0)</f>
        <v>Journal</v>
      </c>
      <c r="E657" s="8">
        <f>+Ledger1!A657</f>
        <v>2</v>
      </c>
      <c r="F657" s="8">
        <f>+Ledger1!G657</f>
        <v>71</v>
      </c>
      <c r="G657" s="8">
        <f>+Ledger1!H657</f>
        <v>1444</v>
      </c>
      <c r="H657" s="8">
        <f>+Ledger1!Q657</f>
        <v>218</v>
      </c>
      <c r="I657" s="8">
        <v>0</v>
      </c>
      <c r="J657" s="8">
        <v>0</v>
      </c>
      <c r="K657" s="8">
        <v>0</v>
      </c>
      <c r="L657" s="8" t="str">
        <f>+Ledger1!I657</f>
        <v/>
      </c>
      <c r="M657" s="8" t="str">
        <f>+Ledger1!K657</f>
        <v/>
      </c>
      <c r="N657" s="7"/>
      <c r="O657" s="8">
        <f>+Ledger1!M657</f>
        <v>0</v>
      </c>
      <c r="P657" s="8">
        <f>+Ledger1!N657</f>
        <v>52545</v>
      </c>
      <c r="Q657" s="8" t="str">
        <f>+Ledger1!O657</f>
        <v>INV # 0424-19.PO # 1607.VEHICULAR EMISSION.OCT-19</v>
      </c>
      <c r="R657" s="8"/>
    </row>
    <row r="658" spans="1:18" x14ac:dyDescent="0.25">
      <c r="A658" s="8">
        <v>657</v>
      </c>
      <c r="B658" s="8" t="str">
        <f>+Ledger1!C658</f>
        <v>J2010-0067</v>
      </c>
      <c r="C658" s="7" t="str">
        <f>TEXT(Ledger1!D658,"dd-MMM-yyyy")</f>
        <v>10-Oct-2019</v>
      </c>
      <c r="D658" s="8" t="str">
        <f>VLOOKUP(LEFT(Table_ExternalData_1[[#This Row],[Vou_No]],1),Vou_Types,2,0)</f>
        <v>Journal</v>
      </c>
      <c r="E658" s="8">
        <f>+Ledger1!A658</f>
        <v>1</v>
      </c>
      <c r="F658" s="8">
        <f>+Ledger1!G658</f>
        <v>170</v>
      </c>
      <c r="G658" s="8">
        <f>+Ledger1!H658</f>
        <v>64</v>
      </c>
      <c r="H658" s="8">
        <f>+Ledger1!Q658</f>
        <v>218</v>
      </c>
      <c r="I658" s="8">
        <v>0</v>
      </c>
      <c r="J658" s="8">
        <v>0</v>
      </c>
      <c r="K658" s="8">
        <v>0</v>
      </c>
      <c r="L658" s="8" t="str">
        <f>+Ledger1!I658</f>
        <v/>
      </c>
      <c r="M658" s="8" t="str">
        <f>+Ledger1!K658</f>
        <v/>
      </c>
      <c r="N658" s="7"/>
      <c r="O658" s="8">
        <f>+Ledger1!M658</f>
        <v>26555</v>
      </c>
      <c r="P658" s="8">
        <f>+Ledger1!N658</f>
        <v>0</v>
      </c>
      <c r="Q658" s="8" t="str">
        <f>+Ledger1!O658</f>
        <v>INV # IRMG-19-01489.PO # 1605.OCT-2019</v>
      </c>
      <c r="R658" s="8"/>
    </row>
    <row r="659" spans="1:18" x14ac:dyDescent="0.25">
      <c r="A659" s="8">
        <v>658</v>
      </c>
      <c r="B659" s="8" t="str">
        <f>+Ledger1!C659</f>
        <v>J2010-0067</v>
      </c>
      <c r="C659" s="7" t="str">
        <f>TEXT(Ledger1!D659,"dd-MMM-yyyy")</f>
        <v>10-Oct-2019</v>
      </c>
      <c r="D659" s="8" t="str">
        <f>VLOOKUP(LEFT(Table_ExternalData_1[[#This Row],[Vou_No]],1),Vou_Types,2,0)</f>
        <v>Journal</v>
      </c>
      <c r="E659" s="8">
        <f>+Ledger1!A659</f>
        <v>2</v>
      </c>
      <c r="F659" s="8">
        <f>+Ledger1!G659</f>
        <v>71</v>
      </c>
      <c r="G659" s="8">
        <f>+Ledger1!H659</f>
        <v>64</v>
      </c>
      <c r="H659" s="8">
        <f>+Ledger1!Q659</f>
        <v>218</v>
      </c>
      <c r="I659" s="8">
        <v>0</v>
      </c>
      <c r="J659" s="8">
        <v>0</v>
      </c>
      <c r="K659" s="8">
        <v>0</v>
      </c>
      <c r="L659" s="8" t="str">
        <f>+Ledger1!I659</f>
        <v/>
      </c>
      <c r="M659" s="8" t="str">
        <f>+Ledger1!K659</f>
        <v/>
      </c>
      <c r="N659" s="7"/>
      <c r="O659" s="8">
        <f>+Ledger1!M659</f>
        <v>0</v>
      </c>
      <c r="P659" s="8">
        <f>+Ledger1!N659</f>
        <v>26555</v>
      </c>
      <c r="Q659" s="8" t="str">
        <f>+Ledger1!O659</f>
        <v>INV # IRMG-19-01489.PO # 1605.OCT-2019</v>
      </c>
      <c r="R659" s="8"/>
    </row>
    <row r="660" spans="1:18" x14ac:dyDescent="0.25">
      <c r="A660" s="8">
        <v>659</v>
      </c>
      <c r="B660" s="8" t="str">
        <f>+Ledger1!C660</f>
        <v>J2010-0069</v>
      </c>
      <c r="C660" s="7" t="str">
        <f>TEXT(Ledger1!D660,"dd-MMM-yyyy")</f>
        <v>15-Oct-2019</v>
      </c>
      <c r="D660" s="8" t="str">
        <f>VLOOKUP(LEFT(Table_ExternalData_1[[#This Row],[Vou_No]],1),Vou_Types,2,0)</f>
        <v>Journal</v>
      </c>
      <c r="E660" s="8">
        <f>+Ledger1!A660</f>
        <v>1</v>
      </c>
      <c r="F660" s="8">
        <f>+Ledger1!G660</f>
        <v>245</v>
      </c>
      <c r="G660" s="8">
        <f>+Ledger1!H660</f>
        <v>42</v>
      </c>
      <c r="H660" s="8">
        <f>+Ledger1!Q660</f>
        <v>218</v>
      </c>
      <c r="I660" s="8">
        <v>0</v>
      </c>
      <c r="J660" s="8">
        <v>0</v>
      </c>
      <c r="K660" s="8">
        <v>0</v>
      </c>
      <c r="L660" s="8" t="str">
        <f>+Ledger1!I660</f>
        <v/>
      </c>
      <c r="M660" s="8" t="str">
        <f>+Ledger1!K660</f>
        <v/>
      </c>
      <c r="N660" s="7"/>
      <c r="O660" s="8">
        <f>+Ledger1!M660</f>
        <v>6000</v>
      </c>
      <c r="P660" s="8">
        <f>+Ledger1!N660</f>
        <v>0</v>
      </c>
      <c r="Q660" s="8" t="str">
        <f>+Ledger1!O660</f>
        <v>INV # 668.PO # 1623.FOR M100 EXIDE 60KVA.1-OCT-19</v>
      </c>
      <c r="R660" s="8"/>
    </row>
    <row r="661" spans="1:18" x14ac:dyDescent="0.25">
      <c r="A661" s="8">
        <v>660</v>
      </c>
      <c r="B661" s="8" t="str">
        <f>+Ledger1!C661</f>
        <v>J2010-0069</v>
      </c>
      <c r="C661" s="7" t="str">
        <f>TEXT(Ledger1!D661,"dd-MMM-yyyy")</f>
        <v>15-Oct-2019</v>
      </c>
      <c r="D661" s="8" t="str">
        <f>VLOOKUP(LEFT(Table_ExternalData_1[[#This Row],[Vou_No]],1),Vou_Types,2,0)</f>
        <v>Journal</v>
      </c>
      <c r="E661" s="8">
        <f>+Ledger1!A661</f>
        <v>2</v>
      </c>
      <c r="F661" s="8">
        <f>+Ledger1!G661</f>
        <v>71</v>
      </c>
      <c r="G661" s="8">
        <f>+Ledger1!H661</f>
        <v>42</v>
      </c>
      <c r="H661" s="8">
        <f>+Ledger1!Q661</f>
        <v>218</v>
      </c>
      <c r="I661" s="8">
        <v>0</v>
      </c>
      <c r="J661" s="8">
        <v>0</v>
      </c>
      <c r="K661" s="8">
        <v>0</v>
      </c>
      <c r="L661" s="8" t="str">
        <f>+Ledger1!I661</f>
        <v/>
      </c>
      <c r="M661" s="8" t="str">
        <f>+Ledger1!K661</f>
        <v/>
      </c>
      <c r="N661" s="7"/>
      <c r="O661" s="8">
        <f>+Ledger1!M661</f>
        <v>0</v>
      </c>
      <c r="P661" s="8">
        <f>+Ledger1!N661</f>
        <v>6000</v>
      </c>
      <c r="Q661" s="8" t="str">
        <f>+Ledger1!O661</f>
        <v>INV # 668.PO # 1623.FOR M100 EXIDE 60KVA.1-OCT-19</v>
      </c>
      <c r="R661" s="8"/>
    </row>
    <row r="662" spans="1:18" x14ac:dyDescent="0.25">
      <c r="A662" s="8">
        <v>661</v>
      </c>
      <c r="B662" s="8" t="str">
        <f>+Ledger1!C662</f>
        <v>J2010-0071</v>
      </c>
      <c r="C662" s="7" t="str">
        <f>TEXT(Ledger1!D662,"dd-MMM-yyyy")</f>
        <v>17-Oct-2019</v>
      </c>
      <c r="D662" s="8" t="str">
        <f>VLOOKUP(LEFT(Table_ExternalData_1[[#This Row],[Vou_No]],1),Vou_Types,2,0)</f>
        <v>Journal</v>
      </c>
      <c r="E662" s="8">
        <f>+Ledger1!A662</f>
        <v>1</v>
      </c>
      <c r="F662" s="8">
        <f>+Ledger1!G662</f>
        <v>148</v>
      </c>
      <c r="G662" s="8">
        <f>+Ledger1!H662</f>
        <v>1475</v>
      </c>
      <c r="H662" s="8">
        <f>+Ledger1!Q662</f>
        <v>215</v>
      </c>
      <c r="I662" s="8">
        <v>0</v>
      </c>
      <c r="J662" s="8">
        <v>0</v>
      </c>
      <c r="K662" s="8">
        <v>0</v>
      </c>
      <c r="L662" s="8" t="str">
        <f>+Ledger1!I662</f>
        <v/>
      </c>
      <c r="M662" s="8" t="str">
        <f>+Ledger1!K662</f>
        <v/>
      </c>
      <c r="N662" s="7"/>
      <c r="O662" s="8">
        <f>+Ledger1!M662</f>
        <v>3889969</v>
      </c>
      <c r="P662" s="8">
        <f>+Ledger1!N662</f>
        <v>0</v>
      </c>
      <c r="Q662" s="8" t="str">
        <f>+Ledger1!O662</f>
        <v>SR. # 2370.PO # 1631.FOR PVC PLASTIC SHEET SUPER.SEP-19</v>
      </c>
      <c r="R662" s="8"/>
    </row>
    <row r="663" spans="1:18" x14ac:dyDescent="0.25">
      <c r="A663" s="8">
        <v>662</v>
      </c>
      <c r="B663" s="8" t="str">
        <f>+Ledger1!C663</f>
        <v>J2010-0071</v>
      </c>
      <c r="C663" s="7" t="str">
        <f>TEXT(Ledger1!D663,"dd-MMM-yyyy")</f>
        <v>17-Oct-2019</v>
      </c>
      <c r="D663" s="8" t="str">
        <f>VLOOKUP(LEFT(Table_ExternalData_1[[#This Row],[Vou_No]],1),Vou_Types,2,0)</f>
        <v>Journal</v>
      </c>
      <c r="E663" s="8">
        <f>+Ledger1!A663</f>
        <v>2</v>
      </c>
      <c r="F663" s="8">
        <f>+Ledger1!G663</f>
        <v>71</v>
      </c>
      <c r="G663" s="8">
        <f>+Ledger1!H663</f>
        <v>1475</v>
      </c>
      <c r="H663" s="8">
        <f>+Ledger1!Q663</f>
        <v>215</v>
      </c>
      <c r="I663" s="8">
        <v>0</v>
      </c>
      <c r="J663" s="8">
        <v>0</v>
      </c>
      <c r="K663" s="8">
        <v>0</v>
      </c>
      <c r="L663" s="8" t="str">
        <f>+Ledger1!I663</f>
        <v/>
      </c>
      <c r="M663" s="8" t="str">
        <f>+Ledger1!K663</f>
        <v/>
      </c>
      <c r="N663" s="7"/>
      <c r="O663" s="8">
        <f>+Ledger1!M663</f>
        <v>0</v>
      </c>
      <c r="P663" s="8">
        <f>+Ledger1!N663</f>
        <v>3889969</v>
      </c>
      <c r="Q663" s="8" t="str">
        <f>+Ledger1!O663</f>
        <v>SR. # 2370.PO # 1631.FOR PVC PLASTIC SHEET SUPER.SEP-19</v>
      </c>
      <c r="R663" s="8"/>
    </row>
    <row r="664" spans="1:18" x14ac:dyDescent="0.25">
      <c r="A664" s="8">
        <v>663</v>
      </c>
      <c r="B664" s="8" t="str">
        <f>+Ledger1!C664</f>
        <v>J2010-0073</v>
      </c>
      <c r="C664" s="7" t="str">
        <f>TEXT(Ledger1!D664,"dd-MMM-yyyy")</f>
        <v>17-Oct-2019</v>
      </c>
      <c r="D664" s="8" t="str">
        <f>VLOOKUP(LEFT(Table_ExternalData_1[[#This Row],[Vou_No]],1),Vou_Types,2,0)</f>
        <v>Journal</v>
      </c>
      <c r="E664" s="8">
        <f>+Ledger1!A664</f>
        <v>1</v>
      </c>
      <c r="F664" s="8">
        <f>+Ledger1!G664</f>
        <v>244</v>
      </c>
      <c r="G664" s="8">
        <f>+Ledger1!H664</f>
        <v>1322</v>
      </c>
      <c r="H664" s="8">
        <f>+Ledger1!Q664</f>
        <v>218</v>
      </c>
      <c r="I664" s="8">
        <v>0</v>
      </c>
      <c r="J664" s="8">
        <v>0</v>
      </c>
      <c r="K664" s="8">
        <v>0</v>
      </c>
      <c r="L664" s="8" t="str">
        <f>+Ledger1!I664</f>
        <v/>
      </c>
      <c r="M664" s="8" t="str">
        <f>+Ledger1!K664</f>
        <v/>
      </c>
      <c r="N664" s="7"/>
      <c r="O664" s="8">
        <f>+Ledger1!M664</f>
        <v>55000</v>
      </c>
      <c r="P664" s="8">
        <f>+Ledger1!N664</f>
        <v>0</v>
      </c>
      <c r="Q664" s="8" t="str">
        <f>+Ledger1!O664</f>
        <v>REC # 996.MOB OF EX-200 CHAIN EVCAT.14-OCT-19</v>
      </c>
      <c r="R664" s="8"/>
    </row>
    <row r="665" spans="1:18" x14ac:dyDescent="0.25">
      <c r="A665" s="8">
        <v>664</v>
      </c>
      <c r="B665" s="8" t="str">
        <f>+Ledger1!C665</f>
        <v>J2010-0073</v>
      </c>
      <c r="C665" s="7" t="str">
        <f>TEXT(Ledger1!D665,"dd-MMM-yyyy")</f>
        <v>17-Oct-2019</v>
      </c>
      <c r="D665" s="8" t="str">
        <f>VLOOKUP(LEFT(Table_ExternalData_1[[#This Row],[Vou_No]],1),Vou_Types,2,0)</f>
        <v>Journal</v>
      </c>
      <c r="E665" s="8">
        <f>+Ledger1!A665</f>
        <v>2</v>
      </c>
      <c r="F665" s="8">
        <f>+Ledger1!G665</f>
        <v>71</v>
      </c>
      <c r="G665" s="8">
        <f>+Ledger1!H665</f>
        <v>1322</v>
      </c>
      <c r="H665" s="8">
        <f>+Ledger1!Q665</f>
        <v>218</v>
      </c>
      <c r="I665" s="8">
        <v>0</v>
      </c>
      <c r="J665" s="8">
        <v>0</v>
      </c>
      <c r="K665" s="8">
        <v>0</v>
      </c>
      <c r="L665" s="8" t="str">
        <f>+Ledger1!I665</f>
        <v/>
      </c>
      <c r="M665" s="8" t="str">
        <f>+Ledger1!K665</f>
        <v/>
      </c>
      <c r="N665" s="7"/>
      <c r="O665" s="8">
        <f>+Ledger1!M665</f>
        <v>0</v>
      </c>
      <c r="P665" s="8">
        <f>+Ledger1!N665</f>
        <v>55000</v>
      </c>
      <c r="Q665" s="8" t="str">
        <f>+Ledger1!O665</f>
        <v>REC # 996.MOB OF EX-200 CHAIN EVCAT.14-OCT-19</v>
      </c>
      <c r="R665" s="8"/>
    </row>
    <row r="666" spans="1:18" x14ac:dyDescent="0.25">
      <c r="A666" s="8">
        <v>665</v>
      </c>
      <c r="B666" s="8" t="str">
        <f>+Ledger1!C666</f>
        <v>J2010-0075</v>
      </c>
      <c r="C666" s="7" t="str">
        <f>TEXT(Ledger1!D666,"dd-MMM-yyyy")</f>
        <v>17-Oct-2019</v>
      </c>
      <c r="D666" s="8" t="str">
        <f>VLOOKUP(LEFT(Table_ExternalData_1[[#This Row],[Vou_No]],1),Vou_Types,2,0)</f>
        <v>Journal</v>
      </c>
      <c r="E666" s="8">
        <f>+Ledger1!A666</f>
        <v>1</v>
      </c>
      <c r="F666" s="8">
        <f>+Ledger1!G666</f>
        <v>2</v>
      </c>
      <c r="G666" s="8">
        <f>+Ledger1!H666</f>
        <v>1</v>
      </c>
      <c r="H666" s="8">
        <f>+Ledger1!Q666</f>
        <v>218</v>
      </c>
      <c r="I666" s="8">
        <v>0</v>
      </c>
      <c r="J666" s="8">
        <v>0</v>
      </c>
      <c r="K666" s="8">
        <v>0</v>
      </c>
      <c r="L666" s="8" t="str">
        <f>+Ledger1!I666</f>
        <v/>
      </c>
      <c r="M666" s="8" t="str">
        <f>+Ledger1!K666</f>
        <v/>
      </c>
      <c r="N666" s="7"/>
      <c r="O666" s="8">
        <f>+Ledger1!M666</f>
        <v>217850</v>
      </c>
      <c r="P666" s="8">
        <f>+Ledger1!N666</f>
        <v>0</v>
      </c>
      <c r="Q666" s="8" t="str">
        <f>+Ledger1!O666</f>
        <v>PAID BY SAITA TO CASH CALL REF # 5310 CHQ # 30159439</v>
      </c>
      <c r="R666" s="8"/>
    </row>
    <row r="667" spans="1:18" x14ac:dyDescent="0.25">
      <c r="A667" s="8">
        <v>666</v>
      </c>
      <c r="B667" s="8" t="str">
        <f>+Ledger1!C667</f>
        <v>J2010-0075</v>
      </c>
      <c r="C667" s="7" t="str">
        <f>TEXT(Ledger1!D667,"dd-MMM-yyyy")</f>
        <v>17-Oct-2019</v>
      </c>
      <c r="D667" s="8" t="str">
        <f>VLOOKUP(LEFT(Table_ExternalData_1[[#This Row],[Vou_No]],1),Vou_Types,2,0)</f>
        <v>Journal</v>
      </c>
      <c r="E667" s="8">
        <f>+Ledger1!A667</f>
        <v>2</v>
      </c>
      <c r="F667" s="8">
        <f>+Ledger1!G667</f>
        <v>78</v>
      </c>
      <c r="G667" s="8">
        <f>+Ledger1!H667</f>
        <v>71</v>
      </c>
      <c r="H667" s="8">
        <f>+Ledger1!Q667</f>
        <v>1</v>
      </c>
      <c r="I667" s="8">
        <v>0</v>
      </c>
      <c r="J667" s="8">
        <v>0</v>
      </c>
      <c r="K667" s="8">
        <v>0</v>
      </c>
      <c r="L667" s="8" t="str">
        <f>+Ledger1!I667</f>
        <v/>
      </c>
      <c r="M667" s="8" t="str">
        <f>+Ledger1!K667</f>
        <v/>
      </c>
      <c r="N667" s="7"/>
      <c r="O667" s="8">
        <f>+Ledger1!M667</f>
        <v>0</v>
      </c>
      <c r="P667" s="8">
        <f>+Ledger1!N667</f>
        <v>217850</v>
      </c>
      <c r="Q667" s="8" t="str">
        <f>+Ledger1!O667</f>
        <v>PAID BY SAITA TO CASH CALL REF # 5310 CHQ # 30159439</v>
      </c>
      <c r="R667" s="8"/>
    </row>
    <row r="668" spans="1:18" x14ac:dyDescent="0.25">
      <c r="A668" s="8">
        <v>667</v>
      </c>
      <c r="B668" s="8" t="str">
        <f>+Ledger1!C668</f>
        <v>J2010-0077</v>
      </c>
      <c r="C668" s="7" t="str">
        <f>TEXT(Ledger1!D668,"dd-MMM-yyyy")</f>
        <v>17-Oct-2019</v>
      </c>
      <c r="D668" s="8" t="str">
        <f>VLOOKUP(LEFT(Table_ExternalData_1[[#This Row],[Vou_No]],1),Vou_Types,2,0)</f>
        <v>Journal</v>
      </c>
      <c r="E668" s="8">
        <f>+Ledger1!A668</f>
        <v>1</v>
      </c>
      <c r="F668" s="8">
        <f>+Ledger1!G668</f>
        <v>2</v>
      </c>
      <c r="G668" s="8">
        <f>+Ledger1!H668</f>
        <v>1</v>
      </c>
      <c r="H668" s="8">
        <f>+Ledger1!Q668</f>
        <v>218</v>
      </c>
      <c r="I668" s="8">
        <v>0</v>
      </c>
      <c r="J668" s="8">
        <v>0</v>
      </c>
      <c r="K668" s="8">
        <v>0</v>
      </c>
      <c r="L668" s="8" t="str">
        <f>+Ledger1!I668</f>
        <v/>
      </c>
      <c r="M668" s="8" t="str">
        <f>+Ledger1!K668</f>
        <v/>
      </c>
      <c r="N668" s="7"/>
      <c r="O668" s="8">
        <f>+Ledger1!M668</f>
        <v>18700</v>
      </c>
      <c r="P668" s="8">
        <f>+Ledger1!N668</f>
        <v>0</v>
      </c>
      <c r="Q668" s="8" t="str">
        <f>+Ledger1!O668</f>
        <v>PAID BY SAITA TO CAS CHQ # 30159436.REF # 5298-A</v>
      </c>
      <c r="R668" s="8"/>
    </row>
    <row r="669" spans="1:18" x14ac:dyDescent="0.25">
      <c r="A669" s="8">
        <v>668</v>
      </c>
      <c r="B669" s="8" t="str">
        <f>+Ledger1!C669</f>
        <v>J2010-0077</v>
      </c>
      <c r="C669" s="7" t="str">
        <f>TEXT(Ledger1!D669,"dd-MMM-yyyy")</f>
        <v>17-Oct-2019</v>
      </c>
      <c r="D669" s="8" t="str">
        <f>VLOOKUP(LEFT(Table_ExternalData_1[[#This Row],[Vou_No]],1),Vou_Types,2,0)</f>
        <v>Journal</v>
      </c>
      <c r="E669" s="8">
        <f>+Ledger1!A669</f>
        <v>2</v>
      </c>
      <c r="F669" s="8">
        <f>+Ledger1!G669</f>
        <v>78</v>
      </c>
      <c r="G669" s="8">
        <f>+Ledger1!H669</f>
        <v>71</v>
      </c>
      <c r="H669" s="8">
        <f>+Ledger1!Q669</f>
        <v>1</v>
      </c>
      <c r="I669" s="8">
        <v>0</v>
      </c>
      <c r="J669" s="8">
        <v>0</v>
      </c>
      <c r="K669" s="8">
        <v>0</v>
      </c>
      <c r="L669" s="8" t="str">
        <f>+Ledger1!I669</f>
        <v/>
      </c>
      <c r="M669" s="8" t="str">
        <f>+Ledger1!K669</f>
        <v/>
      </c>
      <c r="N669" s="7"/>
      <c r="O669" s="8">
        <f>+Ledger1!M669</f>
        <v>0</v>
      </c>
      <c r="P669" s="8">
        <f>+Ledger1!N669</f>
        <v>18700</v>
      </c>
      <c r="Q669" s="8" t="str">
        <f>+Ledger1!O669</f>
        <v>PAID BY SAITA TO CAS CHQ # 30159436.REF # 5298-A</v>
      </c>
      <c r="R669" s="8"/>
    </row>
    <row r="670" spans="1:18" x14ac:dyDescent="0.25">
      <c r="A670" s="8">
        <v>669</v>
      </c>
      <c r="B670" s="8" t="str">
        <f>+Ledger1!C670</f>
        <v>P2010-0016</v>
      </c>
      <c r="C670" s="7" t="str">
        <f>TEXT(Ledger1!D670,"dd-MMM-yyyy")</f>
        <v>16-Oct-2019</v>
      </c>
      <c r="D670" s="8" t="str">
        <f>VLOOKUP(LEFT(Table_ExternalData_1[[#This Row],[Vou_No]],1),Vou_Types,2,0)</f>
        <v>Payment</v>
      </c>
      <c r="E670" s="8">
        <f>+Ledger1!A670</f>
        <v>1</v>
      </c>
      <c r="F670" s="8">
        <f>+Ledger1!G670</f>
        <v>1</v>
      </c>
      <c r="G670" s="8">
        <f>+Ledger1!H670</f>
        <v>0</v>
      </c>
      <c r="H670" s="8">
        <f>+Ledger1!Q670</f>
        <v>0</v>
      </c>
      <c r="I670" s="8">
        <v>0</v>
      </c>
      <c r="J670" s="8">
        <v>0</v>
      </c>
      <c r="K670" s="8">
        <v>0</v>
      </c>
      <c r="L670" s="8" t="str">
        <f>+Ledger1!I670</f>
        <v/>
      </c>
      <c r="M670" s="8" t="str">
        <f>+Ledger1!K670</f>
        <v/>
      </c>
      <c r="N670" s="7"/>
      <c r="O670" s="8">
        <f>+Ledger1!M670</f>
        <v>0</v>
      </c>
      <c r="P670" s="8">
        <f>+Ledger1!N670</f>
        <v>2370</v>
      </c>
      <c r="Q670" s="8" t="str">
        <f>+Ledger1!O670</f>
        <v>conveyance khan muhammad driver</v>
      </c>
      <c r="R670" s="8"/>
    </row>
    <row r="671" spans="1:18" x14ac:dyDescent="0.25">
      <c r="A671" s="8">
        <v>670</v>
      </c>
      <c r="B671" s="8" t="str">
        <f>+Ledger1!C671</f>
        <v>P2010-0016</v>
      </c>
      <c r="C671" s="7" t="str">
        <f>TEXT(Ledger1!D671,"dd-MMM-yyyy")</f>
        <v>16-Oct-2019</v>
      </c>
      <c r="D671" s="8" t="str">
        <f>VLOOKUP(LEFT(Table_ExternalData_1[[#This Row],[Vou_No]],1),Vou_Types,2,0)</f>
        <v>Payment</v>
      </c>
      <c r="E671" s="8">
        <f>+Ledger1!A671</f>
        <v>2</v>
      </c>
      <c r="F671" s="8">
        <f>+Ledger1!G671</f>
        <v>200</v>
      </c>
      <c r="G671" s="8">
        <f>+Ledger1!H671</f>
        <v>0</v>
      </c>
      <c r="H671" s="8">
        <f>+Ledger1!Q671</f>
        <v>218</v>
      </c>
      <c r="I671" s="8">
        <v>0</v>
      </c>
      <c r="J671" s="8">
        <v>0</v>
      </c>
      <c r="K671" s="8">
        <v>0</v>
      </c>
      <c r="L671" s="8" t="str">
        <f>+Ledger1!I671</f>
        <v/>
      </c>
      <c r="M671" s="8" t="str">
        <f>+Ledger1!K671</f>
        <v/>
      </c>
      <c r="N671" s="7"/>
      <c r="O671" s="8">
        <f>+Ledger1!M671</f>
        <v>1000</v>
      </c>
      <c r="P671" s="8">
        <f>+Ledger1!N671</f>
        <v>0</v>
      </c>
      <c r="Q671" s="8" t="str">
        <f>+Ledger1!O671</f>
        <v>conveyance for medicals</v>
      </c>
      <c r="R671" s="8"/>
    </row>
    <row r="672" spans="1:18" x14ac:dyDescent="0.25">
      <c r="A672" s="8">
        <v>671</v>
      </c>
      <c r="B672" s="8" t="str">
        <f>+Ledger1!C672</f>
        <v>P2010-0016</v>
      </c>
      <c r="C672" s="7" t="str">
        <f>TEXT(Ledger1!D672,"dd-MMM-yyyy")</f>
        <v>16-Oct-2019</v>
      </c>
      <c r="D672" s="8" t="str">
        <f>VLOOKUP(LEFT(Table_ExternalData_1[[#This Row],[Vou_No]],1),Vou_Types,2,0)</f>
        <v>Payment</v>
      </c>
      <c r="E672" s="8">
        <f>+Ledger1!A672</f>
        <v>3</v>
      </c>
      <c r="F672" s="8">
        <f>+Ledger1!G672</f>
        <v>253</v>
      </c>
      <c r="G672" s="8">
        <f>+Ledger1!H672</f>
        <v>873</v>
      </c>
      <c r="H672" s="8">
        <f>+Ledger1!Q672</f>
        <v>218</v>
      </c>
      <c r="I672" s="8">
        <v>0</v>
      </c>
      <c r="J672" s="8">
        <v>0</v>
      </c>
      <c r="K672" s="8">
        <v>0</v>
      </c>
      <c r="L672" s="8" t="str">
        <f>+Ledger1!I672</f>
        <v/>
      </c>
      <c r="M672" s="8" t="str">
        <f>+Ledger1!K672</f>
        <v/>
      </c>
      <c r="N672" s="7"/>
      <c r="O672" s="8">
        <f>+Ledger1!M672</f>
        <v>370</v>
      </c>
      <c r="P672" s="8">
        <f>+Ledger1!N672</f>
        <v>0</v>
      </c>
      <c r="Q672" s="8" t="str">
        <f>+Ledger1!O672</f>
        <v>ro plant accessories</v>
      </c>
      <c r="R672" s="8"/>
    </row>
    <row r="673" spans="1:18" x14ac:dyDescent="0.25">
      <c r="A673" s="8">
        <v>672</v>
      </c>
      <c r="B673" s="8" t="str">
        <f>+Ledger1!C673</f>
        <v>P2010-0016</v>
      </c>
      <c r="C673" s="7" t="str">
        <f>TEXT(Ledger1!D673,"dd-MMM-yyyy")</f>
        <v>16-Oct-2019</v>
      </c>
      <c r="D673" s="8" t="str">
        <f>VLOOKUP(LEFT(Table_ExternalData_1[[#This Row],[Vou_No]],1),Vou_Types,2,0)</f>
        <v>Payment</v>
      </c>
      <c r="E673" s="8">
        <f>+Ledger1!A673</f>
        <v>4</v>
      </c>
      <c r="F673" s="8">
        <f>+Ledger1!G673</f>
        <v>200</v>
      </c>
      <c r="G673" s="8">
        <f>+Ledger1!H673</f>
        <v>0</v>
      </c>
      <c r="H673" s="8">
        <f>+Ledger1!Q673</f>
        <v>218</v>
      </c>
      <c r="I673" s="8">
        <v>0</v>
      </c>
      <c r="J673" s="8">
        <v>0</v>
      </c>
      <c r="K673" s="8">
        <v>0</v>
      </c>
      <c r="L673" s="8" t="str">
        <f>+Ledger1!I673</f>
        <v/>
      </c>
      <c r="M673" s="8" t="str">
        <f>+Ledger1!K673</f>
        <v/>
      </c>
      <c r="N673" s="7"/>
      <c r="O673" s="8">
        <f>+Ledger1!M673</f>
        <v>1000</v>
      </c>
      <c r="P673" s="8">
        <f>+Ledger1!N673</f>
        <v>0</v>
      </c>
      <c r="Q673" s="8" t="str">
        <f>+Ledger1!O673</f>
        <v>conveyance for driver</v>
      </c>
      <c r="R673" s="8"/>
    </row>
    <row r="674" spans="1:18" x14ac:dyDescent="0.25">
      <c r="A674" s="8">
        <v>673</v>
      </c>
      <c r="B674" s="8" t="str">
        <f>+Ledger1!C674</f>
        <v>P2010-0018</v>
      </c>
      <c r="C674" s="7" t="str">
        <f>TEXT(Ledger1!D674,"dd-MMM-yyyy")</f>
        <v>18-Oct-2019</v>
      </c>
      <c r="D674" s="8" t="str">
        <f>VLOOKUP(LEFT(Table_ExternalData_1[[#This Row],[Vou_No]],1),Vou_Types,2,0)</f>
        <v>Payment</v>
      </c>
      <c r="E674" s="8">
        <f>+Ledger1!A674</f>
        <v>1</v>
      </c>
      <c r="F674" s="8">
        <f>+Ledger1!G674</f>
        <v>1</v>
      </c>
      <c r="G674" s="8">
        <f>+Ledger1!H674</f>
        <v>0</v>
      </c>
      <c r="H674" s="8">
        <f>+Ledger1!Q674</f>
        <v>0</v>
      </c>
      <c r="I674" s="8">
        <v>0</v>
      </c>
      <c r="J674" s="8">
        <v>0</v>
      </c>
      <c r="K674" s="8">
        <v>0</v>
      </c>
      <c r="L674" s="8" t="str">
        <f>+Ledger1!I674</f>
        <v/>
      </c>
      <c r="M674" s="8" t="str">
        <f>+Ledger1!K674</f>
        <v/>
      </c>
      <c r="N674" s="7"/>
      <c r="O674" s="8">
        <f>+Ledger1!M674</f>
        <v>0</v>
      </c>
      <c r="P674" s="8">
        <f>+Ledger1!N674</f>
        <v>11420</v>
      </c>
      <c r="Q674" s="8" t="str">
        <f>+Ledger1!O674</f>
        <v>travelling expense  in trailer JU 8006 to k-16 tool fuel police</v>
      </c>
      <c r="R674" s="8"/>
    </row>
    <row r="675" spans="1:18" x14ac:dyDescent="0.25">
      <c r="A675" s="8">
        <v>674</v>
      </c>
      <c r="B675" s="8" t="str">
        <f>+Ledger1!C675</f>
        <v>P2010-0018</v>
      </c>
      <c r="C675" s="7" t="str">
        <f>TEXT(Ledger1!D675,"dd-MMM-yyyy")</f>
        <v>18-Oct-2019</v>
      </c>
      <c r="D675" s="8" t="str">
        <f>VLOOKUP(LEFT(Table_ExternalData_1[[#This Row],[Vou_No]],1),Vou_Types,2,0)</f>
        <v>Payment</v>
      </c>
      <c r="E675" s="8">
        <f>+Ledger1!A675</f>
        <v>2</v>
      </c>
      <c r="F675" s="8">
        <f>+Ledger1!G675</f>
        <v>200</v>
      </c>
      <c r="G675" s="8">
        <f>+Ledger1!H675</f>
        <v>0</v>
      </c>
      <c r="H675" s="8">
        <f>+Ledger1!Q675</f>
        <v>218</v>
      </c>
      <c r="I675" s="8">
        <v>0</v>
      </c>
      <c r="J675" s="8">
        <v>0</v>
      </c>
      <c r="K675" s="8">
        <v>0</v>
      </c>
      <c r="L675" s="8" t="str">
        <f>+Ledger1!I675</f>
        <v/>
      </c>
      <c r="M675" s="8" t="str">
        <f>+Ledger1!K675</f>
        <v/>
      </c>
      <c r="N675" s="7"/>
      <c r="O675" s="8">
        <f>+Ledger1!M675</f>
        <v>11420</v>
      </c>
      <c r="P675" s="8">
        <f>+Ledger1!N675</f>
        <v>0</v>
      </c>
      <c r="Q675" s="8" t="str">
        <f>+Ledger1!O675</f>
        <v>travelling expense  in trailer JU 8006 to k-16 tool fuel police</v>
      </c>
      <c r="R675" s="8"/>
    </row>
    <row r="676" spans="1:18" x14ac:dyDescent="0.25">
      <c r="A676" s="8">
        <v>675</v>
      </c>
      <c r="B676" s="8" t="str">
        <f>+Ledger1!C676</f>
        <v>P2010-0020</v>
      </c>
      <c r="C676" s="7" t="str">
        <f>TEXT(Ledger1!D676,"dd-MMM-yyyy")</f>
        <v>19-Oct-2019</v>
      </c>
      <c r="D676" s="8" t="str">
        <f>VLOOKUP(LEFT(Table_ExternalData_1[[#This Row],[Vou_No]],1),Vou_Types,2,0)</f>
        <v>Payment</v>
      </c>
      <c r="E676" s="8">
        <f>+Ledger1!A676</f>
        <v>1</v>
      </c>
      <c r="F676" s="8">
        <f>+Ledger1!G676</f>
        <v>1</v>
      </c>
      <c r="G676" s="8">
        <f>+Ledger1!H676</f>
        <v>0</v>
      </c>
      <c r="H676" s="8">
        <f>+Ledger1!Q676</f>
        <v>0</v>
      </c>
      <c r="I676" s="8">
        <v>0</v>
      </c>
      <c r="J676" s="8">
        <v>0</v>
      </c>
      <c r="K676" s="8">
        <v>0</v>
      </c>
      <c r="L676" s="8" t="str">
        <f>+Ledger1!I676</f>
        <v/>
      </c>
      <c r="M676" s="8" t="str">
        <f>+Ledger1!K676</f>
        <v/>
      </c>
      <c r="N676" s="7"/>
      <c r="O676" s="8">
        <f>+Ledger1!M676</f>
        <v>0</v>
      </c>
      <c r="P676" s="8">
        <f>+Ledger1!N676</f>
        <v>197212</v>
      </c>
      <c r="Q676" s="8" t="str">
        <f>+Ledger1!O676</f>
        <v>misc expense</v>
      </c>
      <c r="R676" s="8"/>
    </row>
    <row r="677" spans="1:18" x14ac:dyDescent="0.25">
      <c r="A677" s="8">
        <v>676</v>
      </c>
      <c r="B677" s="8" t="str">
        <f>+Ledger1!C677</f>
        <v>P2010-0020</v>
      </c>
      <c r="C677" s="7" t="str">
        <f>TEXT(Ledger1!D677,"dd-MMM-yyyy")</f>
        <v>19-Oct-2019</v>
      </c>
      <c r="D677" s="8" t="str">
        <f>VLOOKUP(LEFT(Table_ExternalData_1[[#This Row],[Vou_No]],1),Vou_Types,2,0)</f>
        <v>Payment</v>
      </c>
      <c r="E677" s="8">
        <f>+Ledger1!A677</f>
        <v>2</v>
      </c>
      <c r="F677" s="8">
        <f>+Ledger1!G677</f>
        <v>221</v>
      </c>
      <c r="G677" s="8">
        <f>+Ledger1!H677</f>
        <v>1</v>
      </c>
      <c r="H677" s="8">
        <f>+Ledger1!Q677</f>
        <v>218</v>
      </c>
      <c r="I677" s="8">
        <v>0</v>
      </c>
      <c r="J677" s="8">
        <v>0</v>
      </c>
      <c r="K677" s="8">
        <v>0</v>
      </c>
      <c r="L677" s="8" t="str">
        <f>+Ledger1!I677</f>
        <v/>
      </c>
      <c r="M677" s="8" t="str">
        <f>+Ledger1!K677</f>
        <v/>
      </c>
      <c r="N677" s="7"/>
      <c r="O677" s="8">
        <f>+Ledger1!M677</f>
        <v>5640</v>
      </c>
      <c r="P677" s="8">
        <f>+Ledger1!N677</f>
        <v>0</v>
      </c>
      <c r="Q677" s="8" t="str">
        <f>+Ledger1!O677</f>
        <v>fuel 12 litres</v>
      </c>
      <c r="R677" s="8"/>
    </row>
    <row r="678" spans="1:18" x14ac:dyDescent="0.25">
      <c r="A678" s="8">
        <v>677</v>
      </c>
      <c r="B678" s="8" t="str">
        <f>+Ledger1!C678</f>
        <v>P2010-0020</v>
      </c>
      <c r="C678" s="7" t="str">
        <f>TEXT(Ledger1!D678,"dd-MMM-yyyy")</f>
        <v>19-Oct-2019</v>
      </c>
      <c r="D678" s="8" t="str">
        <f>VLOOKUP(LEFT(Table_ExternalData_1[[#This Row],[Vou_No]],1),Vou_Types,2,0)</f>
        <v>Payment</v>
      </c>
      <c r="E678" s="8">
        <f>+Ledger1!A678</f>
        <v>3</v>
      </c>
      <c r="F678" s="8">
        <f>+Ledger1!G678</f>
        <v>165</v>
      </c>
      <c r="G678" s="8">
        <f>+Ledger1!H678</f>
        <v>1</v>
      </c>
      <c r="H678" s="8">
        <f>+Ledger1!Q678</f>
        <v>218</v>
      </c>
      <c r="I678" s="8">
        <v>0</v>
      </c>
      <c r="J678" s="8">
        <v>0</v>
      </c>
      <c r="K678" s="8">
        <v>0</v>
      </c>
      <c r="L678" s="8" t="str">
        <f>+Ledger1!I678</f>
        <v/>
      </c>
      <c r="M678" s="8" t="str">
        <f>+Ledger1!K678</f>
        <v/>
      </c>
      <c r="N678" s="7"/>
      <c r="O678" s="8">
        <f>+Ledger1!M678</f>
        <v>7900</v>
      </c>
      <c r="P678" s="8">
        <f>+Ledger1!N678</f>
        <v>0</v>
      </c>
      <c r="Q678" s="8" t="str">
        <f>+Ledger1!O678</f>
        <v>life buoy soap</v>
      </c>
      <c r="R678" s="8"/>
    </row>
    <row r="679" spans="1:18" x14ac:dyDescent="0.25">
      <c r="A679" s="8">
        <v>678</v>
      </c>
      <c r="B679" s="8" t="str">
        <f>+Ledger1!C679</f>
        <v>P2010-0020</v>
      </c>
      <c r="C679" s="7" t="str">
        <f>TEXT(Ledger1!D679,"dd-MMM-yyyy")</f>
        <v>19-Oct-2019</v>
      </c>
      <c r="D679" s="8" t="str">
        <f>VLOOKUP(LEFT(Table_ExternalData_1[[#This Row],[Vou_No]],1),Vou_Types,2,0)</f>
        <v>Payment</v>
      </c>
      <c r="E679" s="8">
        <f>+Ledger1!A679</f>
        <v>4</v>
      </c>
      <c r="F679" s="8">
        <f>+Ledger1!G679</f>
        <v>239</v>
      </c>
      <c r="G679" s="8">
        <f>+Ledger1!H679</f>
        <v>0</v>
      </c>
      <c r="H679" s="8">
        <f>+Ledger1!Q679</f>
        <v>218</v>
      </c>
      <c r="I679" s="8">
        <v>0</v>
      </c>
      <c r="J679" s="8">
        <v>0</v>
      </c>
      <c r="K679" s="8">
        <v>0</v>
      </c>
      <c r="L679" s="8" t="str">
        <f>+Ledger1!I679</f>
        <v/>
      </c>
      <c r="M679" s="8" t="str">
        <f>+Ledger1!K679</f>
        <v/>
      </c>
      <c r="N679" s="7"/>
      <c r="O679" s="8">
        <f>+Ledger1!M679</f>
        <v>18000</v>
      </c>
      <c r="P679" s="8">
        <f>+Ledger1!N679</f>
        <v>0</v>
      </c>
      <c r="Q679" s="8" t="str">
        <f>+Ledger1!O679</f>
        <v>1.5 tons AC gas charging</v>
      </c>
      <c r="R679" s="8"/>
    </row>
    <row r="680" spans="1:18" x14ac:dyDescent="0.25">
      <c r="A680" s="8">
        <v>679</v>
      </c>
      <c r="B680" s="8" t="str">
        <f>+Ledger1!C680</f>
        <v>P2010-0020</v>
      </c>
      <c r="C680" s="7" t="str">
        <f>TEXT(Ledger1!D680,"dd-MMM-yyyy")</f>
        <v>19-Oct-2019</v>
      </c>
      <c r="D680" s="8" t="str">
        <f>VLOOKUP(LEFT(Table_ExternalData_1[[#This Row],[Vou_No]],1),Vou_Types,2,0)</f>
        <v>Payment</v>
      </c>
      <c r="E680" s="8">
        <f>+Ledger1!A680</f>
        <v>5</v>
      </c>
      <c r="F680" s="8">
        <f>+Ledger1!G680</f>
        <v>152</v>
      </c>
      <c r="G680" s="8">
        <f>+Ledger1!H680</f>
        <v>1</v>
      </c>
      <c r="H680" s="8">
        <f>+Ledger1!Q680</f>
        <v>218</v>
      </c>
      <c r="I680" s="8">
        <v>0</v>
      </c>
      <c r="J680" s="8">
        <v>0</v>
      </c>
      <c r="K680" s="8">
        <v>0</v>
      </c>
      <c r="L680" s="8" t="str">
        <f>+Ledger1!I680</f>
        <v/>
      </c>
      <c r="M680" s="8" t="str">
        <f>+Ledger1!K680</f>
        <v/>
      </c>
      <c r="N680" s="7"/>
      <c r="O680" s="8">
        <f>+Ledger1!M680</f>
        <v>144000</v>
      </c>
      <c r="P680" s="8">
        <f>+Ledger1!N680</f>
        <v>0</v>
      </c>
      <c r="Q680" s="8" t="str">
        <f>+Ledger1!O680</f>
        <v>green mesh fro k-16 site</v>
      </c>
      <c r="R680" s="8"/>
    </row>
    <row r="681" spans="1:18" x14ac:dyDescent="0.25">
      <c r="A681" s="8">
        <v>680</v>
      </c>
      <c r="B681" s="8" t="str">
        <f>+Ledger1!C681</f>
        <v>P2010-0020</v>
      </c>
      <c r="C681" s="7" t="str">
        <f>TEXT(Ledger1!D681,"dd-MMM-yyyy")</f>
        <v>19-Oct-2019</v>
      </c>
      <c r="D681" s="8" t="str">
        <f>VLOOKUP(LEFT(Table_ExternalData_1[[#This Row],[Vou_No]],1),Vou_Types,2,0)</f>
        <v>Payment</v>
      </c>
      <c r="E681" s="8">
        <f>+Ledger1!A681</f>
        <v>6</v>
      </c>
      <c r="F681" s="8">
        <f>+Ledger1!G681</f>
        <v>165</v>
      </c>
      <c r="G681" s="8">
        <f>+Ledger1!H681</f>
        <v>1</v>
      </c>
      <c r="H681" s="8">
        <f>+Ledger1!Q681</f>
        <v>218</v>
      </c>
      <c r="I681" s="8">
        <v>0</v>
      </c>
      <c r="J681" s="8">
        <v>0</v>
      </c>
      <c r="K681" s="8">
        <v>0</v>
      </c>
      <c r="L681" s="8" t="str">
        <f>+Ledger1!I681</f>
        <v/>
      </c>
      <c r="M681" s="8" t="str">
        <f>+Ledger1!K681</f>
        <v/>
      </c>
      <c r="N681" s="7"/>
      <c r="O681" s="8">
        <f>+Ledger1!M681</f>
        <v>21672</v>
      </c>
      <c r="P681" s="8">
        <f>+Ledger1!N681</f>
        <v>0</v>
      </c>
      <c r="Q681" s="8" t="str">
        <f>+Ledger1!O681</f>
        <v>rope float</v>
      </c>
      <c r="R681" s="8"/>
    </row>
    <row r="682" spans="1:18" x14ac:dyDescent="0.25">
      <c r="A682" s="8">
        <v>681</v>
      </c>
      <c r="B682" s="8" t="str">
        <f>+Ledger1!C682</f>
        <v>J2010-0052</v>
      </c>
      <c r="C682" s="7" t="str">
        <f>TEXT(Ledger1!D682,"dd-MMM-yyyy")</f>
        <v>12-Oct-2019</v>
      </c>
      <c r="D682" s="8" t="str">
        <f>VLOOKUP(LEFT(Table_ExternalData_1[[#This Row],[Vou_No]],1),Vou_Types,2,0)</f>
        <v>Journal</v>
      </c>
      <c r="E682" s="8">
        <f>+Ledger1!A682</f>
        <v>1</v>
      </c>
      <c r="F682" s="8">
        <f>+Ledger1!G682</f>
        <v>170</v>
      </c>
      <c r="G682" s="8">
        <f>+Ledger1!H682</f>
        <v>64</v>
      </c>
      <c r="H682" s="8">
        <f>+Ledger1!Q682</f>
        <v>219</v>
      </c>
      <c r="I682" s="8">
        <v>0</v>
      </c>
      <c r="J682" s="8">
        <v>0</v>
      </c>
      <c r="K682" s="8">
        <v>0</v>
      </c>
      <c r="L682" s="8" t="str">
        <f>+Ledger1!I682</f>
        <v/>
      </c>
      <c r="M682" s="8" t="str">
        <f>+Ledger1!K682</f>
        <v/>
      </c>
      <c r="N682" s="7"/>
      <c r="O682" s="8">
        <f>+Ledger1!M682</f>
        <v>5650</v>
      </c>
      <c r="P682" s="8">
        <f>+Ledger1!N682</f>
        <v>0</v>
      </c>
      <c r="Q682" s="8" t="str">
        <f>+Ledger1!O682</f>
        <v>INV # IRMG-19-01504.PO # 1615.OCT-2019</v>
      </c>
      <c r="R682" s="8"/>
    </row>
    <row r="683" spans="1:18" x14ac:dyDescent="0.25">
      <c r="A683" s="8">
        <v>682</v>
      </c>
      <c r="B683" s="8" t="str">
        <f>+Ledger1!C683</f>
        <v>J2010-0052</v>
      </c>
      <c r="C683" s="7" t="str">
        <f>TEXT(Ledger1!D683,"dd-MMM-yyyy")</f>
        <v>12-Oct-2019</v>
      </c>
      <c r="D683" s="8" t="str">
        <f>VLOOKUP(LEFT(Table_ExternalData_1[[#This Row],[Vou_No]],1),Vou_Types,2,0)</f>
        <v>Journal</v>
      </c>
      <c r="E683" s="8">
        <f>+Ledger1!A683</f>
        <v>2</v>
      </c>
      <c r="F683" s="8">
        <f>+Ledger1!G683</f>
        <v>71</v>
      </c>
      <c r="G683" s="8">
        <f>+Ledger1!H683</f>
        <v>64</v>
      </c>
      <c r="H683" s="8">
        <f>+Ledger1!Q683</f>
        <v>219</v>
      </c>
      <c r="I683" s="8">
        <v>0</v>
      </c>
      <c r="J683" s="8">
        <v>0</v>
      </c>
      <c r="K683" s="8">
        <v>0</v>
      </c>
      <c r="L683" s="8" t="str">
        <f>+Ledger1!I683</f>
        <v/>
      </c>
      <c r="M683" s="8" t="str">
        <f>+Ledger1!K683</f>
        <v/>
      </c>
      <c r="N683" s="7"/>
      <c r="O683" s="8">
        <f>+Ledger1!M683</f>
        <v>0</v>
      </c>
      <c r="P683" s="8">
        <f>+Ledger1!N683</f>
        <v>5650</v>
      </c>
      <c r="Q683" s="8" t="str">
        <f>+Ledger1!O683</f>
        <v>INV # IRMG-19-01504.PO # 1615.OCT-2019</v>
      </c>
      <c r="R683" s="8"/>
    </row>
    <row r="684" spans="1:18" x14ac:dyDescent="0.25">
      <c r="A684" s="8">
        <v>683</v>
      </c>
      <c r="B684" s="8" t="str">
        <f>+Ledger1!C684</f>
        <v>J2010-0054</v>
      </c>
      <c r="C684" s="7" t="str">
        <f>TEXT(Ledger1!D684,"dd-MMM-yyyy")</f>
        <v>15-Oct-2019</v>
      </c>
      <c r="D684" s="8" t="str">
        <f>VLOOKUP(LEFT(Table_ExternalData_1[[#This Row],[Vou_No]],1),Vou_Types,2,0)</f>
        <v>Journal</v>
      </c>
      <c r="E684" s="8">
        <f>+Ledger1!A684</f>
        <v>1</v>
      </c>
      <c r="F684" s="8">
        <f>+Ledger1!G684</f>
        <v>245</v>
      </c>
      <c r="G684" s="8">
        <f>+Ledger1!H684</f>
        <v>1238</v>
      </c>
      <c r="H684" s="8">
        <f>+Ledger1!Q684</f>
        <v>218</v>
      </c>
      <c r="I684" s="8">
        <v>0</v>
      </c>
      <c r="J684" s="8">
        <v>0</v>
      </c>
      <c r="K684" s="8">
        <v>0</v>
      </c>
      <c r="L684" s="8" t="str">
        <f>+Ledger1!I684</f>
        <v/>
      </c>
      <c r="M684" s="8" t="str">
        <f>+Ledger1!K684</f>
        <v/>
      </c>
      <c r="N684" s="7"/>
      <c r="O684" s="8">
        <f>+Ledger1!M684</f>
        <v>21650</v>
      </c>
      <c r="P684" s="8">
        <f>+Ledger1!N684</f>
        <v>0</v>
      </c>
      <c r="Q684" s="8" t="str">
        <f>+Ledger1!O684</f>
        <v>BILL # 807.PO # 1629.FOR MAINTANACE OF GEN.SEP-19</v>
      </c>
      <c r="R684" s="8"/>
    </row>
    <row r="685" spans="1:18" x14ac:dyDescent="0.25">
      <c r="A685" s="8">
        <v>684</v>
      </c>
      <c r="B685" s="8" t="str">
        <f>+Ledger1!C685</f>
        <v>J2010-0054</v>
      </c>
      <c r="C685" s="7" t="str">
        <f>TEXT(Ledger1!D685,"dd-MMM-yyyy")</f>
        <v>15-Oct-2019</v>
      </c>
      <c r="D685" s="8" t="str">
        <f>VLOOKUP(LEFT(Table_ExternalData_1[[#This Row],[Vou_No]],1),Vou_Types,2,0)</f>
        <v>Journal</v>
      </c>
      <c r="E685" s="8">
        <f>+Ledger1!A685</f>
        <v>2</v>
      </c>
      <c r="F685" s="8">
        <f>+Ledger1!G685</f>
        <v>71</v>
      </c>
      <c r="G685" s="8">
        <f>+Ledger1!H685</f>
        <v>1238</v>
      </c>
      <c r="H685" s="8">
        <f>+Ledger1!Q685</f>
        <v>218</v>
      </c>
      <c r="I685" s="8">
        <v>0</v>
      </c>
      <c r="J685" s="8">
        <v>0</v>
      </c>
      <c r="K685" s="8">
        <v>0</v>
      </c>
      <c r="L685" s="8" t="str">
        <f>+Ledger1!I685</f>
        <v/>
      </c>
      <c r="M685" s="8" t="str">
        <f>+Ledger1!K685</f>
        <v/>
      </c>
      <c r="N685" s="7"/>
      <c r="O685" s="8">
        <f>+Ledger1!M685</f>
        <v>0</v>
      </c>
      <c r="P685" s="8">
        <f>+Ledger1!N685</f>
        <v>21650</v>
      </c>
      <c r="Q685" s="8" t="str">
        <f>+Ledger1!O685</f>
        <v>BILL # 807.PO # 1629.FOR MAINTANACE OF GEN.SEP-19</v>
      </c>
      <c r="R685" s="8"/>
    </row>
    <row r="686" spans="1:18" x14ac:dyDescent="0.25">
      <c r="A686" s="8">
        <v>685</v>
      </c>
      <c r="B686" s="8" t="str">
        <f>+Ledger1!C686</f>
        <v>J2010-0058</v>
      </c>
      <c r="C686" s="7" t="str">
        <f>TEXT(Ledger1!D686,"dd-MMM-yyyy")</f>
        <v>15-Oct-2019</v>
      </c>
      <c r="D686" s="8" t="str">
        <f>VLOOKUP(LEFT(Table_ExternalData_1[[#This Row],[Vou_No]],1),Vou_Types,2,0)</f>
        <v>Journal</v>
      </c>
      <c r="E686" s="8">
        <f>+Ledger1!A686</f>
        <v>1</v>
      </c>
      <c r="F686" s="8">
        <f>+Ledger1!G686</f>
        <v>173</v>
      </c>
      <c r="G686" s="8">
        <f>+Ledger1!H686</f>
        <v>938</v>
      </c>
      <c r="H686" s="8">
        <f>+Ledger1!Q686</f>
        <v>218</v>
      </c>
      <c r="I686" s="8">
        <v>0</v>
      </c>
      <c r="J686" s="8">
        <v>0</v>
      </c>
      <c r="K686" s="8">
        <v>0</v>
      </c>
      <c r="L686" s="8" t="str">
        <f>+Ledger1!I686</f>
        <v/>
      </c>
      <c r="M686" s="8" t="str">
        <f>+Ledger1!K686</f>
        <v/>
      </c>
      <c r="N686" s="7"/>
      <c r="O686" s="8">
        <f>+Ledger1!M686</f>
        <v>45000</v>
      </c>
      <c r="P686" s="8">
        <f>+Ledger1!N686</f>
        <v>0</v>
      </c>
      <c r="Q686" s="8" t="str">
        <f>+Ledger1!O686</f>
        <v>INV # 282.S.NO # 1525.PO # 1625.FOR SHIFTING GEN.23-SEP-19</v>
      </c>
      <c r="R686" s="8"/>
    </row>
    <row r="687" spans="1:18" x14ac:dyDescent="0.25">
      <c r="A687" s="8">
        <v>686</v>
      </c>
      <c r="B687" s="8" t="str">
        <f>+Ledger1!C687</f>
        <v>J2010-0058</v>
      </c>
      <c r="C687" s="7" t="str">
        <f>TEXT(Ledger1!D687,"dd-MMM-yyyy")</f>
        <v>15-Oct-2019</v>
      </c>
      <c r="D687" s="8" t="str">
        <f>VLOOKUP(LEFT(Table_ExternalData_1[[#This Row],[Vou_No]],1),Vou_Types,2,0)</f>
        <v>Journal</v>
      </c>
      <c r="E687" s="8">
        <f>+Ledger1!A687</f>
        <v>2</v>
      </c>
      <c r="F687" s="8">
        <f>+Ledger1!G687</f>
        <v>71</v>
      </c>
      <c r="G687" s="8">
        <f>+Ledger1!H687</f>
        <v>938</v>
      </c>
      <c r="H687" s="8">
        <f>+Ledger1!Q687</f>
        <v>218</v>
      </c>
      <c r="I687" s="8">
        <v>0</v>
      </c>
      <c r="J687" s="8">
        <v>0</v>
      </c>
      <c r="K687" s="8">
        <v>0</v>
      </c>
      <c r="L687" s="8" t="str">
        <f>+Ledger1!I687</f>
        <v/>
      </c>
      <c r="M687" s="8" t="str">
        <f>+Ledger1!K687</f>
        <v/>
      </c>
      <c r="N687" s="7"/>
      <c r="O687" s="8">
        <f>+Ledger1!M687</f>
        <v>0</v>
      </c>
      <c r="P687" s="8">
        <f>+Ledger1!N687</f>
        <v>45000</v>
      </c>
      <c r="Q687" s="8" t="str">
        <f>+Ledger1!O687</f>
        <v>INV # 282.S.NO # 1525.PO # 1625.FOR SHIFTING GEN.23-SEP-19</v>
      </c>
      <c r="R687" s="8"/>
    </row>
    <row r="688" spans="1:18" x14ac:dyDescent="0.25">
      <c r="A688" s="8">
        <v>687</v>
      </c>
      <c r="B688" s="8" t="str">
        <f>+Ledger1!C688</f>
        <v>J2010-0062</v>
      </c>
      <c r="C688" s="7" t="str">
        <f>TEXT(Ledger1!D688,"dd-MMM-yyyy")</f>
        <v>08-Oct-2019</v>
      </c>
      <c r="D688" s="8" t="str">
        <f>VLOOKUP(LEFT(Table_ExternalData_1[[#This Row],[Vou_No]],1),Vou_Types,2,0)</f>
        <v>Journal</v>
      </c>
      <c r="E688" s="8">
        <f>+Ledger1!A688</f>
        <v>1</v>
      </c>
      <c r="F688" s="8">
        <f>+Ledger1!G688</f>
        <v>173</v>
      </c>
      <c r="G688" s="8">
        <f>+Ledger1!H688</f>
        <v>1469</v>
      </c>
      <c r="H688" s="8">
        <f>+Ledger1!Q688</f>
        <v>218</v>
      </c>
      <c r="I688" s="8">
        <v>0</v>
      </c>
      <c r="J688" s="8">
        <v>0</v>
      </c>
      <c r="K688" s="8">
        <v>0</v>
      </c>
      <c r="L688" s="8" t="str">
        <f>+Ledger1!I688</f>
        <v/>
      </c>
      <c r="M688" s="8" t="str">
        <f>+Ledger1!K688</f>
        <v/>
      </c>
      <c r="N688" s="7"/>
      <c r="O688" s="8">
        <f>+Ledger1!M688</f>
        <v>22000</v>
      </c>
      <c r="P688" s="8">
        <f>+Ledger1!N688</f>
        <v>0</v>
      </c>
      <c r="Q688" s="8" t="str">
        <f>+Ledger1!O688</f>
        <v>REF # 5307.FOR VIGO RENTAL MONTH OF SEP-19</v>
      </c>
      <c r="R688" s="8"/>
    </row>
    <row r="689" spans="1:18" x14ac:dyDescent="0.25">
      <c r="A689" s="8">
        <v>688</v>
      </c>
      <c r="B689" s="8" t="str">
        <f>+Ledger1!C689</f>
        <v>J2010-0062</v>
      </c>
      <c r="C689" s="7" t="str">
        <f>TEXT(Ledger1!D689,"dd-MMM-yyyy")</f>
        <v>08-Oct-2019</v>
      </c>
      <c r="D689" s="8" t="str">
        <f>VLOOKUP(LEFT(Table_ExternalData_1[[#This Row],[Vou_No]],1),Vou_Types,2,0)</f>
        <v>Journal</v>
      </c>
      <c r="E689" s="8">
        <f>+Ledger1!A689</f>
        <v>2</v>
      </c>
      <c r="F689" s="8">
        <f>+Ledger1!G689</f>
        <v>71</v>
      </c>
      <c r="G689" s="8">
        <f>+Ledger1!H689</f>
        <v>1469</v>
      </c>
      <c r="H689" s="8">
        <f>+Ledger1!Q689</f>
        <v>218</v>
      </c>
      <c r="I689" s="8">
        <v>0</v>
      </c>
      <c r="J689" s="8">
        <v>0</v>
      </c>
      <c r="K689" s="8">
        <v>0</v>
      </c>
      <c r="L689" s="8" t="str">
        <f>+Ledger1!I689</f>
        <v/>
      </c>
      <c r="M689" s="8" t="str">
        <f>+Ledger1!K689</f>
        <v/>
      </c>
      <c r="N689" s="7"/>
      <c r="O689" s="8">
        <f>+Ledger1!M689</f>
        <v>0</v>
      </c>
      <c r="P689" s="8">
        <f>+Ledger1!N689</f>
        <v>22000</v>
      </c>
      <c r="Q689" s="8" t="str">
        <f>+Ledger1!O689</f>
        <v>REF # 5307.FOR VIGO RENTAL MONTH OF SEP-19</v>
      </c>
      <c r="R689" s="8"/>
    </row>
    <row r="690" spans="1:18" x14ac:dyDescent="0.25">
      <c r="A690" s="8">
        <v>689</v>
      </c>
      <c r="B690" s="8" t="str">
        <f>+Ledger1!C690</f>
        <v>J2010-0066</v>
      </c>
      <c r="C690" s="7" t="str">
        <f>TEXT(Ledger1!D690,"dd-MMM-yyyy")</f>
        <v>10-Oct-2019</v>
      </c>
      <c r="D690" s="8" t="str">
        <f>VLOOKUP(LEFT(Table_ExternalData_1[[#This Row],[Vou_No]],1),Vou_Types,2,0)</f>
        <v>Journal</v>
      </c>
      <c r="E690" s="8">
        <f>+Ledger1!A690</f>
        <v>1</v>
      </c>
      <c r="F690" s="8">
        <f>+Ledger1!G690</f>
        <v>170</v>
      </c>
      <c r="G690" s="8">
        <f>+Ledger1!H690</f>
        <v>1358</v>
      </c>
      <c r="H690" s="8">
        <f>+Ledger1!Q690</f>
        <v>218</v>
      </c>
      <c r="I690" s="8">
        <v>0</v>
      </c>
      <c r="J690" s="8">
        <v>0</v>
      </c>
      <c r="K690" s="8">
        <v>0</v>
      </c>
      <c r="L690" s="8" t="str">
        <f>+Ledger1!I690</f>
        <v/>
      </c>
      <c r="M690" s="8" t="str">
        <f>+Ledger1!K690</f>
        <v/>
      </c>
      <c r="N690" s="7"/>
      <c r="O690" s="8">
        <f>+Ledger1!M690</f>
        <v>24860</v>
      </c>
      <c r="P690" s="8">
        <f>+Ledger1!N690</f>
        <v>0</v>
      </c>
      <c r="Q690" s="8" t="str">
        <f>+Ledger1!O690</f>
        <v>UNV # 0153-01502-19.PO # 1606.OCT-2019</v>
      </c>
      <c r="R690" s="8"/>
    </row>
    <row r="691" spans="1:18" x14ac:dyDescent="0.25">
      <c r="A691" s="8">
        <v>690</v>
      </c>
      <c r="B691" s="8" t="str">
        <f>+Ledger1!C691</f>
        <v>J2010-0066</v>
      </c>
      <c r="C691" s="7" t="str">
        <f>TEXT(Ledger1!D691,"dd-MMM-yyyy")</f>
        <v>10-Oct-2019</v>
      </c>
      <c r="D691" s="8" t="str">
        <f>VLOOKUP(LEFT(Table_ExternalData_1[[#This Row],[Vou_No]],1),Vou_Types,2,0)</f>
        <v>Journal</v>
      </c>
      <c r="E691" s="8">
        <f>+Ledger1!A691</f>
        <v>2</v>
      </c>
      <c r="F691" s="8">
        <f>+Ledger1!G691</f>
        <v>71</v>
      </c>
      <c r="G691" s="8">
        <f>+Ledger1!H691</f>
        <v>1358</v>
      </c>
      <c r="H691" s="8">
        <f>+Ledger1!Q691</f>
        <v>218</v>
      </c>
      <c r="I691" s="8">
        <v>0</v>
      </c>
      <c r="J691" s="8">
        <v>0</v>
      </c>
      <c r="K691" s="8">
        <v>0</v>
      </c>
      <c r="L691" s="8" t="str">
        <f>+Ledger1!I691</f>
        <v/>
      </c>
      <c r="M691" s="8" t="str">
        <f>+Ledger1!K691</f>
        <v/>
      </c>
      <c r="N691" s="7"/>
      <c r="O691" s="8">
        <f>+Ledger1!M691</f>
        <v>0</v>
      </c>
      <c r="P691" s="8">
        <f>+Ledger1!N691</f>
        <v>24860</v>
      </c>
      <c r="Q691" s="8" t="str">
        <f>+Ledger1!O691</f>
        <v>UNV # 0153-01502-19.PO # 1606.OCT-2019</v>
      </c>
      <c r="R691" s="8"/>
    </row>
    <row r="692" spans="1:18" x14ac:dyDescent="0.25">
      <c r="A692" s="8">
        <v>691</v>
      </c>
      <c r="B692" s="8" t="str">
        <f>+Ledger1!C692</f>
        <v>J2010-0070</v>
      </c>
      <c r="C692" s="7" t="str">
        <f>TEXT(Ledger1!D692,"dd-MMM-yyyy")</f>
        <v>16-Oct-2019</v>
      </c>
      <c r="D692" s="8" t="str">
        <f>VLOOKUP(LEFT(Table_ExternalData_1[[#This Row],[Vou_No]],1),Vou_Types,2,0)</f>
        <v>Journal</v>
      </c>
      <c r="E692" s="8">
        <f>+Ledger1!A692</f>
        <v>1</v>
      </c>
      <c r="F692" s="8">
        <f>+Ledger1!G692</f>
        <v>71</v>
      </c>
      <c r="G692" s="8">
        <f>+Ledger1!H692</f>
        <v>1</v>
      </c>
      <c r="H692" s="8">
        <f>+Ledger1!Q692</f>
        <v>1</v>
      </c>
      <c r="I692" s="8">
        <v>0</v>
      </c>
      <c r="J692" s="8">
        <v>0</v>
      </c>
      <c r="K692" s="8">
        <v>0</v>
      </c>
      <c r="L692" s="8" t="str">
        <f>+Ledger1!I692</f>
        <v/>
      </c>
      <c r="M692" s="8" t="str">
        <f>+Ledger1!K692</f>
        <v/>
      </c>
      <c r="N692" s="7"/>
      <c r="O692" s="8">
        <f>+Ledger1!M692</f>
        <v>73200</v>
      </c>
      <c r="P692" s="8">
        <f>+Ledger1!N692</f>
        <v>0</v>
      </c>
      <c r="Q692" s="8" t="str">
        <f>+Ledger1!O692</f>
        <v>PART PAYMENT OF WARID BILL OCT-2019.CJHQ # 30159430</v>
      </c>
      <c r="R692" s="8"/>
    </row>
    <row r="693" spans="1:18" x14ac:dyDescent="0.25">
      <c r="A693" s="8">
        <v>692</v>
      </c>
      <c r="B693" s="8" t="str">
        <f>+Ledger1!C693</f>
        <v>J2010-0070</v>
      </c>
      <c r="C693" s="7" t="str">
        <f>TEXT(Ledger1!D693,"dd-MMM-yyyy")</f>
        <v>16-Oct-2019</v>
      </c>
      <c r="D693" s="8" t="str">
        <f>VLOOKUP(LEFT(Table_ExternalData_1[[#This Row],[Vou_No]],1),Vou_Types,2,0)</f>
        <v>Journal</v>
      </c>
      <c r="E693" s="8">
        <f>+Ledger1!A693</f>
        <v>2</v>
      </c>
      <c r="F693" s="8">
        <f>+Ledger1!G693</f>
        <v>78</v>
      </c>
      <c r="G693" s="8">
        <f>+Ledger1!H693</f>
        <v>71</v>
      </c>
      <c r="H693" s="8">
        <f>+Ledger1!Q693</f>
        <v>1</v>
      </c>
      <c r="I693" s="8">
        <v>0</v>
      </c>
      <c r="J693" s="8">
        <v>0</v>
      </c>
      <c r="K693" s="8">
        <v>0</v>
      </c>
      <c r="L693" s="8" t="str">
        <f>+Ledger1!I693</f>
        <v/>
      </c>
      <c r="M693" s="8" t="str">
        <f>+Ledger1!K693</f>
        <v/>
      </c>
      <c r="N693" s="7"/>
      <c r="O693" s="8">
        <f>+Ledger1!M693</f>
        <v>0</v>
      </c>
      <c r="P693" s="8">
        <f>+Ledger1!N693</f>
        <v>73200</v>
      </c>
      <c r="Q693" s="8" t="str">
        <f>+Ledger1!O693</f>
        <v>PART PAYMENT OF WARID BILL OCT-2019.CJHQ # 30159430</v>
      </c>
      <c r="R693" s="8"/>
    </row>
    <row r="694" spans="1:18" x14ac:dyDescent="0.25">
      <c r="A694" s="8">
        <v>693</v>
      </c>
      <c r="B694" s="8" t="str">
        <f>+Ledger1!C694</f>
        <v>J2010-0074</v>
      </c>
      <c r="C694" s="7" t="str">
        <f>TEXT(Ledger1!D694,"dd-MMM-yyyy")</f>
        <v>17-Oct-2019</v>
      </c>
      <c r="D694" s="8" t="str">
        <f>VLOOKUP(LEFT(Table_ExternalData_1[[#This Row],[Vou_No]],1),Vou_Types,2,0)</f>
        <v>Journal</v>
      </c>
      <c r="E694" s="8">
        <f>+Ledger1!A694</f>
        <v>1</v>
      </c>
      <c r="F694" s="8">
        <f>+Ledger1!G694</f>
        <v>244</v>
      </c>
      <c r="G694" s="8">
        <f>+Ledger1!H694</f>
        <v>1322</v>
      </c>
      <c r="H694" s="8">
        <f>+Ledger1!Q694</f>
        <v>218</v>
      </c>
      <c r="I694" s="8">
        <v>0</v>
      </c>
      <c r="J694" s="8">
        <v>0</v>
      </c>
      <c r="K694" s="8">
        <v>0</v>
      </c>
      <c r="L694" s="8" t="str">
        <f>+Ledger1!I694</f>
        <v/>
      </c>
      <c r="M694" s="8" t="str">
        <f>+Ledger1!K694</f>
        <v/>
      </c>
      <c r="N694" s="7"/>
      <c r="O694" s="8">
        <f>+Ledger1!M694</f>
        <v>55000</v>
      </c>
      <c r="P694" s="8">
        <f>+Ledger1!N694</f>
        <v>0</v>
      </c>
      <c r="Q694" s="8" t="str">
        <f>+Ledger1!O694</f>
        <v>REC # 1048.MOB OF LOADER.04-OCT-19</v>
      </c>
      <c r="R694" s="8"/>
    </row>
    <row r="695" spans="1:18" x14ac:dyDescent="0.25">
      <c r="A695" s="8">
        <v>694</v>
      </c>
      <c r="B695" s="8" t="str">
        <f>+Ledger1!C695</f>
        <v>J2010-0074</v>
      </c>
      <c r="C695" s="7" t="str">
        <f>TEXT(Ledger1!D695,"dd-MMM-yyyy")</f>
        <v>17-Oct-2019</v>
      </c>
      <c r="D695" s="8" t="str">
        <f>VLOOKUP(LEFT(Table_ExternalData_1[[#This Row],[Vou_No]],1),Vou_Types,2,0)</f>
        <v>Journal</v>
      </c>
      <c r="E695" s="8">
        <f>+Ledger1!A695</f>
        <v>2</v>
      </c>
      <c r="F695" s="8">
        <f>+Ledger1!G695</f>
        <v>71</v>
      </c>
      <c r="G695" s="8">
        <f>+Ledger1!H695</f>
        <v>1322</v>
      </c>
      <c r="H695" s="8">
        <f>+Ledger1!Q695</f>
        <v>218</v>
      </c>
      <c r="I695" s="8">
        <v>0</v>
      </c>
      <c r="J695" s="8">
        <v>0</v>
      </c>
      <c r="K695" s="8">
        <v>0</v>
      </c>
      <c r="L695" s="8" t="str">
        <f>+Ledger1!I695</f>
        <v/>
      </c>
      <c r="M695" s="8" t="str">
        <f>+Ledger1!K695</f>
        <v/>
      </c>
      <c r="N695" s="7"/>
      <c r="O695" s="8">
        <f>+Ledger1!M695</f>
        <v>0</v>
      </c>
      <c r="P695" s="8">
        <f>+Ledger1!N695</f>
        <v>55000</v>
      </c>
      <c r="Q695" s="8" t="str">
        <f>+Ledger1!O695</f>
        <v>REC # 1048.MOB OF LOADER.04-OCT-19</v>
      </c>
      <c r="R695" s="8"/>
    </row>
    <row r="696" spans="1:18" x14ac:dyDescent="0.25">
      <c r="A696" s="8">
        <v>695</v>
      </c>
      <c r="B696" s="8" t="str">
        <f>+Ledger1!C696</f>
        <v>J2010-0078</v>
      </c>
      <c r="C696" s="7" t="str">
        <f>TEXT(Ledger1!D696,"dd-MMM-yyyy")</f>
        <v>17-Oct-2019</v>
      </c>
      <c r="D696" s="8" t="str">
        <f>VLOOKUP(LEFT(Table_ExternalData_1[[#This Row],[Vou_No]],1),Vou_Types,2,0)</f>
        <v>Journal</v>
      </c>
      <c r="E696" s="8">
        <f>+Ledger1!A696</f>
        <v>1</v>
      </c>
      <c r="F696" s="8">
        <f>+Ledger1!G696</f>
        <v>71</v>
      </c>
      <c r="G696" s="8">
        <f>+Ledger1!H696</f>
        <v>162</v>
      </c>
      <c r="H696" s="8">
        <f>+Ledger1!Q696</f>
        <v>218</v>
      </c>
      <c r="I696" s="8">
        <v>0</v>
      </c>
      <c r="J696" s="8">
        <v>0</v>
      </c>
      <c r="K696" s="8">
        <v>0</v>
      </c>
      <c r="L696" s="8" t="str">
        <f>+Ledger1!I696</f>
        <v/>
      </c>
      <c r="M696" s="8" t="str">
        <f>+Ledger1!K696</f>
        <v/>
      </c>
      <c r="N696" s="7"/>
      <c r="O696" s="8">
        <f>+Ledger1!M696</f>
        <v>6500</v>
      </c>
      <c r="P696" s="8">
        <f>+Ledger1!N696</f>
        <v>0</v>
      </c>
      <c r="Q696" s="8" t="str">
        <f>+Ledger1!O696</f>
        <v>PAID BY SAITA TO CASH CHQ # 30159437</v>
      </c>
      <c r="R696" s="8"/>
    </row>
    <row r="697" spans="1:18" x14ac:dyDescent="0.25">
      <c r="A697" s="8">
        <v>696</v>
      </c>
      <c r="B697" s="8" t="str">
        <f>+Ledger1!C697</f>
        <v>J2010-0078</v>
      </c>
      <c r="C697" s="7" t="str">
        <f>TEXT(Ledger1!D697,"dd-MMM-yyyy")</f>
        <v>17-Oct-2019</v>
      </c>
      <c r="D697" s="8" t="str">
        <f>VLOOKUP(LEFT(Table_ExternalData_1[[#This Row],[Vou_No]],1),Vou_Types,2,0)</f>
        <v>Journal</v>
      </c>
      <c r="E697" s="8">
        <f>+Ledger1!A697</f>
        <v>2</v>
      </c>
      <c r="F697" s="8">
        <f>+Ledger1!G697</f>
        <v>78</v>
      </c>
      <c r="G697" s="8">
        <f>+Ledger1!H697</f>
        <v>71</v>
      </c>
      <c r="H697" s="8">
        <f>+Ledger1!Q697</f>
        <v>1</v>
      </c>
      <c r="I697" s="8">
        <v>0</v>
      </c>
      <c r="J697" s="8">
        <v>0</v>
      </c>
      <c r="K697" s="8">
        <v>0</v>
      </c>
      <c r="L697" s="8" t="str">
        <f>+Ledger1!I697</f>
        <v/>
      </c>
      <c r="M697" s="8" t="str">
        <f>+Ledger1!K697</f>
        <v/>
      </c>
      <c r="N697" s="7"/>
      <c r="O697" s="8">
        <f>+Ledger1!M697</f>
        <v>0</v>
      </c>
      <c r="P697" s="8">
        <f>+Ledger1!N697</f>
        <v>6500</v>
      </c>
      <c r="Q697" s="8" t="str">
        <f>+Ledger1!O697</f>
        <v>PAID BY SAITA TO CASH CHQ # 30159437</v>
      </c>
      <c r="R697" s="8"/>
    </row>
    <row r="698" spans="1:18" x14ac:dyDescent="0.25">
      <c r="A698" s="8">
        <v>697</v>
      </c>
      <c r="B698" s="8" t="str">
        <f>+Ledger1!C698</f>
        <v>P2010-0019</v>
      </c>
      <c r="C698" s="7" t="str">
        <f>TEXT(Ledger1!D698,"dd-MMM-yyyy")</f>
        <v>18-Oct-2019</v>
      </c>
      <c r="D698" s="8" t="str">
        <f>VLOOKUP(LEFT(Table_ExternalData_1[[#This Row],[Vou_No]],1),Vou_Types,2,0)</f>
        <v>Payment</v>
      </c>
      <c r="E698" s="8">
        <f>+Ledger1!A698</f>
        <v>1</v>
      </c>
      <c r="F698" s="8">
        <f>+Ledger1!G698</f>
        <v>1</v>
      </c>
      <c r="G698" s="8">
        <f>+Ledger1!H698</f>
        <v>0</v>
      </c>
      <c r="H698" s="8">
        <f>+Ledger1!Q698</f>
        <v>0</v>
      </c>
      <c r="I698" s="8">
        <v>0</v>
      </c>
      <c r="J698" s="8">
        <v>0</v>
      </c>
      <c r="K698" s="8">
        <v>0</v>
      </c>
      <c r="L698" s="8" t="str">
        <f>+Ledger1!I698</f>
        <v/>
      </c>
      <c r="M698" s="8" t="str">
        <f>+Ledger1!K698</f>
        <v/>
      </c>
      <c r="N698" s="7"/>
      <c r="O698" s="8">
        <f>+Ledger1!M698</f>
        <v>0</v>
      </c>
      <c r="P698" s="8">
        <f>+Ledger1!N698</f>
        <v>2800</v>
      </c>
      <c r="Q698" s="8" t="str">
        <f>+Ledger1!O698</f>
        <v>misc expense</v>
      </c>
      <c r="R698" s="8"/>
    </row>
    <row r="699" spans="1:18" x14ac:dyDescent="0.25">
      <c r="A699" s="8">
        <v>698</v>
      </c>
      <c r="B699" s="8" t="str">
        <f>+Ledger1!C699</f>
        <v>P2010-0019</v>
      </c>
      <c r="C699" s="7" t="str">
        <f>TEXT(Ledger1!D699,"dd-MMM-yyyy")</f>
        <v>18-Oct-2019</v>
      </c>
      <c r="D699" s="8" t="str">
        <f>VLOOKUP(LEFT(Table_ExternalData_1[[#This Row],[Vou_No]],1),Vou_Types,2,0)</f>
        <v>Payment</v>
      </c>
      <c r="E699" s="8">
        <f>+Ledger1!A699</f>
        <v>2</v>
      </c>
      <c r="F699" s="8">
        <f>+Ledger1!G699</f>
        <v>212</v>
      </c>
      <c r="G699" s="8">
        <f>+Ledger1!H699</f>
        <v>0</v>
      </c>
      <c r="H699" s="8">
        <f>+Ledger1!Q699</f>
        <v>218</v>
      </c>
      <c r="I699" s="8">
        <v>0</v>
      </c>
      <c r="J699" s="8">
        <v>0</v>
      </c>
      <c r="K699" s="8">
        <v>0</v>
      </c>
      <c r="L699" s="8" t="str">
        <f>+Ledger1!I699</f>
        <v/>
      </c>
      <c r="M699" s="8" t="str">
        <f>+Ledger1!K699</f>
        <v/>
      </c>
      <c r="N699" s="7"/>
      <c r="O699" s="8">
        <f>+Ledger1!M699</f>
        <v>1000</v>
      </c>
      <c r="P699" s="8">
        <f>+Ledger1!N699</f>
        <v>0</v>
      </c>
      <c r="Q699" s="8" t="str">
        <f>+Ledger1!O699</f>
        <v>to asad IT assistant to visit kadawari</v>
      </c>
      <c r="R699" s="8"/>
    </row>
    <row r="700" spans="1:18" x14ac:dyDescent="0.25">
      <c r="A700" s="8">
        <v>699</v>
      </c>
      <c r="B700" s="8" t="str">
        <f>+Ledger1!C700</f>
        <v>P2010-0019</v>
      </c>
      <c r="C700" s="7" t="str">
        <f>TEXT(Ledger1!D700,"dd-MMM-yyyy")</f>
        <v>18-Oct-2019</v>
      </c>
      <c r="D700" s="8" t="str">
        <f>VLOOKUP(LEFT(Table_ExternalData_1[[#This Row],[Vou_No]],1),Vou_Types,2,0)</f>
        <v>Payment</v>
      </c>
      <c r="E700" s="8">
        <f>+Ledger1!A700</f>
        <v>3</v>
      </c>
      <c r="F700" s="8">
        <f>+Ledger1!G700</f>
        <v>200</v>
      </c>
      <c r="G700" s="8">
        <f>+Ledger1!H700</f>
        <v>0</v>
      </c>
      <c r="H700" s="8">
        <f>+Ledger1!Q700</f>
        <v>218</v>
      </c>
      <c r="I700" s="8">
        <v>0</v>
      </c>
      <c r="J700" s="8">
        <v>0</v>
      </c>
      <c r="K700" s="8">
        <v>0</v>
      </c>
      <c r="L700" s="8" t="str">
        <f>+Ledger1!I700</f>
        <v/>
      </c>
      <c r="M700" s="8" t="str">
        <f>+Ledger1!K700</f>
        <v/>
      </c>
      <c r="N700" s="7"/>
      <c r="O700" s="8">
        <f>+Ledger1!M700</f>
        <v>1800</v>
      </c>
      <c r="P700" s="8">
        <f>+Ledger1!N700</f>
        <v>0</v>
      </c>
      <c r="Q700" s="8" t="str">
        <f>+Ledger1!O700</f>
        <v>conveyance to khan muhammad driver</v>
      </c>
      <c r="R700" s="8"/>
    </row>
    <row r="701" spans="1:18" x14ac:dyDescent="0.25">
      <c r="A701" s="8">
        <v>700</v>
      </c>
      <c r="B701" s="8" t="str">
        <f>+Ledger1!C701</f>
        <v>J2010-0053</v>
      </c>
      <c r="C701" s="7" t="str">
        <f>TEXT(Ledger1!D701,"dd-MMM-yyyy")</f>
        <v>15-Oct-2019</v>
      </c>
      <c r="D701" s="8" t="str">
        <f>VLOOKUP(LEFT(Table_ExternalData_1[[#This Row],[Vou_No]],1),Vou_Types,2,0)</f>
        <v>Journal</v>
      </c>
      <c r="E701" s="8">
        <f>+Ledger1!A701</f>
        <v>1</v>
      </c>
      <c r="F701" s="8">
        <f>+Ledger1!G701</f>
        <v>180</v>
      </c>
      <c r="G701" s="8">
        <f>+Ledger1!H701</f>
        <v>1467</v>
      </c>
      <c r="H701" s="8">
        <f>+Ledger1!Q701</f>
        <v>218</v>
      </c>
      <c r="I701" s="8">
        <v>0</v>
      </c>
      <c r="J701" s="8">
        <v>0</v>
      </c>
      <c r="K701" s="8">
        <v>0</v>
      </c>
      <c r="L701" s="8" t="str">
        <f>+Ledger1!I701</f>
        <v/>
      </c>
      <c r="M701" s="8" t="str">
        <f>+Ledger1!K701</f>
        <v/>
      </c>
      <c r="N701" s="7"/>
      <c r="O701" s="8">
        <f>+Ledger1!M701</f>
        <v>99847</v>
      </c>
      <c r="P701" s="8">
        <f>+Ledger1!N701</f>
        <v>0</v>
      </c>
      <c r="Q701" s="8" t="str">
        <f>+Ledger1!O701</f>
        <v>INV # 456.PO # 1600 &amp; 1603.FOR SAFETY SHOES &amp; OIL SPILL.OCT-19</v>
      </c>
      <c r="R701" s="8"/>
    </row>
    <row r="702" spans="1:18" x14ac:dyDescent="0.25">
      <c r="A702" s="8">
        <v>701</v>
      </c>
      <c r="B702" s="8" t="str">
        <f>+Ledger1!C702</f>
        <v>J2010-0053</v>
      </c>
      <c r="C702" s="7" t="str">
        <f>TEXT(Ledger1!D702,"dd-MMM-yyyy")</f>
        <v>15-Oct-2019</v>
      </c>
      <c r="D702" s="8" t="str">
        <f>VLOOKUP(LEFT(Table_ExternalData_1[[#This Row],[Vou_No]],1),Vou_Types,2,0)</f>
        <v>Journal</v>
      </c>
      <c r="E702" s="8">
        <f>+Ledger1!A702</f>
        <v>2</v>
      </c>
      <c r="F702" s="8">
        <f>+Ledger1!G702</f>
        <v>71</v>
      </c>
      <c r="G702" s="8">
        <f>+Ledger1!H702</f>
        <v>1467</v>
      </c>
      <c r="H702" s="8">
        <f>+Ledger1!Q702</f>
        <v>218</v>
      </c>
      <c r="I702" s="8">
        <v>0</v>
      </c>
      <c r="J702" s="8">
        <v>0</v>
      </c>
      <c r="K702" s="8">
        <v>0</v>
      </c>
      <c r="L702" s="8" t="str">
        <f>+Ledger1!I702</f>
        <v/>
      </c>
      <c r="M702" s="8" t="str">
        <f>+Ledger1!K702</f>
        <v/>
      </c>
      <c r="N702" s="7"/>
      <c r="O702" s="8">
        <f>+Ledger1!M702</f>
        <v>0</v>
      </c>
      <c r="P702" s="8">
        <f>+Ledger1!N702</f>
        <v>99847</v>
      </c>
      <c r="Q702" s="8" t="str">
        <f>+Ledger1!O702</f>
        <v>INV # 456.PO # 1600 &amp; 1603.FOR SAFETY SHOES &amp; OIL SPILL.OCT-19</v>
      </c>
      <c r="R702" s="8"/>
    </row>
    <row r="703" spans="1:18" x14ac:dyDescent="0.25">
      <c r="A703" s="8">
        <v>702</v>
      </c>
      <c r="B703" s="8" t="str">
        <f>+Ledger1!C703</f>
        <v>J2010-0060</v>
      </c>
      <c r="C703" s="7" t="str">
        <f>TEXT(Ledger1!D703,"dd-MMM-yyyy")</f>
        <v>08-Oct-2019</v>
      </c>
      <c r="D703" s="8" t="str">
        <f>VLOOKUP(LEFT(Table_ExternalData_1[[#This Row],[Vou_No]],1),Vou_Types,2,0)</f>
        <v>Journal</v>
      </c>
      <c r="E703" s="8">
        <f>+Ledger1!A703</f>
        <v>1</v>
      </c>
      <c r="F703" s="8">
        <f>+Ledger1!G703</f>
        <v>173</v>
      </c>
      <c r="G703" s="8">
        <f>+Ledger1!H703</f>
        <v>1474</v>
      </c>
      <c r="H703" s="8">
        <f>+Ledger1!Q703</f>
        <v>218</v>
      </c>
      <c r="I703" s="8">
        <v>0</v>
      </c>
      <c r="J703" s="8">
        <v>0</v>
      </c>
      <c r="K703" s="8">
        <v>0</v>
      </c>
      <c r="L703" s="8" t="str">
        <f>+Ledger1!I703</f>
        <v/>
      </c>
      <c r="M703" s="8" t="str">
        <f>+Ledger1!K703</f>
        <v/>
      </c>
      <c r="N703" s="7"/>
      <c r="O703" s="8">
        <f>+Ledger1!M703</f>
        <v>31000</v>
      </c>
      <c r="P703" s="8">
        <f>+Ledger1!N703</f>
        <v>0</v>
      </c>
      <c r="Q703" s="8" t="str">
        <f>+Ledger1!O703</f>
        <v>REF # 5308.FOR COSTER RENTAL MONTH 0F SEP-19</v>
      </c>
      <c r="R703" s="8"/>
    </row>
    <row r="704" spans="1:18" x14ac:dyDescent="0.25">
      <c r="A704" s="8">
        <v>703</v>
      </c>
      <c r="B704" s="8" t="str">
        <f>+Ledger1!C704</f>
        <v>J2010-0060</v>
      </c>
      <c r="C704" s="7" t="str">
        <f>TEXT(Ledger1!D704,"dd-MMM-yyyy")</f>
        <v>08-Oct-2019</v>
      </c>
      <c r="D704" s="8" t="str">
        <f>VLOOKUP(LEFT(Table_ExternalData_1[[#This Row],[Vou_No]],1),Vou_Types,2,0)</f>
        <v>Journal</v>
      </c>
      <c r="E704" s="8">
        <f>+Ledger1!A704</f>
        <v>2</v>
      </c>
      <c r="F704" s="8">
        <f>+Ledger1!G704</f>
        <v>71</v>
      </c>
      <c r="G704" s="8">
        <f>+Ledger1!H704</f>
        <v>1474</v>
      </c>
      <c r="H704" s="8">
        <f>+Ledger1!Q704</f>
        <v>218</v>
      </c>
      <c r="I704" s="8">
        <v>0</v>
      </c>
      <c r="J704" s="8">
        <v>0</v>
      </c>
      <c r="K704" s="8">
        <v>0</v>
      </c>
      <c r="L704" s="8" t="str">
        <f>+Ledger1!I704</f>
        <v/>
      </c>
      <c r="M704" s="8" t="str">
        <f>+Ledger1!K704</f>
        <v/>
      </c>
      <c r="N704" s="7"/>
      <c r="O704" s="8">
        <f>+Ledger1!M704</f>
        <v>0</v>
      </c>
      <c r="P704" s="8">
        <f>+Ledger1!N704</f>
        <v>31000</v>
      </c>
      <c r="Q704" s="8" t="str">
        <f>+Ledger1!O704</f>
        <v>REF # 5308.FOR COSTER RENTAL MONTH 0F SEP-19</v>
      </c>
      <c r="R704" s="8"/>
    </row>
    <row r="705" spans="1:18" x14ac:dyDescent="0.25">
      <c r="A705" s="8">
        <v>704</v>
      </c>
      <c r="B705" s="8" t="str">
        <f>+Ledger1!C705</f>
        <v>J2010-0068</v>
      </c>
      <c r="C705" s="7" t="str">
        <f>TEXT(Ledger1!D705,"dd-MMM-yyyy")</f>
        <v>10-Oct-2019</v>
      </c>
      <c r="D705" s="8" t="str">
        <f>VLOOKUP(LEFT(Table_ExternalData_1[[#This Row],[Vou_No]],1),Vou_Types,2,0)</f>
        <v>Journal</v>
      </c>
      <c r="E705" s="8">
        <f>+Ledger1!A705</f>
        <v>1</v>
      </c>
      <c r="F705" s="8">
        <f>+Ledger1!G705</f>
        <v>170</v>
      </c>
      <c r="G705" s="8">
        <f>+Ledger1!H705</f>
        <v>64</v>
      </c>
      <c r="H705" s="8">
        <f>+Ledger1!Q705</f>
        <v>218</v>
      </c>
      <c r="I705" s="8">
        <v>0</v>
      </c>
      <c r="J705" s="8">
        <v>0</v>
      </c>
      <c r="K705" s="8">
        <v>0</v>
      </c>
      <c r="L705" s="8" t="str">
        <f>+Ledger1!I705</f>
        <v/>
      </c>
      <c r="M705" s="8" t="str">
        <f>+Ledger1!K705</f>
        <v/>
      </c>
      <c r="N705" s="7"/>
      <c r="O705" s="8">
        <f>+Ledger1!M705</f>
        <v>6780</v>
      </c>
      <c r="P705" s="8">
        <f>+Ledger1!N705</f>
        <v>0</v>
      </c>
      <c r="Q705" s="8" t="str">
        <f>+Ledger1!O705</f>
        <v>INV # IRMG-19-01483.PO # 1605.OCT-2019</v>
      </c>
      <c r="R705" s="8"/>
    </row>
    <row r="706" spans="1:18" x14ac:dyDescent="0.25">
      <c r="A706" s="8">
        <v>705</v>
      </c>
      <c r="B706" s="8" t="str">
        <f>+Ledger1!C706</f>
        <v>J2010-0068</v>
      </c>
      <c r="C706" s="7" t="str">
        <f>TEXT(Ledger1!D706,"dd-MMM-yyyy")</f>
        <v>10-Oct-2019</v>
      </c>
      <c r="D706" s="8" t="str">
        <f>VLOOKUP(LEFT(Table_ExternalData_1[[#This Row],[Vou_No]],1),Vou_Types,2,0)</f>
        <v>Journal</v>
      </c>
      <c r="E706" s="8">
        <f>+Ledger1!A706</f>
        <v>2</v>
      </c>
      <c r="F706" s="8">
        <f>+Ledger1!G706</f>
        <v>71</v>
      </c>
      <c r="G706" s="8">
        <f>+Ledger1!H706</f>
        <v>64</v>
      </c>
      <c r="H706" s="8">
        <f>+Ledger1!Q706</f>
        <v>218</v>
      </c>
      <c r="I706" s="8">
        <v>0</v>
      </c>
      <c r="J706" s="8">
        <v>0</v>
      </c>
      <c r="K706" s="8">
        <v>0</v>
      </c>
      <c r="L706" s="8" t="str">
        <f>+Ledger1!I706</f>
        <v/>
      </c>
      <c r="M706" s="8" t="str">
        <f>+Ledger1!K706</f>
        <v/>
      </c>
      <c r="N706" s="7"/>
      <c r="O706" s="8">
        <f>+Ledger1!M706</f>
        <v>0</v>
      </c>
      <c r="P706" s="8">
        <f>+Ledger1!N706</f>
        <v>6780</v>
      </c>
      <c r="Q706" s="8" t="str">
        <f>+Ledger1!O706</f>
        <v>INV # IRMG-19-01483.PO # 1605.OCT-2019</v>
      </c>
      <c r="R706" s="8"/>
    </row>
    <row r="707" spans="1:18" x14ac:dyDescent="0.25">
      <c r="A707" s="8">
        <v>706</v>
      </c>
      <c r="B707" s="8" t="str">
        <f>+Ledger1!C707</f>
        <v>J2010-0076</v>
      </c>
      <c r="C707" s="7" t="str">
        <f>TEXT(Ledger1!D707,"dd-MMM-yyyy")</f>
        <v>17-Oct-2019</v>
      </c>
      <c r="D707" s="8" t="str">
        <f>VLOOKUP(LEFT(Table_ExternalData_1[[#This Row],[Vou_No]],1),Vou_Types,2,0)</f>
        <v>Journal</v>
      </c>
      <c r="E707" s="8">
        <f>+Ledger1!A707</f>
        <v>1</v>
      </c>
      <c r="F707" s="8">
        <f>+Ledger1!G707</f>
        <v>71</v>
      </c>
      <c r="G707" s="8">
        <f>+Ledger1!H707</f>
        <v>104</v>
      </c>
      <c r="H707" s="8">
        <f>+Ledger1!Q707</f>
        <v>1</v>
      </c>
      <c r="I707" s="8">
        <v>0</v>
      </c>
      <c r="J707" s="8">
        <v>0</v>
      </c>
      <c r="K707" s="8">
        <v>0</v>
      </c>
      <c r="L707" s="8" t="str">
        <f>+Ledger1!I707</f>
        <v/>
      </c>
      <c r="M707" s="8" t="str">
        <f>+Ledger1!K707</f>
        <v/>
      </c>
      <c r="N707" s="7"/>
      <c r="O707" s="8">
        <f>+Ledger1!M707</f>
        <v>150000</v>
      </c>
      <c r="P707" s="8">
        <f>+Ledger1!N707</f>
        <v>0</v>
      </c>
      <c r="Q707" s="8" t="str">
        <f>+Ledger1!O707</f>
        <v>PAID BY SAITA TO COMMUNITY(KHU) CHQ # 30159436</v>
      </c>
      <c r="R707" s="8"/>
    </row>
    <row r="708" spans="1:18" x14ac:dyDescent="0.25">
      <c r="A708" s="8">
        <v>707</v>
      </c>
      <c r="B708" s="8" t="str">
        <f>+Ledger1!C708</f>
        <v>J2010-0076</v>
      </c>
      <c r="C708" s="7" t="str">
        <f>TEXT(Ledger1!D708,"dd-MMM-yyyy")</f>
        <v>17-Oct-2019</v>
      </c>
      <c r="D708" s="8" t="str">
        <f>VLOOKUP(LEFT(Table_ExternalData_1[[#This Row],[Vou_No]],1),Vou_Types,2,0)</f>
        <v>Journal</v>
      </c>
      <c r="E708" s="8">
        <f>+Ledger1!A708</f>
        <v>2</v>
      </c>
      <c r="F708" s="8">
        <f>+Ledger1!G708</f>
        <v>78</v>
      </c>
      <c r="G708" s="8">
        <f>+Ledger1!H708</f>
        <v>71</v>
      </c>
      <c r="H708" s="8">
        <f>+Ledger1!Q708</f>
        <v>1</v>
      </c>
      <c r="I708" s="8">
        <v>0</v>
      </c>
      <c r="J708" s="8">
        <v>0</v>
      </c>
      <c r="K708" s="8">
        <v>0</v>
      </c>
      <c r="L708" s="8" t="str">
        <f>+Ledger1!I708</f>
        <v/>
      </c>
      <c r="M708" s="8" t="str">
        <f>+Ledger1!K708</f>
        <v/>
      </c>
      <c r="N708" s="7"/>
      <c r="O708" s="8">
        <f>+Ledger1!M708</f>
        <v>0</v>
      </c>
      <c r="P708" s="8">
        <f>+Ledger1!N708</f>
        <v>150000</v>
      </c>
      <c r="Q708" s="8" t="str">
        <f>+Ledger1!O708</f>
        <v>PAID BY SAITA TO COMMUNITY(KHU) CHQ # 30159436</v>
      </c>
      <c r="R708" s="8"/>
    </row>
    <row r="709" spans="1:18" x14ac:dyDescent="0.25">
      <c r="A709" s="8">
        <v>708</v>
      </c>
      <c r="B709" s="8" t="str">
        <f>+Ledger1!C709</f>
        <v>J2010-0056</v>
      </c>
      <c r="C709" s="7" t="str">
        <f>TEXT(Ledger1!D709,"dd-MMM-yyyy")</f>
        <v>15-Oct-2019</v>
      </c>
      <c r="D709" s="8" t="str">
        <f>VLOOKUP(LEFT(Table_ExternalData_1[[#This Row],[Vou_No]],1),Vou_Types,2,0)</f>
        <v>Journal</v>
      </c>
      <c r="E709" s="8">
        <f>+Ledger1!A709</f>
        <v>1</v>
      </c>
      <c r="F709" s="8">
        <f>+Ledger1!G709</f>
        <v>173</v>
      </c>
      <c r="G709" s="8">
        <f>+Ledger1!H709</f>
        <v>938</v>
      </c>
      <c r="H709" s="8">
        <f>+Ledger1!Q709</f>
        <v>218</v>
      </c>
      <c r="I709" s="8">
        <v>0</v>
      </c>
      <c r="J709" s="8">
        <v>0</v>
      </c>
      <c r="K709" s="8">
        <v>0</v>
      </c>
      <c r="L709" s="8" t="str">
        <f>+Ledger1!I709</f>
        <v/>
      </c>
      <c r="M709" s="8" t="str">
        <f>+Ledger1!K709</f>
        <v/>
      </c>
      <c r="N709" s="7"/>
      <c r="O709" s="8">
        <f>+Ledger1!M709</f>
        <v>45000</v>
      </c>
      <c r="P709" s="8">
        <f>+Ledger1!N709</f>
        <v>0</v>
      </c>
      <c r="Q709" s="8" t="str">
        <f>+Ledger1!O709</f>
        <v>INV # 288.S.NO # 1533.PO # 1626.FOR TRANSPORTATION CHG.OCT-19</v>
      </c>
      <c r="R709" s="8"/>
    </row>
    <row r="710" spans="1:18" x14ac:dyDescent="0.25">
      <c r="A710" s="8">
        <v>709</v>
      </c>
      <c r="B710" s="8" t="str">
        <f>+Ledger1!C710</f>
        <v>J2010-0056</v>
      </c>
      <c r="C710" s="7" t="str">
        <f>TEXT(Ledger1!D710,"dd-MMM-yyyy")</f>
        <v>15-Oct-2019</v>
      </c>
      <c r="D710" s="8" t="str">
        <f>VLOOKUP(LEFT(Table_ExternalData_1[[#This Row],[Vou_No]],1),Vou_Types,2,0)</f>
        <v>Journal</v>
      </c>
      <c r="E710" s="8">
        <f>+Ledger1!A710</f>
        <v>2</v>
      </c>
      <c r="F710" s="8">
        <f>+Ledger1!G710</f>
        <v>71</v>
      </c>
      <c r="G710" s="8">
        <f>+Ledger1!H710</f>
        <v>938</v>
      </c>
      <c r="H710" s="8">
        <f>+Ledger1!Q710</f>
        <v>218</v>
      </c>
      <c r="I710" s="8">
        <v>0</v>
      </c>
      <c r="J710" s="8">
        <v>0</v>
      </c>
      <c r="K710" s="8">
        <v>0</v>
      </c>
      <c r="L710" s="8" t="str">
        <f>+Ledger1!I710</f>
        <v/>
      </c>
      <c r="M710" s="8" t="str">
        <f>+Ledger1!K710</f>
        <v/>
      </c>
      <c r="N710" s="7"/>
      <c r="O710" s="8">
        <f>+Ledger1!M710</f>
        <v>0</v>
      </c>
      <c r="P710" s="8">
        <f>+Ledger1!N710</f>
        <v>45000</v>
      </c>
      <c r="Q710" s="8" t="str">
        <f>+Ledger1!O710</f>
        <v>INV # 288.S.NO # 1533.PO # 1626.FOR TRANSPORTATION CHG.OCT-19</v>
      </c>
      <c r="R710" s="8"/>
    </row>
    <row r="711" spans="1:18" x14ac:dyDescent="0.25">
      <c r="A711" s="8">
        <v>710</v>
      </c>
      <c r="B711" s="8" t="str">
        <f>+Ledger1!C711</f>
        <v>J2010-0072</v>
      </c>
      <c r="C711" s="7" t="str">
        <f>TEXT(Ledger1!D711,"dd-MMM-yyyy")</f>
        <v>17-Oct-2019</v>
      </c>
      <c r="D711" s="8" t="str">
        <f>VLOOKUP(LEFT(Table_ExternalData_1[[#This Row],[Vou_No]],1),Vou_Types,2,0)</f>
        <v>Journal</v>
      </c>
      <c r="E711" s="8">
        <f>+Ledger1!A711</f>
        <v>1</v>
      </c>
      <c r="F711" s="8">
        <f>+Ledger1!G711</f>
        <v>170</v>
      </c>
      <c r="G711" s="8">
        <f>+Ledger1!H711</f>
        <v>64</v>
      </c>
      <c r="H711" s="8">
        <f>+Ledger1!Q711</f>
        <v>218</v>
      </c>
      <c r="I711" s="8">
        <v>0</v>
      </c>
      <c r="J711" s="8">
        <v>0</v>
      </c>
      <c r="K711" s="8">
        <v>0</v>
      </c>
      <c r="L711" s="8" t="str">
        <f>+Ledger1!I711</f>
        <v/>
      </c>
      <c r="M711" s="8" t="str">
        <f>+Ledger1!K711</f>
        <v/>
      </c>
      <c r="N711" s="7"/>
      <c r="O711" s="8">
        <f>+Ledger1!M711</f>
        <v>12995</v>
      </c>
      <c r="P711" s="8">
        <f>+Ledger1!N711</f>
        <v>0</v>
      </c>
      <c r="Q711" s="8" t="str">
        <f>+Ledger1!O711</f>
        <v>INV # IRMG-19-01547.PO # 1632.OCT-19.</v>
      </c>
      <c r="R711" s="8"/>
    </row>
    <row r="712" spans="1:18" x14ac:dyDescent="0.25">
      <c r="A712" s="8">
        <v>711</v>
      </c>
      <c r="B712" s="8" t="str">
        <f>+Ledger1!C712</f>
        <v>J2010-0072</v>
      </c>
      <c r="C712" s="7" t="str">
        <f>TEXT(Ledger1!D712,"dd-MMM-yyyy")</f>
        <v>17-Oct-2019</v>
      </c>
      <c r="D712" s="8" t="str">
        <f>VLOOKUP(LEFT(Table_ExternalData_1[[#This Row],[Vou_No]],1),Vou_Types,2,0)</f>
        <v>Journal</v>
      </c>
      <c r="E712" s="8">
        <f>+Ledger1!A712</f>
        <v>2</v>
      </c>
      <c r="F712" s="8">
        <f>+Ledger1!G712</f>
        <v>71</v>
      </c>
      <c r="G712" s="8">
        <f>+Ledger1!H712</f>
        <v>64</v>
      </c>
      <c r="H712" s="8">
        <f>+Ledger1!Q712</f>
        <v>218</v>
      </c>
      <c r="I712" s="8">
        <v>0</v>
      </c>
      <c r="J712" s="8">
        <v>0</v>
      </c>
      <c r="K712" s="8">
        <v>0</v>
      </c>
      <c r="L712" s="8" t="str">
        <f>+Ledger1!I712</f>
        <v/>
      </c>
      <c r="M712" s="8" t="str">
        <f>+Ledger1!K712</f>
        <v/>
      </c>
      <c r="N712" s="7"/>
      <c r="O712" s="8">
        <f>+Ledger1!M712</f>
        <v>0</v>
      </c>
      <c r="P712" s="8">
        <f>+Ledger1!N712</f>
        <v>12995</v>
      </c>
      <c r="Q712" s="8" t="str">
        <f>+Ledger1!O712</f>
        <v>INV # IRMG-19-01547.PO # 1632.OCT-19.</v>
      </c>
      <c r="R712" s="8"/>
    </row>
    <row r="713" spans="1:18" x14ac:dyDescent="0.25">
      <c r="A713" s="8">
        <v>712</v>
      </c>
      <c r="B713" s="8" t="str">
        <f>+Ledger1!C713</f>
        <v>J2010-0064</v>
      </c>
      <c r="C713" s="7" t="str">
        <f>TEXT(Ledger1!D713,"dd-MMM-yyyy")</f>
        <v>10-Oct-2019</v>
      </c>
      <c r="D713" s="8" t="str">
        <f>VLOOKUP(LEFT(Table_ExternalData_1[[#This Row],[Vou_No]],1),Vou_Types,2,0)</f>
        <v>Journal</v>
      </c>
      <c r="E713" s="8">
        <f>+Ledger1!A713</f>
        <v>1</v>
      </c>
      <c r="F713" s="8">
        <f>+Ledger1!G713</f>
        <v>170</v>
      </c>
      <c r="G713" s="8">
        <f>+Ledger1!H713</f>
        <v>1444</v>
      </c>
      <c r="H713" s="8">
        <f>+Ledger1!Q713</f>
        <v>218</v>
      </c>
      <c r="I713" s="8">
        <v>0</v>
      </c>
      <c r="J713" s="8">
        <v>0</v>
      </c>
      <c r="K713" s="8">
        <v>0</v>
      </c>
      <c r="L713" s="8" t="str">
        <f>+Ledger1!I713</f>
        <v/>
      </c>
      <c r="M713" s="8" t="str">
        <f>+Ledger1!K713</f>
        <v/>
      </c>
      <c r="N713" s="7"/>
      <c r="O713" s="8">
        <f>+Ledger1!M713</f>
        <v>7085</v>
      </c>
      <c r="P713" s="8">
        <f>+Ledger1!N713</f>
        <v>0</v>
      </c>
      <c r="Q713" s="8" t="str">
        <f>+Ledger1!O713</f>
        <v>INV # 0423-19.PO # 1607.VEHICULAR EMISSION.OCT-19</v>
      </c>
      <c r="R713" s="8"/>
    </row>
    <row r="714" spans="1:18" x14ac:dyDescent="0.25">
      <c r="A714" s="8">
        <v>713</v>
      </c>
      <c r="B714" s="8" t="str">
        <f>+Ledger1!C714</f>
        <v>J2010-0064</v>
      </c>
      <c r="C714" s="7" t="str">
        <f>TEXT(Ledger1!D714,"dd-MMM-yyyy")</f>
        <v>10-Oct-2019</v>
      </c>
      <c r="D714" s="8" t="str">
        <f>VLOOKUP(LEFT(Table_ExternalData_1[[#This Row],[Vou_No]],1),Vou_Types,2,0)</f>
        <v>Journal</v>
      </c>
      <c r="E714" s="8">
        <f>+Ledger1!A714</f>
        <v>2</v>
      </c>
      <c r="F714" s="8">
        <f>+Ledger1!G714</f>
        <v>71</v>
      </c>
      <c r="G714" s="8">
        <f>+Ledger1!H714</f>
        <v>1444</v>
      </c>
      <c r="H714" s="8">
        <f>+Ledger1!Q714</f>
        <v>218</v>
      </c>
      <c r="I714" s="8">
        <v>0</v>
      </c>
      <c r="J714" s="8">
        <v>0</v>
      </c>
      <c r="K714" s="8">
        <v>0</v>
      </c>
      <c r="L714" s="8" t="str">
        <f>+Ledger1!I714</f>
        <v/>
      </c>
      <c r="M714" s="8" t="str">
        <f>+Ledger1!K714</f>
        <v/>
      </c>
      <c r="N714" s="7"/>
      <c r="O714" s="8">
        <f>+Ledger1!M714</f>
        <v>0</v>
      </c>
      <c r="P714" s="8">
        <f>+Ledger1!N714</f>
        <v>7085</v>
      </c>
      <c r="Q714" s="8" t="str">
        <f>+Ledger1!O714</f>
        <v>INV # 0423-19.PO # 1607.VEHICULAR EMISSION.OCT-19</v>
      </c>
      <c r="R714" s="8"/>
    </row>
    <row r="715" spans="1:18" x14ac:dyDescent="0.25">
      <c r="A715" s="8">
        <v>714</v>
      </c>
      <c r="B715" s="8" t="str">
        <f>+Ledger1!C715</f>
        <v>P2010-0017</v>
      </c>
      <c r="C715" s="7" t="str">
        <f>TEXT(Ledger1!D715,"dd-MMM-yyyy")</f>
        <v>18-Oct-2019</v>
      </c>
      <c r="D715" s="8" t="str">
        <f>VLOOKUP(LEFT(Table_ExternalData_1[[#This Row],[Vou_No]],1),Vou_Types,2,0)</f>
        <v>Payment</v>
      </c>
      <c r="E715" s="8">
        <f>+Ledger1!A715</f>
        <v>1</v>
      </c>
      <c r="F715" s="8">
        <f>+Ledger1!G715</f>
        <v>1</v>
      </c>
      <c r="G715" s="8">
        <f>+Ledger1!H715</f>
        <v>0</v>
      </c>
      <c r="H715" s="8">
        <f>+Ledger1!Q715</f>
        <v>0</v>
      </c>
      <c r="I715" s="8">
        <v>0</v>
      </c>
      <c r="J715" s="8">
        <v>0</v>
      </c>
      <c r="K715" s="8">
        <v>0</v>
      </c>
      <c r="L715" s="8" t="str">
        <f>+Ledger1!I715</f>
        <v/>
      </c>
      <c r="M715" s="8" t="str">
        <f>+Ledger1!K715</f>
        <v/>
      </c>
      <c r="N715" s="7"/>
      <c r="O715" s="8">
        <f>+Ledger1!M715</f>
        <v>0</v>
      </c>
      <c r="P715" s="8">
        <f>+Ledger1!N715</f>
        <v>6000</v>
      </c>
      <c r="Q715" s="8" t="str">
        <f>+Ledger1!O715</f>
        <v>repair work in trailer JU 8006</v>
      </c>
      <c r="R715" s="8"/>
    </row>
    <row r="716" spans="1:18" x14ac:dyDescent="0.25">
      <c r="A716" s="8">
        <v>715</v>
      </c>
      <c r="B716" s="8" t="str">
        <f>+Ledger1!C716</f>
        <v>P2010-0017</v>
      </c>
      <c r="C716" s="7" t="str">
        <f>TEXT(Ledger1!D716,"dd-MMM-yyyy")</f>
        <v>18-Oct-2019</v>
      </c>
      <c r="D716" s="8" t="str">
        <f>VLOOKUP(LEFT(Table_ExternalData_1[[#This Row],[Vou_No]],1),Vou_Types,2,0)</f>
        <v>Payment</v>
      </c>
      <c r="E716" s="8">
        <f>+Ledger1!A716</f>
        <v>2</v>
      </c>
      <c r="F716" s="8">
        <f>+Ledger1!G716</f>
        <v>218</v>
      </c>
      <c r="G716" s="8">
        <f>+Ledger1!H716</f>
        <v>292</v>
      </c>
      <c r="H716" s="8">
        <f>+Ledger1!Q716</f>
        <v>218</v>
      </c>
      <c r="I716" s="8">
        <v>0</v>
      </c>
      <c r="J716" s="8">
        <v>0</v>
      </c>
      <c r="K716" s="8">
        <v>0</v>
      </c>
      <c r="L716" s="8" t="str">
        <f>+Ledger1!I716</f>
        <v/>
      </c>
      <c r="M716" s="8" t="str">
        <f>+Ledger1!K716</f>
        <v/>
      </c>
      <c r="N716" s="7"/>
      <c r="O716" s="8">
        <f>+Ledger1!M716</f>
        <v>6000</v>
      </c>
      <c r="P716" s="8">
        <f>+Ledger1!N716</f>
        <v>0</v>
      </c>
      <c r="Q716" s="8" t="str">
        <f>+Ledger1!O716</f>
        <v>repair work in trailer JU 8006</v>
      </c>
      <c r="R716" s="8"/>
    </row>
    <row r="717" spans="1:18" x14ac:dyDescent="0.25">
      <c r="A717" s="8">
        <v>716</v>
      </c>
      <c r="B717" s="8" t="str">
        <f>+Ledger1!C717</f>
        <v>J2010-0082</v>
      </c>
      <c r="C717" s="7" t="str">
        <f>TEXT(Ledger1!D717,"dd-MMM-yyyy")</f>
        <v>19-Oct-2019</v>
      </c>
      <c r="D717" s="8" t="str">
        <f>VLOOKUP(LEFT(Table_ExternalData_1[[#This Row],[Vou_No]],1),Vou_Types,2,0)</f>
        <v>Journal</v>
      </c>
      <c r="E717" s="8">
        <f>+Ledger1!A717</f>
        <v>1</v>
      </c>
      <c r="F717" s="8">
        <f>+Ledger1!G717</f>
        <v>71</v>
      </c>
      <c r="G717" s="8">
        <f>+Ledger1!H717</f>
        <v>70</v>
      </c>
      <c r="H717" s="8">
        <f>+Ledger1!Q717</f>
        <v>218</v>
      </c>
      <c r="I717" s="8">
        <v>0</v>
      </c>
      <c r="J717" s="8">
        <v>0</v>
      </c>
      <c r="K717" s="8">
        <v>0</v>
      </c>
      <c r="L717" s="8" t="str">
        <f>+Ledger1!I717</f>
        <v/>
      </c>
      <c r="M717" s="8" t="str">
        <f>+Ledger1!K717</f>
        <v/>
      </c>
      <c r="N717" s="7"/>
      <c r="O717" s="8">
        <f>+Ledger1!M717</f>
        <v>44500</v>
      </c>
      <c r="P717" s="8">
        <f>+Ledger1!N717</f>
        <v>0</v>
      </c>
      <c r="Q717" s="8" t="str">
        <f>+Ledger1!O717</f>
        <v>PADI BY SAITA TO GHULAM RASOOL BILL # 08 CHQ # 30159448</v>
      </c>
      <c r="R717" s="8"/>
    </row>
    <row r="718" spans="1:18" x14ac:dyDescent="0.25">
      <c r="A718" s="8">
        <v>717</v>
      </c>
      <c r="B718" s="8" t="str">
        <f>+Ledger1!C718</f>
        <v>J2010-0082</v>
      </c>
      <c r="C718" s="7" t="str">
        <f>TEXT(Ledger1!D718,"dd-MMM-yyyy")</f>
        <v>19-Oct-2019</v>
      </c>
      <c r="D718" s="8" t="str">
        <f>VLOOKUP(LEFT(Table_ExternalData_1[[#This Row],[Vou_No]],1),Vou_Types,2,0)</f>
        <v>Journal</v>
      </c>
      <c r="E718" s="8">
        <f>+Ledger1!A718</f>
        <v>2</v>
      </c>
      <c r="F718" s="8">
        <f>+Ledger1!G718</f>
        <v>78</v>
      </c>
      <c r="G718" s="8">
        <f>+Ledger1!H718</f>
        <v>71</v>
      </c>
      <c r="H718" s="8">
        <f>+Ledger1!Q718</f>
        <v>1</v>
      </c>
      <c r="I718" s="8">
        <v>0</v>
      </c>
      <c r="J718" s="8">
        <v>0</v>
      </c>
      <c r="K718" s="8">
        <v>0</v>
      </c>
      <c r="L718" s="8" t="str">
        <f>+Ledger1!I718</f>
        <v/>
      </c>
      <c r="M718" s="8" t="str">
        <f>+Ledger1!K718</f>
        <v/>
      </c>
      <c r="N718" s="7"/>
      <c r="O718" s="8">
        <f>+Ledger1!M718</f>
        <v>0</v>
      </c>
      <c r="P718" s="8">
        <f>+Ledger1!N718</f>
        <v>44500</v>
      </c>
      <c r="Q718" s="8" t="str">
        <f>+Ledger1!O718</f>
        <v>PADI BY SAITA TO GHULAM RASOOL BILL # 08 CHQ # 30159448</v>
      </c>
      <c r="R718" s="8"/>
    </row>
    <row r="719" spans="1:18" x14ac:dyDescent="0.25">
      <c r="A719" s="8">
        <v>718</v>
      </c>
      <c r="B719" s="8" t="str">
        <f>+Ledger1!C719</f>
        <v>J2010-0084</v>
      </c>
      <c r="C719" s="7" t="str">
        <f>TEXT(Ledger1!D719,"dd-MMM-yyyy")</f>
        <v>19-Oct-2019</v>
      </c>
      <c r="D719" s="8" t="str">
        <f>VLOOKUP(LEFT(Table_ExternalData_1[[#This Row],[Vou_No]],1),Vou_Types,2,0)</f>
        <v>Journal</v>
      </c>
      <c r="E719" s="8">
        <f>+Ledger1!A719</f>
        <v>1</v>
      </c>
      <c r="F719" s="8">
        <f>+Ledger1!G719</f>
        <v>71</v>
      </c>
      <c r="G719" s="8">
        <f>+Ledger1!H719</f>
        <v>90</v>
      </c>
      <c r="H719" s="8">
        <f>+Ledger1!Q719</f>
        <v>218</v>
      </c>
      <c r="I719" s="8">
        <v>0</v>
      </c>
      <c r="J719" s="8">
        <v>0</v>
      </c>
      <c r="K719" s="8">
        <v>0</v>
      </c>
      <c r="L719" s="8" t="str">
        <f>+Ledger1!I719</f>
        <v/>
      </c>
      <c r="M719" s="8" t="str">
        <f>+Ledger1!K719</f>
        <v/>
      </c>
      <c r="N719" s="7"/>
      <c r="O719" s="8">
        <f>+Ledger1!M719</f>
        <v>85550</v>
      </c>
      <c r="P719" s="8">
        <f>+Ledger1!N719</f>
        <v>0</v>
      </c>
      <c r="Q719" s="8" t="str">
        <f>+Ledger1!O719</f>
        <v>PADI BY SAITA TO ZIM SECURITY SEP CHQ # 30159452</v>
      </c>
      <c r="R719" s="8"/>
    </row>
    <row r="720" spans="1:18" x14ac:dyDescent="0.25">
      <c r="A720" s="8">
        <v>719</v>
      </c>
      <c r="B720" s="8" t="str">
        <f>+Ledger1!C720</f>
        <v>J2010-0084</v>
      </c>
      <c r="C720" s="7" t="str">
        <f>TEXT(Ledger1!D720,"dd-MMM-yyyy")</f>
        <v>19-Oct-2019</v>
      </c>
      <c r="D720" s="8" t="str">
        <f>VLOOKUP(LEFT(Table_ExternalData_1[[#This Row],[Vou_No]],1),Vou_Types,2,0)</f>
        <v>Journal</v>
      </c>
      <c r="E720" s="8">
        <f>+Ledger1!A720</f>
        <v>2</v>
      </c>
      <c r="F720" s="8">
        <f>+Ledger1!G720</f>
        <v>78</v>
      </c>
      <c r="G720" s="8">
        <f>+Ledger1!H720</f>
        <v>71</v>
      </c>
      <c r="H720" s="8">
        <f>+Ledger1!Q720</f>
        <v>1</v>
      </c>
      <c r="I720" s="8">
        <v>0</v>
      </c>
      <c r="J720" s="8">
        <v>0</v>
      </c>
      <c r="K720" s="8">
        <v>0</v>
      </c>
      <c r="L720" s="8" t="str">
        <f>+Ledger1!I720</f>
        <v/>
      </c>
      <c r="M720" s="8" t="str">
        <f>+Ledger1!K720</f>
        <v/>
      </c>
      <c r="N720" s="7"/>
      <c r="O720" s="8">
        <f>+Ledger1!M720</f>
        <v>0</v>
      </c>
      <c r="P720" s="8">
        <f>+Ledger1!N720</f>
        <v>85550</v>
      </c>
      <c r="Q720" s="8" t="str">
        <f>+Ledger1!O720</f>
        <v>PADI BY SAITA TO ZIM SECURITY SEP CHQ # 30159452</v>
      </c>
      <c r="R720" s="8"/>
    </row>
    <row r="721" spans="1:18" x14ac:dyDescent="0.25">
      <c r="A721" s="8">
        <v>720</v>
      </c>
      <c r="B721" s="8" t="str">
        <f>+Ledger1!C721</f>
        <v>J2010-0086</v>
      </c>
      <c r="C721" s="7" t="str">
        <f>TEXT(Ledger1!D721,"dd-MMM-yyyy")</f>
        <v>19-Oct-2019</v>
      </c>
      <c r="D721" s="8" t="str">
        <f>VLOOKUP(LEFT(Table_ExternalData_1[[#This Row],[Vou_No]],1),Vou_Types,2,0)</f>
        <v>Journal</v>
      </c>
      <c r="E721" s="8">
        <f>+Ledger1!A721</f>
        <v>1</v>
      </c>
      <c r="F721" s="8">
        <f>+Ledger1!G721</f>
        <v>71</v>
      </c>
      <c r="G721" s="8">
        <f>+Ledger1!H721</f>
        <v>1358</v>
      </c>
      <c r="H721" s="8">
        <f>+Ledger1!Q721</f>
        <v>218</v>
      </c>
      <c r="I721" s="8">
        <v>0</v>
      </c>
      <c r="J721" s="8">
        <v>0</v>
      </c>
      <c r="K721" s="8">
        <v>0</v>
      </c>
      <c r="L721" s="8" t="str">
        <f>+Ledger1!I721</f>
        <v/>
      </c>
      <c r="M721" s="8" t="str">
        <f>+Ledger1!K721</f>
        <v/>
      </c>
      <c r="N721" s="7"/>
      <c r="O721" s="8">
        <f>+Ledger1!M721</f>
        <v>49720</v>
      </c>
      <c r="P721" s="8">
        <f>+Ledger1!N721</f>
        <v>0</v>
      </c>
      <c r="Q721" s="8" t="str">
        <f>+Ledger1!O721</f>
        <v>PAID BY SAITA TO URS TECH.ADVIS. CHQ # 30159451</v>
      </c>
      <c r="R721" s="8"/>
    </row>
    <row r="722" spans="1:18" x14ac:dyDescent="0.25">
      <c r="A722" s="8">
        <v>721</v>
      </c>
      <c r="B722" s="8" t="str">
        <f>+Ledger1!C722</f>
        <v>J2010-0086</v>
      </c>
      <c r="C722" s="7" t="str">
        <f>TEXT(Ledger1!D722,"dd-MMM-yyyy")</f>
        <v>19-Oct-2019</v>
      </c>
      <c r="D722" s="8" t="str">
        <f>VLOOKUP(LEFT(Table_ExternalData_1[[#This Row],[Vou_No]],1),Vou_Types,2,0)</f>
        <v>Journal</v>
      </c>
      <c r="E722" s="8">
        <f>+Ledger1!A722</f>
        <v>2</v>
      </c>
      <c r="F722" s="8">
        <f>+Ledger1!G722</f>
        <v>78</v>
      </c>
      <c r="G722" s="8">
        <f>+Ledger1!H722</f>
        <v>71</v>
      </c>
      <c r="H722" s="8">
        <f>+Ledger1!Q722</f>
        <v>1</v>
      </c>
      <c r="I722" s="8">
        <v>0</v>
      </c>
      <c r="J722" s="8">
        <v>0</v>
      </c>
      <c r="K722" s="8">
        <v>0</v>
      </c>
      <c r="L722" s="8" t="str">
        <f>+Ledger1!I722</f>
        <v/>
      </c>
      <c r="M722" s="8" t="str">
        <f>+Ledger1!K722</f>
        <v/>
      </c>
      <c r="N722" s="7"/>
      <c r="O722" s="8">
        <f>+Ledger1!M722</f>
        <v>0</v>
      </c>
      <c r="P722" s="8">
        <f>+Ledger1!N722</f>
        <v>49720</v>
      </c>
      <c r="Q722" s="8" t="str">
        <f>+Ledger1!O722</f>
        <v>PAID BY SAITA TO URS TECH.ADVIS. CHQ # 30159451</v>
      </c>
      <c r="R722" s="8"/>
    </row>
    <row r="723" spans="1:18" x14ac:dyDescent="0.25">
      <c r="A723" s="8">
        <v>722</v>
      </c>
      <c r="B723" s="8" t="str">
        <f>+Ledger1!C723</f>
        <v>P2010-0021</v>
      </c>
      <c r="C723" s="7" t="str">
        <f>TEXT(Ledger1!D723,"dd-MMM-yyyy")</f>
        <v>19-Oct-2019</v>
      </c>
      <c r="D723" s="8" t="str">
        <f>VLOOKUP(LEFT(Table_ExternalData_1[[#This Row],[Vou_No]],1),Vou_Types,2,0)</f>
        <v>Payment</v>
      </c>
      <c r="E723" s="8">
        <f>+Ledger1!A723</f>
        <v>1</v>
      </c>
      <c r="F723" s="8">
        <f>+Ledger1!G723</f>
        <v>1</v>
      </c>
      <c r="G723" s="8">
        <f>+Ledger1!H723</f>
        <v>0</v>
      </c>
      <c r="H723" s="8">
        <f>+Ledger1!Q723</f>
        <v>0</v>
      </c>
      <c r="I723" s="8">
        <v>0</v>
      </c>
      <c r="J723" s="8">
        <v>0</v>
      </c>
      <c r="K723" s="8">
        <v>0</v>
      </c>
      <c r="L723" s="8" t="str">
        <f>+Ledger1!I723</f>
        <v/>
      </c>
      <c r="M723" s="8" t="str">
        <f>+Ledger1!K723</f>
        <v/>
      </c>
      <c r="N723" s="7"/>
      <c r="O723" s="8">
        <f>+Ledger1!M723</f>
        <v>0</v>
      </c>
      <c r="P723" s="8">
        <f>+Ledger1!N723</f>
        <v>14870</v>
      </c>
      <c r="Q723" s="8" t="str">
        <f>+Ledger1!O723</f>
        <v>expense by zafri during visit to kadanwari</v>
      </c>
      <c r="R723" s="8"/>
    </row>
    <row r="724" spans="1:18" x14ac:dyDescent="0.25">
      <c r="A724" s="8">
        <v>723</v>
      </c>
      <c r="B724" s="8" t="str">
        <f>+Ledger1!C724</f>
        <v>P2010-0021</v>
      </c>
      <c r="C724" s="7" t="str">
        <f>TEXT(Ledger1!D724,"dd-MMM-yyyy")</f>
        <v>19-Oct-2019</v>
      </c>
      <c r="D724" s="8" t="str">
        <f>VLOOKUP(LEFT(Table_ExternalData_1[[#This Row],[Vou_No]],1),Vou_Types,2,0)</f>
        <v>Payment</v>
      </c>
      <c r="E724" s="8">
        <f>+Ledger1!A724</f>
        <v>2</v>
      </c>
      <c r="F724" s="8">
        <f>+Ledger1!G724</f>
        <v>200</v>
      </c>
      <c r="G724" s="8">
        <f>+Ledger1!H724</f>
        <v>0</v>
      </c>
      <c r="H724" s="8">
        <f>+Ledger1!Q724</f>
        <v>218</v>
      </c>
      <c r="I724" s="8">
        <v>0</v>
      </c>
      <c r="J724" s="8">
        <v>0</v>
      </c>
      <c r="K724" s="8">
        <v>0</v>
      </c>
      <c r="L724" s="8" t="str">
        <f>+Ledger1!I724</f>
        <v/>
      </c>
      <c r="M724" s="8" t="str">
        <f>+Ledger1!K724</f>
        <v/>
      </c>
      <c r="N724" s="7"/>
      <c r="O724" s="8">
        <f>+Ledger1!M724</f>
        <v>14870</v>
      </c>
      <c r="P724" s="8">
        <f>+Ledger1!N724</f>
        <v>0</v>
      </c>
      <c r="Q724" s="8" t="str">
        <f>+Ledger1!O724</f>
        <v>expense by zafri during visit to kadanwari</v>
      </c>
      <c r="R724" s="8"/>
    </row>
    <row r="725" spans="1:18" x14ac:dyDescent="0.25">
      <c r="A725" s="8">
        <v>724</v>
      </c>
      <c r="B725" s="8" t="str">
        <f>+Ledger1!C725</f>
        <v>J2010-0079</v>
      </c>
      <c r="C725" s="7" t="str">
        <f>TEXT(Ledger1!D725,"dd-MMM-yyyy")</f>
        <v>17-Oct-2019</v>
      </c>
      <c r="D725" s="8" t="str">
        <f>VLOOKUP(LEFT(Table_ExternalData_1[[#This Row],[Vou_No]],1),Vou_Types,2,0)</f>
        <v>Journal</v>
      </c>
      <c r="E725" s="8">
        <f>+Ledger1!A725</f>
        <v>1</v>
      </c>
      <c r="F725" s="8">
        <f>+Ledger1!G725</f>
        <v>71</v>
      </c>
      <c r="G725" s="8">
        <f>+Ledger1!H725</f>
        <v>68</v>
      </c>
      <c r="H725" s="8">
        <f>+Ledger1!Q725</f>
        <v>218</v>
      </c>
      <c r="I725" s="8">
        <v>0</v>
      </c>
      <c r="J725" s="8">
        <v>0</v>
      </c>
      <c r="K725" s="8">
        <v>0</v>
      </c>
      <c r="L725" s="8" t="str">
        <f>+Ledger1!I725</f>
        <v/>
      </c>
      <c r="M725" s="8" t="str">
        <f>+Ledger1!K725</f>
        <v/>
      </c>
      <c r="N725" s="7"/>
      <c r="O725" s="8">
        <f>+Ledger1!M725</f>
        <v>148088</v>
      </c>
      <c r="P725" s="8">
        <f>+Ledger1!N725</f>
        <v>0</v>
      </c>
      <c r="Q725" s="8" t="str">
        <f>+Ledger1!O725</f>
        <v>PADI BY SAITA TO AHSAN FFILLIING REF # 5305CHQ # 30159445</v>
      </c>
      <c r="R725" s="8"/>
    </row>
    <row r="726" spans="1:18" x14ac:dyDescent="0.25">
      <c r="A726" s="8">
        <v>725</v>
      </c>
      <c r="B726" s="8" t="str">
        <f>+Ledger1!C726</f>
        <v>J2010-0079</v>
      </c>
      <c r="C726" s="7" t="str">
        <f>TEXT(Ledger1!D726,"dd-MMM-yyyy")</f>
        <v>17-Oct-2019</v>
      </c>
      <c r="D726" s="8" t="str">
        <f>VLOOKUP(LEFT(Table_ExternalData_1[[#This Row],[Vou_No]],1),Vou_Types,2,0)</f>
        <v>Journal</v>
      </c>
      <c r="E726" s="8">
        <f>+Ledger1!A726</f>
        <v>2</v>
      </c>
      <c r="F726" s="8">
        <f>+Ledger1!G726</f>
        <v>71</v>
      </c>
      <c r="G726" s="8">
        <f>+Ledger1!H726</f>
        <v>68</v>
      </c>
      <c r="H726" s="8">
        <f>+Ledger1!Q726</f>
        <v>219</v>
      </c>
      <c r="I726" s="8">
        <v>0</v>
      </c>
      <c r="J726" s="8">
        <v>0</v>
      </c>
      <c r="K726" s="8">
        <v>0</v>
      </c>
      <c r="L726" s="8" t="str">
        <f>+Ledger1!I726</f>
        <v/>
      </c>
      <c r="M726" s="8" t="str">
        <f>+Ledger1!K726</f>
        <v/>
      </c>
      <c r="N726" s="7"/>
      <c r="O726" s="8">
        <f>+Ledger1!M726</f>
        <v>255990</v>
      </c>
      <c r="P726" s="8">
        <f>+Ledger1!N726</f>
        <v>0</v>
      </c>
      <c r="Q726" s="8" t="str">
        <f>+Ledger1!O726</f>
        <v>PADI BY SAITA TO AHSAN FFILLIING REF # 5305CHQ # 30159445</v>
      </c>
      <c r="R726" s="8"/>
    </row>
    <row r="727" spans="1:18" x14ac:dyDescent="0.25">
      <c r="A727" s="8">
        <v>726</v>
      </c>
      <c r="B727" s="8" t="str">
        <f>+Ledger1!C727</f>
        <v>J2010-0079</v>
      </c>
      <c r="C727" s="7" t="str">
        <f>TEXT(Ledger1!D727,"dd-MMM-yyyy")</f>
        <v>17-Oct-2019</v>
      </c>
      <c r="D727" s="8" t="str">
        <f>VLOOKUP(LEFT(Table_ExternalData_1[[#This Row],[Vou_No]],1),Vou_Types,2,0)</f>
        <v>Journal</v>
      </c>
      <c r="E727" s="8">
        <f>+Ledger1!A727</f>
        <v>3</v>
      </c>
      <c r="F727" s="8">
        <f>+Ledger1!G727</f>
        <v>78</v>
      </c>
      <c r="G727" s="8">
        <f>+Ledger1!H727</f>
        <v>71</v>
      </c>
      <c r="H727" s="8">
        <f>+Ledger1!Q727</f>
        <v>1</v>
      </c>
      <c r="I727" s="8">
        <v>0</v>
      </c>
      <c r="J727" s="8">
        <v>0</v>
      </c>
      <c r="K727" s="8">
        <v>0</v>
      </c>
      <c r="L727" s="8" t="str">
        <f>+Ledger1!I727</f>
        <v/>
      </c>
      <c r="M727" s="8" t="str">
        <f>+Ledger1!K727</f>
        <v/>
      </c>
      <c r="N727" s="7"/>
      <c r="O727" s="8">
        <f>+Ledger1!M727</f>
        <v>0</v>
      </c>
      <c r="P727" s="8">
        <f>+Ledger1!N727</f>
        <v>404078</v>
      </c>
      <c r="Q727" s="8" t="str">
        <f>+Ledger1!O727</f>
        <v>PADI BY SAITA TO AHSAN FFILLIING REF # 5305CHQ # 30159445</v>
      </c>
      <c r="R727" s="8"/>
    </row>
    <row r="728" spans="1:18" x14ac:dyDescent="0.25">
      <c r="A728" s="8">
        <v>727</v>
      </c>
      <c r="B728" s="8" t="str">
        <f>+Ledger1!C728</f>
        <v>J2010-0081</v>
      </c>
      <c r="C728" s="7" t="str">
        <f>TEXT(Ledger1!D728,"dd-MMM-yyyy")</f>
        <v>17-Oct-2019</v>
      </c>
      <c r="D728" s="8" t="str">
        <f>VLOOKUP(LEFT(Table_ExternalData_1[[#This Row],[Vou_No]],1),Vou_Types,2,0)</f>
        <v>Journal</v>
      </c>
      <c r="E728" s="8">
        <f>+Ledger1!A728</f>
        <v>1</v>
      </c>
      <c r="F728" s="8">
        <f>+Ledger1!G728</f>
        <v>71</v>
      </c>
      <c r="G728" s="8">
        <f>+Ledger1!H728</f>
        <v>1322</v>
      </c>
      <c r="H728" s="8">
        <f>+Ledger1!Q728</f>
        <v>218</v>
      </c>
      <c r="I728" s="8">
        <v>0</v>
      </c>
      <c r="J728" s="8">
        <v>0</v>
      </c>
      <c r="K728" s="8">
        <v>0</v>
      </c>
      <c r="L728" s="8" t="str">
        <f>+Ledger1!I728</f>
        <v/>
      </c>
      <c r="M728" s="8" t="str">
        <f>+Ledger1!K728</f>
        <v/>
      </c>
      <c r="N728" s="7"/>
      <c r="O728" s="8">
        <f>+Ledger1!M728</f>
        <v>103000</v>
      </c>
      <c r="P728" s="8">
        <f>+Ledger1!N728</f>
        <v>0</v>
      </c>
      <c r="Q728" s="8" t="str">
        <f>+Ledger1!O728</f>
        <v>PADI BY SAITA TO ARBAB JHANGEER REF#1043 CHQ # 30159447</v>
      </c>
      <c r="R728" s="8"/>
    </row>
    <row r="729" spans="1:18" x14ac:dyDescent="0.25">
      <c r="A729" s="8">
        <v>728</v>
      </c>
      <c r="B729" s="8" t="str">
        <f>+Ledger1!C729</f>
        <v>J2010-0081</v>
      </c>
      <c r="C729" s="7" t="str">
        <f>TEXT(Ledger1!D729,"dd-MMM-yyyy")</f>
        <v>17-Oct-2019</v>
      </c>
      <c r="D729" s="8" t="str">
        <f>VLOOKUP(LEFT(Table_ExternalData_1[[#This Row],[Vou_No]],1),Vou_Types,2,0)</f>
        <v>Journal</v>
      </c>
      <c r="E729" s="8">
        <f>+Ledger1!A729</f>
        <v>2</v>
      </c>
      <c r="F729" s="8">
        <f>+Ledger1!G729</f>
        <v>71</v>
      </c>
      <c r="G729" s="8">
        <f>+Ledger1!H729</f>
        <v>1322</v>
      </c>
      <c r="H729" s="8">
        <f>+Ledger1!Q729</f>
        <v>219</v>
      </c>
      <c r="I729" s="8">
        <v>0</v>
      </c>
      <c r="J729" s="8">
        <v>0</v>
      </c>
      <c r="K729" s="8">
        <v>0</v>
      </c>
      <c r="L729" s="8" t="str">
        <f>+Ledger1!I729</f>
        <v/>
      </c>
      <c r="M729" s="8" t="str">
        <f>+Ledger1!K729</f>
        <v/>
      </c>
      <c r="N729" s="7"/>
      <c r="O729" s="8">
        <f>+Ledger1!M729</f>
        <v>55000</v>
      </c>
      <c r="P729" s="8">
        <f>+Ledger1!N729</f>
        <v>0</v>
      </c>
      <c r="Q729" s="8" t="str">
        <f>+Ledger1!O729</f>
        <v>PADI BY SAITA TO ARBAB JHANGEER REF#1042 CHQ # 30159447</v>
      </c>
      <c r="R729" s="8"/>
    </row>
    <row r="730" spans="1:18" x14ac:dyDescent="0.25">
      <c r="A730" s="8">
        <v>729</v>
      </c>
      <c r="B730" s="8" t="str">
        <f>+Ledger1!C730</f>
        <v>J2010-0081</v>
      </c>
      <c r="C730" s="7" t="str">
        <f>TEXT(Ledger1!D730,"dd-MMM-yyyy")</f>
        <v>17-Oct-2019</v>
      </c>
      <c r="D730" s="8" t="str">
        <f>VLOOKUP(LEFT(Table_ExternalData_1[[#This Row],[Vou_No]],1),Vou_Types,2,0)</f>
        <v>Journal</v>
      </c>
      <c r="E730" s="8">
        <f>+Ledger1!A730</f>
        <v>3</v>
      </c>
      <c r="F730" s="8">
        <f>+Ledger1!G730</f>
        <v>71</v>
      </c>
      <c r="G730" s="8">
        <f>+Ledger1!H730</f>
        <v>1322</v>
      </c>
      <c r="H730" s="8">
        <f>+Ledger1!Q730</f>
        <v>218</v>
      </c>
      <c r="I730" s="8">
        <v>0</v>
      </c>
      <c r="J730" s="8">
        <v>0</v>
      </c>
      <c r="K730" s="8">
        <v>0</v>
      </c>
      <c r="L730" s="8" t="str">
        <f>+Ledger1!I730</f>
        <v/>
      </c>
      <c r="M730" s="8" t="str">
        <f>+Ledger1!K730</f>
        <v/>
      </c>
      <c r="N730" s="7"/>
      <c r="O730" s="8">
        <f>+Ledger1!M730</f>
        <v>55000</v>
      </c>
      <c r="P730" s="8">
        <f>+Ledger1!N730</f>
        <v>0</v>
      </c>
      <c r="Q730" s="8" t="str">
        <f>+Ledger1!O730</f>
        <v>PADI BY SAITA TO ARBAB JHANGEER REF#1047 CHQ # 30159447</v>
      </c>
      <c r="R730" s="8"/>
    </row>
    <row r="731" spans="1:18" x14ac:dyDescent="0.25">
      <c r="A731" s="8">
        <v>730</v>
      </c>
      <c r="B731" s="8" t="str">
        <f>+Ledger1!C731</f>
        <v>J2010-0081</v>
      </c>
      <c r="C731" s="7" t="str">
        <f>TEXT(Ledger1!D731,"dd-MMM-yyyy")</f>
        <v>17-Oct-2019</v>
      </c>
      <c r="D731" s="8" t="str">
        <f>VLOOKUP(LEFT(Table_ExternalData_1[[#This Row],[Vou_No]],1),Vou_Types,2,0)</f>
        <v>Journal</v>
      </c>
      <c r="E731" s="8">
        <f>+Ledger1!A731</f>
        <v>4</v>
      </c>
      <c r="F731" s="8">
        <f>+Ledger1!G731</f>
        <v>78</v>
      </c>
      <c r="G731" s="8">
        <f>+Ledger1!H731</f>
        <v>71</v>
      </c>
      <c r="H731" s="8">
        <f>+Ledger1!Q731</f>
        <v>1</v>
      </c>
      <c r="I731" s="8">
        <v>0</v>
      </c>
      <c r="J731" s="8">
        <v>0</v>
      </c>
      <c r="K731" s="8">
        <v>0</v>
      </c>
      <c r="L731" s="8" t="str">
        <f>+Ledger1!I731</f>
        <v/>
      </c>
      <c r="M731" s="8" t="str">
        <f>+Ledger1!K731</f>
        <v/>
      </c>
      <c r="N731" s="7"/>
      <c r="O731" s="8">
        <f>+Ledger1!M731</f>
        <v>0</v>
      </c>
      <c r="P731" s="8">
        <f>+Ledger1!N731</f>
        <v>213000</v>
      </c>
      <c r="Q731" s="8" t="str">
        <f>+Ledger1!O731</f>
        <v>PADI BY SAITA TO ARBAB JHANGEER REF#1047 CHQ # 30159447</v>
      </c>
      <c r="R731" s="8"/>
    </row>
    <row r="732" spans="1:18" x14ac:dyDescent="0.25">
      <c r="A732" s="8">
        <v>731</v>
      </c>
      <c r="B732" s="8" t="str">
        <f>+Ledger1!C732</f>
        <v>J2010-0085</v>
      </c>
      <c r="C732" s="7" t="str">
        <f>TEXT(Ledger1!D732,"dd-MMM-yyyy")</f>
        <v>19-Oct-2019</v>
      </c>
      <c r="D732" s="8" t="str">
        <f>VLOOKUP(LEFT(Table_ExternalData_1[[#This Row],[Vou_No]],1),Vou_Types,2,0)</f>
        <v>Journal</v>
      </c>
      <c r="E732" s="8">
        <f>+Ledger1!A732</f>
        <v>1</v>
      </c>
      <c r="F732" s="8">
        <f>+Ledger1!G732</f>
        <v>71</v>
      </c>
      <c r="G732" s="8">
        <f>+Ledger1!H732</f>
        <v>1238</v>
      </c>
      <c r="H732" s="8">
        <f>+Ledger1!Q732</f>
        <v>218</v>
      </c>
      <c r="I732" s="8">
        <v>0</v>
      </c>
      <c r="J732" s="8">
        <v>0</v>
      </c>
      <c r="K732" s="8">
        <v>0</v>
      </c>
      <c r="L732" s="8" t="str">
        <f>+Ledger1!I732</f>
        <v/>
      </c>
      <c r="M732" s="8" t="str">
        <f>+Ledger1!K732</f>
        <v/>
      </c>
      <c r="N732" s="7"/>
      <c r="O732" s="8">
        <f>+Ledger1!M732</f>
        <v>2000</v>
      </c>
      <c r="P732" s="8">
        <f>+Ledger1!N732</f>
        <v>0</v>
      </c>
      <c r="Q732" s="8" t="str">
        <f>+Ledger1!O732</f>
        <v>PADI BY SAITA TO U.IQBAL ENG &amp; SER BILL 806 CHQ # 30159449</v>
      </c>
      <c r="R732" s="8"/>
    </row>
    <row r="733" spans="1:18" x14ac:dyDescent="0.25">
      <c r="A733" s="8">
        <v>732</v>
      </c>
      <c r="B733" s="8" t="str">
        <f>+Ledger1!C733</f>
        <v>J2010-0085</v>
      </c>
      <c r="C733" s="7" t="str">
        <f>TEXT(Ledger1!D733,"dd-MMM-yyyy")</f>
        <v>19-Oct-2019</v>
      </c>
      <c r="D733" s="8" t="str">
        <f>VLOOKUP(LEFT(Table_ExternalData_1[[#This Row],[Vou_No]],1),Vou_Types,2,0)</f>
        <v>Journal</v>
      </c>
      <c r="E733" s="8">
        <f>+Ledger1!A733</f>
        <v>2</v>
      </c>
      <c r="F733" s="8">
        <f>+Ledger1!G733</f>
        <v>78</v>
      </c>
      <c r="G733" s="8">
        <f>+Ledger1!H733</f>
        <v>71</v>
      </c>
      <c r="H733" s="8">
        <f>+Ledger1!Q733</f>
        <v>1</v>
      </c>
      <c r="I733" s="8">
        <v>0</v>
      </c>
      <c r="J733" s="8">
        <v>0</v>
      </c>
      <c r="K733" s="8">
        <v>0</v>
      </c>
      <c r="L733" s="8" t="str">
        <f>+Ledger1!I733</f>
        <v/>
      </c>
      <c r="M733" s="8" t="str">
        <f>+Ledger1!K733</f>
        <v/>
      </c>
      <c r="N733" s="7"/>
      <c r="O733" s="8">
        <f>+Ledger1!M733</f>
        <v>0</v>
      </c>
      <c r="P733" s="8">
        <f>+Ledger1!N733</f>
        <v>2000</v>
      </c>
      <c r="Q733" s="8" t="str">
        <f>+Ledger1!O733</f>
        <v>PADI BY SAITA TO U.IQBAL ENG &amp; SER BILL 806 CHQ # 30159449</v>
      </c>
      <c r="R733" s="8"/>
    </row>
    <row r="734" spans="1:18" x14ac:dyDescent="0.25">
      <c r="A734" s="8">
        <v>733</v>
      </c>
      <c r="B734" s="8" t="str">
        <f>+Ledger1!C734</f>
        <v>P2010-0022</v>
      </c>
      <c r="C734" s="7" t="str">
        <f>TEXT(Ledger1!D734,"dd-MMM-yyyy")</f>
        <v>21-Oct-2019</v>
      </c>
      <c r="D734" s="8" t="str">
        <f>VLOOKUP(LEFT(Table_ExternalData_1[[#This Row],[Vou_No]],1),Vou_Types,2,0)</f>
        <v>Payment</v>
      </c>
      <c r="E734" s="8">
        <f>+Ledger1!A734</f>
        <v>1</v>
      </c>
      <c r="F734" s="8">
        <f>+Ledger1!G734</f>
        <v>1</v>
      </c>
      <c r="G734" s="8">
        <f>+Ledger1!H734</f>
        <v>0</v>
      </c>
      <c r="H734" s="8">
        <f>+Ledger1!Q734</f>
        <v>0</v>
      </c>
      <c r="I734" s="8">
        <v>0</v>
      </c>
      <c r="J734" s="8">
        <v>0</v>
      </c>
      <c r="K734" s="8">
        <v>0</v>
      </c>
      <c r="L734" s="8" t="str">
        <f>+Ledger1!I734</f>
        <v/>
      </c>
      <c r="M734" s="8" t="str">
        <f>+Ledger1!K734</f>
        <v/>
      </c>
      <c r="N734" s="7"/>
      <c r="O734" s="8">
        <f>+Ledger1!M734</f>
        <v>0</v>
      </c>
      <c r="P734" s="8">
        <f>+Ledger1!N734</f>
        <v>30420</v>
      </c>
      <c r="Q734" s="8" t="str">
        <f>+Ledger1!O734</f>
        <v>misc  expense</v>
      </c>
      <c r="R734" s="8"/>
    </row>
    <row r="735" spans="1:18" x14ac:dyDescent="0.25">
      <c r="A735" s="8">
        <v>734</v>
      </c>
      <c r="B735" s="8" t="str">
        <f>+Ledger1!C735</f>
        <v>P2010-0022</v>
      </c>
      <c r="C735" s="7" t="str">
        <f>TEXT(Ledger1!D735,"dd-MMM-yyyy")</f>
        <v>21-Oct-2019</v>
      </c>
      <c r="D735" s="8" t="str">
        <f>VLOOKUP(LEFT(Table_ExternalData_1[[#This Row],[Vou_No]],1),Vou_Types,2,0)</f>
        <v>Payment</v>
      </c>
      <c r="E735" s="8">
        <f>+Ledger1!A735</f>
        <v>2</v>
      </c>
      <c r="F735" s="8">
        <f>+Ledger1!G735</f>
        <v>247</v>
      </c>
      <c r="G735" s="8">
        <f>+Ledger1!H735</f>
        <v>0</v>
      </c>
      <c r="H735" s="8">
        <f>+Ledger1!Q735</f>
        <v>218</v>
      </c>
      <c r="I735" s="8">
        <v>0</v>
      </c>
      <c r="J735" s="8">
        <v>0</v>
      </c>
      <c r="K735" s="8">
        <v>0</v>
      </c>
      <c r="L735" s="8" t="str">
        <f>+Ledger1!I735</f>
        <v/>
      </c>
      <c r="M735" s="8" t="str">
        <f>+Ledger1!K735</f>
        <v/>
      </c>
      <c r="N735" s="7"/>
      <c r="O735" s="8">
        <f>+Ledger1!M735</f>
        <v>1880</v>
      </c>
      <c r="P735" s="8">
        <f>+Ledger1!N735</f>
        <v>0</v>
      </c>
      <c r="Q735" s="8" t="str">
        <f>+Ledger1!O735</f>
        <v>mixer machine repair</v>
      </c>
      <c r="R735" s="8"/>
    </row>
    <row r="736" spans="1:18" x14ac:dyDescent="0.25">
      <c r="A736" s="8">
        <v>735</v>
      </c>
      <c r="B736" s="8" t="str">
        <f>+Ledger1!C736</f>
        <v>P2010-0022</v>
      </c>
      <c r="C736" s="7" t="str">
        <f>TEXT(Ledger1!D736,"dd-MMM-yyyy")</f>
        <v>21-Oct-2019</v>
      </c>
      <c r="D736" s="8" t="str">
        <f>VLOOKUP(LEFT(Table_ExternalData_1[[#This Row],[Vou_No]],1),Vou_Types,2,0)</f>
        <v>Payment</v>
      </c>
      <c r="E736" s="8">
        <f>+Ledger1!A736</f>
        <v>3</v>
      </c>
      <c r="F736" s="8">
        <f>+Ledger1!G736</f>
        <v>234</v>
      </c>
      <c r="G736" s="8">
        <f>+Ledger1!H736</f>
        <v>0</v>
      </c>
      <c r="H736" s="8">
        <f>+Ledger1!Q736</f>
        <v>218</v>
      </c>
      <c r="I736" s="8">
        <v>0</v>
      </c>
      <c r="J736" s="8">
        <v>0</v>
      </c>
      <c r="K736" s="8">
        <v>0</v>
      </c>
      <c r="L736" s="8" t="str">
        <f>+Ledger1!I736</f>
        <v/>
      </c>
      <c r="M736" s="8" t="str">
        <f>+Ledger1!K736</f>
        <v/>
      </c>
      <c r="N736" s="7"/>
      <c r="O736" s="8">
        <f>+Ledger1!M736</f>
        <v>1000</v>
      </c>
      <c r="P736" s="8">
        <f>+Ledger1!N736</f>
        <v>0</v>
      </c>
      <c r="Q736" s="8" t="str">
        <f>+Ledger1!O736</f>
        <v>tyre erplace of JQ 9500</v>
      </c>
      <c r="R736" s="8"/>
    </row>
    <row r="737" spans="1:18" x14ac:dyDescent="0.25">
      <c r="A737" s="8">
        <v>736</v>
      </c>
      <c r="B737" s="8" t="str">
        <f>+Ledger1!C737</f>
        <v>P2010-0022</v>
      </c>
      <c r="C737" s="7" t="str">
        <f>TEXT(Ledger1!D737,"dd-MMM-yyyy")</f>
        <v>21-Oct-2019</v>
      </c>
      <c r="D737" s="8" t="str">
        <f>VLOOKUP(LEFT(Table_ExternalData_1[[#This Row],[Vou_No]],1),Vou_Types,2,0)</f>
        <v>Payment</v>
      </c>
      <c r="E737" s="8">
        <f>+Ledger1!A737</f>
        <v>4</v>
      </c>
      <c r="F737" s="8">
        <f>+Ledger1!G737</f>
        <v>200</v>
      </c>
      <c r="G737" s="8">
        <f>+Ledger1!H737</f>
        <v>0</v>
      </c>
      <c r="H737" s="8">
        <f>+Ledger1!Q737</f>
        <v>218</v>
      </c>
      <c r="I737" s="8">
        <v>0</v>
      </c>
      <c r="J737" s="8">
        <v>0</v>
      </c>
      <c r="K737" s="8">
        <v>0</v>
      </c>
      <c r="L737" s="8" t="str">
        <f>+Ledger1!I737</f>
        <v/>
      </c>
      <c r="M737" s="8" t="str">
        <f>+Ledger1!K737</f>
        <v/>
      </c>
      <c r="N737" s="7"/>
      <c r="O737" s="8">
        <f>+Ledger1!M737</f>
        <v>27540</v>
      </c>
      <c r="P737" s="8">
        <f>+Ledger1!N737</f>
        <v>0</v>
      </c>
      <c r="Q737" s="8" t="str">
        <f>+Ledger1!O737</f>
        <v>travelling expense by raikler  Ju 7502 driver shafi  to K-16</v>
      </c>
      <c r="R737" s="8"/>
    </row>
    <row r="738" spans="1:18" x14ac:dyDescent="0.25">
      <c r="A738" s="8">
        <v>737</v>
      </c>
      <c r="B738" s="8" t="str">
        <f>+Ledger1!C738</f>
        <v>J2010-0080</v>
      </c>
      <c r="C738" s="7" t="str">
        <f>TEXT(Ledger1!D738,"dd-MMM-yyyy")</f>
        <v>17-Oct-2019</v>
      </c>
      <c r="D738" s="8" t="str">
        <f>VLOOKUP(LEFT(Table_ExternalData_1[[#This Row],[Vou_No]],1),Vou_Types,2,0)</f>
        <v>Journal</v>
      </c>
      <c r="E738" s="8">
        <f>+Ledger1!A738</f>
        <v>1</v>
      </c>
      <c r="F738" s="8">
        <f>+Ledger1!G738</f>
        <v>71</v>
      </c>
      <c r="G738" s="8">
        <f>+Ledger1!H738</f>
        <v>1451</v>
      </c>
      <c r="H738" s="8">
        <f>+Ledger1!Q738</f>
        <v>218</v>
      </c>
      <c r="I738" s="8">
        <v>0</v>
      </c>
      <c r="J738" s="8">
        <v>0</v>
      </c>
      <c r="K738" s="8">
        <v>0</v>
      </c>
      <c r="L738" s="8" t="str">
        <f>+Ledger1!I738</f>
        <v/>
      </c>
      <c r="M738" s="8" t="str">
        <f>+Ledger1!K738</f>
        <v/>
      </c>
      <c r="N738" s="7"/>
      <c r="O738" s="8">
        <f>+Ledger1!M738</f>
        <v>55000</v>
      </c>
      <c r="P738" s="8">
        <f>+Ledger1!N738</f>
        <v>0</v>
      </c>
      <c r="Q738" s="8" t="str">
        <f>+Ledger1!O738</f>
        <v>PADI BY SAITA TO ALZOHAIBLOWBEDD REF # 107CHQ # 30159446</v>
      </c>
      <c r="R738" s="8"/>
    </row>
    <row r="739" spans="1:18" x14ac:dyDescent="0.25">
      <c r="A739" s="8">
        <v>738</v>
      </c>
      <c r="B739" s="8" t="str">
        <f>+Ledger1!C739</f>
        <v>J2010-0080</v>
      </c>
      <c r="C739" s="7" t="str">
        <f>TEXT(Ledger1!D739,"dd-MMM-yyyy")</f>
        <v>17-Oct-2019</v>
      </c>
      <c r="D739" s="8" t="str">
        <f>VLOOKUP(LEFT(Table_ExternalData_1[[#This Row],[Vou_No]],1),Vou_Types,2,0)</f>
        <v>Journal</v>
      </c>
      <c r="E739" s="8">
        <f>+Ledger1!A739</f>
        <v>2</v>
      </c>
      <c r="F739" s="8">
        <f>+Ledger1!G739</f>
        <v>71</v>
      </c>
      <c r="G739" s="8">
        <f>+Ledger1!H739</f>
        <v>1451</v>
      </c>
      <c r="H739" s="8">
        <f>+Ledger1!Q739</f>
        <v>219</v>
      </c>
      <c r="I739" s="8">
        <v>0</v>
      </c>
      <c r="J739" s="8">
        <v>0</v>
      </c>
      <c r="K739" s="8">
        <v>0</v>
      </c>
      <c r="L739" s="8" t="str">
        <f>+Ledger1!I739</f>
        <v/>
      </c>
      <c r="M739" s="8" t="str">
        <f>+Ledger1!K739</f>
        <v/>
      </c>
      <c r="N739" s="7"/>
      <c r="O739" s="8">
        <f>+Ledger1!M739</f>
        <v>105000</v>
      </c>
      <c r="P739" s="8">
        <f>+Ledger1!N739</f>
        <v>0</v>
      </c>
      <c r="Q739" s="8" t="str">
        <f>+Ledger1!O739</f>
        <v>PADI BY SAITA TO ALZOHAIBLOWBEDD REF # 106CHQ # 30159446</v>
      </c>
      <c r="R739" s="8"/>
    </row>
    <row r="740" spans="1:18" x14ac:dyDescent="0.25">
      <c r="A740" s="8">
        <v>739</v>
      </c>
      <c r="B740" s="8" t="str">
        <f>+Ledger1!C740</f>
        <v>J2010-0080</v>
      </c>
      <c r="C740" s="7" t="str">
        <f>TEXT(Ledger1!D740,"dd-MMM-yyyy")</f>
        <v>17-Oct-2019</v>
      </c>
      <c r="D740" s="8" t="str">
        <f>VLOOKUP(LEFT(Table_ExternalData_1[[#This Row],[Vou_No]],1),Vou_Types,2,0)</f>
        <v>Journal</v>
      </c>
      <c r="E740" s="8">
        <f>+Ledger1!A740</f>
        <v>3</v>
      </c>
      <c r="F740" s="8">
        <f>+Ledger1!G740</f>
        <v>78</v>
      </c>
      <c r="G740" s="8">
        <f>+Ledger1!H740</f>
        <v>71</v>
      </c>
      <c r="H740" s="8">
        <f>+Ledger1!Q740</f>
        <v>1</v>
      </c>
      <c r="I740" s="8">
        <v>0</v>
      </c>
      <c r="J740" s="8">
        <v>0</v>
      </c>
      <c r="K740" s="8">
        <v>0</v>
      </c>
      <c r="L740" s="8" t="str">
        <f>+Ledger1!I740</f>
        <v/>
      </c>
      <c r="M740" s="8" t="str">
        <f>+Ledger1!K740</f>
        <v/>
      </c>
      <c r="N740" s="7"/>
      <c r="O740" s="8">
        <f>+Ledger1!M740</f>
        <v>0</v>
      </c>
      <c r="P740" s="8">
        <f>+Ledger1!N740</f>
        <v>160000</v>
      </c>
      <c r="Q740" s="8" t="str">
        <f>+Ledger1!O740</f>
        <v>PADI BY SAITA TO ALZOHAIBLOWBEDD CHQ # 30159446</v>
      </c>
      <c r="R740" s="8"/>
    </row>
    <row r="741" spans="1:18" x14ac:dyDescent="0.25">
      <c r="A741" s="8">
        <v>740</v>
      </c>
      <c r="B741" s="8" t="str">
        <f>+Ledger1!C741</f>
        <v>J2010-0087</v>
      </c>
      <c r="C741" s="7" t="str">
        <f>TEXT(Ledger1!D741,"dd-MMM-yyyy")</f>
        <v>19-Oct-2019</v>
      </c>
      <c r="D741" s="8" t="str">
        <f>VLOOKUP(LEFT(Table_ExternalData_1[[#This Row],[Vou_No]],1),Vou_Types,2,0)</f>
        <v>Journal</v>
      </c>
      <c r="E741" s="8">
        <f>+Ledger1!A741</f>
        <v>1</v>
      </c>
      <c r="F741" s="8">
        <f>+Ledger1!G741</f>
        <v>71</v>
      </c>
      <c r="G741" s="8">
        <f>+Ledger1!H741</f>
        <v>64</v>
      </c>
      <c r="H741" s="8">
        <f>+Ledger1!Q741</f>
        <v>218</v>
      </c>
      <c r="I741" s="8">
        <v>0</v>
      </c>
      <c r="J741" s="8">
        <v>0</v>
      </c>
      <c r="K741" s="8">
        <v>0</v>
      </c>
      <c r="L741" s="8" t="str">
        <f>+Ledger1!I741</f>
        <v/>
      </c>
      <c r="M741" s="8" t="str">
        <f>+Ledger1!K741</f>
        <v/>
      </c>
      <c r="N741" s="7"/>
      <c r="O741" s="8">
        <f>+Ledger1!M741</f>
        <v>161590</v>
      </c>
      <c r="P741" s="8">
        <f>+Ledger1!N741</f>
        <v>0</v>
      </c>
      <c r="Q741" s="8" t="str">
        <f>+Ledger1!O741</f>
        <v>PAID BY SAITA TO URS INSPECTION. CHQ # 30159450</v>
      </c>
      <c r="R741" s="8"/>
    </row>
    <row r="742" spans="1:18" x14ac:dyDescent="0.25">
      <c r="A742" s="8">
        <v>741</v>
      </c>
      <c r="B742" s="8" t="str">
        <f>+Ledger1!C742</f>
        <v>J2010-0087</v>
      </c>
      <c r="C742" s="7" t="str">
        <f>TEXT(Ledger1!D742,"dd-MMM-yyyy")</f>
        <v>19-Oct-2019</v>
      </c>
      <c r="D742" s="8" t="str">
        <f>VLOOKUP(LEFT(Table_ExternalData_1[[#This Row],[Vou_No]],1),Vou_Types,2,0)</f>
        <v>Journal</v>
      </c>
      <c r="E742" s="8">
        <f>+Ledger1!A742</f>
        <v>2</v>
      </c>
      <c r="F742" s="8">
        <f>+Ledger1!G742</f>
        <v>78</v>
      </c>
      <c r="G742" s="8">
        <f>+Ledger1!H742</f>
        <v>71</v>
      </c>
      <c r="H742" s="8">
        <f>+Ledger1!Q742</f>
        <v>1</v>
      </c>
      <c r="I742" s="8">
        <v>0</v>
      </c>
      <c r="J742" s="8">
        <v>0</v>
      </c>
      <c r="K742" s="8">
        <v>0</v>
      </c>
      <c r="L742" s="8" t="str">
        <f>+Ledger1!I742</f>
        <v/>
      </c>
      <c r="M742" s="8" t="str">
        <f>+Ledger1!K742</f>
        <v/>
      </c>
      <c r="N742" s="7"/>
      <c r="O742" s="8">
        <f>+Ledger1!M742</f>
        <v>0</v>
      </c>
      <c r="P742" s="8">
        <f>+Ledger1!N742</f>
        <v>161590</v>
      </c>
      <c r="Q742" s="8" t="str">
        <f>+Ledger1!O742</f>
        <v>PAID BY SAITA TO URS INSPECTION. CHQ # 30159450</v>
      </c>
      <c r="R742" s="8"/>
    </row>
    <row r="743" spans="1:18" x14ac:dyDescent="0.25">
      <c r="A743" s="8">
        <v>742</v>
      </c>
      <c r="B743" s="8" t="str">
        <f>+Ledger1!C743</f>
        <v>J2010-0083</v>
      </c>
      <c r="C743" s="7" t="str">
        <f>TEXT(Ledger1!D743,"dd-MMM-yyyy")</f>
        <v>19-Oct-2019</v>
      </c>
      <c r="D743" s="8" t="str">
        <f>VLOOKUP(LEFT(Table_ExternalData_1[[#This Row],[Vou_No]],1),Vou_Types,2,0)</f>
        <v>Journal</v>
      </c>
      <c r="E743" s="8">
        <f>+Ledger1!A743</f>
        <v>1</v>
      </c>
      <c r="F743" s="8">
        <f>+Ledger1!G743</f>
        <v>71</v>
      </c>
      <c r="G743" s="8">
        <f>+Ledger1!H743</f>
        <v>1393</v>
      </c>
      <c r="H743" s="8">
        <f>+Ledger1!Q743</f>
        <v>218</v>
      </c>
      <c r="I743" s="8">
        <v>0</v>
      </c>
      <c r="J743" s="8">
        <v>0</v>
      </c>
      <c r="K743" s="8">
        <v>0</v>
      </c>
      <c r="L743" s="8" t="str">
        <f>+Ledger1!I743</f>
        <v/>
      </c>
      <c r="M743" s="8" t="str">
        <f>+Ledger1!K743</f>
        <v/>
      </c>
      <c r="N743" s="7"/>
      <c r="O743" s="8">
        <f>+Ledger1!M743</f>
        <v>953001</v>
      </c>
      <c r="P743" s="8">
        <f>+Ledger1!N743</f>
        <v>0</v>
      </c>
      <c r="Q743" s="8" t="str">
        <f>+Ledger1!O743</f>
        <v>PADI BY SAITA TO M.AHMED KHAN INV # 10733 CHQ # 30159453</v>
      </c>
      <c r="R743" s="8"/>
    </row>
    <row r="744" spans="1:18" x14ac:dyDescent="0.25">
      <c r="A744" s="8">
        <v>743</v>
      </c>
      <c r="B744" s="8" t="str">
        <f>+Ledger1!C744</f>
        <v>J2010-0083</v>
      </c>
      <c r="C744" s="7" t="str">
        <f>TEXT(Ledger1!D744,"dd-MMM-yyyy")</f>
        <v>19-Oct-2019</v>
      </c>
      <c r="D744" s="8" t="str">
        <f>VLOOKUP(LEFT(Table_ExternalData_1[[#This Row],[Vou_No]],1),Vou_Types,2,0)</f>
        <v>Journal</v>
      </c>
      <c r="E744" s="8">
        <f>+Ledger1!A744</f>
        <v>2</v>
      </c>
      <c r="F744" s="8">
        <f>+Ledger1!G744</f>
        <v>78</v>
      </c>
      <c r="G744" s="8">
        <f>+Ledger1!H744</f>
        <v>71</v>
      </c>
      <c r="H744" s="8">
        <f>+Ledger1!Q744</f>
        <v>1</v>
      </c>
      <c r="I744" s="8">
        <v>0</v>
      </c>
      <c r="J744" s="8">
        <v>0</v>
      </c>
      <c r="K744" s="8">
        <v>0</v>
      </c>
      <c r="L744" s="8" t="str">
        <f>+Ledger1!I744</f>
        <v/>
      </c>
      <c r="M744" s="8" t="str">
        <f>+Ledger1!K744</f>
        <v/>
      </c>
      <c r="N744" s="7"/>
      <c r="O744" s="8">
        <f>+Ledger1!M744</f>
        <v>0</v>
      </c>
      <c r="P744" s="8">
        <f>+Ledger1!N744</f>
        <v>953001</v>
      </c>
      <c r="Q744" s="8" t="str">
        <f>+Ledger1!O744</f>
        <v>PADI BY SAITA TO M.AHMED KHAN INV # 10733 CHQ # 30159453</v>
      </c>
      <c r="R744" s="8"/>
    </row>
    <row r="745" spans="1:18" x14ac:dyDescent="0.25">
      <c r="A745" s="8">
        <v>744</v>
      </c>
      <c r="B745" s="8" t="str">
        <f>+Ledger1!C745</f>
        <v>J2010-0088</v>
      </c>
      <c r="C745" s="7" t="str">
        <f>TEXT(Ledger1!D745,"dd-MMM-yyyy")</f>
        <v>21-Oct-2019</v>
      </c>
      <c r="D745" s="8" t="str">
        <f>VLOOKUP(LEFT(Table_ExternalData_1[[#This Row],[Vou_No]],1),Vou_Types,2,0)</f>
        <v>Journal</v>
      </c>
      <c r="E745" s="8">
        <f>+Ledger1!A745</f>
        <v>1</v>
      </c>
      <c r="F745" s="8">
        <f>+Ledger1!G745</f>
        <v>254</v>
      </c>
      <c r="G745" s="8">
        <f>+Ledger1!H745</f>
        <v>231</v>
      </c>
      <c r="H745" s="8">
        <f>+Ledger1!Q745</f>
        <v>218</v>
      </c>
      <c r="I745" s="8">
        <v>0</v>
      </c>
      <c r="J745" s="8">
        <v>0</v>
      </c>
      <c r="K745" s="8">
        <v>0</v>
      </c>
      <c r="L745" s="8" t="str">
        <f>+Ledger1!I745</f>
        <v/>
      </c>
      <c r="M745" s="8" t="str">
        <f>+Ledger1!K745</f>
        <v/>
      </c>
      <c r="N745" s="7"/>
      <c r="O745" s="8">
        <f>+Ledger1!M745</f>
        <v>12906</v>
      </c>
      <c r="P745" s="8">
        <f>+Ledger1!N745</f>
        <v>0</v>
      </c>
      <c r="Q745" s="8" t="str">
        <f>+Ledger1!O745</f>
        <v>INV # 2019/09/1253/0001.PO # 1637.23-SEP TILL 30-SEP-19</v>
      </c>
      <c r="R745" s="8"/>
    </row>
    <row r="746" spans="1:18" x14ac:dyDescent="0.25">
      <c r="A746" s="8">
        <v>745</v>
      </c>
      <c r="B746" s="8" t="str">
        <f>+Ledger1!C746</f>
        <v>J2010-0088</v>
      </c>
      <c r="C746" s="7" t="str">
        <f>TEXT(Ledger1!D746,"dd-MMM-yyyy")</f>
        <v>21-Oct-2019</v>
      </c>
      <c r="D746" s="8" t="str">
        <f>VLOOKUP(LEFT(Table_ExternalData_1[[#This Row],[Vou_No]],1),Vou_Types,2,0)</f>
        <v>Journal</v>
      </c>
      <c r="E746" s="8">
        <f>+Ledger1!A746</f>
        <v>2</v>
      </c>
      <c r="F746" s="8">
        <f>+Ledger1!G746</f>
        <v>71</v>
      </c>
      <c r="G746" s="8">
        <f>+Ledger1!H746</f>
        <v>231</v>
      </c>
      <c r="H746" s="8">
        <f>+Ledger1!Q746</f>
        <v>218</v>
      </c>
      <c r="I746" s="8">
        <v>0</v>
      </c>
      <c r="J746" s="8">
        <v>0</v>
      </c>
      <c r="K746" s="8">
        <v>0</v>
      </c>
      <c r="L746" s="8" t="str">
        <f>+Ledger1!I746</f>
        <v/>
      </c>
      <c r="M746" s="8" t="str">
        <f>+Ledger1!K746</f>
        <v/>
      </c>
      <c r="N746" s="7"/>
      <c r="O746" s="8">
        <f>+Ledger1!M746</f>
        <v>0</v>
      </c>
      <c r="P746" s="8">
        <f>+Ledger1!N746</f>
        <v>12906</v>
      </c>
      <c r="Q746" s="8" t="str">
        <f>+Ledger1!O746</f>
        <v>INV # 2019/09/1253/0001.PO # 1637.23OCT TILL 30-OCT-19</v>
      </c>
      <c r="R746" s="8"/>
    </row>
    <row r="747" spans="1:18" x14ac:dyDescent="0.25">
      <c r="A747" s="8">
        <v>746</v>
      </c>
      <c r="B747" s="8" t="str">
        <f>+Ledger1!C747</f>
        <v>J2009-0036</v>
      </c>
      <c r="C747" s="7" t="str">
        <f>TEXT(Ledger1!D747,"dd-MMM-yyyy")</f>
        <v>30-Sep-2019</v>
      </c>
      <c r="D747" s="8" t="str">
        <f>VLOOKUP(LEFT(Table_ExternalData_1[[#This Row],[Vou_No]],1),Vou_Types,2,0)</f>
        <v>Journal</v>
      </c>
      <c r="E747" s="8">
        <f>+Ledger1!A747</f>
        <v>1</v>
      </c>
      <c r="F747" s="8">
        <f>+Ledger1!G747</f>
        <v>190</v>
      </c>
      <c r="G747" s="8">
        <f>+Ledger1!H747</f>
        <v>1</v>
      </c>
      <c r="H747" s="8">
        <f>+Ledger1!Q747</f>
        <v>218</v>
      </c>
      <c r="I747" s="8">
        <v>0</v>
      </c>
      <c r="J747" s="8">
        <v>0</v>
      </c>
      <c r="K747" s="8">
        <v>0</v>
      </c>
      <c r="L747" s="8" t="str">
        <f>+Ledger1!I747</f>
        <v/>
      </c>
      <c r="M747" s="8" t="str">
        <f>+Ledger1!K747</f>
        <v/>
      </c>
      <c r="N747" s="7"/>
      <c r="O747" s="8">
        <f>+Ledger1!M747</f>
        <v>22403</v>
      </c>
      <c r="P747" s="8">
        <f>+Ledger1!N747</f>
        <v>0</v>
      </c>
      <c r="Q747" s="8" t="str">
        <f>+Ledger1!O747</f>
        <v>HARD-SHIP FOR THE MONTH OF SEP-2019.</v>
      </c>
      <c r="R747" s="8"/>
    </row>
    <row r="748" spans="1:18" x14ac:dyDescent="0.25">
      <c r="A748" s="8">
        <v>747</v>
      </c>
      <c r="B748" s="8" t="str">
        <f>+Ledger1!C748</f>
        <v>J2009-0036</v>
      </c>
      <c r="C748" s="7" t="str">
        <f>TEXT(Ledger1!D748,"dd-MMM-yyyy")</f>
        <v>30-Sep-2019</v>
      </c>
      <c r="D748" s="8" t="str">
        <f>VLOOKUP(LEFT(Table_ExternalData_1[[#This Row],[Vou_No]],1),Vou_Types,2,0)</f>
        <v>Journal</v>
      </c>
      <c r="E748" s="8">
        <f>+Ledger1!A748</f>
        <v>2</v>
      </c>
      <c r="F748" s="8">
        <f>+Ledger1!G748</f>
        <v>186</v>
      </c>
      <c r="G748" s="8">
        <f>+Ledger1!H748</f>
        <v>1</v>
      </c>
      <c r="H748" s="8">
        <f>+Ledger1!Q748</f>
        <v>218</v>
      </c>
      <c r="I748" s="8">
        <v>0</v>
      </c>
      <c r="J748" s="8">
        <v>0</v>
      </c>
      <c r="K748" s="8">
        <v>0</v>
      </c>
      <c r="L748" s="8" t="str">
        <f>+Ledger1!I748</f>
        <v/>
      </c>
      <c r="M748" s="8" t="str">
        <f>+Ledger1!K748</f>
        <v/>
      </c>
      <c r="N748" s="7"/>
      <c r="O748" s="8">
        <f>+Ledger1!M748</f>
        <v>0</v>
      </c>
      <c r="P748" s="8">
        <f>+Ledger1!N748</f>
        <v>22403</v>
      </c>
      <c r="Q748" s="8" t="str">
        <f>+Ledger1!O748</f>
        <v>HARD-SHIP FOR THE MONTH OF SEP-2019.</v>
      </c>
      <c r="R748" s="8"/>
    </row>
    <row r="749" spans="1:18" x14ac:dyDescent="0.25">
      <c r="A749" s="8">
        <v>748</v>
      </c>
      <c r="B749" s="8" t="str">
        <f>+Ledger1!C749</f>
        <v>J2010-0090</v>
      </c>
      <c r="C749" s="7" t="str">
        <f>TEXT(Ledger1!D749,"dd-MMM-yyyy")</f>
        <v>23-Oct-2019</v>
      </c>
      <c r="D749" s="8" t="str">
        <f>VLOOKUP(LEFT(Table_ExternalData_1[[#This Row],[Vou_No]],1),Vou_Types,2,0)</f>
        <v>Journal</v>
      </c>
      <c r="E749" s="8">
        <f>+Ledger1!A749</f>
        <v>0</v>
      </c>
      <c r="F749" s="8" t="e">
        <f>+Ledger1!G749</f>
        <v>#N/A</v>
      </c>
      <c r="G749" s="8">
        <f>+Ledger1!H749</f>
        <v>0</v>
      </c>
      <c r="H749" s="8">
        <f>+Ledger1!Q749</f>
        <v>0</v>
      </c>
      <c r="I749" s="8">
        <v>0</v>
      </c>
      <c r="J749" s="8">
        <v>0</v>
      </c>
      <c r="K749" s="8">
        <v>0</v>
      </c>
      <c r="L749" s="8" t="str">
        <f>+Ledger1!I749</f>
        <v/>
      </c>
      <c r="M749" s="8" t="str">
        <f>+Ledger1!K749</f>
        <v/>
      </c>
      <c r="N749" s="7"/>
      <c r="O749" s="8">
        <f>+Ledger1!M749</f>
        <v>0</v>
      </c>
      <c r="P749" s="8">
        <f>+Ledger1!N749</f>
        <v>0</v>
      </c>
      <c r="Q749" s="8" t="str">
        <f>+Ledger1!O749</f>
        <v>DELETED DUE TO WRONG ENTRY</v>
      </c>
      <c r="R749" s="8"/>
    </row>
    <row r="750" spans="1:18" x14ac:dyDescent="0.25">
      <c r="A750" s="8">
        <v>749</v>
      </c>
      <c r="B750" s="8" t="str">
        <f>+Ledger1!C750</f>
        <v>J2010-0090</v>
      </c>
      <c r="C750" s="7" t="str">
        <f>TEXT(Ledger1!D750,"dd-MMM-yyyy")</f>
        <v>23-Oct-2019</v>
      </c>
      <c r="D750" s="8" t="str">
        <f>VLOOKUP(LEFT(Table_ExternalData_1[[#This Row],[Vou_No]],1),Vou_Types,2,0)</f>
        <v>Journal</v>
      </c>
      <c r="E750" s="8">
        <f>+Ledger1!A750</f>
        <v>0</v>
      </c>
      <c r="F750" s="8" t="e">
        <f>+Ledger1!G750</f>
        <v>#N/A</v>
      </c>
      <c r="G750" s="8">
        <f>+Ledger1!H750</f>
        <v>0</v>
      </c>
      <c r="H750" s="8">
        <f>+Ledger1!Q750</f>
        <v>0</v>
      </c>
      <c r="I750" s="8">
        <v>0</v>
      </c>
      <c r="J750" s="8">
        <v>0</v>
      </c>
      <c r="K750" s="8">
        <v>0</v>
      </c>
      <c r="L750" s="8" t="str">
        <f>+Ledger1!I750</f>
        <v/>
      </c>
      <c r="M750" s="8" t="str">
        <f>+Ledger1!K750</f>
        <v/>
      </c>
      <c r="N750" s="7"/>
      <c r="O750" s="8">
        <f>+Ledger1!M750</f>
        <v>0</v>
      </c>
      <c r="P750" s="8">
        <f>+Ledger1!N750</f>
        <v>0</v>
      </c>
      <c r="Q750" s="8" t="str">
        <f>+Ledger1!O750</f>
        <v>DELETED DUE TO WRONG ENTRY</v>
      </c>
      <c r="R750" s="8"/>
    </row>
    <row r="751" spans="1:18" x14ac:dyDescent="0.25">
      <c r="A751" s="8">
        <v>750</v>
      </c>
      <c r="B751" s="8" t="str">
        <f>+Ledger1!C751</f>
        <v>J2010-0089</v>
      </c>
      <c r="C751" s="7" t="str">
        <f>TEXT(Ledger1!D751,"dd-MMM-yyyy")</f>
        <v>21-Oct-2019</v>
      </c>
      <c r="D751" s="8" t="str">
        <f>VLOOKUP(LEFT(Table_ExternalData_1[[#This Row],[Vou_No]],1),Vou_Types,2,0)</f>
        <v>Journal</v>
      </c>
      <c r="E751" s="8">
        <f>+Ledger1!A751</f>
        <v>1</v>
      </c>
      <c r="F751" s="8">
        <f>+Ledger1!G751</f>
        <v>254</v>
      </c>
      <c r="G751" s="8">
        <f>+Ledger1!H751</f>
        <v>231</v>
      </c>
      <c r="H751" s="8">
        <f>+Ledger1!Q751</f>
        <v>218</v>
      </c>
      <c r="I751" s="8">
        <v>0</v>
      </c>
      <c r="J751" s="8">
        <v>0</v>
      </c>
      <c r="K751" s="8">
        <v>0</v>
      </c>
      <c r="L751" s="8" t="str">
        <f>+Ledger1!I751</f>
        <v/>
      </c>
      <c r="M751" s="8" t="str">
        <f>+Ledger1!K751</f>
        <v/>
      </c>
      <c r="N751" s="7"/>
      <c r="O751" s="8">
        <f>+Ledger1!M751</f>
        <v>48397</v>
      </c>
      <c r="P751" s="8">
        <f>+Ledger1!N751</f>
        <v>0</v>
      </c>
      <c r="Q751" s="8" t="str">
        <f>+Ledger1!O751</f>
        <v>INV # 2019/10/1266/001.PO # 1638.01OCT TILL 30-OCT-19</v>
      </c>
      <c r="R751" s="8"/>
    </row>
    <row r="752" spans="1:18" x14ac:dyDescent="0.25">
      <c r="A752" s="8">
        <v>751</v>
      </c>
      <c r="B752" s="8" t="str">
        <f>+Ledger1!C752</f>
        <v>J2010-0089</v>
      </c>
      <c r="C752" s="7" t="str">
        <f>TEXT(Ledger1!D752,"dd-MMM-yyyy")</f>
        <v>21-Oct-2019</v>
      </c>
      <c r="D752" s="8" t="str">
        <f>VLOOKUP(LEFT(Table_ExternalData_1[[#This Row],[Vou_No]],1),Vou_Types,2,0)</f>
        <v>Journal</v>
      </c>
      <c r="E752" s="8">
        <f>+Ledger1!A752</f>
        <v>2</v>
      </c>
      <c r="F752" s="8">
        <f>+Ledger1!G752</f>
        <v>71</v>
      </c>
      <c r="G752" s="8">
        <f>+Ledger1!H752</f>
        <v>231</v>
      </c>
      <c r="H752" s="8">
        <f>+Ledger1!Q752</f>
        <v>218</v>
      </c>
      <c r="I752" s="8">
        <v>0</v>
      </c>
      <c r="J752" s="8">
        <v>0</v>
      </c>
      <c r="K752" s="8">
        <v>0</v>
      </c>
      <c r="L752" s="8" t="str">
        <f>+Ledger1!I752</f>
        <v/>
      </c>
      <c r="M752" s="8" t="str">
        <f>+Ledger1!K752</f>
        <v/>
      </c>
      <c r="N752" s="7"/>
      <c r="O752" s="8">
        <f>+Ledger1!M752</f>
        <v>0</v>
      </c>
      <c r="P752" s="8">
        <f>+Ledger1!N752</f>
        <v>48397</v>
      </c>
      <c r="Q752" s="8" t="str">
        <f>+Ledger1!O752</f>
        <v>INV # 2019/10/1266/001.PO # 1638.01OCT TILL 30-OCT-19</v>
      </c>
      <c r="R752" s="8"/>
    </row>
    <row r="753" spans="1:18" x14ac:dyDescent="0.25">
      <c r="A753" s="8">
        <v>752</v>
      </c>
      <c r="B753" s="8" t="str">
        <f>+Ledger1!C753</f>
        <v>P2010-0023</v>
      </c>
      <c r="C753" s="7" t="str">
        <f>TEXT(Ledger1!D753,"dd-MMM-yyyy")</f>
        <v>23-Oct-2019</v>
      </c>
      <c r="D753" s="8" t="str">
        <f>VLOOKUP(LEFT(Table_ExternalData_1[[#This Row],[Vou_No]],1),Vou_Types,2,0)</f>
        <v>Payment</v>
      </c>
      <c r="E753" s="8">
        <f>+Ledger1!A753</f>
        <v>1</v>
      </c>
      <c r="F753" s="8">
        <f>+Ledger1!G753</f>
        <v>1</v>
      </c>
      <c r="G753" s="8">
        <f>+Ledger1!H753</f>
        <v>0</v>
      </c>
      <c r="H753" s="8">
        <f>+Ledger1!Q753</f>
        <v>0</v>
      </c>
      <c r="I753" s="8">
        <v>0</v>
      </c>
      <c r="J753" s="8">
        <v>0</v>
      </c>
      <c r="K753" s="8">
        <v>0</v>
      </c>
      <c r="L753" s="8" t="str">
        <f>+Ledger1!I753</f>
        <v/>
      </c>
      <c r="M753" s="8" t="str">
        <f>+Ledger1!K753</f>
        <v/>
      </c>
      <c r="N753" s="7"/>
      <c r="O753" s="8">
        <f>+Ledger1!M753</f>
        <v>0</v>
      </c>
      <c r="P753" s="8">
        <f>+Ledger1!N753</f>
        <v>200000</v>
      </c>
      <c r="Q753" s="8" t="str">
        <f>+Ledger1!O753</f>
        <v>PAID TO KHADIM HUSSAIN BY NASIR RAZA REFUND BY SAITA</v>
      </c>
      <c r="R753" s="8"/>
    </row>
    <row r="754" spans="1:18" x14ac:dyDescent="0.25">
      <c r="A754" s="8">
        <v>753</v>
      </c>
      <c r="B754" s="8" t="str">
        <f>+Ledger1!C754</f>
        <v>P2010-0023</v>
      </c>
      <c r="C754" s="7" t="str">
        <f>TEXT(Ledger1!D754,"dd-MMM-yyyy")</f>
        <v>23-Oct-2019</v>
      </c>
      <c r="D754" s="8" t="str">
        <f>VLOOKUP(LEFT(Table_ExternalData_1[[#This Row],[Vou_No]],1),Vou_Types,2,0)</f>
        <v>Payment</v>
      </c>
      <c r="E754" s="8">
        <f>+Ledger1!A754</f>
        <v>2</v>
      </c>
      <c r="F754" s="8">
        <f>+Ledger1!G754</f>
        <v>71</v>
      </c>
      <c r="G754" s="8">
        <f>+Ledger1!H754</f>
        <v>78</v>
      </c>
      <c r="H754" s="8">
        <f>+Ledger1!Q754</f>
        <v>218</v>
      </c>
      <c r="I754" s="8">
        <v>0</v>
      </c>
      <c r="J754" s="8">
        <v>0</v>
      </c>
      <c r="K754" s="8">
        <v>0</v>
      </c>
      <c r="L754" s="8" t="str">
        <f>+Ledger1!I754</f>
        <v/>
      </c>
      <c r="M754" s="8" t="str">
        <f>+Ledger1!K754</f>
        <v/>
      </c>
      <c r="N754" s="7"/>
      <c r="O754" s="8">
        <f>+Ledger1!M754</f>
        <v>200000</v>
      </c>
      <c r="P754" s="8">
        <f>+Ledger1!N754</f>
        <v>0</v>
      </c>
      <c r="Q754" s="8" t="str">
        <f>+Ledger1!O754</f>
        <v>PAID TO KHADIM HUSSAIN BY NASIR RAZA REFUND BY SAITA</v>
      </c>
      <c r="R754" s="8"/>
    </row>
    <row r="755" spans="1:18" x14ac:dyDescent="0.25">
      <c r="A755" s="8">
        <v>754</v>
      </c>
      <c r="B755" s="8" t="str">
        <f>+Ledger1!C755</f>
        <v>J2010-0091</v>
      </c>
      <c r="C755" s="7" t="str">
        <f>TEXT(Ledger1!D755,"dd-MMM-yyyy")</f>
        <v>23-Oct-2019</v>
      </c>
      <c r="D755" s="8" t="str">
        <f>VLOOKUP(LEFT(Table_ExternalData_1[[#This Row],[Vou_No]],1),Vou_Types,2,0)</f>
        <v>Journal</v>
      </c>
      <c r="E755" s="8">
        <f>+Ledger1!A755</f>
        <v>1</v>
      </c>
      <c r="F755" s="8">
        <f>+Ledger1!G755</f>
        <v>71</v>
      </c>
      <c r="G755" s="8">
        <f>+Ledger1!H755</f>
        <v>78</v>
      </c>
      <c r="H755" s="8">
        <f>+Ledger1!Q755</f>
        <v>218</v>
      </c>
      <c r="I755" s="8">
        <v>0</v>
      </c>
      <c r="J755" s="8">
        <v>0</v>
      </c>
      <c r="K755" s="8">
        <v>0</v>
      </c>
      <c r="L755" s="8" t="str">
        <f>+Ledger1!I755</f>
        <v/>
      </c>
      <c r="M755" s="8" t="str">
        <f>+Ledger1!K755</f>
        <v/>
      </c>
      <c r="N755" s="7"/>
      <c r="O755" s="8">
        <f>+Ledger1!M755</f>
        <v>500000</v>
      </c>
      <c r="P755" s="8">
        <f>+Ledger1!N755</f>
        <v>0</v>
      </c>
      <c r="Q755" s="8" t="str">
        <f>+Ledger1!O755</f>
        <v>PAID ADVANCE BY SAITA TO KHADIM HUSSAIN CHQ # 30159464</v>
      </c>
      <c r="R755" s="8"/>
    </row>
    <row r="756" spans="1:18" x14ac:dyDescent="0.25">
      <c r="A756" s="8">
        <v>755</v>
      </c>
      <c r="B756" s="8" t="str">
        <f>+Ledger1!C756</f>
        <v>J2010-0091</v>
      </c>
      <c r="C756" s="7" t="str">
        <f>TEXT(Ledger1!D756,"dd-MMM-yyyy")</f>
        <v>23-Oct-2019</v>
      </c>
      <c r="D756" s="8" t="str">
        <f>VLOOKUP(LEFT(Table_ExternalData_1[[#This Row],[Vou_No]],1),Vou_Types,2,0)</f>
        <v>Journal</v>
      </c>
      <c r="E756" s="8">
        <f>+Ledger1!A756</f>
        <v>2</v>
      </c>
      <c r="F756" s="8">
        <f>+Ledger1!G756</f>
        <v>78</v>
      </c>
      <c r="G756" s="8">
        <f>+Ledger1!H756</f>
        <v>71</v>
      </c>
      <c r="H756" s="8">
        <f>+Ledger1!Q756</f>
        <v>1</v>
      </c>
      <c r="I756" s="8">
        <v>0</v>
      </c>
      <c r="J756" s="8">
        <v>0</v>
      </c>
      <c r="K756" s="8">
        <v>0</v>
      </c>
      <c r="L756" s="8" t="str">
        <f>+Ledger1!I756</f>
        <v/>
      </c>
      <c r="M756" s="8" t="str">
        <f>+Ledger1!K756</f>
        <v/>
      </c>
      <c r="N756" s="7"/>
      <c r="O756" s="8">
        <f>+Ledger1!M756</f>
        <v>0</v>
      </c>
      <c r="P756" s="8">
        <f>+Ledger1!N756</f>
        <v>500000</v>
      </c>
      <c r="Q756" s="8" t="str">
        <f>+Ledger1!O756</f>
        <v>PAID ADVANCE BY SAITA TO KHADIM HUSSAIN CHQ # 30159464</v>
      </c>
      <c r="R756" s="8"/>
    </row>
    <row r="757" spans="1:18" x14ac:dyDescent="0.25">
      <c r="A757" s="8">
        <v>756</v>
      </c>
      <c r="B757" s="8" t="str">
        <f>+Ledger1!C757</f>
        <v>P2010-0025</v>
      </c>
      <c r="C757" s="7" t="str">
        <f>TEXT(Ledger1!D757,"dd-MMM-yyyy")</f>
        <v>24-Oct-2019</v>
      </c>
      <c r="D757" s="8" t="str">
        <f>VLOOKUP(LEFT(Table_ExternalData_1[[#This Row],[Vou_No]],1),Vou_Types,2,0)</f>
        <v>Payment</v>
      </c>
      <c r="E757" s="8">
        <f>+Ledger1!A757</f>
        <v>1</v>
      </c>
      <c r="F757" s="8">
        <f>+Ledger1!G757</f>
        <v>1</v>
      </c>
      <c r="G757" s="8">
        <f>+Ledger1!H757</f>
        <v>0</v>
      </c>
      <c r="H757" s="8">
        <f>+Ledger1!Q757</f>
        <v>0</v>
      </c>
      <c r="I757" s="8">
        <v>0</v>
      </c>
      <c r="J757" s="8">
        <v>0</v>
      </c>
      <c r="K757" s="8">
        <v>0</v>
      </c>
      <c r="L757" s="8" t="str">
        <f>+Ledger1!I757</f>
        <v/>
      </c>
      <c r="M757" s="8" t="str">
        <f>+Ledger1!K757</f>
        <v/>
      </c>
      <c r="N757" s="7"/>
      <c r="O757" s="8">
        <f>+Ledger1!M757</f>
        <v>0</v>
      </c>
      <c r="P757" s="8">
        <f>+Ledger1!N757</f>
        <v>71210</v>
      </c>
      <c r="Q757" s="8" t="str">
        <f>+Ledger1!O757</f>
        <v>mis expense</v>
      </c>
      <c r="R757" s="8"/>
    </row>
    <row r="758" spans="1:18" x14ac:dyDescent="0.25">
      <c r="A758" s="8">
        <v>757</v>
      </c>
      <c r="B758" s="8" t="str">
        <f>+Ledger1!C758</f>
        <v>P2010-0025</v>
      </c>
      <c r="C758" s="7" t="str">
        <f>TEXT(Ledger1!D758,"dd-MMM-yyyy")</f>
        <v>24-Oct-2019</v>
      </c>
      <c r="D758" s="8" t="str">
        <f>VLOOKUP(LEFT(Table_ExternalData_1[[#This Row],[Vou_No]],1),Vou_Types,2,0)</f>
        <v>Payment</v>
      </c>
      <c r="E758" s="8">
        <f>+Ledger1!A758</f>
        <v>2</v>
      </c>
      <c r="F758" s="8">
        <f>+Ledger1!G758</f>
        <v>153</v>
      </c>
      <c r="G758" s="8">
        <f>+Ledger1!H758</f>
        <v>1</v>
      </c>
      <c r="H758" s="8">
        <f>+Ledger1!Q758</f>
        <v>218</v>
      </c>
      <c r="I758" s="8">
        <v>0</v>
      </c>
      <c r="J758" s="8">
        <v>0</v>
      </c>
      <c r="K758" s="8">
        <v>0</v>
      </c>
      <c r="L758" s="8" t="str">
        <f>+Ledger1!I758</f>
        <v/>
      </c>
      <c r="M758" s="8" t="str">
        <f>+Ledger1!K758</f>
        <v/>
      </c>
      <c r="N758" s="7"/>
      <c r="O758" s="8">
        <f>+Ledger1!M758</f>
        <v>22255</v>
      </c>
      <c r="P758" s="8">
        <f>+Ledger1!N758</f>
        <v>0</v>
      </c>
      <c r="Q758" s="8" t="str">
        <f>+Ledger1!O758</f>
        <v>plumbering items</v>
      </c>
      <c r="R758" s="8"/>
    </row>
    <row r="759" spans="1:18" x14ac:dyDescent="0.25">
      <c r="A759" s="8">
        <v>758</v>
      </c>
      <c r="B759" s="8" t="str">
        <f>+Ledger1!C759</f>
        <v>P2010-0025</v>
      </c>
      <c r="C759" s="7" t="str">
        <f>TEXT(Ledger1!D759,"dd-MMM-yyyy")</f>
        <v>24-Oct-2019</v>
      </c>
      <c r="D759" s="8" t="str">
        <f>VLOOKUP(LEFT(Table_ExternalData_1[[#This Row],[Vou_No]],1),Vou_Types,2,0)</f>
        <v>Payment</v>
      </c>
      <c r="E759" s="8">
        <f>+Ledger1!A759</f>
        <v>3</v>
      </c>
      <c r="F759" s="8">
        <f>+Ledger1!G759</f>
        <v>152</v>
      </c>
      <c r="G759" s="8">
        <f>+Ledger1!H759</f>
        <v>1</v>
      </c>
      <c r="H759" s="8">
        <f>+Ledger1!Q759</f>
        <v>218</v>
      </c>
      <c r="I759" s="8">
        <v>0</v>
      </c>
      <c r="J759" s="8">
        <v>0</v>
      </c>
      <c r="K759" s="8">
        <v>0</v>
      </c>
      <c r="L759" s="8" t="str">
        <f>+Ledger1!I759</f>
        <v/>
      </c>
      <c r="M759" s="8" t="str">
        <f>+Ledger1!K759</f>
        <v/>
      </c>
      <c r="N759" s="7"/>
      <c r="O759" s="8">
        <f>+Ledger1!M759</f>
        <v>10500</v>
      </c>
      <c r="P759" s="8">
        <f>+Ledger1!N759</f>
        <v>0</v>
      </c>
      <c r="Q759" s="8" t="str">
        <f>+Ledger1!O759</f>
        <v>hardware items</v>
      </c>
      <c r="R759" s="8"/>
    </row>
    <row r="760" spans="1:18" x14ac:dyDescent="0.25">
      <c r="A760" s="8">
        <v>759</v>
      </c>
      <c r="B760" s="8" t="str">
        <f>+Ledger1!C760</f>
        <v>P2010-0025</v>
      </c>
      <c r="C760" s="7" t="str">
        <f>TEXT(Ledger1!D760,"dd-MMM-yyyy")</f>
        <v>24-Oct-2019</v>
      </c>
      <c r="D760" s="8" t="str">
        <f>VLOOKUP(LEFT(Table_ExternalData_1[[#This Row],[Vou_No]],1),Vou_Types,2,0)</f>
        <v>Payment</v>
      </c>
      <c r="E760" s="8">
        <f>+Ledger1!A760</f>
        <v>4</v>
      </c>
      <c r="F760" s="8">
        <f>+Ledger1!G760</f>
        <v>154</v>
      </c>
      <c r="G760" s="8">
        <f>+Ledger1!H760</f>
        <v>1</v>
      </c>
      <c r="H760" s="8">
        <f>+Ledger1!Q760</f>
        <v>218</v>
      </c>
      <c r="I760" s="8">
        <v>0</v>
      </c>
      <c r="J760" s="8">
        <v>0</v>
      </c>
      <c r="K760" s="8">
        <v>0</v>
      </c>
      <c r="L760" s="8" t="str">
        <f>+Ledger1!I760</f>
        <v/>
      </c>
      <c r="M760" s="8" t="str">
        <f>+Ledger1!K760</f>
        <v/>
      </c>
      <c r="N760" s="7"/>
      <c r="O760" s="8">
        <f>+Ledger1!M760</f>
        <v>17170</v>
      </c>
      <c r="P760" s="8">
        <f>+Ledger1!N760</f>
        <v>0</v>
      </c>
      <c r="Q760" s="8" t="str">
        <f>+Ledger1!O760</f>
        <v>paint material k-16</v>
      </c>
      <c r="R760" s="8"/>
    </row>
    <row r="761" spans="1:18" x14ac:dyDescent="0.25">
      <c r="A761" s="8">
        <v>760</v>
      </c>
      <c r="B761" s="8" t="str">
        <f>+Ledger1!C761</f>
        <v>P2010-0025</v>
      </c>
      <c r="C761" s="7" t="str">
        <f>TEXT(Ledger1!D761,"dd-MMM-yyyy")</f>
        <v>24-Oct-2019</v>
      </c>
      <c r="D761" s="8" t="str">
        <f>VLOOKUP(LEFT(Table_ExternalData_1[[#This Row],[Vou_No]],1),Vou_Types,2,0)</f>
        <v>Payment</v>
      </c>
      <c r="E761" s="8">
        <f>+Ledger1!A761</f>
        <v>5</v>
      </c>
      <c r="F761" s="8">
        <f>+Ledger1!G761</f>
        <v>200</v>
      </c>
      <c r="G761" s="8">
        <f>+Ledger1!H761</f>
        <v>0</v>
      </c>
      <c r="H761" s="8">
        <f>+Ledger1!Q761</f>
        <v>218</v>
      </c>
      <c r="I761" s="8">
        <v>0</v>
      </c>
      <c r="J761" s="8">
        <v>0</v>
      </c>
      <c r="K761" s="8">
        <v>0</v>
      </c>
      <c r="L761" s="8" t="str">
        <f>+Ledger1!I761</f>
        <v/>
      </c>
      <c r="M761" s="8" t="str">
        <f>+Ledger1!K761</f>
        <v/>
      </c>
      <c r="N761" s="7"/>
      <c r="O761" s="8">
        <f>+Ledger1!M761</f>
        <v>1000</v>
      </c>
      <c r="P761" s="8">
        <f>+Ledger1!N761</f>
        <v>0</v>
      </c>
      <c r="Q761" s="8" t="str">
        <f>+Ledger1!O761</f>
        <v>cartage paid</v>
      </c>
      <c r="R761" s="8"/>
    </row>
    <row r="762" spans="1:18" x14ac:dyDescent="0.25">
      <c r="A762" s="8">
        <v>761</v>
      </c>
      <c r="B762" s="8" t="str">
        <f>+Ledger1!C762</f>
        <v>P2010-0025</v>
      </c>
      <c r="C762" s="7" t="str">
        <f>TEXT(Ledger1!D762,"dd-MMM-yyyy")</f>
        <v>24-Oct-2019</v>
      </c>
      <c r="D762" s="8" t="str">
        <f>VLOOKUP(LEFT(Table_ExternalData_1[[#This Row],[Vou_No]],1),Vou_Types,2,0)</f>
        <v>Payment</v>
      </c>
      <c r="E762" s="8">
        <f>+Ledger1!A762</f>
        <v>6</v>
      </c>
      <c r="F762" s="8">
        <f>+Ledger1!G762</f>
        <v>152</v>
      </c>
      <c r="G762" s="8">
        <f>+Ledger1!H762</f>
        <v>1</v>
      </c>
      <c r="H762" s="8">
        <f>+Ledger1!Q762</f>
        <v>218</v>
      </c>
      <c r="I762" s="8">
        <v>0</v>
      </c>
      <c r="J762" s="8">
        <v>0</v>
      </c>
      <c r="K762" s="8">
        <v>0</v>
      </c>
      <c r="L762" s="8" t="str">
        <f>+Ledger1!I762</f>
        <v/>
      </c>
      <c r="M762" s="8" t="str">
        <f>+Ledger1!K762</f>
        <v/>
      </c>
      <c r="N762" s="7"/>
      <c r="O762" s="8">
        <f>+Ledger1!M762</f>
        <v>14325</v>
      </c>
      <c r="P762" s="8">
        <f>+Ledger1!N762</f>
        <v>0</v>
      </c>
      <c r="Q762" s="8" t="str">
        <f>+Ledger1!O762</f>
        <v>hardware items</v>
      </c>
      <c r="R762" s="8"/>
    </row>
    <row r="763" spans="1:18" x14ac:dyDescent="0.25">
      <c r="A763" s="8">
        <v>762</v>
      </c>
      <c r="B763" s="8" t="str">
        <f>+Ledger1!C763</f>
        <v>P2010-0025</v>
      </c>
      <c r="C763" s="7" t="str">
        <f>TEXT(Ledger1!D763,"dd-MMM-yyyy")</f>
        <v>24-Oct-2019</v>
      </c>
      <c r="D763" s="8" t="str">
        <f>VLOOKUP(LEFT(Table_ExternalData_1[[#This Row],[Vou_No]],1),Vou_Types,2,0)</f>
        <v>Payment</v>
      </c>
      <c r="E763" s="8">
        <f>+Ledger1!A763</f>
        <v>7</v>
      </c>
      <c r="F763" s="8">
        <f>+Ledger1!G763</f>
        <v>164</v>
      </c>
      <c r="G763" s="8">
        <f>+Ledger1!H763</f>
        <v>1</v>
      </c>
      <c r="H763" s="8">
        <f>+Ledger1!Q763</f>
        <v>218</v>
      </c>
      <c r="I763" s="8">
        <v>0</v>
      </c>
      <c r="J763" s="8">
        <v>0</v>
      </c>
      <c r="K763" s="8">
        <v>0</v>
      </c>
      <c r="L763" s="8" t="str">
        <f>+Ledger1!I763</f>
        <v/>
      </c>
      <c r="M763" s="8" t="str">
        <f>+Ledger1!K763</f>
        <v/>
      </c>
      <c r="N763" s="7"/>
      <c r="O763" s="8">
        <f>+Ledger1!M763</f>
        <v>960</v>
      </c>
      <c r="P763" s="8">
        <f>+Ledger1!N763</f>
        <v>0</v>
      </c>
      <c r="Q763" s="8" t="str">
        <f>+Ledger1!O763</f>
        <v>rubber gloves</v>
      </c>
      <c r="R763" s="8"/>
    </row>
    <row r="764" spans="1:18" x14ac:dyDescent="0.25">
      <c r="A764" s="8">
        <v>763</v>
      </c>
      <c r="B764" s="8" t="str">
        <f>+Ledger1!C764</f>
        <v>P2010-0025</v>
      </c>
      <c r="C764" s="7" t="str">
        <f>TEXT(Ledger1!D764,"dd-MMM-yyyy")</f>
        <v>24-Oct-2019</v>
      </c>
      <c r="D764" s="8" t="str">
        <f>VLOOKUP(LEFT(Table_ExternalData_1[[#This Row],[Vou_No]],1),Vou_Types,2,0)</f>
        <v>Payment</v>
      </c>
      <c r="E764" s="8">
        <f>+Ledger1!A764</f>
        <v>8</v>
      </c>
      <c r="F764" s="8">
        <f>+Ledger1!G764</f>
        <v>200</v>
      </c>
      <c r="G764" s="8">
        <f>+Ledger1!H764</f>
        <v>0</v>
      </c>
      <c r="H764" s="8">
        <f>+Ledger1!Q764</f>
        <v>218</v>
      </c>
      <c r="I764" s="8">
        <v>0</v>
      </c>
      <c r="J764" s="8">
        <v>0</v>
      </c>
      <c r="K764" s="8">
        <v>0</v>
      </c>
      <c r="L764" s="8" t="str">
        <f>+Ledger1!I764</f>
        <v/>
      </c>
      <c r="M764" s="8" t="str">
        <f>+Ledger1!K764</f>
        <v/>
      </c>
      <c r="N764" s="7"/>
      <c r="O764" s="8">
        <f>+Ledger1!M764</f>
        <v>5000</v>
      </c>
      <c r="P764" s="8">
        <f>+Ledger1!N764</f>
        <v>0</v>
      </c>
      <c r="Q764" s="8" t="str">
        <f>+Ledger1!O764</f>
        <v>cartage amc to surjani to nagan ramzan iron to meiji korangi</v>
      </c>
      <c r="R764" s="8"/>
    </row>
    <row r="765" spans="1:18" x14ac:dyDescent="0.25">
      <c r="A765" s="8">
        <v>764</v>
      </c>
      <c r="B765" s="8" t="str">
        <f>+Ledger1!C765</f>
        <v>P2010-0024</v>
      </c>
      <c r="C765" s="7" t="str">
        <f>TEXT(Ledger1!D765,"dd-MMM-yyyy")</f>
        <v>24-Oct-2019</v>
      </c>
      <c r="D765" s="8" t="str">
        <f>VLOOKUP(LEFT(Table_ExternalData_1[[#This Row],[Vou_No]],1),Vou_Types,2,0)</f>
        <v>Payment</v>
      </c>
      <c r="E765" s="8">
        <f>+Ledger1!A765</f>
        <v>1</v>
      </c>
      <c r="F765" s="8">
        <f>+Ledger1!G765</f>
        <v>1</v>
      </c>
      <c r="G765" s="8">
        <f>+Ledger1!H765</f>
        <v>0</v>
      </c>
      <c r="H765" s="8">
        <f>+Ledger1!Q765</f>
        <v>0</v>
      </c>
      <c r="I765" s="8">
        <v>0</v>
      </c>
      <c r="J765" s="8">
        <v>0</v>
      </c>
      <c r="K765" s="8">
        <v>0</v>
      </c>
      <c r="L765" s="8" t="str">
        <f>+Ledger1!I765</f>
        <v/>
      </c>
      <c r="M765" s="8" t="str">
        <f>+Ledger1!K765</f>
        <v/>
      </c>
      <c r="N765" s="7"/>
      <c r="O765" s="8">
        <f>+Ledger1!M765</f>
        <v>0</v>
      </c>
      <c r="P765" s="8">
        <f>+Ledger1!N765</f>
        <v>27727</v>
      </c>
      <c r="Q765" s="8" t="str">
        <f>+Ledger1!O765</f>
        <v>travelling expense fro trailer JY 7502</v>
      </c>
      <c r="R765" s="8"/>
    </row>
    <row r="766" spans="1:18" x14ac:dyDescent="0.25">
      <c r="A766" s="8">
        <v>765</v>
      </c>
      <c r="B766" s="8" t="str">
        <f>+Ledger1!C766</f>
        <v>P2010-0024</v>
      </c>
      <c r="C766" s="7" t="str">
        <f>TEXT(Ledger1!D766,"dd-MMM-yyyy")</f>
        <v>24-Oct-2019</v>
      </c>
      <c r="D766" s="8" t="str">
        <f>VLOOKUP(LEFT(Table_ExternalData_1[[#This Row],[Vou_No]],1),Vou_Types,2,0)</f>
        <v>Payment</v>
      </c>
      <c r="E766" s="8">
        <f>+Ledger1!A766</f>
        <v>2</v>
      </c>
      <c r="F766" s="8">
        <f>+Ledger1!G766</f>
        <v>200</v>
      </c>
      <c r="G766" s="8">
        <f>+Ledger1!H766</f>
        <v>0</v>
      </c>
      <c r="H766" s="8">
        <f>+Ledger1!Q766</f>
        <v>218</v>
      </c>
      <c r="I766" s="8">
        <v>0</v>
      </c>
      <c r="J766" s="8">
        <v>0</v>
      </c>
      <c r="K766" s="8">
        <v>0</v>
      </c>
      <c r="L766" s="8" t="str">
        <f>+Ledger1!I766</f>
        <v/>
      </c>
      <c r="M766" s="8" t="str">
        <f>+Ledger1!K766</f>
        <v/>
      </c>
      <c r="N766" s="7"/>
      <c r="O766" s="8">
        <f>+Ledger1!M766</f>
        <v>27727</v>
      </c>
      <c r="P766" s="8">
        <f>+Ledger1!N766</f>
        <v>0</v>
      </c>
      <c r="Q766" s="8" t="str">
        <f>+Ledger1!O766</f>
        <v>travelling expense fro trailer JY 7502</v>
      </c>
      <c r="R766" s="8"/>
    </row>
    <row r="767" spans="1:18" x14ac:dyDescent="0.25">
      <c r="A767" s="8">
        <v>766</v>
      </c>
      <c r="B767" s="8" t="str">
        <f>+Ledger1!C767</f>
        <v>J2010-0095</v>
      </c>
      <c r="C767" s="7" t="str">
        <f>TEXT(Ledger1!D767,"dd-MMM-yyyy")</f>
        <v>24-Oct-2019</v>
      </c>
      <c r="D767" s="8" t="str">
        <f>VLOOKUP(LEFT(Table_ExternalData_1[[#This Row],[Vou_No]],1),Vou_Types,2,0)</f>
        <v>Journal</v>
      </c>
      <c r="E767" s="8">
        <f>+Ledger1!A767</f>
        <v>1</v>
      </c>
      <c r="F767" s="8">
        <f>+Ledger1!G767</f>
        <v>2</v>
      </c>
      <c r="G767" s="8">
        <f>+Ledger1!H767</f>
        <v>1</v>
      </c>
      <c r="H767" s="8">
        <f>+Ledger1!Q767</f>
        <v>218</v>
      </c>
      <c r="I767" s="8">
        <v>0</v>
      </c>
      <c r="J767" s="8">
        <v>0</v>
      </c>
      <c r="K767" s="8">
        <v>0</v>
      </c>
      <c r="L767" s="8" t="str">
        <f>+Ledger1!I767</f>
        <v/>
      </c>
      <c r="M767" s="8" t="str">
        <f>+Ledger1!K767</f>
        <v/>
      </c>
      <c r="N767" s="7"/>
      <c r="O767" s="8">
        <f>+Ledger1!M767</f>
        <v>45480</v>
      </c>
      <c r="P767" s="8">
        <f>+Ledger1!N767</f>
        <v>0</v>
      </c>
      <c r="Q767" s="8" t="str">
        <f>+Ledger1!O767</f>
        <v>C.R # 0008 PAID BY SAITA CHQ # 30159469</v>
      </c>
      <c r="R767" s="8"/>
    </row>
    <row r="768" spans="1:18" x14ac:dyDescent="0.25">
      <c r="A768" s="8">
        <v>767</v>
      </c>
      <c r="B768" s="8" t="str">
        <f>+Ledger1!C768</f>
        <v>J2010-0095</v>
      </c>
      <c r="C768" s="7" t="str">
        <f>TEXT(Ledger1!D768,"dd-MMM-yyyy")</f>
        <v>24-Oct-2019</v>
      </c>
      <c r="D768" s="8" t="str">
        <f>VLOOKUP(LEFT(Table_ExternalData_1[[#This Row],[Vou_No]],1),Vou_Types,2,0)</f>
        <v>Journal</v>
      </c>
      <c r="E768" s="8">
        <f>+Ledger1!A768</f>
        <v>2</v>
      </c>
      <c r="F768" s="8">
        <f>+Ledger1!G768</f>
        <v>78</v>
      </c>
      <c r="G768" s="8">
        <f>+Ledger1!H768</f>
        <v>71</v>
      </c>
      <c r="H768" s="8">
        <f>+Ledger1!Q768</f>
        <v>1</v>
      </c>
      <c r="I768" s="8">
        <v>0</v>
      </c>
      <c r="J768" s="8">
        <v>0</v>
      </c>
      <c r="K768" s="8">
        <v>0</v>
      </c>
      <c r="L768" s="8" t="str">
        <f>+Ledger1!I768</f>
        <v/>
      </c>
      <c r="M768" s="8" t="str">
        <f>+Ledger1!K768</f>
        <v/>
      </c>
      <c r="N768" s="7"/>
      <c r="O768" s="8">
        <f>+Ledger1!M768</f>
        <v>0</v>
      </c>
      <c r="P768" s="8">
        <f>+Ledger1!N768</f>
        <v>45480</v>
      </c>
      <c r="Q768" s="8" t="str">
        <f>+Ledger1!O768</f>
        <v>C.R # 0008 PAID BY SAITA CHQ # 30159469</v>
      </c>
      <c r="R768" s="8"/>
    </row>
    <row r="769" spans="1:18" x14ac:dyDescent="0.25">
      <c r="A769" s="8">
        <v>768</v>
      </c>
      <c r="B769" s="8" t="str">
        <f>+Ledger1!C769</f>
        <v>J2010-0097</v>
      </c>
      <c r="C769" s="7" t="str">
        <f>TEXT(Ledger1!D769,"dd-MMM-yyyy")</f>
        <v>24-Oct-2019</v>
      </c>
      <c r="D769" s="8" t="str">
        <f>VLOOKUP(LEFT(Table_ExternalData_1[[#This Row],[Vou_No]],1),Vou_Types,2,0)</f>
        <v>Journal</v>
      </c>
      <c r="E769" s="8">
        <f>+Ledger1!A769</f>
        <v>1</v>
      </c>
      <c r="F769" s="8">
        <f>+Ledger1!G769</f>
        <v>2</v>
      </c>
      <c r="G769" s="8">
        <f>+Ledger1!H769</f>
        <v>1</v>
      </c>
      <c r="H769" s="8">
        <f>+Ledger1!Q769</f>
        <v>218</v>
      </c>
      <c r="I769" s="8">
        <v>0</v>
      </c>
      <c r="J769" s="8">
        <v>0</v>
      </c>
      <c r="K769" s="8">
        <v>0</v>
      </c>
      <c r="L769" s="8" t="str">
        <f>+Ledger1!I769</f>
        <v/>
      </c>
      <c r="M769" s="8" t="str">
        <f>+Ledger1!K769</f>
        <v/>
      </c>
      <c r="N769" s="7"/>
      <c r="O769" s="8">
        <f>+Ledger1!M769</f>
        <v>5050</v>
      </c>
      <c r="P769" s="8">
        <f>+Ledger1!N769</f>
        <v>0</v>
      </c>
      <c r="Q769" s="8" t="str">
        <f>+Ledger1!O769</f>
        <v>PADI BY SAIT FOR TRAILER BILL CASH CHQ # 30159471</v>
      </c>
      <c r="R769" s="8"/>
    </row>
    <row r="770" spans="1:18" x14ac:dyDescent="0.25">
      <c r="A770" s="8">
        <v>769</v>
      </c>
      <c r="B770" s="8" t="str">
        <f>+Ledger1!C770</f>
        <v>J2010-0097</v>
      </c>
      <c r="C770" s="7" t="str">
        <f>TEXT(Ledger1!D770,"dd-MMM-yyyy")</f>
        <v>24-Oct-2019</v>
      </c>
      <c r="D770" s="8" t="str">
        <f>VLOOKUP(LEFT(Table_ExternalData_1[[#This Row],[Vou_No]],1),Vou_Types,2,0)</f>
        <v>Journal</v>
      </c>
      <c r="E770" s="8">
        <f>+Ledger1!A770</f>
        <v>2</v>
      </c>
      <c r="F770" s="8">
        <f>+Ledger1!G770</f>
        <v>78</v>
      </c>
      <c r="G770" s="8">
        <f>+Ledger1!H770</f>
        <v>71</v>
      </c>
      <c r="H770" s="8">
        <f>+Ledger1!Q770</f>
        <v>1</v>
      </c>
      <c r="I770" s="8">
        <v>0</v>
      </c>
      <c r="J770" s="8">
        <v>0</v>
      </c>
      <c r="K770" s="8">
        <v>0</v>
      </c>
      <c r="L770" s="8" t="str">
        <f>+Ledger1!I770</f>
        <v/>
      </c>
      <c r="M770" s="8" t="str">
        <f>+Ledger1!K770</f>
        <v/>
      </c>
      <c r="N770" s="7"/>
      <c r="O770" s="8">
        <f>+Ledger1!M770</f>
        <v>0</v>
      </c>
      <c r="P770" s="8">
        <f>+Ledger1!N770</f>
        <v>5050</v>
      </c>
      <c r="Q770" s="8" t="str">
        <f>+Ledger1!O770</f>
        <v>PADI BY SAIT FOR TRAILER BILL CASH CHQ # 30159471</v>
      </c>
      <c r="R770" s="8"/>
    </row>
    <row r="771" spans="1:18" x14ac:dyDescent="0.25">
      <c r="A771" s="8">
        <v>770</v>
      </c>
      <c r="B771" s="8" t="str">
        <f>+Ledger1!C771</f>
        <v>J2010-0092</v>
      </c>
      <c r="C771" s="7" t="str">
        <f>TEXT(Ledger1!D771,"dd-MMM-yyyy")</f>
        <v>24-Oct-2019</v>
      </c>
      <c r="D771" s="8" t="str">
        <f>VLOOKUP(LEFT(Table_ExternalData_1[[#This Row],[Vou_No]],1),Vou_Types,2,0)</f>
        <v>Journal</v>
      </c>
      <c r="E771" s="8">
        <f>+Ledger1!A771</f>
        <v>1</v>
      </c>
      <c r="F771" s="8">
        <f>+Ledger1!G771</f>
        <v>71</v>
      </c>
      <c r="G771" s="8">
        <f>+Ledger1!H771</f>
        <v>1475</v>
      </c>
      <c r="H771" s="8">
        <f>+Ledger1!Q771</f>
        <v>215</v>
      </c>
      <c r="I771" s="8">
        <v>0</v>
      </c>
      <c r="J771" s="8">
        <v>0</v>
      </c>
      <c r="K771" s="8">
        <v>0</v>
      </c>
      <c r="L771" s="8" t="str">
        <f>+Ledger1!I771</f>
        <v/>
      </c>
      <c r="M771" s="8" t="str">
        <f>+Ledger1!K771</f>
        <v/>
      </c>
      <c r="N771" s="7"/>
      <c r="O771" s="8">
        <f>+Ledger1!M771</f>
        <v>3889969</v>
      </c>
      <c r="P771" s="8">
        <f>+Ledger1!N771</f>
        <v>0</v>
      </c>
      <c r="Q771" s="8" t="str">
        <f>+Ledger1!O771</f>
        <v>PAID BY SAITA TO A.T.S SYNTHETIC PVT LTD CHQ #30159465</v>
      </c>
      <c r="R771" s="8"/>
    </row>
    <row r="772" spans="1:18" x14ac:dyDescent="0.25">
      <c r="A772" s="8">
        <v>771</v>
      </c>
      <c r="B772" s="8" t="str">
        <f>+Ledger1!C772</f>
        <v>J2010-0092</v>
      </c>
      <c r="C772" s="7" t="str">
        <f>TEXT(Ledger1!D772,"dd-MMM-yyyy")</f>
        <v>24-Oct-2019</v>
      </c>
      <c r="D772" s="8" t="str">
        <f>VLOOKUP(LEFT(Table_ExternalData_1[[#This Row],[Vou_No]],1),Vou_Types,2,0)</f>
        <v>Journal</v>
      </c>
      <c r="E772" s="8">
        <f>+Ledger1!A772</f>
        <v>2</v>
      </c>
      <c r="F772" s="8">
        <f>+Ledger1!G772</f>
        <v>78</v>
      </c>
      <c r="G772" s="8">
        <f>+Ledger1!H772</f>
        <v>71</v>
      </c>
      <c r="H772" s="8">
        <f>+Ledger1!Q772</f>
        <v>1</v>
      </c>
      <c r="I772" s="8">
        <v>0</v>
      </c>
      <c r="J772" s="8">
        <v>0</v>
      </c>
      <c r="K772" s="8">
        <v>0</v>
      </c>
      <c r="L772" s="8" t="str">
        <f>+Ledger1!I772</f>
        <v/>
      </c>
      <c r="M772" s="8" t="str">
        <f>+Ledger1!K772</f>
        <v/>
      </c>
      <c r="N772" s="7"/>
      <c r="O772" s="8">
        <f>+Ledger1!M772</f>
        <v>0</v>
      </c>
      <c r="P772" s="8">
        <f>+Ledger1!N772</f>
        <v>3889969</v>
      </c>
      <c r="Q772" s="8" t="str">
        <f>+Ledger1!O772</f>
        <v>PAID BY SAITA TO A.T.S SYNTHETIC PVT LTD CHQ #30159465</v>
      </c>
      <c r="R772" s="8"/>
    </row>
    <row r="773" spans="1:18" x14ac:dyDescent="0.25">
      <c r="A773" s="8">
        <v>772</v>
      </c>
      <c r="B773" s="8" t="str">
        <f>+Ledger1!C773</f>
        <v>J2010-0094</v>
      </c>
      <c r="C773" s="7" t="str">
        <f>TEXT(Ledger1!D773,"dd-MMM-yyyy")</f>
        <v>24-Oct-2019</v>
      </c>
      <c r="D773" s="8" t="str">
        <f>VLOOKUP(LEFT(Table_ExternalData_1[[#This Row],[Vou_No]],1),Vou_Types,2,0)</f>
        <v>Journal</v>
      </c>
      <c r="E773" s="8">
        <f>+Ledger1!A773</f>
        <v>1</v>
      </c>
      <c r="F773" s="8">
        <f>+Ledger1!G773</f>
        <v>2</v>
      </c>
      <c r="G773" s="8">
        <f>+Ledger1!H773</f>
        <v>1</v>
      </c>
      <c r="H773" s="8">
        <f>+Ledger1!Q773</f>
        <v>218</v>
      </c>
      <c r="I773" s="8">
        <v>0</v>
      </c>
      <c r="J773" s="8">
        <v>0</v>
      </c>
      <c r="K773" s="8">
        <v>0</v>
      </c>
      <c r="L773" s="8" t="str">
        <f>+Ledger1!I773</f>
        <v/>
      </c>
      <c r="M773" s="8" t="str">
        <f>+Ledger1!K773</f>
        <v/>
      </c>
      <c r="N773" s="7"/>
      <c r="O773" s="8">
        <f>+Ledger1!M773</f>
        <v>28020</v>
      </c>
      <c r="P773" s="8">
        <f>+Ledger1!N773</f>
        <v>0</v>
      </c>
      <c r="Q773" s="8" t="str">
        <f>+Ledger1!O773</f>
        <v>C.R # 0007 PAID BY SAITA CHQ # 30159467</v>
      </c>
      <c r="R773" s="8"/>
    </row>
    <row r="774" spans="1:18" x14ac:dyDescent="0.25">
      <c r="A774" s="8">
        <v>773</v>
      </c>
      <c r="B774" s="8" t="str">
        <f>+Ledger1!C774</f>
        <v>J2010-0094</v>
      </c>
      <c r="C774" s="7" t="str">
        <f>TEXT(Ledger1!D774,"dd-MMM-yyyy")</f>
        <v>24-Oct-2019</v>
      </c>
      <c r="D774" s="8" t="str">
        <f>VLOOKUP(LEFT(Table_ExternalData_1[[#This Row],[Vou_No]],1),Vou_Types,2,0)</f>
        <v>Journal</v>
      </c>
      <c r="E774" s="8">
        <f>+Ledger1!A774</f>
        <v>2</v>
      </c>
      <c r="F774" s="8">
        <f>+Ledger1!G774</f>
        <v>78</v>
      </c>
      <c r="G774" s="8">
        <f>+Ledger1!H774</f>
        <v>71</v>
      </c>
      <c r="H774" s="8">
        <f>+Ledger1!Q774</f>
        <v>1</v>
      </c>
      <c r="I774" s="8">
        <v>0</v>
      </c>
      <c r="J774" s="8">
        <v>0</v>
      </c>
      <c r="K774" s="8">
        <v>0</v>
      </c>
      <c r="L774" s="8" t="str">
        <f>+Ledger1!I774</f>
        <v/>
      </c>
      <c r="M774" s="8" t="str">
        <f>+Ledger1!K774</f>
        <v/>
      </c>
      <c r="N774" s="7"/>
      <c r="O774" s="8">
        <f>+Ledger1!M774</f>
        <v>0</v>
      </c>
      <c r="P774" s="8">
        <f>+Ledger1!N774</f>
        <v>28020</v>
      </c>
      <c r="Q774" s="8" t="str">
        <f>+Ledger1!O774</f>
        <v>C.R # 0007 PAID BY SAITA CHQ # 30159467</v>
      </c>
      <c r="R774" s="8"/>
    </row>
    <row r="775" spans="1:18" x14ac:dyDescent="0.25">
      <c r="A775" s="8">
        <v>774</v>
      </c>
      <c r="B775" s="8" t="str">
        <f>+Ledger1!C775</f>
        <v>J2010-0093</v>
      </c>
      <c r="C775" s="7" t="str">
        <f>TEXT(Ledger1!D775,"dd-MMM-yyyy")</f>
        <v>24-Oct-2019</v>
      </c>
      <c r="D775" s="8" t="str">
        <f>VLOOKUP(LEFT(Table_ExternalData_1[[#This Row],[Vou_No]],1),Vou_Types,2,0)</f>
        <v>Journal</v>
      </c>
      <c r="E775" s="8">
        <f>+Ledger1!A775</f>
        <v>1</v>
      </c>
      <c r="F775" s="8">
        <f>+Ledger1!G775</f>
        <v>2</v>
      </c>
      <c r="G775" s="8">
        <f>+Ledger1!H775</f>
        <v>1</v>
      </c>
      <c r="H775" s="8">
        <f>+Ledger1!Q775</f>
        <v>218</v>
      </c>
      <c r="I775" s="8">
        <v>0</v>
      </c>
      <c r="J775" s="8">
        <v>0</v>
      </c>
      <c r="K775" s="8">
        <v>0</v>
      </c>
      <c r="L775" s="8" t="str">
        <f>+Ledger1!I775</f>
        <v/>
      </c>
      <c r="M775" s="8" t="str">
        <f>+Ledger1!K775</f>
        <v/>
      </c>
      <c r="N775" s="7"/>
      <c r="O775" s="8">
        <f>+Ledger1!M775</f>
        <v>31000</v>
      </c>
      <c r="P775" s="8">
        <f>+Ledger1!N775</f>
        <v>0</v>
      </c>
      <c r="Q775" s="8" t="str">
        <f>+Ledger1!O775</f>
        <v>CASH # 0225 PAID BY SAITA CHQ # 30159468</v>
      </c>
      <c r="R775" s="8"/>
    </row>
    <row r="776" spans="1:18" x14ac:dyDescent="0.25">
      <c r="A776" s="8">
        <v>775</v>
      </c>
      <c r="B776" s="8" t="str">
        <f>+Ledger1!C776</f>
        <v>J2010-0093</v>
      </c>
      <c r="C776" s="7" t="str">
        <f>TEXT(Ledger1!D776,"dd-MMM-yyyy")</f>
        <v>24-Oct-2019</v>
      </c>
      <c r="D776" s="8" t="str">
        <f>VLOOKUP(LEFT(Table_ExternalData_1[[#This Row],[Vou_No]],1),Vou_Types,2,0)</f>
        <v>Journal</v>
      </c>
      <c r="E776" s="8">
        <f>+Ledger1!A776</f>
        <v>2</v>
      </c>
      <c r="F776" s="8">
        <f>+Ledger1!G776</f>
        <v>78</v>
      </c>
      <c r="G776" s="8">
        <f>+Ledger1!H776</f>
        <v>71</v>
      </c>
      <c r="H776" s="8">
        <f>+Ledger1!Q776</f>
        <v>1</v>
      </c>
      <c r="I776" s="8">
        <v>0</v>
      </c>
      <c r="J776" s="8">
        <v>0</v>
      </c>
      <c r="K776" s="8">
        <v>0</v>
      </c>
      <c r="L776" s="8" t="str">
        <f>+Ledger1!I776</f>
        <v/>
      </c>
      <c r="M776" s="8" t="str">
        <f>+Ledger1!K776</f>
        <v/>
      </c>
      <c r="N776" s="7"/>
      <c r="O776" s="8">
        <f>+Ledger1!M776</f>
        <v>0</v>
      </c>
      <c r="P776" s="8">
        <f>+Ledger1!N776</f>
        <v>31000</v>
      </c>
      <c r="Q776" s="8" t="str">
        <f>+Ledger1!O776</f>
        <v>CASH # 0225 PAID BY SAITA CHQ # 30159468</v>
      </c>
      <c r="R776" s="8"/>
    </row>
    <row r="777" spans="1:18" x14ac:dyDescent="0.25">
      <c r="A777" s="8">
        <v>776</v>
      </c>
      <c r="B777" s="8" t="str">
        <f>+Ledger1!C777</f>
        <v>J2010-0096</v>
      </c>
      <c r="C777" s="7" t="str">
        <f>TEXT(Ledger1!D777,"dd-MMM-yyyy")</f>
        <v>24-Oct-2019</v>
      </c>
      <c r="D777" s="8" t="str">
        <f>VLOOKUP(LEFT(Table_ExternalData_1[[#This Row],[Vou_No]],1),Vou_Types,2,0)</f>
        <v>Journal</v>
      </c>
      <c r="E777" s="8">
        <f>+Ledger1!A777</f>
        <v>1</v>
      </c>
      <c r="F777" s="8">
        <f>+Ledger1!G777</f>
        <v>2</v>
      </c>
      <c r="G777" s="8">
        <f>+Ledger1!H777</f>
        <v>1</v>
      </c>
      <c r="H777" s="8">
        <f>+Ledger1!Q777</f>
        <v>218</v>
      </c>
      <c r="I777" s="8">
        <v>0</v>
      </c>
      <c r="J777" s="8">
        <v>0</v>
      </c>
      <c r="K777" s="8">
        <v>0</v>
      </c>
      <c r="L777" s="8" t="str">
        <f>+Ledger1!I777</f>
        <v/>
      </c>
      <c r="M777" s="8" t="str">
        <f>+Ledger1!K777</f>
        <v/>
      </c>
      <c r="N777" s="7"/>
      <c r="O777" s="8">
        <f>+Ledger1!M777</f>
        <v>28100</v>
      </c>
      <c r="P777" s="8">
        <f>+Ledger1!N777</f>
        <v>0</v>
      </c>
      <c r="Q777" s="8" t="str">
        <f>+Ledger1!O777</f>
        <v>PADI BY SAIT FOR TRAILER BILL CASH CHQ # 30159470</v>
      </c>
      <c r="R777" s="8"/>
    </row>
    <row r="778" spans="1:18" x14ac:dyDescent="0.25">
      <c r="A778" s="8">
        <v>777</v>
      </c>
      <c r="B778" s="8" t="str">
        <f>+Ledger1!C778</f>
        <v>J2010-0096</v>
      </c>
      <c r="C778" s="7" t="str">
        <f>TEXT(Ledger1!D778,"dd-MMM-yyyy")</f>
        <v>24-Oct-2019</v>
      </c>
      <c r="D778" s="8" t="str">
        <f>VLOOKUP(LEFT(Table_ExternalData_1[[#This Row],[Vou_No]],1),Vou_Types,2,0)</f>
        <v>Journal</v>
      </c>
      <c r="E778" s="8">
        <f>+Ledger1!A778</f>
        <v>2</v>
      </c>
      <c r="F778" s="8">
        <f>+Ledger1!G778</f>
        <v>78</v>
      </c>
      <c r="G778" s="8">
        <f>+Ledger1!H778</f>
        <v>71</v>
      </c>
      <c r="H778" s="8">
        <f>+Ledger1!Q778</f>
        <v>1</v>
      </c>
      <c r="I778" s="8">
        <v>0</v>
      </c>
      <c r="J778" s="8">
        <v>0</v>
      </c>
      <c r="K778" s="8">
        <v>0</v>
      </c>
      <c r="L778" s="8" t="str">
        <f>+Ledger1!I778</f>
        <v/>
      </c>
      <c r="M778" s="8" t="str">
        <f>+Ledger1!K778</f>
        <v/>
      </c>
      <c r="N778" s="7"/>
      <c r="O778" s="8">
        <f>+Ledger1!M778</f>
        <v>0</v>
      </c>
      <c r="P778" s="8">
        <f>+Ledger1!N778</f>
        <v>28100</v>
      </c>
      <c r="Q778" s="8" t="str">
        <f>+Ledger1!O778</f>
        <v>PADI BY SAIT FOR TRAILER BILL CASH CHQ # 30159470</v>
      </c>
      <c r="R778" s="8"/>
    </row>
    <row r="779" spans="1:18" x14ac:dyDescent="0.25">
      <c r="A779" s="8">
        <v>778</v>
      </c>
      <c r="B779" s="8" t="str">
        <f>+Ledger1!C779</f>
        <v>J2010-0098</v>
      </c>
      <c r="C779" s="7" t="str">
        <f>TEXT(Ledger1!D779,"dd-MMM-yyyy")</f>
        <v>24-Oct-2019</v>
      </c>
      <c r="D779" s="8" t="str">
        <f>VLOOKUP(LEFT(Table_ExternalData_1[[#This Row],[Vou_No]],1),Vou_Types,2,0)</f>
        <v>Journal</v>
      </c>
      <c r="E779" s="8">
        <f>+Ledger1!A779</f>
        <v>1</v>
      </c>
      <c r="F779" s="8">
        <f>+Ledger1!G779</f>
        <v>164</v>
      </c>
      <c r="G779" s="8">
        <f>+Ledger1!H779</f>
        <v>1467</v>
      </c>
      <c r="H779" s="8">
        <f>+Ledger1!Q779</f>
        <v>218</v>
      </c>
      <c r="I779" s="8">
        <v>0</v>
      </c>
      <c r="J779" s="8">
        <v>0</v>
      </c>
      <c r="K779" s="8">
        <v>0</v>
      </c>
      <c r="L779" s="8" t="str">
        <f>+Ledger1!I779</f>
        <v/>
      </c>
      <c r="M779" s="8" t="str">
        <f>+Ledger1!K779</f>
        <v/>
      </c>
      <c r="N779" s="7"/>
      <c r="O779" s="8">
        <f>+Ledger1!M779</f>
        <v>155621</v>
      </c>
      <c r="P779" s="8">
        <f>+Ledger1!N779</f>
        <v>0</v>
      </c>
      <c r="Q779" s="8" t="str">
        <f>+Ledger1!O779</f>
        <v>INV # 459.PO # 1622&amp;1621.OCT-2019</v>
      </c>
      <c r="R779" s="8"/>
    </row>
    <row r="780" spans="1:18" x14ac:dyDescent="0.25">
      <c r="A780" s="8">
        <v>779</v>
      </c>
      <c r="B780" s="8" t="str">
        <f>+Ledger1!C780</f>
        <v>J2010-0098</v>
      </c>
      <c r="C780" s="7" t="str">
        <f>TEXT(Ledger1!D780,"dd-MMM-yyyy")</f>
        <v>24-Oct-2019</v>
      </c>
      <c r="D780" s="8" t="str">
        <f>VLOOKUP(LEFT(Table_ExternalData_1[[#This Row],[Vou_No]],1),Vou_Types,2,0)</f>
        <v>Journal</v>
      </c>
      <c r="E780" s="8">
        <f>+Ledger1!A780</f>
        <v>2</v>
      </c>
      <c r="F780" s="8">
        <f>+Ledger1!G780</f>
        <v>71</v>
      </c>
      <c r="G780" s="8">
        <f>+Ledger1!H780</f>
        <v>1467</v>
      </c>
      <c r="H780" s="8">
        <f>+Ledger1!Q780</f>
        <v>218</v>
      </c>
      <c r="I780" s="8">
        <v>0</v>
      </c>
      <c r="J780" s="8">
        <v>0</v>
      </c>
      <c r="K780" s="8">
        <v>0</v>
      </c>
      <c r="L780" s="8" t="str">
        <f>+Ledger1!I780</f>
        <v/>
      </c>
      <c r="M780" s="8" t="str">
        <f>+Ledger1!K780</f>
        <v/>
      </c>
      <c r="N780" s="7"/>
      <c r="O780" s="8">
        <f>+Ledger1!M780</f>
        <v>0</v>
      </c>
      <c r="P780" s="8">
        <f>+Ledger1!N780</f>
        <v>155621</v>
      </c>
      <c r="Q780" s="8" t="str">
        <f>+Ledger1!O780</f>
        <v>INV # 459.PO # 1622&amp;1621.OCT-2019</v>
      </c>
      <c r="R780" s="8"/>
    </row>
    <row r="781" spans="1:18" x14ac:dyDescent="0.25">
      <c r="A781" s="8">
        <v>780</v>
      </c>
      <c r="B781" s="8" t="str">
        <f>+Ledger1!C781</f>
        <v>P2010-0026</v>
      </c>
      <c r="C781" s="7" t="str">
        <f>TEXT(Ledger1!D781,"dd-MMM-yyyy")</f>
        <v>25-Oct-2019</v>
      </c>
      <c r="D781" s="8" t="str">
        <f>VLOOKUP(LEFT(Table_ExternalData_1[[#This Row],[Vou_No]],1),Vou_Types,2,0)</f>
        <v>Payment</v>
      </c>
      <c r="E781" s="8">
        <f>+Ledger1!A781</f>
        <v>1</v>
      </c>
      <c r="F781" s="8">
        <f>+Ledger1!G781</f>
        <v>1</v>
      </c>
      <c r="G781" s="8">
        <f>+Ledger1!H781</f>
        <v>0</v>
      </c>
      <c r="H781" s="8">
        <f>+Ledger1!Q781</f>
        <v>0</v>
      </c>
      <c r="I781" s="8">
        <v>0</v>
      </c>
      <c r="J781" s="8">
        <v>0</v>
      </c>
      <c r="K781" s="8">
        <v>0</v>
      </c>
      <c r="L781" s="8" t="str">
        <f>+Ledger1!I781</f>
        <v/>
      </c>
      <c r="M781" s="8" t="str">
        <f>+Ledger1!K781</f>
        <v/>
      </c>
      <c r="N781" s="7"/>
      <c r="O781" s="8">
        <f>+Ledger1!M781</f>
        <v>0</v>
      </c>
      <c r="P781" s="8">
        <f>+Ledger1!N781</f>
        <v>2200</v>
      </c>
      <c r="Q781" s="8" t="str">
        <f>+Ledger1!O781</f>
        <v>cargo expense</v>
      </c>
      <c r="R781" s="8"/>
    </row>
    <row r="782" spans="1:18" x14ac:dyDescent="0.25">
      <c r="A782" s="8">
        <v>781</v>
      </c>
      <c r="B782" s="8" t="str">
        <f>+Ledger1!C782</f>
        <v>P2010-0026</v>
      </c>
      <c r="C782" s="7" t="str">
        <f>TEXT(Ledger1!D782,"dd-MMM-yyyy")</f>
        <v>25-Oct-2019</v>
      </c>
      <c r="D782" s="8" t="str">
        <f>VLOOKUP(LEFT(Table_ExternalData_1[[#This Row],[Vou_No]],1),Vou_Types,2,0)</f>
        <v>Payment</v>
      </c>
      <c r="E782" s="8">
        <f>+Ledger1!A782</f>
        <v>2</v>
      </c>
      <c r="F782" s="8">
        <f>+Ledger1!G782</f>
        <v>211</v>
      </c>
      <c r="G782" s="8">
        <f>+Ledger1!H782</f>
        <v>0</v>
      </c>
      <c r="H782" s="8">
        <f>+Ledger1!Q782</f>
        <v>218</v>
      </c>
      <c r="I782" s="8">
        <v>0</v>
      </c>
      <c r="J782" s="8">
        <v>0</v>
      </c>
      <c r="K782" s="8">
        <v>0</v>
      </c>
      <c r="L782" s="8" t="str">
        <f>+Ledger1!I782</f>
        <v/>
      </c>
      <c r="M782" s="8" t="str">
        <f>+Ledger1!K782</f>
        <v/>
      </c>
      <c r="N782" s="7"/>
      <c r="O782" s="8">
        <f>+Ledger1!M782</f>
        <v>2200</v>
      </c>
      <c r="P782" s="8">
        <f>+Ledger1!N782</f>
        <v>0</v>
      </c>
      <c r="Q782" s="8" t="str">
        <f>+Ledger1!O782</f>
        <v>cargo expense for kadanwari</v>
      </c>
      <c r="R782" s="8"/>
    </row>
    <row r="783" spans="1:18" x14ac:dyDescent="0.25">
      <c r="A783" s="8">
        <v>782</v>
      </c>
      <c r="B783" s="8" t="str">
        <f>+Ledger1!C783</f>
        <v>J2010-0099</v>
      </c>
      <c r="C783" s="7" t="str">
        <f>TEXT(Ledger1!D783,"dd-MMM-yyyy")</f>
        <v>24-Oct-2019</v>
      </c>
      <c r="D783" s="8" t="str">
        <f>VLOOKUP(LEFT(Table_ExternalData_1[[#This Row],[Vou_No]],1),Vou_Types,2,0)</f>
        <v>Journal</v>
      </c>
      <c r="E783" s="8">
        <f>+Ledger1!A783</f>
        <v>1</v>
      </c>
      <c r="F783" s="8">
        <f>+Ledger1!G783</f>
        <v>165</v>
      </c>
      <c r="G783" s="8">
        <f>+Ledger1!H783</f>
        <v>1476</v>
      </c>
      <c r="H783" s="8">
        <f>+Ledger1!Q783</f>
        <v>219</v>
      </c>
      <c r="I783" s="8">
        <v>0</v>
      </c>
      <c r="J783" s="8">
        <v>0</v>
      </c>
      <c r="K783" s="8">
        <v>0</v>
      </c>
      <c r="L783" s="8" t="str">
        <f>+Ledger1!I783</f>
        <v/>
      </c>
      <c r="M783" s="8" t="str">
        <f>+Ledger1!K783</f>
        <v/>
      </c>
      <c r="N783" s="7"/>
      <c r="O783" s="8">
        <f>+Ledger1!M783</f>
        <v>8500</v>
      </c>
      <c r="P783" s="8">
        <f>+Ledger1!N783</f>
        <v>0</v>
      </c>
      <c r="Q783" s="8" t="str">
        <f>+Ledger1!O783</f>
        <v>INV # WG-0006.PO # 1630&amp;1644.FOR PAPER CUP &amp; TRNSP CHG.15-10-19</v>
      </c>
      <c r="R783" s="8"/>
    </row>
    <row r="784" spans="1:18" x14ac:dyDescent="0.25">
      <c r="A784" s="8">
        <v>783</v>
      </c>
      <c r="B784" s="8" t="str">
        <f>+Ledger1!C784</f>
        <v>J2010-0099</v>
      </c>
      <c r="C784" s="7" t="str">
        <f>TEXT(Ledger1!D784,"dd-MMM-yyyy")</f>
        <v>24-Oct-2019</v>
      </c>
      <c r="D784" s="8" t="str">
        <f>VLOOKUP(LEFT(Table_ExternalData_1[[#This Row],[Vou_No]],1),Vou_Types,2,0)</f>
        <v>Journal</v>
      </c>
      <c r="E784" s="8">
        <f>+Ledger1!A784</f>
        <v>2</v>
      </c>
      <c r="F784" s="8">
        <f>+Ledger1!G784</f>
        <v>71</v>
      </c>
      <c r="G784" s="8">
        <f>+Ledger1!H784</f>
        <v>1476</v>
      </c>
      <c r="H784" s="8">
        <f>+Ledger1!Q784</f>
        <v>219</v>
      </c>
      <c r="I784" s="8">
        <v>0</v>
      </c>
      <c r="J784" s="8">
        <v>0</v>
      </c>
      <c r="K784" s="8">
        <v>0</v>
      </c>
      <c r="L784" s="8" t="str">
        <f>+Ledger1!I784</f>
        <v/>
      </c>
      <c r="M784" s="8" t="str">
        <f>+Ledger1!K784</f>
        <v/>
      </c>
      <c r="N784" s="7"/>
      <c r="O784" s="8">
        <f>+Ledger1!M784</f>
        <v>0</v>
      </c>
      <c r="P784" s="8">
        <f>+Ledger1!N784</f>
        <v>8500</v>
      </c>
      <c r="Q784" s="8" t="str">
        <f>+Ledger1!O784</f>
        <v>INV # WG-0006.PO # 1630&amp;1644.FOR PAPER CUP &amp; TRNSP CHG.15-10-19</v>
      </c>
      <c r="R784" s="8"/>
    </row>
    <row r="785" spans="1:18" x14ac:dyDescent="0.25">
      <c r="A785" s="8">
        <v>784</v>
      </c>
      <c r="B785" s="8" t="str">
        <f>+Ledger1!C785</f>
        <v>J2010-0100</v>
      </c>
      <c r="C785" s="7" t="str">
        <f>TEXT(Ledger1!D785,"dd-MMM-yyyy")</f>
        <v>25-Oct-2019</v>
      </c>
      <c r="D785" s="8" t="str">
        <f>VLOOKUP(LEFT(Table_ExternalData_1[[#This Row],[Vou_No]],1),Vou_Types,2,0)</f>
        <v>Journal</v>
      </c>
      <c r="E785" s="8">
        <f>+Ledger1!A785</f>
        <v>1</v>
      </c>
      <c r="F785" s="8">
        <f>+Ledger1!G785</f>
        <v>150</v>
      </c>
      <c r="G785" s="8">
        <f>+Ledger1!H785</f>
        <v>1473</v>
      </c>
      <c r="H785" s="8">
        <f>+Ledger1!Q785</f>
        <v>218</v>
      </c>
      <c r="I785" s="8">
        <v>0</v>
      </c>
      <c r="J785" s="8">
        <v>0</v>
      </c>
      <c r="K785" s="8">
        <v>0</v>
      </c>
      <c r="L785" s="8" t="str">
        <f>+Ledger1!I785</f>
        <v/>
      </c>
      <c r="M785" s="8" t="str">
        <f>+Ledger1!K785</f>
        <v/>
      </c>
      <c r="N785" s="7"/>
      <c r="O785" s="8">
        <f>+Ledger1!M785</f>
        <v>1221582</v>
      </c>
      <c r="P785" s="8">
        <f>+Ledger1!N785</f>
        <v>0</v>
      </c>
      <c r="Q785" s="8" t="str">
        <f>+Ledger1!O785</f>
        <v>INV # 883.PO # 1597,1610,1616,1635.OCT-2019.</v>
      </c>
      <c r="R785" s="8"/>
    </row>
    <row r="786" spans="1:18" x14ac:dyDescent="0.25">
      <c r="A786" s="8">
        <v>785</v>
      </c>
      <c r="B786" s="8" t="str">
        <f>+Ledger1!C786</f>
        <v>J2010-0100</v>
      </c>
      <c r="C786" s="7" t="str">
        <f>TEXT(Ledger1!D786,"dd-MMM-yyyy")</f>
        <v>25-Oct-2019</v>
      </c>
      <c r="D786" s="8" t="str">
        <f>VLOOKUP(LEFT(Table_ExternalData_1[[#This Row],[Vou_No]],1),Vou_Types,2,0)</f>
        <v>Journal</v>
      </c>
      <c r="E786" s="8">
        <f>+Ledger1!A786</f>
        <v>2</v>
      </c>
      <c r="F786" s="8">
        <f>+Ledger1!G786</f>
        <v>71</v>
      </c>
      <c r="G786" s="8">
        <f>+Ledger1!H786</f>
        <v>1473</v>
      </c>
      <c r="H786" s="8">
        <f>+Ledger1!Q786</f>
        <v>218</v>
      </c>
      <c r="I786" s="8">
        <v>0</v>
      </c>
      <c r="J786" s="8">
        <v>0</v>
      </c>
      <c r="K786" s="8">
        <v>0</v>
      </c>
      <c r="L786" s="8" t="str">
        <f>+Ledger1!I786</f>
        <v/>
      </c>
      <c r="M786" s="8" t="str">
        <f>+Ledger1!K786</f>
        <v/>
      </c>
      <c r="N786" s="7"/>
      <c r="O786" s="8">
        <f>+Ledger1!M786</f>
        <v>0</v>
      </c>
      <c r="P786" s="8">
        <f>+Ledger1!N786</f>
        <v>1221582</v>
      </c>
      <c r="Q786" s="8" t="str">
        <f>+Ledger1!O786</f>
        <v>INV # 883.PO # 1597,1610,1616,1635.OCT-2019.</v>
      </c>
      <c r="R786" s="8"/>
    </row>
    <row r="787" spans="1:18" x14ac:dyDescent="0.25">
      <c r="A787" s="8">
        <v>786</v>
      </c>
      <c r="B787" s="8" t="str">
        <f>+Ledger1!C787</f>
        <v>P2010-0027</v>
      </c>
      <c r="C787" s="7" t="str">
        <f>TEXT(Ledger1!D787,"dd-MMM-yyyy")</f>
        <v>28-Oct-2019</v>
      </c>
      <c r="D787" s="8" t="str">
        <f>VLOOKUP(LEFT(Table_ExternalData_1[[#This Row],[Vou_No]],1),Vou_Types,2,0)</f>
        <v>Payment</v>
      </c>
      <c r="E787" s="8">
        <f>+Ledger1!A787</f>
        <v>1</v>
      </c>
      <c r="F787" s="8">
        <f>+Ledger1!G787</f>
        <v>1</v>
      </c>
      <c r="G787" s="8">
        <f>+Ledger1!H787</f>
        <v>0</v>
      </c>
      <c r="H787" s="8">
        <f>+Ledger1!Q787</f>
        <v>0</v>
      </c>
      <c r="I787" s="8">
        <v>0</v>
      </c>
      <c r="J787" s="8">
        <v>0</v>
      </c>
      <c r="K787" s="8">
        <v>0</v>
      </c>
      <c r="L787" s="8" t="str">
        <f>+Ledger1!I787</f>
        <v/>
      </c>
      <c r="M787" s="8" t="str">
        <f>+Ledger1!K787</f>
        <v/>
      </c>
      <c r="N787" s="7"/>
      <c r="O787" s="8">
        <f>+Ledger1!M787</f>
        <v>0</v>
      </c>
      <c r="P787" s="8">
        <f>+Ledger1!N787</f>
        <v>32000</v>
      </c>
      <c r="Q787" s="8" t="str">
        <f>+Ledger1!O787</f>
        <v>misc expense</v>
      </c>
      <c r="R787" s="8"/>
    </row>
    <row r="788" spans="1:18" x14ac:dyDescent="0.25">
      <c r="A788" s="8">
        <v>787</v>
      </c>
      <c r="B788" s="8" t="str">
        <f>+Ledger1!C788</f>
        <v>P2010-0027</v>
      </c>
      <c r="C788" s="7" t="str">
        <f>TEXT(Ledger1!D788,"dd-MMM-yyyy")</f>
        <v>28-Oct-2019</v>
      </c>
      <c r="D788" s="8" t="str">
        <f>VLOOKUP(LEFT(Table_ExternalData_1[[#This Row],[Vou_No]],1),Vou_Types,2,0)</f>
        <v>Payment</v>
      </c>
      <c r="E788" s="8">
        <f>+Ledger1!A788</f>
        <v>2</v>
      </c>
      <c r="F788" s="8">
        <f>+Ledger1!G788</f>
        <v>200</v>
      </c>
      <c r="G788" s="8">
        <f>+Ledger1!H788</f>
        <v>0</v>
      </c>
      <c r="H788" s="8">
        <f>+Ledger1!Q788</f>
        <v>218</v>
      </c>
      <c r="I788" s="8">
        <v>0</v>
      </c>
      <c r="J788" s="8">
        <v>0</v>
      </c>
      <c r="K788" s="8">
        <v>0</v>
      </c>
      <c r="L788" s="8" t="str">
        <f>+Ledger1!I788</f>
        <v/>
      </c>
      <c r="M788" s="8" t="str">
        <f>+Ledger1!K788</f>
        <v/>
      </c>
      <c r="N788" s="7"/>
      <c r="O788" s="8">
        <f>+Ledger1!M788</f>
        <v>1000</v>
      </c>
      <c r="P788" s="8">
        <f>+Ledger1!N788</f>
        <v>0</v>
      </c>
      <c r="Q788" s="8" t="str">
        <f>+Ledger1!O788</f>
        <v>conveyance to kamran mechanic to kadanwari</v>
      </c>
      <c r="R788" s="8"/>
    </row>
    <row r="789" spans="1:18" x14ac:dyDescent="0.25">
      <c r="A789" s="8">
        <v>788</v>
      </c>
      <c r="B789" s="8" t="str">
        <f>+Ledger1!C789</f>
        <v>P2010-0027</v>
      </c>
      <c r="C789" s="7" t="str">
        <f>TEXT(Ledger1!D789,"dd-MMM-yyyy")</f>
        <v>28-Oct-2019</v>
      </c>
      <c r="D789" s="8" t="str">
        <f>VLOOKUP(LEFT(Table_ExternalData_1[[#This Row],[Vou_No]],1),Vou_Types,2,0)</f>
        <v>Payment</v>
      </c>
      <c r="E789" s="8">
        <f>+Ledger1!A789</f>
        <v>3</v>
      </c>
      <c r="F789" s="8">
        <f>+Ledger1!G789</f>
        <v>212</v>
      </c>
      <c r="G789" s="8">
        <f>+Ledger1!H789</f>
        <v>0</v>
      </c>
      <c r="H789" s="8">
        <f>+Ledger1!Q789</f>
        <v>218</v>
      </c>
      <c r="I789" s="8">
        <v>0</v>
      </c>
      <c r="J789" s="8">
        <v>0</v>
      </c>
      <c r="K789" s="8">
        <v>0</v>
      </c>
      <c r="L789" s="8" t="str">
        <f>+Ledger1!I789</f>
        <v/>
      </c>
      <c r="M789" s="8" t="str">
        <f>+Ledger1!K789</f>
        <v/>
      </c>
      <c r="N789" s="7"/>
      <c r="O789" s="8">
        <f>+Ledger1!M789</f>
        <v>31000</v>
      </c>
      <c r="P789" s="8">
        <f>+Ledger1!N789</f>
        <v>0</v>
      </c>
      <c r="Q789" s="8" t="str">
        <f>+Ledger1!O789</f>
        <v>HP CD printer 1025 &amp; UPS</v>
      </c>
      <c r="R789" s="8"/>
    </row>
    <row r="790" spans="1:18" x14ac:dyDescent="0.25">
      <c r="A790" s="8">
        <v>789</v>
      </c>
      <c r="B790" s="8" t="str">
        <f>+Ledger1!C790</f>
        <v>J2010-0101</v>
      </c>
      <c r="C790" s="7" t="str">
        <f>TEXT(Ledger1!D790,"dd-MMM-yyyy")</f>
        <v>25-Oct-2019</v>
      </c>
      <c r="D790" s="8" t="str">
        <f>VLOOKUP(LEFT(Table_ExternalData_1[[#This Row],[Vou_No]],1),Vou_Types,2,0)</f>
        <v>Journal</v>
      </c>
      <c r="E790" s="8">
        <f>+Ledger1!A790</f>
        <v>1</v>
      </c>
      <c r="F790" s="8">
        <f>+Ledger1!G790</f>
        <v>150</v>
      </c>
      <c r="G790" s="8">
        <f>+Ledger1!H790</f>
        <v>1473</v>
      </c>
      <c r="H790" s="8">
        <f>+Ledger1!Q790</f>
        <v>190</v>
      </c>
      <c r="I790" s="8">
        <v>0</v>
      </c>
      <c r="J790" s="8">
        <v>0</v>
      </c>
      <c r="K790" s="8">
        <v>0</v>
      </c>
      <c r="L790" s="8" t="str">
        <f>+Ledger1!I790</f>
        <v/>
      </c>
      <c r="M790" s="8" t="str">
        <f>+Ledger1!K790</f>
        <v/>
      </c>
      <c r="N790" s="7"/>
      <c r="O790" s="8">
        <f>+Ledger1!M790</f>
        <v>105534</v>
      </c>
      <c r="P790" s="8">
        <f>+Ledger1!N790</f>
        <v>0</v>
      </c>
      <c r="Q790" s="8" t="str">
        <f>+Ledger1!O790</f>
        <v>INV # 884.PO # 1634.OCT-2019.</v>
      </c>
      <c r="R790" s="8"/>
    </row>
    <row r="791" spans="1:18" x14ac:dyDescent="0.25">
      <c r="A791" s="8">
        <v>790</v>
      </c>
      <c r="B791" s="8" t="str">
        <f>+Ledger1!C791</f>
        <v>J2010-0101</v>
      </c>
      <c r="C791" s="7" t="str">
        <f>TEXT(Ledger1!D791,"dd-MMM-yyyy")</f>
        <v>25-Oct-2019</v>
      </c>
      <c r="D791" s="8" t="str">
        <f>VLOOKUP(LEFT(Table_ExternalData_1[[#This Row],[Vou_No]],1),Vou_Types,2,0)</f>
        <v>Journal</v>
      </c>
      <c r="E791" s="8">
        <f>+Ledger1!A791</f>
        <v>2</v>
      </c>
      <c r="F791" s="8">
        <f>+Ledger1!G791</f>
        <v>71</v>
      </c>
      <c r="G791" s="8">
        <f>+Ledger1!H791</f>
        <v>1473</v>
      </c>
      <c r="H791" s="8">
        <f>+Ledger1!Q791</f>
        <v>190</v>
      </c>
      <c r="I791" s="8">
        <v>0</v>
      </c>
      <c r="J791" s="8">
        <v>0</v>
      </c>
      <c r="K791" s="8">
        <v>0</v>
      </c>
      <c r="L791" s="8" t="str">
        <f>+Ledger1!I791</f>
        <v/>
      </c>
      <c r="M791" s="8" t="str">
        <f>+Ledger1!K791</f>
        <v/>
      </c>
      <c r="N791" s="7"/>
      <c r="O791" s="8">
        <f>+Ledger1!M791</f>
        <v>0</v>
      </c>
      <c r="P791" s="8">
        <f>+Ledger1!N791</f>
        <v>105534</v>
      </c>
      <c r="Q791" s="8" t="str">
        <f>+Ledger1!O791</f>
        <v>INV # 884.PO # 1634.OCT-2019.</v>
      </c>
      <c r="R791" s="8"/>
    </row>
    <row r="792" spans="1:18" x14ac:dyDescent="0.25">
      <c r="A792" s="8">
        <v>791</v>
      </c>
      <c r="B792" s="8" t="str">
        <f>+Ledger1!C792</f>
        <v>J2010-0102</v>
      </c>
      <c r="C792" s="7" t="str">
        <f>TEXT(Ledger1!D792,"dd-MMM-yyyy")</f>
        <v>28-Oct-2019</v>
      </c>
      <c r="D792" s="8" t="str">
        <f>VLOOKUP(LEFT(Table_ExternalData_1[[#This Row],[Vou_No]],1),Vou_Types,2,0)</f>
        <v>Journal</v>
      </c>
      <c r="E792" s="8">
        <f>+Ledger1!A792</f>
        <v>1</v>
      </c>
      <c r="F792" s="8">
        <f>+Ledger1!G792</f>
        <v>244</v>
      </c>
      <c r="G792" s="8">
        <f>+Ledger1!H792</f>
        <v>1477</v>
      </c>
      <c r="H792" s="8">
        <f>+Ledger1!Q792</f>
        <v>218</v>
      </c>
      <c r="I792" s="8">
        <v>0</v>
      </c>
      <c r="J792" s="8">
        <v>0</v>
      </c>
      <c r="K792" s="8">
        <v>0</v>
      </c>
      <c r="L792" s="8" t="str">
        <f>+Ledger1!I792</f>
        <v/>
      </c>
      <c r="M792" s="8" t="str">
        <f>+Ledger1!K792</f>
        <v/>
      </c>
      <c r="N792" s="7"/>
      <c r="O792" s="8">
        <f>+Ledger1!M792</f>
        <v>29000</v>
      </c>
      <c r="P792" s="8">
        <f>+Ledger1!N792</f>
        <v>0</v>
      </c>
      <c r="Q792" s="8" t="str">
        <f>+Ledger1!O792</f>
        <v>BILTY # 104.PO # 1646.FOR WHEEL LOADER.15-OCT-19</v>
      </c>
      <c r="R792" s="8"/>
    </row>
    <row r="793" spans="1:18" x14ac:dyDescent="0.25">
      <c r="A793" s="8">
        <v>792</v>
      </c>
      <c r="B793" s="8" t="str">
        <f>+Ledger1!C793</f>
        <v>J2010-0102</v>
      </c>
      <c r="C793" s="7" t="str">
        <f>TEXT(Ledger1!D793,"dd-MMM-yyyy")</f>
        <v>28-Oct-2019</v>
      </c>
      <c r="D793" s="8" t="str">
        <f>VLOOKUP(LEFT(Table_ExternalData_1[[#This Row],[Vou_No]],1),Vou_Types,2,0)</f>
        <v>Journal</v>
      </c>
      <c r="E793" s="8">
        <f>+Ledger1!A793</f>
        <v>2</v>
      </c>
      <c r="F793" s="8">
        <f>+Ledger1!G793</f>
        <v>71</v>
      </c>
      <c r="G793" s="8">
        <f>+Ledger1!H793</f>
        <v>1477</v>
      </c>
      <c r="H793" s="8">
        <f>+Ledger1!Q793</f>
        <v>218</v>
      </c>
      <c r="I793" s="8">
        <v>0</v>
      </c>
      <c r="J793" s="8">
        <v>0</v>
      </c>
      <c r="K793" s="8">
        <v>0</v>
      </c>
      <c r="L793" s="8" t="str">
        <f>+Ledger1!I793</f>
        <v/>
      </c>
      <c r="M793" s="8" t="str">
        <f>+Ledger1!K793</f>
        <v/>
      </c>
      <c r="N793" s="7"/>
      <c r="O793" s="8">
        <f>+Ledger1!M793</f>
        <v>0</v>
      </c>
      <c r="P793" s="8">
        <f>+Ledger1!N793</f>
        <v>29000</v>
      </c>
      <c r="Q793" s="8" t="str">
        <f>+Ledger1!O793</f>
        <v>BILTY # 104.PO # 1646.FOR WHEEL LOADER.15-OCT-19</v>
      </c>
      <c r="R793" s="8"/>
    </row>
    <row r="794" spans="1:18" x14ac:dyDescent="0.25">
      <c r="A794" s="8">
        <v>793</v>
      </c>
      <c r="B794" s="8" t="str">
        <f>+Ledger1!C794</f>
        <v>J2010-0103</v>
      </c>
      <c r="C794" s="7" t="str">
        <f>TEXT(Ledger1!D794,"dd-MMM-yyyy")</f>
        <v>28-Oct-2019</v>
      </c>
      <c r="D794" s="8" t="str">
        <f>VLOOKUP(LEFT(Table_ExternalData_1[[#This Row],[Vou_No]],1),Vou_Types,2,0)</f>
        <v>Journal</v>
      </c>
      <c r="E794" s="8">
        <f>+Ledger1!A794</f>
        <v>1</v>
      </c>
      <c r="F794" s="8">
        <f>+Ledger1!G794</f>
        <v>219</v>
      </c>
      <c r="G794" s="8">
        <f>+Ledger1!H794</f>
        <v>66</v>
      </c>
      <c r="H794" s="8">
        <f>+Ledger1!Q794</f>
        <v>218</v>
      </c>
      <c r="I794" s="8">
        <v>0</v>
      </c>
      <c r="J794" s="8">
        <v>0</v>
      </c>
      <c r="K794" s="8">
        <v>0</v>
      </c>
      <c r="L794" s="8" t="str">
        <f>+Ledger1!I794</f>
        <v/>
      </c>
      <c r="M794" s="8" t="str">
        <f>+Ledger1!K794</f>
        <v/>
      </c>
      <c r="N794" s="7"/>
      <c r="O794" s="8">
        <f>+Ledger1!M794</f>
        <v>16950</v>
      </c>
      <c r="P794" s="8">
        <f>+Ledger1!N794</f>
        <v>0</v>
      </c>
      <c r="Q794" s="8" t="str">
        <f>+Ledger1!O794</f>
        <v>REF # KBIS/313.FOR SERICE &amp; REAPIR.OCT-19</v>
      </c>
      <c r="R794" s="8"/>
    </row>
    <row r="795" spans="1:18" x14ac:dyDescent="0.25">
      <c r="A795" s="8">
        <v>794</v>
      </c>
      <c r="B795" s="8" t="str">
        <f>+Ledger1!C795</f>
        <v>J2010-0103</v>
      </c>
      <c r="C795" s="7" t="str">
        <f>TEXT(Ledger1!D795,"dd-MMM-yyyy")</f>
        <v>28-Oct-2019</v>
      </c>
      <c r="D795" s="8" t="str">
        <f>VLOOKUP(LEFT(Table_ExternalData_1[[#This Row],[Vou_No]],1),Vou_Types,2,0)</f>
        <v>Journal</v>
      </c>
      <c r="E795" s="8">
        <f>+Ledger1!A795</f>
        <v>2</v>
      </c>
      <c r="F795" s="8">
        <f>+Ledger1!G795</f>
        <v>71</v>
      </c>
      <c r="G795" s="8">
        <f>+Ledger1!H795</f>
        <v>66</v>
      </c>
      <c r="H795" s="8">
        <f>+Ledger1!Q795</f>
        <v>218</v>
      </c>
      <c r="I795" s="8">
        <v>0</v>
      </c>
      <c r="J795" s="8">
        <v>0</v>
      </c>
      <c r="K795" s="8">
        <v>0</v>
      </c>
      <c r="L795" s="8" t="str">
        <f>+Ledger1!I795</f>
        <v/>
      </c>
      <c r="M795" s="8" t="str">
        <f>+Ledger1!K795</f>
        <v/>
      </c>
      <c r="N795" s="7"/>
      <c r="O795" s="8">
        <f>+Ledger1!M795</f>
        <v>0</v>
      </c>
      <c r="P795" s="8">
        <f>+Ledger1!N795</f>
        <v>16950</v>
      </c>
      <c r="Q795" s="8" t="str">
        <f>+Ledger1!O795</f>
        <v>REF # KBIS/313.FOR SERICE &amp; REAPIR.OCT-19</v>
      </c>
      <c r="R795" s="8"/>
    </row>
    <row r="796" spans="1:18" x14ac:dyDescent="0.25">
      <c r="A796" s="8">
        <v>795</v>
      </c>
      <c r="B796" s="8" t="str">
        <f>+Ledger1!C796</f>
        <v>J2010-0104</v>
      </c>
      <c r="C796" s="7" t="str">
        <f>TEXT(Ledger1!D796,"dd-MMM-yyyy")</f>
        <v>28-Oct-2019</v>
      </c>
      <c r="D796" s="8" t="str">
        <f>VLOOKUP(LEFT(Table_ExternalData_1[[#This Row],[Vou_No]],1),Vou_Types,2,0)</f>
        <v>Journal</v>
      </c>
      <c r="E796" s="8">
        <f>+Ledger1!A796</f>
        <v>1</v>
      </c>
      <c r="F796" s="8">
        <f>+Ledger1!G796</f>
        <v>245</v>
      </c>
      <c r="G796" s="8">
        <f>+Ledger1!H796</f>
        <v>1238</v>
      </c>
      <c r="H796" s="8">
        <f>+Ledger1!Q796</f>
        <v>218</v>
      </c>
      <c r="I796" s="8">
        <v>0</v>
      </c>
      <c r="J796" s="8">
        <v>0</v>
      </c>
      <c r="K796" s="8">
        <v>0</v>
      </c>
      <c r="L796" s="8" t="str">
        <f>+Ledger1!I796</f>
        <v/>
      </c>
      <c r="M796" s="8" t="str">
        <f>+Ledger1!K796</f>
        <v/>
      </c>
      <c r="N796" s="7"/>
      <c r="O796" s="8">
        <f>+Ledger1!M796</f>
        <v>12500</v>
      </c>
      <c r="P796" s="8">
        <f>+Ledger1!N796</f>
        <v>0</v>
      </c>
      <c r="Q796" s="8" t="str">
        <f>+Ledger1!O796</f>
        <v>BILL # 814.PO # 1467.OCT-19</v>
      </c>
      <c r="R796" s="8"/>
    </row>
    <row r="797" spans="1:18" x14ac:dyDescent="0.25">
      <c r="A797" s="8">
        <v>796</v>
      </c>
      <c r="B797" s="8" t="str">
        <f>+Ledger1!C797</f>
        <v>J2010-0104</v>
      </c>
      <c r="C797" s="7" t="str">
        <f>TEXT(Ledger1!D797,"dd-MMM-yyyy")</f>
        <v>28-Oct-2019</v>
      </c>
      <c r="D797" s="8" t="str">
        <f>VLOOKUP(LEFT(Table_ExternalData_1[[#This Row],[Vou_No]],1),Vou_Types,2,0)</f>
        <v>Journal</v>
      </c>
      <c r="E797" s="8">
        <f>+Ledger1!A797</f>
        <v>2</v>
      </c>
      <c r="F797" s="8">
        <f>+Ledger1!G797</f>
        <v>71</v>
      </c>
      <c r="G797" s="8">
        <f>+Ledger1!H797</f>
        <v>1238</v>
      </c>
      <c r="H797" s="8">
        <f>+Ledger1!Q797</f>
        <v>218</v>
      </c>
      <c r="I797" s="8">
        <v>0</v>
      </c>
      <c r="J797" s="8">
        <v>0</v>
      </c>
      <c r="K797" s="8">
        <v>0</v>
      </c>
      <c r="L797" s="8" t="str">
        <f>+Ledger1!I797</f>
        <v/>
      </c>
      <c r="M797" s="8" t="str">
        <f>+Ledger1!K797</f>
        <v/>
      </c>
      <c r="N797" s="7"/>
      <c r="O797" s="8">
        <f>+Ledger1!M797</f>
        <v>0</v>
      </c>
      <c r="P797" s="8">
        <f>+Ledger1!N797</f>
        <v>12500</v>
      </c>
      <c r="Q797" s="8" t="str">
        <f>+Ledger1!O797</f>
        <v>BILL # 814.PO # 1467.OCT-19</v>
      </c>
      <c r="R797" s="8"/>
    </row>
    <row r="798" spans="1:18" x14ac:dyDescent="0.25">
      <c r="A798" s="8">
        <v>797</v>
      </c>
      <c r="B798" s="8" t="str">
        <f>+Ledger1!C798</f>
        <v>J2010-0108</v>
      </c>
      <c r="C798" s="7" t="str">
        <f>TEXT(Ledger1!D798,"dd-MMM-yyyy")</f>
        <v>28-Oct-2019</v>
      </c>
      <c r="D798" s="8" t="str">
        <f>VLOOKUP(LEFT(Table_ExternalData_1[[#This Row],[Vou_No]],1),Vou_Types,2,0)</f>
        <v>Journal</v>
      </c>
      <c r="E798" s="8">
        <f>+Ledger1!A798</f>
        <v>1</v>
      </c>
      <c r="F798" s="8">
        <f>+Ledger1!G798</f>
        <v>1</v>
      </c>
      <c r="G798" s="8">
        <f>+Ledger1!H798</f>
        <v>78</v>
      </c>
      <c r="H798" s="8">
        <f>+Ledger1!Q798</f>
        <v>218</v>
      </c>
      <c r="I798" s="8">
        <v>0</v>
      </c>
      <c r="J798" s="8">
        <v>0</v>
      </c>
      <c r="K798" s="8">
        <v>0</v>
      </c>
      <c r="L798" s="8" t="str">
        <f>+Ledger1!I798</f>
        <v/>
      </c>
      <c r="M798" s="8" t="str">
        <f>+Ledger1!K798</f>
        <v/>
      </c>
      <c r="N798" s="7"/>
      <c r="O798" s="8">
        <f>+Ledger1!M798</f>
        <v>200000</v>
      </c>
      <c r="P798" s="8">
        <f>+Ledger1!N798</f>
        <v>0</v>
      </c>
      <c r="Q798" s="8" t="str">
        <f>+Ledger1!O798</f>
        <v>PAID BY SAITA TO KHADIM SAEIN ADVANCE CHQ # 30159486.TO NASIR SHB</v>
      </c>
      <c r="R798" s="8"/>
    </row>
    <row r="799" spans="1:18" x14ac:dyDescent="0.25">
      <c r="A799" s="8">
        <v>798</v>
      </c>
      <c r="B799" s="8" t="str">
        <f>+Ledger1!C799</f>
        <v>J2010-0108</v>
      </c>
      <c r="C799" s="7" t="str">
        <f>TEXT(Ledger1!D799,"dd-MMM-yyyy")</f>
        <v>28-Oct-2019</v>
      </c>
      <c r="D799" s="8" t="str">
        <f>VLOOKUP(LEFT(Table_ExternalData_1[[#This Row],[Vou_No]],1),Vou_Types,2,0)</f>
        <v>Journal</v>
      </c>
      <c r="E799" s="8">
        <f>+Ledger1!A799</f>
        <v>2</v>
      </c>
      <c r="F799" s="8">
        <f>+Ledger1!G799</f>
        <v>78</v>
      </c>
      <c r="G799" s="8">
        <f>+Ledger1!H799</f>
        <v>71</v>
      </c>
      <c r="H799" s="8">
        <f>+Ledger1!Q799</f>
        <v>1</v>
      </c>
      <c r="I799" s="8">
        <v>0</v>
      </c>
      <c r="J799" s="8">
        <v>0</v>
      </c>
      <c r="K799" s="8">
        <v>0</v>
      </c>
      <c r="L799" s="8" t="str">
        <f>+Ledger1!I799</f>
        <v/>
      </c>
      <c r="M799" s="8" t="str">
        <f>+Ledger1!K799</f>
        <v/>
      </c>
      <c r="N799" s="7"/>
      <c r="O799" s="8">
        <f>+Ledger1!M799</f>
        <v>0</v>
      </c>
      <c r="P799" s="8">
        <f>+Ledger1!N799</f>
        <v>200000</v>
      </c>
      <c r="Q799" s="8" t="str">
        <f>+Ledger1!O799</f>
        <v>PAID BY SAITA TO KHADIM SAEIN ADVANCE CHQ # 30159486.TO NASIR SHB</v>
      </c>
      <c r="R799" s="8"/>
    </row>
    <row r="800" spans="1:18" x14ac:dyDescent="0.25">
      <c r="A800" s="8">
        <v>799</v>
      </c>
      <c r="B800" s="8" t="str">
        <f>+Ledger1!C800</f>
        <v>J2010-0110</v>
      </c>
      <c r="C800" s="7" t="str">
        <f>TEXT(Ledger1!D800,"dd-MMM-yyyy")</f>
        <v>28-Oct-2019</v>
      </c>
      <c r="D800" s="8" t="str">
        <f>VLOOKUP(LEFT(Table_ExternalData_1[[#This Row],[Vou_No]],1),Vou_Types,2,0)</f>
        <v>Journal</v>
      </c>
      <c r="E800" s="8">
        <f>+Ledger1!A800</f>
        <v>1</v>
      </c>
      <c r="F800" s="8">
        <f>+Ledger1!G800</f>
        <v>173</v>
      </c>
      <c r="G800" s="8">
        <f>+Ledger1!H800</f>
        <v>1</v>
      </c>
      <c r="H800" s="8">
        <f>+Ledger1!Q800</f>
        <v>218</v>
      </c>
      <c r="I800" s="8">
        <v>0</v>
      </c>
      <c r="J800" s="8">
        <v>0</v>
      </c>
      <c r="K800" s="8">
        <v>0</v>
      </c>
      <c r="L800" s="8" t="str">
        <f>+Ledger1!I800</f>
        <v/>
      </c>
      <c r="M800" s="8" t="str">
        <f>+Ledger1!K800</f>
        <v/>
      </c>
      <c r="N800" s="7"/>
      <c r="O800" s="8">
        <f>+Ledger1!M800</f>
        <v>28100</v>
      </c>
      <c r="P800" s="8">
        <f>+Ledger1!N800</f>
        <v>0</v>
      </c>
      <c r="Q800" s="8" t="str">
        <f>+Ledger1!O800</f>
        <v>PAID BY SAITA TO CASH CHQ # 30159488.TRAILER BILL</v>
      </c>
      <c r="R800" s="8"/>
    </row>
    <row r="801" spans="1:18" x14ac:dyDescent="0.25">
      <c r="A801" s="8">
        <v>800</v>
      </c>
      <c r="B801" s="8" t="str">
        <f>+Ledger1!C801</f>
        <v>J2010-0110</v>
      </c>
      <c r="C801" s="7" t="str">
        <f>TEXT(Ledger1!D801,"dd-MMM-yyyy")</f>
        <v>28-Oct-2019</v>
      </c>
      <c r="D801" s="8" t="str">
        <f>VLOOKUP(LEFT(Table_ExternalData_1[[#This Row],[Vou_No]],1),Vou_Types,2,0)</f>
        <v>Journal</v>
      </c>
      <c r="E801" s="8">
        <f>+Ledger1!A801</f>
        <v>2</v>
      </c>
      <c r="F801" s="8">
        <f>+Ledger1!G801</f>
        <v>78</v>
      </c>
      <c r="G801" s="8">
        <f>+Ledger1!H801</f>
        <v>71</v>
      </c>
      <c r="H801" s="8">
        <f>+Ledger1!Q801</f>
        <v>1</v>
      </c>
      <c r="I801" s="8">
        <v>0</v>
      </c>
      <c r="J801" s="8">
        <v>0</v>
      </c>
      <c r="K801" s="8">
        <v>0</v>
      </c>
      <c r="L801" s="8" t="str">
        <f>+Ledger1!I801</f>
        <v/>
      </c>
      <c r="M801" s="8" t="str">
        <f>+Ledger1!K801</f>
        <v/>
      </c>
      <c r="N801" s="7"/>
      <c r="O801" s="8">
        <f>+Ledger1!M801</f>
        <v>0</v>
      </c>
      <c r="P801" s="8">
        <f>+Ledger1!N801</f>
        <v>28100</v>
      </c>
      <c r="Q801" s="8" t="str">
        <f>+Ledger1!O801</f>
        <v>PAID BY SAITA TO CASH CHQ # 30159488.TRAILER BILL</v>
      </c>
      <c r="R801" s="8"/>
    </row>
    <row r="802" spans="1:18" x14ac:dyDescent="0.25">
      <c r="A802" s="8">
        <v>801</v>
      </c>
      <c r="B802" s="8" t="str">
        <f>+Ledger1!C802</f>
        <v>J2010-0112</v>
      </c>
      <c r="C802" s="7" t="str">
        <f>TEXT(Ledger1!D802,"dd-MMM-yyyy")</f>
        <v>28-Oct-2019</v>
      </c>
      <c r="D802" s="8" t="str">
        <f>VLOOKUP(LEFT(Table_ExternalData_1[[#This Row],[Vou_No]],1),Vou_Types,2,0)</f>
        <v>Journal</v>
      </c>
      <c r="E802" s="8">
        <f>+Ledger1!A802</f>
        <v>1</v>
      </c>
      <c r="F802" s="8">
        <f>+Ledger1!G802</f>
        <v>234</v>
      </c>
      <c r="G802" s="8">
        <f>+Ledger1!H802</f>
        <v>1</v>
      </c>
      <c r="H802" s="8">
        <f>+Ledger1!Q802</f>
        <v>1</v>
      </c>
      <c r="I802" s="8">
        <v>0</v>
      </c>
      <c r="J802" s="8">
        <v>0</v>
      </c>
      <c r="K802" s="8">
        <v>0</v>
      </c>
      <c r="L802" s="8" t="str">
        <f>+Ledger1!I802</f>
        <v/>
      </c>
      <c r="M802" s="8" t="str">
        <f>+Ledger1!K802</f>
        <v/>
      </c>
      <c r="N802" s="7"/>
      <c r="O802" s="8">
        <f>+Ledger1!M802</f>
        <v>15000</v>
      </c>
      <c r="P802" s="8">
        <f>+Ledger1!N802</f>
        <v>0</v>
      </c>
      <c r="Q802" s="8" t="str">
        <f>+Ledger1!O802</f>
        <v>PAID BY SAITA TO CASH CHQ # 30159485.RAJU LABOUR</v>
      </c>
      <c r="R802" s="8"/>
    </row>
    <row r="803" spans="1:18" x14ac:dyDescent="0.25">
      <c r="A803" s="8">
        <v>802</v>
      </c>
      <c r="B803" s="8" t="str">
        <f>+Ledger1!C803</f>
        <v>J2010-0112</v>
      </c>
      <c r="C803" s="7" t="str">
        <f>TEXT(Ledger1!D803,"dd-MMM-yyyy")</f>
        <v>28-Oct-2019</v>
      </c>
      <c r="D803" s="8" t="str">
        <f>VLOOKUP(LEFT(Table_ExternalData_1[[#This Row],[Vou_No]],1),Vou_Types,2,0)</f>
        <v>Journal</v>
      </c>
      <c r="E803" s="8">
        <f>+Ledger1!A803</f>
        <v>2</v>
      </c>
      <c r="F803" s="8">
        <f>+Ledger1!G803</f>
        <v>78</v>
      </c>
      <c r="G803" s="8">
        <f>+Ledger1!H803</f>
        <v>71</v>
      </c>
      <c r="H803" s="8">
        <f>+Ledger1!Q803</f>
        <v>1</v>
      </c>
      <c r="I803" s="8">
        <v>0</v>
      </c>
      <c r="J803" s="8">
        <v>0</v>
      </c>
      <c r="K803" s="8">
        <v>0</v>
      </c>
      <c r="L803" s="8" t="str">
        <f>+Ledger1!I803</f>
        <v/>
      </c>
      <c r="M803" s="8" t="str">
        <f>+Ledger1!K803</f>
        <v/>
      </c>
      <c r="N803" s="7"/>
      <c r="O803" s="8">
        <f>+Ledger1!M803</f>
        <v>0</v>
      </c>
      <c r="P803" s="8">
        <f>+Ledger1!N803</f>
        <v>15000</v>
      </c>
      <c r="Q803" s="8" t="str">
        <f>+Ledger1!O803</f>
        <v>PAID BY SAITA TO CASH CHQ # 30159485.RAJU LABOUR</v>
      </c>
      <c r="R803" s="8"/>
    </row>
    <row r="804" spans="1:18" x14ac:dyDescent="0.25">
      <c r="A804" s="8">
        <v>803</v>
      </c>
      <c r="B804" s="8" t="str">
        <f>+Ledger1!C804</f>
        <v>J2010-0114</v>
      </c>
      <c r="C804" s="7" t="str">
        <f>TEXT(Ledger1!D804,"dd-MMM-yyyy")</f>
        <v>28-Oct-2019</v>
      </c>
      <c r="D804" s="8" t="str">
        <f>VLOOKUP(LEFT(Table_ExternalData_1[[#This Row],[Vou_No]],1),Vou_Types,2,0)</f>
        <v>Journal</v>
      </c>
      <c r="E804" s="8">
        <f>+Ledger1!A804</f>
        <v>1</v>
      </c>
      <c r="F804" s="8">
        <f>+Ledger1!G804</f>
        <v>1</v>
      </c>
      <c r="G804" s="8">
        <f>+Ledger1!H804</f>
        <v>1</v>
      </c>
      <c r="H804" s="8">
        <f>+Ledger1!Q804</f>
        <v>1</v>
      </c>
      <c r="I804" s="8">
        <v>0</v>
      </c>
      <c r="J804" s="8">
        <v>0</v>
      </c>
      <c r="K804" s="8">
        <v>0</v>
      </c>
      <c r="L804" s="8" t="str">
        <f>+Ledger1!I804</f>
        <v/>
      </c>
      <c r="M804" s="8" t="str">
        <f>+Ledger1!K804</f>
        <v/>
      </c>
      <c r="N804" s="7"/>
      <c r="O804" s="8">
        <f>+Ledger1!M804</f>
        <v>28661</v>
      </c>
      <c r="P804" s="8">
        <f>+Ledger1!N804</f>
        <v>0</v>
      </c>
      <c r="Q804" s="8" t="str">
        <f>+Ledger1!O804</f>
        <v>PAID BY SAITA TO CASH CHQ # 30159483.CASH WITHDRAW 0009/19</v>
      </c>
      <c r="R804" s="8"/>
    </row>
    <row r="805" spans="1:18" x14ac:dyDescent="0.25">
      <c r="A805" s="8">
        <v>804</v>
      </c>
      <c r="B805" s="8" t="str">
        <f>+Ledger1!C805</f>
        <v>J2010-0114</v>
      </c>
      <c r="C805" s="7" t="str">
        <f>TEXT(Ledger1!D805,"dd-MMM-yyyy")</f>
        <v>28-Oct-2019</v>
      </c>
      <c r="D805" s="8" t="str">
        <f>VLOOKUP(LEFT(Table_ExternalData_1[[#This Row],[Vou_No]],1),Vou_Types,2,0)</f>
        <v>Journal</v>
      </c>
      <c r="E805" s="8">
        <f>+Ledger1!A805</f>
        <v>2</v>
      </c>
      <c r="F805" s="8">
        <f>+Ledger1!G805</f>
        <v>78</v>
      </c>
      <c r="G805" s="8">
        <f>+Ledger1!H805</f>
        <v>71</v>
      </c>
      <c r="H805" s="8">
        <f>+Ledger1!Q805</f>
        <v>1</v>
      </c>
      <c r="I805" s="8">
        <v>0</v>
      </c>
      <c r="J805" s="8">
        <v>0</v>
      </c>
      <c r="K805" s="8">
        <v>0</v>
      </c>
      <c r="L805" s="8" t="str">
        <f>+Ledger1!I805</f>
        <v/>
      </c>
      <c r="M805" s="8" t="str">
        <f>+Ledger1!K805</f>
        <v/>
      </c>
      <c r="N805" s="7"/>
      <c r="O805" s="8">
        <f>+Ledger1!M805</f>
        <v>0</v>
      </c>
      <c r="P805" s="8">
        <f>+Ledger1!N805</f>
        <v>28661</v>
      </c>
      <c r="Q805" s="8" t="str">
        <f>+Ledger1!O805</f>
        <v>PAID BY SAITA TO CASH CHQ # 30159483.CASH WITHDRAW 0009/19</v>
      </c>
      <c r="R805" s="8"/>
    </row>
    <row r="806" spans="1:18" x14ac:dyDescent="0.25">
      <c r="A806" s="8">
        <v>805</v>
      </c>
      <c r="B806" s="8" t="str">
        <f>+Ledger1!C806</f>
        <v>J2010-0116</v>
      </c>
      <c r="C806" s="7" t="str">
        <f>TEXT(Ledger1!D806,"dd-MMM-yyyy")</f>
        <v>31-Oct-2019</v>
      </c>
      <c r="D806" s="8" t="str">
        <f>VLOOKUP(LEFT(Table_ExternalData_1[[#This Row],[Vou_No]],1),Vou_Types,2,0)</f>
        <v>Journal</v>
      </c>
      <c r="E806" s="8">
        <f>+Ledger1!A806</f>
        <v>1</v>
      </c>
      <c r="F806" s="8">
        <f>+Ledger1!G806</f>
        <v>1</v>
      </c>
      <c r="G806" s="8">
        <f>+Ledger1!H806</f>
        <v>1</v>
      </c>
      <c r="H806" s="8">
        <f>+Ledger1!Q806</f>
        <v>1</v>
      </c>
      <c r="I806" s="8">
        <v>0</v>
      </c>
      <c r="J806" s="8">
        <v>0</v>
      </c>
      <c r="K806" s="8">
        <v>0</v>
      </c>
      <c r="L806" s="8" t="str">
        <f>+Ledger1!I806</f>
        <v/>
      </c>
      <c r="M806" s="8" t="str">
        <f>+Ledger1!K806</f>
        <v/>
      </c>
      <c r="N806" s="7"/>
      <c r="O806" s="8">
        <f>+Ledger1!M806</f>
        <v>32800</v>
      </c>
      <c r="P806" s="8">
        <f>+Ledger1!N806</f>
        <v>0</v>
      </c>
      <c r="Q806" s="8" t="str">
        <f>+Ledger1!O806</f>
        <v>CASH WITH-DRAW REQ # K-16 PAID BY SAITA CHQ # 30159497</v>
      </c>
      <c r="R806" s="8"/>
    </row>
    <row r="807" spans="1:18" x14ac:dyDescent="0.25">
      <c r="A807" s="8">
        <v>806</v>
      </c>
      <c r="B807" s="8" t="str">
        <f>+Ledger1!C807</f>
        <v>J2010-0116</v>
      </c>
      <c r="C807" s="7" t="str">
        <f>TEXT(Ledger1!D807,"dd-MMM-yyyy")</f>
        <v>31-Oct-2019</v>
      </c>
      <c r="D807" s="8" t="str">
        <f>VLOOKUP(LEFT(Table_ExternalData_1[[#This Row],[Vou_No]],1),Vou_Types,2,0)</f>
        <v>Journal</v>
      </c>
      <c r="E807" s="8">
        <f>+Ledger1!A807</f>
        <v>2</v>
      </c>
      <c r="F807" s="8">
        <f>+Ledger1!G807</f>
        <v>78</v>
      </c>
      <c r="G807" s="8">
        <f>+Ledger1!H807</f>
        <v>71</v>
      </c>
      <c r="H807" s="8">
        <f>+Ledger1!Q807</f>
        <v>1</v>
      </c>
      <c r="I807" s="8">
        <v>0</v>
      </c>
      <c r="J807" s="8">
        <v>0</v>
      </c>
      <c r="K807" s="8">
        <v>0</v>
      </c>
      <c r="L807" s="8" t="str">
        <f>+Ledger1!I807</f>
        <v/>
      </c>
      <c r="M807" s="8" t="str">
        <f>+Ledger1!K807</f>
        <v/>
      </c>
      <c r="N807" s="7"/>
      <c r="O807" s="8">
        <f>+Ledger1!M807</f>
        <v>0</v>
      </c>
      <c r="P807" s="8">
        <f>+Ledger1!N807</f>
        <v>32800</v>
      </c>
      <c r="Q807" s="8" t="str">
        <f>+Ledger1!O807</f>
        <v>CASH WITH-DRAW REQ # K-16 PAID BY SAITA CHQ # 30159497</v>
      </c>
      <c r="R807" s="8"/>
    </row>
    <row r="808" spans="1:18" x14ac:dyDescent="0.25">
      <c r="A808" s="8">
        <v>807</v>
      </c>
      <c r="B808" s="8" t="str">
        <f>+Ledger1!C808</f>
        <v>J2010-0118</v>
      </c>
      <c r="C808" s="7" t="str">
        <f>TEXT(Ledger1!D808,"dd-MMM-yyyy")</f>
        <v>31-Oct-2019</v>
      </c>
      <c r="D808" s="8" t="str">
        <f>VLOOKUP(LEFT(Table_ExternalData_1[[#This Row],[Vou_No]],1),Vou_Types,2,0)</f>
        <v>Journal</v>
      </c>
      <c r="E808" s="8">
        <f>+Ledger1!A808</f>
        <v>1</v>
      </c>
      <c r="F808" s="8">
        <f>+Ledger1!G808</f>
        <v>202</v>
      </c>
      <c r="G808" s="8">
        <f>+Ledger1!H808</f>
        <v>8</v>
      </c>
      <c r="H808" s="8">
        <f>+Ledger1!Q808</f>
        <v>1</v>
      </c>
      <c r="I808" s="8">
        <v>0</v>
      </c>
      <c r="J808" s="8">
        <v>0</v>
      </c>
      <c r="K808" s="8">
        <v>0</v>
      </c>
      <c r="L808" s="8" t="str">
        <f>+Ledger1!I808</f>
        <v/>
      </c>
      <c r="M808" s="8" t="str">
        <f>+Ledger1!K808</f>
        <v/>
      </c>
      <c r="N808" s="7"/>
      <c r="O808" s="8">
        <f>+Ledger1!M808</f>
        <v>500000</v>
      </c>
      <c r="P808" s="8">
        <f>+Ledger1!N808</f>
        <v>0</v>
      </c>
      <c r="Q808" s="8" t="str">
        <f>+Ledger1!O808</f>
        <v>PADI BY SAITA CASH CHQ # 30159500</v>
      </c>
      <c r="R808" s="8"/>
    </row>
    <row r="809" spans="1:18" x14ac:dyDescent="0.25">
      <c r="A809" s="8">
        <v>808</v>
      </c>
      <c r="B809" s="8" t="str">
        <f>+Ledger1!C809</f>
        <v>J2010-0118</v>
      </c>
      <c r="C809" s="7" t="str">
        <f>TEXT(Ledger1!D809,"dd-MMM-yyyy")</f>
        <v>31-Oct-2019</v>
      </c>
      <c r="D809" s="8" t="str">
        <f>VLOOKUP(LEFT(Table_ExternalData_1[[#This Row],[Vou_No]],1),Vou_Types,2,0)</f>
        <v>Journal</v>
      </c>
      <c r="E809" s="8">
        <f>+Ledger1!A809</f>
        <v>2</v>
      </c>
      <c r="F809" s="8">
        <f>+Ledger1!G809</f>
        <v>78</v>
      </c>
      <c r="G809" s="8">
        <f>+Ledger1!H809</f>
        <v>71</v>
      </c>
      <c r="H809" s="8">
        <f>+Ledger1!Q809</f>
        <v>1</v>
      </c>
      <c r="I809" s="8">
        <v>0</v>
      </c>
      <c r="J809" s="8">
        <v>0</v>
      </c>
      <c r="K809" s="8">
        <v>0</v>
      </c>
      <c r="L809" s="8" t="str">
        <f>+Ledger1!I809</f>
        <v/>
      </c>
      <c r="M809" s="8" t="str">
        <f>+Ledger1!K809</f>
        <v/>
      </c>
      <c r="N809" s="7"/>
      <c r="O809" s="8">
        <f>+Ledger1!M809</f>
        <v>0</v>
      </c>
      <c r="P809" s="8">
        <f>+Ledger1!N809</f>
        <v>500000</v>
      </c>
      <c r="Q809" s="8" t="str">
        <f>+Ledger1!O809</f>
        <v>PADI BY SAITA CASH CHQ # 30159500</v>
      </c>
      <c r="R809" s="8"/>
    </row>
    <row r="810" spans="1:18" x14ac:dyDescent="0.25">
      <c r="A810" s="8">
        <v>809</v>
      </c>
      <c r="B810" s="8" t="str">
        <f>+Ledger1!C810</f>
        <v>J2010-0120</v>
      </c>
      <c r="C810" s="7" t="str">
        <f>TEXT(Ledger1!D810,"dd-MMM-yyyy")</f>
        <v>31-Oct-2019</v>
      </c>
      <c r="D810" s="8" t="str">
        <f>VLOOKUP(LEFT(Table_ExternalData_1[[#This Row],[Vou_No]],1),Vou_Types,2,0)</f>
        <v>Journal</v>
      </c>
      <c r="E810" s="8">
        <f>+Ledger1!A810</f>
        <v>1</v>
      </c>
      <c r="F810" s="8">
        <f>+Ledger1!G810</f>
        <v>202</v>
      </c>
      <c r="G810" s="8">
        <f>+Ledger1!H810</f>
        <v>8</v>
      </c>
      <c r="H810" s="8">
        <f>+Ledger1!Q810</f>
        <v>1</v>
      </c>
      <c r="I810" s="8">
        <v>0</v>
      </c>
      <c r="J810" s="8">
        <v>0</v>
      </c>
      <c r="K810" s="8">
        <v>0</v>
      </c>
      <c r="L810" s="8" t="str">
        <f>+Ledger1!I810</f>
        <v/>
      </c>
      <c r="M810" s="8" t="str">
        <f>+Ledger1!K810</f>
        <v/>
      </c>
      <c r="N810" s="7"/>
      <c r="O810" s="8">
        <f>+Ledger1!M810</f>
        <v>500000</v>
      </c>
      <c r="P810" s="8">
        <f>+Ledger1!N810</f>
        <v>0</v>
      </c>
      <c r="Q810" s="8" t="str">
        <f>+Ledger1!O810</f>
        <v>PADI BY SAITA CASH CHQ # 30159502</v>
      </c>
      <c r="R810" s="8"/>
    </row>
    <row r="811" spans="1:18" x14ac:dyDescent="0.25">
      <c r="A811" s="8">
        <v>810</v>
      </c>
      <c r="B811" s="8" t="str">
        <f>+Ledger1!C811</f>
        <v>J2010-0120</v>
      </c>
      <c r="C811" s="7" t="str">
        <f>TEXT(Ledger1!D811,"dd-MMM-yyyy")</f>
        <v>31-Oct-2019</v>
      </c>
      <c r="D811" s="8" t="str">
        <f>VLOOKUP(LEFT(Table_ExternalData_1[[#This Row],[Vou_No]],1),Vou_Types,2,0)</f>
        <v>Journal</v>
      </c>
      <c r="E811" s="8">
        <f>+Ledger1!A811</f>
        <v>2</v>
      </c>
      <c r="F811" s="8">
        <f>+Ledger1!G811</f>
        <v>78</v>
      </c>
      <c r="G811" s="8">
        <f>+Ledger1!H811</f>
        <v>71</v>
      </c>
      <c r="H811" s="8">
        <f>+Ledger1!Q811</f>
        <v>1</v>
      </c>
      <c r="I811" s="8">
        <v>0</v>
      </c>
      <c r="J811" s="8">
        <v>0</v>
      </c>
      <c r="K811" s="8">
        <v>0</v>
      </c>
      <c r="L811" s="8" t="str">
        <f>+Ledger1!I811</f>
        <v/>
      </c>
      <c r="M811" s="8" t="str">
        <f>+Ledger1!K811</f>
        <v/>
      </c>
      <c r="N811" s="7"/>
      <c r="O811" s="8">
        <f>+Ledger1!M811</f>
        <v>0</v>
      </c>
      <c r="P811" s="8">
        <f>+Ledger1!N811</f>
        <v>500000</v>
      </c>
      <c r="Q811" s="8" t="str">
        <f>+Ledger1!O811</f>
        <v>PADI BY SAITA CASH CHQ # 30159502</v>
      </c>
      <c r="R811" s="8"/>
    </row>
    <row r="812" spans="1:18" x14ac:dyDescent="0.25">
      <c r="A812" s="8">
        <v>811</v>
      </c>
      <c r="B812" s="8" t="str">
        <f>+Ledger1!C812</f>
        <v>J2010-0122</v>
      </c>
      <c r="C812" s="7" t="str">
        <f>TEXT(Ledger1!D812,"dd-MMM-yyyy")</f>
        <v>31-Oct-2019</v>
      </c>
      <c r="D812" s="8" t="str">
        <f>VLOOKUP(LEFT(Table_ExternalData_1[[#This Row],[Vou_No]],1),Vou_Types,2,0)</f>
        <v>Journal</v>
      </c>
      <c r="E812" s="8">
        <f>+Ledger1!A812</f>
        <v>1</v>
      </c>
      <c r="F812" s="8">
        <f>+Ledger1!G812</f>
        <v>81</v>
      </c>
      <c r="G812" s="8">
        <f>+Ledger1!H812</f>
        <v>658</v>
      </c>
      <c r="H812" s="8">
        <f>+Ledger1!Q812</f>
        <v>1</v>
      </c>
      <c r="I812" s="8">
        <v>0</v>
      </c>
      <c r="J812" s="8">
        <v>0</v>
      </c>
      <c r="K812" s="8">
        <v>0</v>
      </c>
      <c r="L812" s="8" t="str">
        <f>+Ledger1!I812</f>
        <v/>
      </c>
      <c r="M812" s="8" t="str">
        <f>+Ledger1!K812</f>
        <v/>
      </c>
      <c r="N812" s="7"/>
      <c r="O812" s="8">
        <f>+Ledger1!M812</f>
        <v>110000</v>
      </c>
      <c r="P812" s="8">
        <f>+Ledger1!N812</f>
        <v>0</v>
      </c>
      <c r="Q812" s="8" t="str">
        <f>+Ledger1!O812</f>
        <v>LOAN PAID BY SAITA CASH CHQ # 30159504.</v>
      </c>
      <c r="R812" s="8"/>
    </row>
    <row r="813" spans="1:18" x14ac:dyDescent="0.25">
      <c r="A813" s="8">
        <v>812</v>
      </c>
      <c r="B813" s="8" t="str">
        <f>+Ledger1!C813</f>
        <v>J2010-0122</v>
      </c>
      <c r="C813" s="7" t="str">
        <f>TEXT(Ledger1!D813,"dd-MMM-yyyy")</f>
        <v>31-Oct-2019</v>
      </c>
      <c r="D813" s="8" t="str">
        <f>VLOOKUP(LEFT(Table_ExternalData_1[[#This Row],[Vou_No]],1),Vou_Types,2,0)</f>
        <v>Journal</v>
      </c>
      <c r="E813" s="8">
        <f>+Ledger1!A813</f>
        <v>2</v>
      </c>
      <c r="F813" s="8">
        <f>+Ledger1!G813</f>
        <v>78</v>
      </c>
      <c r="G813" s="8">
        <f>+Ledger1!H813</f>
        <v>71</v>
      </c>
      <c r="H813" s="8">
        <f>+Ledger1!Q813</f>
        <v>1</v>
      </c>
      <c r="I813" s="8">
        <v>0</v>
      </c>
      <c r="J813" s="8">
        <v>0</v>
      </c>
      <c r="K813" s="8">
        <v>0</v>
      </c>
      <c r="L813" s="8" t="str">
        <f>+Ledger1!I813</f>
        <v/>
      </c>
      <c r="M813" s="8" t="str">
        <f>+Ledger1!K813</f>
        <v/>
      </c>
      <c r="N813" s="7"/>
      <c r="O813" s="8">
        <f>+Ledger1!M813</f>
        <v>0</v>
      </c>
      <c r="P813" s="8">
        <f>+Ledger1!N813</f>
        <v>110000</v>
      </c>
      <c r="Q813" s="8" t="str">
        <f>+Ledger1!O813</f>
        <v>LOAN PAID BY SAITA CASH CHQ # 30159504.</v>
      </c>
      <c r="R813" s="8"/>
    </row>
    <row r="814" spans="1:18" x14ac:dyDescent="0.25">
      <c r="A814" s="8">
        <v>813</v>
      </c>
      <c r="B814" s="8" t="str">
        <f>+Ledger1!C814</f>
        <v>J2010-0124</v>
      </c>
      <c r="C814" s="7" t="str">
        <f>TEXT(Ledger1!D814,"dd-MMM-yyyy")</f>
        <v>15-Nov-2019</v>
      </c>
      <c r="D814" s="8" t="str">
        <f>VLOOKUP(LEFT(Table_ExternalData_1[[#This Row],[Vou_No]],1),Vou_Types,2,0)</f>
        <v>Journal</v>
      </c>
      <c r="E814" s="8">
        <f>+Ledger1!A814</f>
        <v>1</v>
      </c>
      <c r="F814" s="8">
        <f>+Ledger1!G814</f>
        <v>160</v>
      </c>
      <c r="G814" s="8">
        <f>+Ledger1!H814</f>
        <v>910</v>
      </c>
      <c r="H814" s="8">
        <f>+Ledger1!Q814</f>
        <v>218</v>
      </c>
      <c r="I814" s="8">
        <v>0</v>
      </c>
      <c r="J814" s="8">
        <v>0</v>
      </c>
      <c r="K814" s="8">
        <v>0</v>
      </c>
      <c r="L814" s="8" t="str">
        <f>+Ledger1!I814</f>
        <v/>
      </c>
      <c r="M814" s="8" t="str">
        <f>+Ledger1!K814</f>
        <v/>
      </c>
      <c r="N814" s="7"/>
      <c r="O814" s="8">
        <f>+Ledger1!M814</f>
        <v>226198</v>
      </c>
      <c r="P814" s="8">
        <f>+Ledger1!N814</f>
        <v>0</v>
      </c>
      <c r="Q814" s="8" t="str">
        <f>+Ledger1!O814</f>
        <v>REF #2691 TILL 2698.30-SEP-19.TAX ADDED 10%</v>
      </c>
      <c r="R814" s="8"/>
    </row>
    <row r="815" spans="1:18" x14ac:dyDescent="0.25">
      <c r="A815" s="8">
        <v>814</v>
      </c>
      <c r="B815" s="8" t="str">
        <f>+Ledger1!C815</f>
        <v>J2010-0124</v>
      </c>
      <c r="C815" s="7" t="str">
        <f>TEXT(Ledger1!D815,"dd-MMM-yyyy")</f>
        <v>15-Nov-2019</v>
      </c>
      <c r="D815" s="8" t="str">
        <f>VLOOKUP(LEFT(Table_ExternalData_1[[#This Row],[Vou_No]],1),Vou_Types,2,0)</f>
        <v>Journal</v>
      </c>
      <c r="E815" s="8">
        <f>+Ledger1!A815</f>
        <v>2</v>
      </c>
      <c r="F815" s="8">
        <f>+Ledger1!G815</f>
        <v>71</v>
      </c>
      <c r="G815" s="8">
        <f>+Ledger1!H815</f>
        <v>910</v>
      </c>
      <c r="H815" s="8">
        <f>+Ledger1!Q815</f>
        <v>218</v>
      </c>
      <c r="I815" s="8">
        <v>0</v>
      </c>
      <c r="J815" s="8">
        <v>0</v>
      </c>
      <c r="K815" s="8">
        <v>0</v>
      </c>
      <c r="L815" s="8" t="str">
        <f>+Ledger1!I815</f>
        <v/>
      </c>
      <c r="M815" s="8" t="str">
        <f>+Ledger1!K815</f>
        <v/>
      </c>
      <c r="N815" s="7"/>
      <c r="O815" s="8">
        <f>+Ledger1!M815</f>
        <v>0</v>
      </c>
      <c r="P815" s="8">
        <f>+Ledger1!N815</f>
        <v>226198</v>
      </c>
      <c r="Q815" s="8" t="str">
        <f>+Ledger1!O815</f>
        <v>REF #2691 TILL 2698.30-SEP-19.TAX ADDED 10%</v>
      </c>
      <c r="R815" s="8"/>
    </row>
    <row r="816" spans="1:18" x14ac:dyDescent="0.25">
      <c r="A816" s="8">
        <v>815</v>
      </c>
      <c r="B816" s="8" t="str">
        <f>+Ledger1!C816</f>
        <v>J2010-0126</v>
      </c>
      <c r="C816" s="7" t="str">
        <f>TEXT(Ledger1!D816,"dd-MMM-yyyy")</f>
        <v>29-Oct-2019</v>
      </c>
      <c r="D816" s="8" t="str">
        <f>VLOOKUP(LEFT(Table_ExternalData_1[[#This Row],[Vou_No]],1),Vou_Types,2,0)</f>
        <v>Journal</v>
      </c>
      <c r="E816" s="8">
        <f>+Ledger1!A816</f>
        <v>1</v>
      </c>
      <c r="F816" s="8">
        <f>+Ledger1!G816</f>
        <v>158</v>
      </c>
      <c r="G816" s="8">
        <f>+Ledger1!H816</f>
        <v>176</v>
      </c>
      <c r="H816" s="8">
        <f>+Ledger1!Q816</f>
        <v>218</v>
      </c>
      <c r="I816" s="8">
        <v>0</v>
      </c>
      <c r="J816" s="8">
        <v>0</v>
      </c>
      <c r="K816" s="8">
        <v>0</v>
      </c>
      <c r="L816" s="8" t="str">
        <f>+Ledger1!I816</f>
        <v/>
      </c>
      <c r="M816" s="8" t="str">
        <f>+Ledger1!K816</f>
        <v/>
      </c>
      <c r="N816" s="7"/>
      <c r="O816" s="8">
        <f>+Ledger1!M816</f>
        <v>41600</v>
      </c>
      <c r="P816" s="8">
        <f>+Ledger1!N816</f>
        <v>0</v>
      </c>
      <c r="Q816" s="8" t="str">
        <f>+Ledger1!O816</f>
        <v>REF # -.PO # 1645.FOR ALUMUNIUM WORK.OCT-19</v>
      </c>
      <c r="R816" s="8"/>
    </row>
    <row r="817" spans="1:18" x14ac:dyDescent="0.25">
      <c r="A817" s="8">
        <v>816</v>
      </c>
      <c r="B817" s="8" t="str">
        <f>+Ledger1!C817</f>
        <v>J2010-0126</v>
      </c>
      <c r="C817" s="7" t="str">
        <f>TEXT(Ledger1!D817,"dd-MMM-yyyy")</f>
        <v>29-Oct-2019</v>
      </c>
      <c r="D817" s="8" t="str">
        <f>VLOOKUP(LEFT(Table_ExternalData_1[[#This Row],[Vou_No]],1),Vou_Types,2,0)</f>
        <v>Journal</v>
      </c>
      <c r="E817" s="8">
        <f>+Ledger1!A817</f>
        <v>2</v>
      </c>
      <c r="F817" s="8">
        <f>+Ledger1!G817</f>
        <v>71</v>
      </c>
      <c r="G817" s="8">
        <f>+Ledger1!H817</f>
        <v>176</v>
      </c>
      <c r="H817" s="8">
        <f>+Ledger1!Q817</f>
        <v>218</v>
      </c>
      <c r="I817" s="8">
        <v>0</v>
      </c>
      <c r="J817" s="8">
        <v>0</v>
      </c>
      <c r="K817" s="8">
        <v>0</v>
      </c>
      <c r="L817" s="8" t="str">
        <f>+Ledger1!I817</f>
        <v/>
      </c>
      <c r="M817" s="8" t="str">
        <f>+Ledger1!K817</f>
        <v/>
      </c>
      <c r="N817" s="7"/>
      <c r="O817" s="8">
        <f>+Ledger1!M817</f>
        <v>0</v>
      </c>
      <c r="P817" s="8">
        <f>+Ledger1!N817</f>
        <v>41600</v>
      </c>
      <c r="Q817" s="8" t="str">
        <f>+Ledger1!O817</f>
        <v>REF # -.PO # 1645.FOR ALUMUNIUM WORK.OCT-19</v>
      </c>
      <c r="R817" s="8"/>
    </row>
    <row r="818" spans="1:18" x14ac:dyDescent="0.25">
      <c r="A818" s="8">
        <v>817</v>
      </c>
      <c r="B818" s="8" t="str">
        <f>+Ledger1!C818</f>
        <v>J2010-0128</v>
      </c>
      <c r="C818" s="7" t="str">
        <f>TEXT(Ledger1!D818,"dd-MMM-yyyy")</f>
        <v>30-Oct-2019</v>
      </c>
      <c r="D818" s="8" t="str">
        <f>VLOOKUP(LEFT(Table_ExternalData_1[[#This Row],[Vou_No]],1),Vou_Types,2,0)</f>
        <v>Journal</v>
      </c>
      <c r="E818" s="8">
        <f>+Ledger1!A818</f>
        <v>1</v>
      </c>
      <c r="F818" s="8">
        <f>+Ledger1!G818</f>
        <v>173</v>
      </c>
      <c r="G818" s="8">
        <f>+Ledger1!H818</f>
        <v>117</v>
      </c>
      <c r="H818" s="8">
        <f>+Ledger1!Q818</f>
        <v>218</v>
      </c>
      <c r="I818" s="8">
        <v>0</v>
      </c>
      <c r="J818" s="8">
        <v>0</v>
      </c>
      <c r="K818" s="8">
        <v>0</v>
      </c>
      <c r="L818" s="8" t="str">
        <f>+Ledger1!I818</f>
        <v/>
      </c>
      <c r="M818" s="8" t="str">
        <f>+Ledger1!K818</f>
        <v/>
      </c>
      <c r="N818" s="7"/>
      <c r="O818" s="8">
        <f>+Ledger1!M818</f>
        <v>30000</v>
      </c>
      <c r="P818" s="8">
        <f>+Ledger1!N818</f>
        <v>0</v>
      </c>
      <c r="Q818" s="8" t="str">
        <f>+Ledger1!O818</f>
        <v>INV # 296.PO # 1660.FOR TRANSPORTATION CHG.OCT-19</v>
      </c>
      <c r="R818" s="8"/>
    </row>
    <row r="819" spans="1:18" x14ac:dyDescent="0.25">
      <c r="A819" s="8">
        <v>818</v>
      </c>
      <c r="B819" s="8" t="str">
        <f>+Ledger1!C819</f>
        <v>J2010-0128</v>
      </c>
      <c r="C819" s="7" t="str">
        <f>TEXT(Ledger1!D819,"dd-MMM-yyyy")</f>
        <v>30-Oct-2019</v>
      </c>
      <c r="D819" s="8" t="str">
        <f>VLOOKUP(LEFT(Table_ExternalData_1[[#This Row],[Vou_No]],1),Vou_Types,2,0)</f>
        <v>Journal</v>
      </c>
      <c r="E819" s="8">
        <f>+Ledger1!A819</f>
        <v>2</v>
      </c>
      <c r="F819" s="8">
        <f>+Ledger1!G819</f>
        <v>71</v>
      </c>
      <c r="G819" s="8">
        <f>+Ledger1!H819</f>
        <v>117</v>
      </c>
      <c r="H819" s="8">
        <f>+Ledger1!Q819</f>
        <v>218</v>
      </c>
      <c r="I819" s="8">
        <v>0</v>
      </c>
      <c r="J819" s="8">
        <v>0</v>
      </c>
      <c r="K819" s="8">
        <v>0</v>
      </c>
      <c r="L819" s="8" t="str">
        <f>+Ledger1!I819</f>
        <v/>
      </c>
      <c r="M819" s="8" t="str">
        <f>+Ledger1!K819</f>
        <v/>
      </c>
      <c r="N819" s="7"/>
      <c r="O819" s="8">
        <f>+Ledger1!M819</f>
        <v>0</v>
      </c>
      <c r="P819" s="8">
        <f>+Ledger1!N819</f>
        <v>30000</v>
      </c>
      <c r="Q819" s="8" t="str">
        <f>+Ledger1!O819</f>
        <v>INV # 296.PO # 1660.FOR TRANSPORTATION CHG.OCT-19</v>
      </c>
      <c r="R819" s="8"/>
    </row>
    <row r="820" spans="1:18" x14ac:dyDescent="0.25">
      <c r="A820" s="8">
        <v>819</v>
      </c>
      <c r="B820" s="8" t="str">
        <f>+Ledger1!C820</f>
        <v>J2010-0130</v>
      </c>
      <c r="C820" s="7" t="str">
        <f>TEXT(Ledger1!D820,"dd-MMM-yyyy")</f>
        <v>29-Oct-2019</v>
      </c>
      <c r="D820" s="8" t="str">
        <f>VLOOKUP(LEFT(Table_ExternalData_1[[#This Row],[Vou_No]],1),Vou_Types,2,0)</f>
        <v>Journal</v>
      </c>
      <c r="E820" s="8">
        <f>+Ledger1!A820</f>
        <v>1</v>
      </c>
      <c r="F820" s="8">
        <f>+Ledger1!G820</f>
        <v>170</v>
      </c>
      <c r="G820" s="8">
        <f>+Ledger1!H820</f>
        <v>1358</v>
      </c>
      <c r="H820" s="8">
        <f>+Ledger1!Q820</f>
        <v>218</v>
      </c>
      <c r="I820" s="8">
        <v>0</v>
      </c>
      <c r="J820" s="8">
        <v>0</v>
      </c>
      <c r="K820" s="8">
        <v>0</v>
      </c>
      <c r="L820" s="8" t="str">
        <f>+Ledger1!I820</f>
        <v/>
      </c>
      <c r="M820" s="8" t="str">
        <f>+Ledger1!K820</f>
        <v/>
      </c>
      <c r="N820" s="7"/>
      <c r="O820" s="8">
        <f>+Ledger1!M820</f>
        <v>18645</v>
      </c>
      <c r="P820" s="8">
        <f>+Ledger1!N820</f>
        <v>0</v>
      </c>
      <c r="Q820" s="8" t="str">
        <f>+Ledger1!O820</f>
        <v>INV # 0153-1584,1548,1561.PO # 1649.OCT-19</v>
      </c>
      <c r="R820" s="8"/>
    </row>
    <row r="821" spans="1:18" x14ac:dyDescent="0.25">
      <c r="A821" s="8">
        <v>820</v>
      </c>
      <c r="B821" s="8" t="str">
        <f>+Ledger1!C821</f>
        <v>J2010-0130</v>
      </c>
      <c r="C821" s="7" t="str">
        <f>TEXT(Ledger1!D821,"dd-MMM-yyyy")</f>
        <v>29-Oct-2019</v>
      </c>
      <c r="D821" s="8" t="str">
        <f>VLOOKUP(LEFT(Table_ExternalData_1[[#This Row],[Vou_No]],1),Vou_Types,2,0)</f>
        <v>Journal</v>
      </c>
      <c r="E821" s="8">
        <f>+Ledger1!A821</f>
        <v>2</v>
      </c>
      <c r="F821" s="8">
        <f>+Ledger1!G821</f>
        <v>71</v>
      </c>
      <c r="G821" s="8">
        <f>+Ledger1!H821</f>
        <v>1358</v>
      </c>
      <c r="H821" s="8">
        <f>+Ledger1!Q821</f>
        <v>218</v>
      </c>
      <c r="I821" s="8">
        <v>0</v>
      </c>
      <c r="J821" s="8">
        <v>0</v>
      </c>
      <c r="K821" s="8">
        <v>0</v>
      </c>
      <c r="L821" s="8" t="str">
        <f>+Ledger1!I821</f>
        <v/>
      </c>
      <c r="M821" s="8" t="str">
        <f>+Ledger1!K821</f>
        <v/>
      </c>
      <c r="N821" s="7"/>
      <c r="O821" s="8">
        <f>+Ledger1!M821</f>
        <v>0</v>
      </c>
      <c r="P821" s="8">
        <f>+Ledger1!N821</f>
        <v>18645</v>
      </c>
      <c r="Q821" s="8" t="str">
        <f>+Ledger1!O821</f>
        <v>INV # 0153-1584,1548,1561.PO # 1649.OCT-19</v>
      </c>
      <c r="R821" s="8"/>
    </row>
    <row r="822" spans="1:18" x14ac:dyDescent="0.25">
      <c r="A822" s="8">
        <v>821</v>
      </c>
      <c r="B822" s="8" t="str">
        <f>+Ledger1!C822</f>
        <v>J2010-0132</v>
      </c>
      <c r="C822" s="7" t="str">
        <f>TEXT(Ledger1!D822,"dd-MMM-yyyy")</f>
        <v>30-Oct-2019</v>
      </c>
      <c r="D822" s="8" t="str">
        <f>VLOOKUP(LEFT(Table_ExternalData_1[[#This Row],[Vou_No]],1),Vou_Types,2,0)</f>
        <v>Journal</v>
      </c>
      <c r="E822" s="8">
        <f>+Ledger1!A822</f>
        <v>1</v>
      </c>
      <c r="F822" s="8">
        <f>+Ledger1!G822</f>
        <v>170</v>
      </c>
      <c r="G822" s="8">
        <f>+Ledger1!H822</f>
        <v>64</v>
      </c>
      <c r="H822" s="8">
        <f>+Ledger1!Q822</f>
        <v>218</v>
      </c>
      <c r="I822" s="8">
        <v>0</v>
      </c>
      <c r="J822" s="8">
        <v>0</v>
      </c>
      <c r="K822" s="8">
        <v>0</v>
      </c>
      <c r="L822" s="8" t="str">
        <f>+Ledger1!I822</f>
        <v/>
      </c>
      <c r="M822" s="8" t="str">
        <f>+Ledger1!K822</f>
        <v/>
      </c>
      <c r="N822" s="7"/>
      <c r="O822" s="8">
        <f>+Ledger1!M822</f>
        <v>24295</v>
      </c>
      <c r="P822" s="8">
        <f>+Ledger1!N822</f>
        <v>0</v>
      </c>
      <c r="Q822" s="8" t="str">
        <f>+Ledger1!O822</f>
        <v>INV # IRMG-19-01594.PO # 1658.OCT-19</v>
      </c>
      <c r="R822" s="8"/>
    </row>
    <row r="823" spans="1:18" x14ac:dyDescent="0.25">
      <c r="A823" s="8">
        <v>822</v>
      </c>
      <c r="B823" s="8" t="str">
        <f>+Ledger1!C823</f>
        <v>J2010-0132</v>
      </c>
      <c r="C823" s="7" t="str">
        <f>TEXT(Ledger1!D823,"dd-MMM-yyyy")</f>
        <v>30-Oct-2019</v>
      </c>
      <c r="D823" s="8" t="str">
        <f>VLOOKUP(LEFT(Table_ExternalData_1[[#This Row],[Vou_No]],1),Vou_Types,2,0)</f>
        <v>Journal</v>
      </c>
      <c r="E823" s="8">
        <f>+Ledger1!A823</f>
        <v>2</v>
      </c>
      <c r="F823" s="8">
        <f>+Ledger1!G823</f>
        <v>71</v>
      </c>
      <c r="G823" s="8">
        <f>+Ledger1!H823</f>
        <v>64</v>
      </c>
      <c r="H823" s="8">
        <f>+Ledger1!Q823</f>
        <v>218</v>
      </c>
      <c r="I823" s="8">
        <v>0</v>
      </c>
      <c r="J823" s="8">
        <v>0</v>
      </c>
      <c r="K823" s="8">
        <v>0</v>
      </c>
      <c r="L823" s="8" t="str">
        <f>+Ledger1!I823</f>
        <v/>
      </c>
      <c r="M823" s="8" t="str">
        <f>+Ledger1!K823</f>
        <v/>
      </c>
      <c r="N823" s="7"/>
      <c r="O823" s="8">
        <f>+Ledger1!M823</f>
        <v>0</v>
      </c>
      <c r="P823" s="8">
        <f>+Ledger1!N823</f>
        <v>24295</v>
      </c>
      <c r="Q823" s="8" t="str">
        <f>+Ledger1!O823</f>
        <v>INV # IRMG-19-01594.PO # 1658.OCT-19</v>
      </c>
      <c r="R823" s="8"/>
    </row>
    <row r="824" spans="1:18" x14ac:dyDescent="0.25">
      <c r="A824" s="8">
        <v>823</v>
      </c>
      <c r="B824" s="8" t="str">
        <f>+Ledger1!C824</f>
        <v>J2010-0134</v>
      </c>
      <c r="C824" s="7" t="str">
        <f>TEXT(Ledger1!D824,"dd-MMM-yyyy")</f>
        <v>30-Oct-2019</v>
      </c>
      <c r="D824" s="8" t="str">
        <f>VLOOKUP(LEFT(Table_ExternalData_1[[#This Row],[Vou_No]],1),Vou_Types,2,0)</f>
        <v>Journal</v>
      </c>
      <c r="E824" s="8">
        <f>+Ledger1!A824</f>
        <v>1</v>
      </c>
      <c r="F824" s="8">
        <f>+Ledger1!G824</f>
        <v>170</v>
      </c>
      <c r="G824" s="8">
        <f>+Ledger1!H824</f>
        <v>1444</v>
      </c>
      <c r="H824" s="8">
        <f>+Ledger1!Q824</f>
        <v>218</v>
      </c>
      <c r="I824" s="8">
        <v>0</v>
      </c>
      <c r="J824" s="8">
        <v>0</v>
      </c>
      <c r="K824" s="8">
        <v>0</v>
      </c>
      <c r="L824" s="8" t="str">
        <f>+Ledger1!I824</f>
        <v/>
      </c>
      <c r="M824" s="8" t="str">
        <f>+Ledger1!K824</f>
        <v/>
      </c>
      <c r="N824" s="7"/>
      <c r="O824" s="8">
        <f>+Ledger1!M824</f>
        <v>7150</v>
      </c>
      <c r="P824" s="8">
        <f>+Ledger1!N824</f>
        <v>0</v>
      </c>
      <c r="Q824" s="8" t="str">
        <f>+Ledger1!O824</f>
        <v>INV # 0442-19.PO # 1661.OCT-2019</v>
      </c>
      <c r="R824" s="8"/>
    </row>
    <row r="825" spans="1:18" x14ac:dyDescent="0.25">
      <c r="A825" s="8">
        <v>824</v>
      </c>
      <c r="B825" s="8" t="str">
        <f>+Ledger1!C825</f>
        <v>J2010-0134</v>
      </c>
      <c r="C825" s="7" t="str">
        <f>TEXT(Ledger1!D825,"dd-MMM-yyyy")</f>
        <v>30-Oct-2019</v>
      </c>
      <c r="D825" s="8" t="str">
        <f>VLOOKUP(LEFT(Table_ExternalData_1[[#This Row],[Vou_No]],1),Vou_Types,2,0)</f>
        <v>Journal</v>
      </c>
      <c r="E825" s="8">
        <f>+Ledger1!A825</f>
        <v>2</v>
      </c>
      <c r="F825" s="8">
        <f>+Ledger1!G825</f>
        <v>71</v>
      </c>
      <c r="G825" s="8">
        <f>+Ledger1!H825</f>
        <v>1444</v>
      </c>
      <c r="H825" s="8">
        <f>+Ledger1!Q825</f>
        <v>218</v>
      </c>
      <c r="I825" s="8">
        <v>0</v>
      </c>
      <c r="J825" s="8">
        <v>0</v>
      </c>
      <c r="K825" s="8">
        <v>0</v>
      </c>
      <c r="L825" s="8" t="str">
        <f>+Ledger1!I825</f>
        <v/>
      </c>
      <c r="M825" s="8" t="str">
        <f>+Ledger1!K825</f>
        <v/>
      </c>
      <c r="N825" s="7"/>
      <c r="O825" s="8">
        <f>+Ledger1!M825</f>
        <v>0</v>
      </c>
      <c r="P825" s="8">
        <f>+Ledger1!N825</f>
        <v>7150</v>
      </c>
      <c r="Q825" s="8" t="str">
        <f>+Ledger1!O825</f>
        <v>INV # 0442-19.PO # 1661.OCT-2019</v>
      </c>
      <c r="R825" s="8"/>
    </row>
    <row r="826" spans="1:18" x14ac:dyDescent="0.25">
      <c r="A826" s="8">
        <v>825</v>
      </c>
      <c r="B826" s="8" t="str">
        <f>+Ledger1!C826</f>
        <v>P2010-0028</v>
      </c>
      <c r="C826" s="7" t="str">
        <f>TEXT(Ledger1!D826,"dd-MMM-yyyy")</f>
        <v>29-Oct-2019</v>
      </c>
      <c r="D826" s="8" t="str">
        <f>VLOOKUP(LEFT(Table_ExternalData_1[[#This Row],[Vou_No]],1),Vou_Types,2,0)</f>
        <v>Payment</v>
      </c>
      <c r="E826" s="8">
        <f>+Ledger1!A826</f>
        <v>1</v>
      </c>
      <c r="F826" s="8">
        <f>+Ledger1!G826</f>
        <v>1</v>
      </c>
      <c r="G826" s="8">
        <f>+Ledger1!H826</f>
        <v>0</v>
      </c>
      <c r="H826" s="8">
        <f>+Ledger1!Q826</f>
        <v>0</v>
      </c>
      <c r="I826" s="8">
        <v>0</v>
      </c>
      <c r="J826" s="8">
        <v>0</v>
      </c>
      <c r="K826" s="8">
        <v>0</v>
      </c>
      <c r="L826" s="8" t="str">
        <f>+Ledger1!I826</f>
        <v/>
      </c>
      <c r="M826" s="8" t="str">
        <f>+Ledger1!K826</f>
        <v/>
      </c>
      <c r="N826" s="7"/>
      <c r="O826" s="8">
        <f>+Ledger1!M826</f>
        <v>0</v>
      </c>
      <c r="P826" s="8">
        <f>+Ledger1!N826</f>
        <v>4800</v>
      </c>
      <c r="Q826" s="8" t="str">
        <f>+Ledger1!O826</f>
        <v>misc expense</v>
      </c>
      <c r="R826" s="8"/>
    </row>
    <row r="827" spans="1:18" x14ac:dyDescent="0.25">
      <c r="A827" s="8">
        <v>826</v>
      </c>
      <c r="B827" s="8" t="str">
        <f>+Ledger1!C827</f>
        <v>P2010-0028</v>
      </c>
      <c r="C827" s="7" t="str">
        <f>TEXT(Ledger1!D827,"dd-MMM-yyyy")</f>
        <v>29-Oct-2019</v>
      </c>
      <c r="D827" s="8" t="str">
        <f>VLOOKUP(LEFT(Table_ExternalData_1[[#This Row],[Vou_No]],1),Vou_Types,2,0)</f>
        <v>Payment</v>
      </c>
      <c r="E827" s="8">
        <f>+Ledger1!A827</f>
        <v>2</v>
      </c>
      <c r="F827" s="8">
        <f>+Ledger1!G827</f>
        <v>200</v>
      </c>
      <c r="G827" s="8">
        <f>+Ledger1!H827</f>
        <v>0</v>
      </c>
      <c r="H827" s="8">
        <f>+Ledger1!Q827</f>
        <v>218</v>
      </c>
      <c r="I827" s="8">
        <v>0</v>
      </c>
      <c r="J827" s="8">
        <v>0</v>
      </c>
      <c r="K827" s="8">
        <v>0</v>
      </c>
      <c r="L827" s="8" t="str">
        <f>+Ledger1!I827</f>
        <v/>
      </c>
      <c r="M827" s="8" t="str">
        <f>+Ledger1!K827</f>
        <v/>
      </c>
      <c r="N827" s="7"/>
      <c r="O827" s="8">
        <f>+Ledger1!M827</f>
        <v>3000</v>
      </c>
      <c r="P827" s="8">
        <f>+Ledger1!N827</f>
        <v>0</v>
      </c>
      <c r="Q827" s="8" t="str">
        <f>+Ledger1!O827</f>
        <v>cartage to ismail suzuki driver ramzan iron to yard  aluminium window shifting</v>
      </c>
      <c r="R827" s="8"/>
    </row>
    <row r="828" spans="1:18" x14ac:dyDescent="0.25">
      <c r="A828" s="8">
        <v>827</v>
      </c>
      <c r="B828" s="8" t="str">
        <f>+Ledger1!C828</f>
        <v>P2010-0028</v>
      </c>
      <c r="C828" s="7" t="str">
        <f>TEXT(Ledger1!D828,"dd-MMM-yyyy")</f>
        <v>29-Oct-2019</v>
      </c>
      <c r="D828" s="8" t="str">
        <f>VLOOKUP(LEFT(Table_ExternalData_1[[#This Row],[Vou_No]],1),Vou_Types,2,0)</f>
        <v>Payment</v>
      </c>
      <c r="E828" s="8">
        <f>+Ledger1!A828</f>
        <v>3</v>
      </c>
      <c r="F828" s="8">
        <f>+Ledger1!G828</f>
        <v>200</v>
      </c>
      <c r="G828" s="8">
        <f>+Ledger1!H828</f>
        <v>0</v>
      </c>
      <c r="H828" s="8">
        <f>+Ledger1!Q828</f>
        <v>218</v>
      </c>
      <c r="I828" s="8">
        <v>0</v>
      </c>
      <c r="J828" s="8">
        <v>0</v>
      </c>
      <c r="K828" s="8">
        <v>0</v>
      </c>
      <c r="L828" s="8" t="str">
        <f>+Ledger1!I828</f>
        <v/>
      </c>
      <c r="M828" s="8" t="str">
        <f>+Ledger1!K828</f>
        <v/>
      </c>
      <c r="N828" s="7"/>
      <c r="O828" s="8">
        <f>+Ledger1!M828</f>
        <v>800</v>
      </c>
      <c r="P828" s="8">
        <f>+Ledger1!N828</f>
        <v>0</v>
      </c>
      <c r="Q828" s="8" t="str">
        <f>+Ledger1!O828</f>
        <v>rickshaw conveyance to iftikhar</v>
      </c>
      <c r="R828" s="8"/>
    </row>
    <row r="829" spans="1:18" x14ac:dyDescent="0.25">
      <c r="A829" s="8">
        <v>828</v>
      </c>
      <c r="B829" s="8" t="str">
        <f>+Ledger1!C829</f>
        <v>P2010-0028</v>
      </c>
      <c r="C829" s="7" t="str">
        <f>TEXT(Ledger1!D829,"dd-MMM-yyyy")</f>
        <v>29-Oct-2019</v>
      </c>
      <c r="D829" s="8" t="str">
        <f>VLOOKUP(LEFT(Table_ExternalData_1[[#This Row],[Vou_No]],1),Vou_Types,2,0)</f>
        <v>Payment</v>
      </c>
      <c r="E829" s="8">
        <f>+Ledger1!A829</f>
        <v>4</v>
      </c>
      <c r="F829" s="8">
        <f>+Ledger1!G829</f>
        <v>219</v>
      </c>
      <c r="G829" s="8">
        <f>+Ledger1!H829</f>
        <v>0</v>
      </c>
      <c r="H829" s="8">
        <f>+Ledger1!Q829</f>
        <v>218</v>
      </c>
      <c r="I829" s="8">
        <v>0</v>
      </c>
      <c r="J829" s="8">
        <v>0</v>
      </c>
      <c r="K829" s="8">
        <v>0</v>
      </c>
      <c r="L829" s="8" t="str">
        <f>+Ledger1!I829</f>
        <v/>
      </c>
      <c r="M829" s="8" t="str">
        <f>+Ledger1!K829</f>
        <v/>
      </c>
      <c r="N829" s="7"/>
      <c r="O829" s="8">
        <f>+Ledger1!M829</f>
        <v>1000</v>
      </c>
      <c r="P829" s="8">
        <f>+Ledger1!N829</f>
        <v>0</v>
      </c>
      <c r="Q829" s="8" t="str">
        <f>+Ledger1!O829</f>
        <v>pressure pump repair</v>
      </c>
      <c r="R829" s="8"/>
    </row>
    <row r="830" spans="1:18" x14ac:dyDescent="0.25">
      <c r="A830" s="8">
        <v>829</v>
      </c>
      <c r="B830" s="8" t="str">
        <f>+Ledger1!C830</f>
        <v>J2010-0105</v>
      </c>
      <c r="C830" s="7" t="str">
        <f>TEXT(Ledger1!D830,"dd-MMM-yyyy")</f>
        <v>28-Oct-2019</v>
      </c>
      <c r="D830" s="8" t="str">
        <f>VLOOKUP(LEFT(Table_ExternalData_1[[#This Row],[Vou_No]],1),Vou_Types,2,0)</f>
        <v>Journal</v>
      </c>
      <c r="E830" s="8">
        <f>+Ledger1!A830</f>
        <v>1</v>
      </c>
      <c r="F830" s="8">
        <f>+Ledger1!G830</f>
        <v>71</v>
      </c>
      <c r="G830" s="8">
        <f>+Ledger1!H830</f>
        <v>938</v>
      </c>
      <c r="H830" s="8">
        <f>+Ledger1!Q830</f>
        <v>218</v>
      </c>
      <c r="I830" s="8">
        <v>0</v>
      </c>
      <c r="J830" s="8">
        <v>0</v>
      </c>
      <c r="K830" s="8">
        <v>0</v>
      </c>
      <c r="L830" s="8" t="str">
        <f>+Ledger1!I830</f>
        <v/>
      </c>
      <c r="M830" s="8" t="str">
        <f>+Ledger1!K830</f>
        <v/>
      </c>
      <c r="N830" s="7"/>
      <c r="O830" s="8">
        <f>+Ledger1!M830</f>
        <v>63000</v>
      </c>
      <c r="P830" s="8">
        <f>+Ledger1!N830</f>
        <v>0</v>
      </c>
      <c r="Q830" s="8" t="str">
        <f>+Ledger1!O830</f>
        <v>PAID BY SAITA TO SHAKIR CHQ # 30159491</v>
      </c>
      <c r="R830" s="8"/>
    </row>
    <row r="831" spans="1:18" x14ac:dyDescent="0.25">
      <c r="A831" s="8">
        <v>830</v>
      </c>
      <c r="B831" s="8" t="str">
        <f>+Ledger1!C831</f>
        <v>J2010-0105</v>
      </c>
      <c r="C831" s="7" t="str">
        <f>TEXT(Ledger1!D831,"dd-MMM-yyyy")</f>
        <v>28-Oct-2019</v>
      </c>
      <c r="D831" s="8" t="str">
        <f>VLOOKUP(LEFT(Table_ExternalData_1[[#This Row],[Vou_No]],1),Vou_Types,2,0)</f>
        <v>Journal</v>
      </c>
      <c r="E831" s="8">
        <f>+Ledger1!A831</f>
        <v>2</v>
      </c>
      <c r="F831" s="8">
        <f>+Ledger1!G831</f>
        <v>78</v>
      </c>
      <c r="G831" s="8">
        <f>+Ledger1!H831</f>
        <v>71</v>
      </c>
      <c r="H831" s="8">
        <f>+Ledger1!Q831</f>
        <v>1</v>
      </c>
      <c r="I831" s="8">
        <v>0</v>
      </c>
      <c r="J831" s="8">
        <v>0</v>
      </c>
      <c r="K831" s="8">
        <v>0</v>
      </c>
      <c r="L831" s="8" t="str">
        <f>+Ledger1!I831</f>
        <v/>
      </c>
      <c r="M831" s="8" t="str">
        <f>+Ledger1!K831</f>
        <v/>
      </c>
      <c r="N831" s="7"/>
      <c r="O831" s="8">
        <f>+Ledger1!M831</f>
        <v>0</v>
      </c>
      <c r="P831" s="8">
        <f>+Ledger1!N831</f>
        <v>63000</v>
      </c>
      <c r="Q831" s="8" t="str">
        <f>+Ledger1!O831</f>
        <v>PAID BY SAITA TO SHAKIR CHQ # 30159491</v>
      </c>
      <c r="R831" s="8"/>
    </row>
    <row r="832" spans="1:18" x14ac:dyDescent="0.25">
      <c r="A832" s="8">
        <v>831</v>
      </c>
      <c r="B832" s="8" t="str">
        <f>+Ledger1!C832</f>
        <v>J2010-0107</v>
      </c>
      <c r="C832" s="7" t="str">
        <f>TEXT(Ledger1!D832,"dd-MMM-yyyy")</f>
        <v>28-Oct-2019</v>
      </c>
      <c r="D832" s="8" t="str">
        <f>VLOOKUP(LEFT(Table_ExternalData_1[[#This Row],[Vou_No]],1),Vou_Types,2,0)</f>
        <v>Journal</v>
      </c>
      <c r="E832" s="8">
        <f>+Ledger1!A832</f>
        <v>1</v>
      </c>
      <c r="F832" s="8">
        <f>+Ledger1!G832</f>
        <v>71</v>
      </c>
      <c r="G832" s="8">
        <f>+Ledger1!H832</f>
        <v>104</v>
      </c>
      <c r="H832" s="8">
        <f>+Ledger1!Q832</f>
        <v>1</v>
      </c>
      <c r="I832" s="8">
        <v>0</v>
      </c>
      <c r="J832" s="8">
        <v>0</v>
      </c>
      <c r="K832" s="8">
        <v>0</v>
      </c>
      <c r="L832" s="8" t="str">
        <f>+Ledger1!I832</f>
        <v/>
      </c>
      <c r="M832" s="8" t="str">
        <f>+Ledger1!K832</f>
        <v/>
      </c>
      <c r="N832" s="7"/>
      <c r="O832" s="8">
        <f>+Ledger1!M832</f>
        <v>20000</v>
      </c>
      <c r="P832" s="8">
        <f>+Ledger1!N832</f>
        <v>0</v>
      </c>
      <c r="Q832" s="8" t="str">
        <f>+Ledger1!O832</f>
        <v>PAID BY SAITA TO CASH CHQ # 30159490</v>
      </c>
      <c r="R832" s="8"/>
    </row>
    <row r="833" spans="1:18" x14ac:dyDescent="0.25">
      <c r="A833" s="8">
        <v>832</v>
      </c>
      <c r="B833" s="8" t="str">
        <f>+Ledger1!C833</f>
        <v>J2010-0107</v>
      </c>
      <c r="C833" s="7" t="str">
        <f>TEXT(Ledger1!D833,"dd-MMM-yyyy")</f>
        <v>28-Oct-2019</v>
      </c>
      <c r="D833" s="8" t="str">
        <f>VLOOKUP(LEFT(Table_ExternalData_1[[#This Row],[Vou_No]],1),Vou_Types,2,0)</f>
        <v>Journal</v>
      </c>
      <c r="E833" s="8">
        <f>+Ledger1!A833</f>
        <v>2</v>
      </c>
      <c r="F833" s="8">
        <f>+Ledger1!G833</f>
        <v>78</v>
      </c>
      <c r="G833" s="8">
        <f>+Ledger1!H833</f>
        <v>71</v>
      </c>
      <c r="H833" s="8">
        <f>+Ledger1!Q833</f>
        <v>1</v>
      </c>
      <c r="I833" s="8">
        <v>0</v>
      </c>
      <c r="J833" s="8">
        <v>0</v>
      </c>
      <c r="K833" s="8">
        <v>0</v>
      </c>
      <c r="L833" s="8" t="str">
        <f>+Ledger1!I833</f>
        <v/>
      </c>
      <c r="M833" s="8" t="str">
        <f>+Ledger1!K833</f>
        <v/>
      </c>
      <c r="N833" s="7"/>
      <c r="O833" s="8">
        <f>+Ledger1!M833</f>
        <v>0</v>
      </c>
      <c r="P833" s="8">
        <f>+Ledger1!N833</f>
        <v>20000</v>
      </c>
      <c r="Q833" s="8" t="str">
        <f>+Ledger1!O833</f>
        <v>PAID BY SAITA TO CASH CHQ # 30159490</v>
      </c>
      <c r="R833" s="8"/>
    </row>
    <row r="834" spans="1:18" x14ac:dyDescent="0.25">
      <c r="A834" s="8">
        <v>833</v>
      </c>
      <c r="B834" s="8" t="str">
        <f>+Ledger1!C834</f>
        <v>J2010-0111</v>
      </c>
      <c r="C834" s="7" t="str">
        <f>TEXT(Ledger1!D834,"dd-MMM-yyyy")</f>
        <v>28-Oct-2019</v>
      </c>
      <c r="D834" s="8" t="str">
        <f>VLOOKUP(LEFT(Table_ExternalData_1[[#This Row],[Vou_No]],1),Vou_Types,2,0)</f>
        <v>Journal</v>
      </c>
      <c r="E834" s="8">
        <f>+Ledger1!A834</f>
        <v>1</v>
      </c>
      <c r="F834" s="8">
        <f>+Ledger1!G834</f>
        <v>152</v>
      </c>
      <c r="G834" s="8">
        <f>+Ledger1!H834</f>
        <v>1</v>
      </c>
      <c r="H834" s="8">
        <f>+Ledger1!Q834</f>
        <v>218</v>
      </c>
      <c r="I834" s="8">
        <v>0</v>
      </c>
      <c r="J834" s="8">
        <v>0</v>
      </c>
      <c r="K834" s="8">
        <v>0</v>
      </c>
      <c r="L834" s="8" t="str">
        <f>+Ledger1!I834</f>
        <v/>
      </c>
      <c r="M834" s="8" t="str">
        <f>+Ledger1!K834</f>
        <v/>
      </c>
      <c r="N834" s="7"/>
      <c r="O834" s="8">
        <f>+Ledger1!M834</f>
        <v>25500</v>
      </c>
      <c r="P834" s="8">
        <f>+Ledger1!N834</f>
        <v>0</v>
      </c>
      <c r="Q834" s="8" t="str">
        <f>+Ledger1!O834</f>
        <v>PAID BY SAITA TO CASH CHQ # 30159486.SHERA CARPANTER</v>
      </c>
      <c r="R834" s="8"/>
    </row>
    <row r="835" spans="1:18" x14ac:dyDescent="0.25">
      <c r="A835" s="8">
        <v>834</v>
      </c>
      <c r="B835" s="8" t="str">
        <f>+Ledger1!C835</f>
        <v>J2010-0111</v>
      </c>
      <c r="C835" s="7" t="str">
        <f>TEXT(Ledger1!D835,"dd-MMM-yyyy")</f>
        <v>28-Oct-2019</v>
      </c>
      <c r="D835" s="8" t="str">
        <f>VLOOKUP(LEFT(Table_ExternalData_1[[#This Row],[Vou_No]],1),Vou_Types,2,0)</f>
        <v>Journal</v>
      </c>
      <c r="E835" s="8">
        <f>+Ledger1!A835</f>
        <v>2</v>
      </c>
      <c r="F835" s="8">
        <f>+Ledger1!G835</f>
        <v>78</v>
      </c>
      <c r="G835" s="8">
        <f>+Ledger1!H835</f>
        <v>71</v>
      </c>
      <c r="H835" s="8">
        <f>+Ledger1!Q835</f>
        <v>1</v>
      </c>
      <c r="I835" s="8">
        <v>0</v>
      </c>
      <c r="J835" s="8">
        <v>0</v>
      </c>
      <c r="K835" s="8">
        <v>0</v>
      </c>
      <c r="L835" s="8" t="str">
        <f>+Ledger1!I835</f>
        <v/>
      </c>
      <c r="M835" s="8" t="str">
        <f>+Ledger1!K835</f>
        <v/>
      </c>
      <c r="N835" s="7"/>
      <c r="O835" s="8">
        <f>+Ledger1!M835</f>
        <v>0</v>
      </c>
      <c r="P835" s="8">
        <f>+Ledger1!N835</f>
        <v>25500</v>
      </c>
      <c r="Q835" s="8" t="str">
        <f>+Ledger1!O835</f>
        <v>PAID BY SAITA TO CASH CHQ # 30159486.SHERA CARPANTER</v>
      </c>
      <c r="R835" s="8"/>
    </row>
    <row r="836" spans="1:18" x14ac:dyDescent="0.25">
      <c r="A836" s="8">
        <v>835</v>
      </c>
      <c r="B836" s="8" t="str">
        <f>+Ledger1!C836</f>
        <v>J2010-0115</v>
      </c>
      <c r="C836" s="7" t="str">
        <f>TEXT(Ledger1!D836,"dd-MMM-yyyy")</f>
        <v>31-Oct-2019</v>
      </c>
      <c r="D836" s="8" t="str">
        <f>VLOOKUP(LEFT(Table_ExternalData_1[[#This Row],[Vou_No]],1),Vou_Types,2,0)</f>
        <v>Journal</v>
      </c>
      <c r="E836" s="8">
        <f>+Ledger1!A836</f>
        <v>1</v>
      </c>
      <c r="F836" s="8">
        <f>+Ledger1!G836</f>
        <v>2</v>
      </c>
      <c r="G836" s="8">
        <f>+Ledger1!H836</f>
        <v>1</v>
      </c>
      <c r="H836" s="8">
        <f>+Ledger1!Q836</f>
        <v>218</v>
      </c>
      <c r="I836" s="8">
        <v>0</v>
      </c>
      <c r="J836" s="8">
        <v>0</v>
      </c>
      <c r="K836" s="8">
        <v>0</v>
      </c>
      <c r="L836" s="8" t="str">
        <f>+Ledger1!I836</f>
        <v/>
      </c>
      <c r="M836" s="8" t="str">
        <f>+Ledger1!K836</f>
        <v/>
      </c>
      <c r="N836" s="7"/>
      <c r="O836" s="8">
        <f>+Ledger1!M836</f>
        <v>201850</v>
      </c>
      <c r="P836" s="8">
        <f>+Ledger1!N836</f>
        <v>0</v>
      </c>
      <c r="Q836" s="8" t="str">
        <f>+Ledger1!O836</f>
        <v>CASH CALL REF # 5313.PAID BY SAITA CHQ # 30159498</v>
      </c>
      <c r="R836" s="8"/>
    </row>
    <row r="837" spans="1:18" x14ac:dyDescent="0.25">
      <c r="A837" s="8">
        <v>836</v>
      </c>
      <c r="B837" s="8" t="str">
        <f>+Ledger1!C837</f>
        <v>J2010-0115</v>
      </c>
      <c r="C837" s="7" t="str">
        <f>TEXT(Ledger1!D837,"dd-MMM-yyyy")</f>
        <v>31-Oct-2019</v>
      </c>
      <c r="D837" s="8" t="str">
        <f>VLOOKUP(LEFT(Table_ExternalData_1[[#This Row],[Vou_No]],1),Vou_Types,2,0)</f>
        <v>Journal</v>
      </c>
      <c r="E837" s="8">
        <f>+Ledger1!A837</f>
        <v>2</v>
      </c>
      <c r="F837" s="8">
        <f>+Ledger1!G837</f>
        <v>78</v>
      </c>
      <c r="G837" s="8">
        <f>+Ledger1!H837</f>
        <v>71</v>
      </c>
      <c r="H837" s="8">
        <f>+Ledger1!Q837</f>
        <v>1</v>
      </c>
      <c r="I837" s="8">
        <v>0</v>
      </c>
      <c r="J837" s="8">
        <v>0</v>
      </c>
      <c r="K837" s="8">
        <v>0</v>
      </c>
      <c r="L837" s="8" t="str">
        <f>+Ledger1!I837</f>
        <v/>
      </c>
      <c r="M837" s="8" t="str">
        <f>+Ledger1!K837</f>
        <v/>
      </c>
      <c r="N837" s="7"/>
      <c r="O837" s="8">
        <f>+Ledger1!M837</f>
        <v>0</v>
      </c>
      <c r="P837" s="8">
        <f>+Ledger1!N837</f>
        <v>201850</v>
      </c>
      <c r="Q837" s="8" t="str">
        <f>+Ledger1!O837</f>
        <v>CASH CALL REF # 5313.PAID BY SAITA CHQ # 30159498</v>
      </c>
      <c r="R837" s="8"/>
    </row>
    <row r="838" spans="1:18" x14ac:dyDescent="0.25">
      <c r="A838" s="8">
        <v>837</v>
      </c>
      <c r="B838" s="8" t="str">
        <f>+Ledger1!C838</f>
        <v>J2010-0119</v>
      </c>
      <c r="C838" s="7" t="str">
        <f>TEXT(Ledger1!D838,"dd-MMM-yyyy")</f>
        <v>31-Oct-2019</v>
      </c>
      <c r="D838" s="8" t="str">
        <f>VLOOKUP(LEFT(Table_ExternalData_1[[#This Row],[Vou_No]],1),Vou_Types,2,0)</f>
        <v>Journal</v>
      </c>
      <c r="E838" s="8">
        <f>+Ledger1!A838</f>
        <v>1</v>
      </c>
      <c r="F838" s="8">
        <f>+Ledger1!G838</f>
        <v>202</v>
      </c>
      <c r="G838" s="8">
        <f>+Ledger1!H838</f>
        <v>8</v>
      </c>
      <c r="H838" s="8">
        <f>+Ledger1!Q838</f>
        <v>1</v>
      </c>
      <c r="I838" s="8">
        <v>0</v>
      </c>
      <c r="J838" s="8">
        <v>0</v>
      </c>
      <c r="K838" s="8">
        <v>0</v>
      </c>
      <c r="L838" s="8" t="str">
        <f>+Ledger1!I838</f>
        <v/>
      </c>
      <c r="M838" s="8" t="str">
        <f>+Ledger1!K838</f>
        <v/>
      </c>
      <c r="N838" s="7"/>
      <c r="O838" s="8">
        <f>+Ledger1!M838</f>
        <v>500000</v>
      </c>
      <c r="P838" s="8">
        <f>+Ledger1!N838</f>
        <v>0</v>
      </c>
      <c r="Q838" s="8" t="str">
        <f>+Ledger1!O838</f>
        <v>PADI BY SAITA CASH CHQ # 30159501</v>
      </c>
      <c r="R838" s="8"/>
    </row>
    <row r="839" spans="1:18" x14ac:dyDescent="0.25">
      <c r="A839" s="8">
        <v>838</v>
      </c>
      <c r="B839" s="8" t="str">
        <f>+Ledger1!C839</f>
        <v>J2010-0119</v>
      </c>
      <c r="C839" s="7" t="str">
        <f>TEXT(Ledger1!D839,"dd-MMM-yyyy")</f>
        <v>31-Oct-2019</v>
      </c>
      <c r="D839" s="8" t="str">
        <f>VLOOKUP(LEFT(Table_ExternalData_1[[#This Row],[Vou_No]],1),Vou_Types,2,0)</f>
        <v>Journal</v>
      </c>
      <c r="E839" s="8">
        <f>+Ledger1!A839</f>
        <v>2</v>
      </c>
      <c r="F839" s="8">
        <f>+Ledger1!G839</f>
        <v>78</v>
      </c>
      <c r="G839" s="8">
        <f>+Ledger1!H839</f>
        <v>71</v>
      </c>
      <c r="H839" s="8">
        <f>+Ledger1!Q839</f>
        <v>1</v>
      </c>
      <c r="I839" s="8">
        <v>0</v>
      </c>
      <c r="J839" s="8">
        <v>0</v>
      </c>
      <c r="K839" s="8">
        <v>0</v>
      </c>
      <c r="L839" s="8" t="str">
        <f>+Ledger1!I839</f>
        <v/>
      </c>
      <c r="M839" s="8" t="str">
        <f>+Ledger1!K839</f>
        <v/>
      </c>
      <c r="N839" s="7"/>
      <c r="O839" s="8">
        <f>+Ledger1!M839</f>
        <v>0</v>
      </c>
      <c r="P839" s="8">
        <f>+Ledger1!N839</f>
        <v>500000</v>
      </c>
      <c r="Q839" s="8" t="str">
        <f>+Ledger1!O839</f>
        <v>PADI BY SAITA CASH CHQ # 30159501</v>
      </c>
      <c r="R839" s="8"/>
    </row>
    <row r="840" spans="1:18" x14ac:dyDescent="0.25">
      <c r="A840" s="8">
        <v>839</v>
      </c>
      <c r="B840" s="8" t="str">
        <f>+Ledger1!C840</f>
        <v>J2010-0123</v>
      </c>
      <c r="C840" s="7" t="str">
        <f>TEXT(Ledger1!D840,"dd-MMM-yyyy")</f>
        <v>15-Oct-2019</v>
      </c>
      <c r="D840" s="8" t="str">
        <f>VLOOKUP(LEFT(Table_ExternalData_1[[#This Row],[Vou_No]],1),Vou_Types,2,0)</f>
        <v>Journal</v>
      </c>
      <c r="E840" s="8">
        <f>+Ledger1!A840</f>
        <v>1</v>
      </c>
      <c r="F840" s="8">
        <f>+Ledger1!G840</f>
        <v>160</v>
      </c>
      <c r="G840" s="8">
        <f>+Ledger1!H840</f>
        <v>910</v>
      </c>
      <c r="H840" s="8">
        <f>+Ledger1!Q840</f>
        <v>218</v>
      </c>
      <c r="I840" s="8">
        <v>0</v>
      </c>
      <c r="J840" s="8">
        <v>0</v>
      </c>
      <c r="K840" s="8">
        <v>0</v>
      </c>
      <c r="L840" s="8" t="str">
        <f>+Ledger1!I840</f>
        <v/>
      </c>
      <c r="M840" s="8" t="str">
        <f>+Ledger1!K840</f>
        <v/>
      </c>
      <c r="N840" s="7"/>
      <c r="O840" s="8">
        <f>+Ledger1!M840</f>
        <v>5082</v>
      </c>
      <c r="P840" s="8">
        <f>+Ledger1!N840</f>
        <v>0</v>
      </c>
      <c r="Q840" s="8" t="str">
        <f>+Ledger1!O840</f>
        <v>REF #2690.FROM 31-JUL TILL 31-AUG-19.</v>
      </c>
      <c r="R840" s="8"/>
    </row>
    <row r="841" spans="1:18" x14ac:dyDescent="0.25">
      <c r="A841" s="8">
        <v>840</v>
      </c>
      <c r="B841" s="8" t="str">
        <f>+Ledger1!C841</f>
        <v>J2010-0123</v>
      </c>
      <c r="C841" s="7" t="str">
        <f>TEXT(Ledger1!D841,"dd-MMM-yyyy")</f>
        <v>15-Oct-2019</v>
      </c>
      <c r="D841" s="8" t="str">
        <f>VLOOKUP(LEFT(Table_ExternalData_1[[#This Row],[Vou_No]],1),Vou_Types,2,0)</f>
        <v>Journal</v>
      </c>
      <c r="E841" s="8">
        <f>+Ledger1!A841</f>
        <v>2</v>
      </c>
      <c r="F841" s="8">
        <f>+Ledger1!G841</f>
        <v>71</v>
      </c>
      <c r="G841" s="8">
        <f>+Ledger1!H841</f>
        <v>910</v>
      </c>
      <c r="H841" s="8">
        <f>+Ledger1!Q841</f>
        <v>218</v>
      </c>
      <c r="I841" s="8">
        <v>0</v>
      </c>
      <c r="J841" s="8">
        <v>0</v>
      </c>
      <c r="K841" s="8">
        <v>0</v>
      </c>
      <c r="L841" s="8" t="str">
        <f>+Ledger1!I841</f>
        <v/>
      </c>
      <c r="M841" s="8" t="str">
        <f>+Ledger1!K841</f>
        <v/>
      </c>
      <c r="N841" s="7"/>
      <c r="O841" s="8">
        <f>+Ledger1!M841</f>
        <v>0</v>
      </c>
      <c r="P841" s="8">
        <f>+Ledger1!N841</f>
        <v>5082</v>
      </c>
      <c r="Q841" s="8" t="str">
        <f>+Ledger1!O841</f>
        <v>REF #2690.FROM 31-JUL TILL 31-AUG-19.</v>
      </c>
      <c r="R841" s="8"/>
    </row>
    <row r="842" spans="1:18" x14ac:dyDescent="0.25">
      <c r="A842" s="8">
        <v>841</v>
      </c>
      <c r="B842" s="8" t="str">
        <f>+Ledger1!C842</f>
        <v>J2010-0127</v>
      </c>
      <c r="C842" s="7" t="str">
        <f>TEXT(Ledger1!D842,"dd-MMM-yyyy")</f>
        <v>29-Oct-2019</v>
      </c>
      <c r="D842" s="8" t="str">
        <f>VLOOKUP(LEFT(Table_ExternalData_1[[#This Row],[Vou_No]],1),Vou_Types,2,0)</f>
        <v>Journal</v>
      </c>
      <c r="E842" s="8">
        <f>+Ledger1!A842</f>
        <v>1</v>
      </c>
      <c r="F842" s="8">
        <f>+Ledger1!G842</f>
        <v>168</v>
      </c>
      <c r="G842" s="8">
        <f>+Ledger1!H842</f>
        <v>76</v>
      </c>
      <c r="H842" s="8">
        <f>+Ledger1!Q842</f>
        <v>218</v>
      </c>
      <c r="I842" s="8">
        <v>0</v>
      </c>
      <c r="J842" s="8">
        <v>0</v>
      </c>
      <c r="K842" s="8">
        <v>0</v>
      </c>
      <c r="L842" s="8" t="str">
        <f>+Ledger1!I842</f>
        <v/>
      </c>
      <c r="M842" s="8" t="str">
        <f>+Ledger1!K842</f>
        <v/>
      </c>
      <c r="N842" s="7"/>
      <c r="O842" s="8">
        <f>+Ledger1!M842</f>
        <v>35000</v>
      </c>
      <c r="P842" s="8">
        <f>+Ledger1!N842</f>
        <v>0</v>
      </c>
      <c r="Q842" s="8" t="str">
        <f>+Ledger1!O842</f>
        <v>REF # 15721.PO # 1651.FOR FUMIGATION SERVICE.OCT-19</v>
      </c>
      <c r="R842" s="8"/>
    </row>
    <row r="843" spans="1:18" x14ac:dyDescent="0.25">
      <c r="A843" s="8">
        <v>842</v>
      </c>
      <c r="B843" s="8" t="str">
        <f>+Ledger1!C843</f>
        <v>J2010-0127</v>
      </c>
      <c r="C843" s="7" t="str">
        <f>TEXT(Ledger1!D843,"dd-MMM-yyyy")</f>
        <v>29-Oct-2019</v>
      </c>
      <c r="D843" s="8" t="str">
        <f>VLOOKUP(LEFT(Table_ExternalData_1[[#This Row],[Vou_No]],1),Vou_Types,2,0)</f>
        <v>Journal</v>
      </c>
      <c r="E843" s="8">
        <f>+Ledger1!A843</f>
        <v>2</v>
      </c>
      <c r="F843" s="8">
        <f>+Ledger1!G843</f>
        <v>71</v>
      </c>
      <c r="G843" s="8">
        <f>+Ledger1!H843</f>
        <v>76</v>
      </c>
      <c r="H843" s="8">
        <f>+Ledger1!Q843</f>
        <v>218</v>
      </c>
      <c r="I843" s="8">
        <v>0</v>
      </c>
      <c r="J843" s="8">
        <v>0</v>
      </c>
      <c r="K843" s="8">
        <v>0</v>
      </c>
      <c r="L843" s="8" t="str">
        <f>+Ledger1!I843</f>
        <v/>
      </c>
      <c r="M843" s="8" t="str">
        <f>+Ledger1!K843</f>
        <v/>
      </c>
      <c r="N843" s="7"/>
      <c r="O843" s="8">
        <f>+Ledger1!M843</f>
        <v>0</v>
      </c>
      <c r="P843" s="8">
        <f>+Ledger1!N843</f>
        <v>35000</v>
      </c>
      <c r="Q843" s="8" t="str">
        <f>+Ledger1!O843</f>
        <v>REF # 15721.PO # 1651.FOR FUMIGATION SERVICE.OCT-19</v>
      </c>
      <c r="R843" s="8"/>
    </row>
    <row r="844" spans="1:18" x14ac:dyDescent="0.25">
      <c r="A844" s="8">
        <v>843</v>
      </c>
      <c r="B844" s="8" t="str">
        <f>+Ledger1!C844</f>
        <v>J2010-0131</v>
      </c>
      <c r="C844" s="7" t="str">
        <f>TEXT(Ledger1!D844,"dd-MMM-yyyy")</f>
        <v>29-Oct-2019</v>
      </c>
      <c r="D844" s="8" t="str">
        <f>VLOOKUP(LEFT(Table_ExternalData_1[[#This Row],[Vou_No]],1),Vou_Types,2,0)</f>
        <v>Journal</v>
      </c>
      <c r="E844" s="8">
        <f>+Ledger1!A844</f>
        <v>1</v>
      </c>
      <c r="F844" s="8">
        <f>+Ledger1!G844</f>
        <v>170</v>
      </c>
      <c r="G844" s="8">
        <f>+Ledger1!H844</f>
        <v>64</v>
      </c>
      <c r="H844" s="8">
        <f>+Ledger1!Q844</f>
        <v>218</v>
      </c>
      <c r="I844" s="8">
        <v>0</v>
      </c>
      <c r="J844" s="8">
        <v>0</v>
      </c>
      <c r="K844" s="8">
        <v>0</v>
      </c>
      <c r="L844" s="8" t="str">
        <f>+Ledger1!I844</f>
        <v/>
      </c>
      <c r="M844" s="8" t="str">
        <f>+Ledger1!K844</f>
        <v/>
      </c>
      <c r="N844" s="7"/>
      <c r="O844" s="8">
        <f>+Ledger1!M844</f>
        <v>12995</v>
      </c>
      <c r="P844" s="8">
        <f>+Ledger1!N844</f>
        <v>0</v>
      </c>
      <c r="Q844" s="8" t="str">
        <f>+Ledger1!O844</f>
        <v>INV # IRMG-19-01574.PO # 1648.OCT-19</v>
      </c>
      <c r="R844" s="8"/>
    </row>
    <row r="845" spans="1:18" x14ac:dyDescent="0.25">
      <c r="A845" s="8">
        <v>844</v>
      </c>
      <c r="B845" s="8" t="str">
        <f>+Ledger1!C845</f>
        <v>J2010-0131</v>
      </c>
      <c r="C845" s="7" t="str">
        <f>TEXT(Ledger1!D845,"dd-MMM-yyyy")</f>
        <v>29-Oct-2019</v>
      </c>
      <c r="D845" s="8" t="str">
        <f>VLOOKUP(LEFT(Table_ExternalData_1[[#This Row],[Vou_No]],1),Vou_Types,2,0)</f>
        <v>Journal</v>
      </c>
      <c r="E845" s="8">
        <f>+Ledger1!A845</f>
        <v>2</v>
      </c>
      <c r="F845" s="8">
        <f>+Ledger1!G845</f>
        <v>71</v>
      </c>
      <c r="G845" s="8">
        <f>+Ledger1!H845</f>
        <v>64</v>
      </c>
      <c r="H845" s="8">
        <f>+Ledger1!Q845</f>
        <v>218</v>
      </c>
      <c r="I845" s="8">
        <v>0</v>
      </c>
      <c r="J845" s="8">
        <v>0</v>
      </c>
      <c r="K845" s="8">
        <v>0</v>
      </c>
      <c r="L845" s="8" t="str">
        <f>+Ledger1!I845</f>
        <v/>
      </c>
      <c r="M845" s="8" t="str">
        <f>+Ledger1!K845</f>
        <v/>
      </c>
      <c r="N845" s="7"/>
      <c r="O845" s="8">
        <f>+Ledger1!M845</f>
        <v>0</v>
      </c>
      <c r="P845" s="8">
        <f>+Ledger1!N845</f>
        <v>12995</v>
      </c>
      <c r="Q845" s="8" t="str">
        <f>+Ledger1!O845</f>
        <v>INV # IRMG-19-01574.PO # 1648.OCT-19</v>
      </c>
      <c r="R845" s="8"/>
    </row>
    <row r="846" spans="1:18" x14ac:dyDescent="0.25">
      <c r="A846" s="8">
        <v>845</v>
      </c>
      <c r="B846" s="8" t="str">
        <f>+Ledger1!C846</f>
        <v>J2010-0135</v>
      </c>
      <c r="C846" s="7" t="str">
        <f>TEXT(Ledger1!D846,"dd-MMM-yyyy")</f>
        <v>29-Oct-2019</v>
      </c>
      <c r="D846" s="8" t="str">
        <f>VLOOKUP(LEFT(Table_ExternalData_1[[#This Row],[Vou_No]],1),Vou_Types,2,0)</f>
        <v>Journal</v>
      </c>
      <c r="E846" s="8">
        <f>+Ledger1!A846</f>
        <v>1</v>
      </c>
      <c r="F846" s="8">
        <f>+Ledger1!G846</f>
        <v>170</v>
      </c>
      <c r="G846" s="8">
        <f>+Ledger1!H846</f>
        <v>1444</v>
      </c>
      <c r="H846" s="8">
        <f>+Ledger1!Q846</f>
        <v>218</v>
      </c>
      <c r="I846" s="8">
        <v>0</v>
      </c>
      <c r="J846" s="8">
        <v>0</v>
      </c>
      <c r="K846" s="8">
        <v>0</v>
      </c>
      <c r="L846" s="8" t="str">
        <f>+Ledger1!I846</f>
        <v/>
      </c>
      <c r="M846" s="8" t="str">
        <f>+Ledger1!K846</f>
        <v/>
      </c>
      <c r="N846" s="7"/>
      <c r="O846" s="8">
        <f>+Ledger1!M846</f>
        <v>3695</v>
      </c>
      <c r="P846" s="8">
        <f>+Ledger1!N846</f>
        <v>0</v>
      </c>
      <c r="Q846" s="8" t="str">
        <f>+Ledger1!O846</f>
        <v>INV # 0437-19.PO # 1650.OCT-2019</v>
      </c>
      <c r="R846" s="8"/>
    </row>
    <row r="847" spans="1:18" x14ac:dyDescent="0.25">
      <c r="A847" s="8">
        <v>846</v>
      </c>
      <c r="B847" s="8" t="str">
        <f>+Ledger1!C847</f>
        <v>J2010-0135</v>
      </c>
      <c r="C847" s="7" t="str">
        <f>TEXT(Ledger1!D847,"dd-MMM-yyyy")</f>
        <v>29-Oct-2019</v>
      </c>
      <c r="D847" s="8" t="str">
        <f>VLOOKUP(LEFT(Table_ExternalData_1[[#This Row],[Vou_No]],1),Vou_Types,2,0)</f>
        <v>Journal</v>
      </c>
      <c r="E847" s="8">
        <f>+Ledger1!A847</f>
        <v>2</v>
      </c>
      <c r="F847" s="8">
        <f>+Ledger1!G847</f>
        <v>71</v>
      </c>
      <c r="G847" s="8">
        <f>+Ledger1!H847</f>
        <v>1444</v>
      </c>
      <c r="H847" s="8">
        <f>+Ledger1!Q847</f>
        <v>218</v>
      </c>
      <c r="I847" s="8">
        <v>0</v>
      </c>
      <c r="J847" s="8">
        <v>0</v>
      </c>
      <c r="K847" s="8">
        <v>0</v>
      </c>
      <c r="L847" s="8" t="str">
        <f>+Ledger1!I847</f>
        <v/>
      </c>
      <c r="M847" s="8" t="str">
        <f>+Ledger1!K847</f>
        <v/>
      </c>
      <c r="N847" s="7"/>
      <c r="O847" s="8">
        <f>+Ledger1!M847</f>
        <v>0</v>
      </c>
      <c r="P847" s="8">
        <f>+Ledger1!N847</f>
        <v>3695</v>
      </c>
      <c r="Q847" s="8" t="str">
        <f>+Ledger1!O847</f>
        <v>INV # 0437-19.PO # 1650.OCT-2019</v>
      </c>
      <c r="R847" s="8"/>
    </row>
    <row r="848" spans="1:18" x14ac:dyDescent="0.25">
      <c r="A848" s="8">
        <v>847</v>
      </c>
      <c r="B848" s="8" t="str">
        <f>+Ledger1!C848</f>
        <v>J2010-0106</v>
      </c>
      <c r="C848" s="7" t="str">
        <f>TEXT(Ledger1!D848,"dd-MMM-yyyy")</f>
        <v>28-Oct-2019</v>
      </c>
      <c r="D848" s="8" t="str">
        <f>VLOOKUP(LEFT(Table_ExternalData_1[[#This Row],[Vou_No]],1),Vou_Types,2,0)</f>
        <v>Journal</v>
      </c>
      <c r="E848" s="8">
        <f>+Ledger1!A848</f>
        <v>1</v>
      </c>
      <c r="F848" s="8">
        <f>+Ledger1!G848</f>
        <v>223</v>
      </c>
      <c r="G848" s="8">
        <f>+Ledger1!H848</f>
        <v>1</v>
      </c>
      <c r="H848" s="8">
        <f>+Ledger1!Q848</f>
        <v>1</v>
      </c>
      <c r="I848" s="8">
        <v>0</v>
      </c>
      <c r="J848" s="8">
        <v>0</v>
      </c>
      <c r="K848" s="8">
        <v>0</v>
      </c>
      <c r="L848" s="8" t="str">
        <f>+Ledger1!I848</f>
        <v/>
      </c>
      <c r="M848" s="8" t="str">
        <f>+Ledger1!K848</f>
        <v/>
      </c>
      <c r="N848" s="7"/>
      <c r="O848" s="8">
        <f>+Ledger1!M848</f>
        <v>300000</v>
      </c>
      <c r="P848" s="8">
        <f>+Ledger1!N848</f>
        <v>0</v>
      </c>
      <c r="Q848" s="8" t="str">
        <f>+Ledger1!O848</f>
        <v>PAID BY SAITA TO CASH CHQ # 30159492.(MUH)ACTIVITY</v>
      </c>
      <c r="R848" s="8"/>
    </row>
    <row r="849" spans="1:18" x14ac:dyDescent="0.25">
      <c r="A849" s="8">
        <v>848</v>
      </c>
      <c r="B849" s="8" t="str">
        <f>+Ledger1!C849</f>
        <v>J2010-0106</v>
      </c>
      <c r="C849" s="7" t="str">
        <f>TEXT(Ledger1!D849,"dd-MMM-yyyy")</f>
        <v>28-Oct-2019</v>
      </c>
      <c r="D849" s="8" t="str">
        <f>VLOOKUP(LEFT(Table_ExternalData_1[[#This Row],[Vou_No]],1),Vou_Types,2,0)</f>
        <v>Journal</v>
      </c>
      <c r="E849" s="8">
        <f>+Ledger1!A849</f>
        <v>2</v>
      </c>
      <c r="F849" s="8">
        <f>+Ledger1!G849</f>
        <v>78</v>
      </c>
      <c r="G849" s="8">
        <f>+Ledger1!H849</f>
        <v>71</v>
      </c>
      <c r="H849" s="8">
        <f>+Ledger1!Q849</f>
        <v>1</v>
      </c>
      <c r="I849" s="8">
        <v>0</v>
      </c>
      <c r="J849" s="8">
        <v>0</v>
      </c>
      <c r="K849" s="8">
        <v>0</v>
      </c>
      <c r="L849" s="8" t="str">
        <f>+Ledger1!I849</f>
        <v/>
      </c>
      <c r="M849" s="8" t="str">
        <f>+Ledger1!K849</f>
        <v/>
      </c>
      <c r="N849" s="7"/>
      <c r="O849" s="8">
        <f>+Ledger1!M849</f>
        <v>0</v>
      </c>
      <c r="P849" s="8">
        <f>+Ledger1!N849</f>
        <v>300000</v>
      </c>
      <c r="Q849" s="8" t="str">
        <f>+Ledger1!O849</f>
        <v>PAID BY SAITA TO CASH CHQ # 30159492.(MUH)ACTIVITY</v>
      </c>
      <c r="R849" s="8"/>
    </row>
    <row r="850" spans="1:18" x14ac:dyDescent="0.25">
      <c r="A850" s="8">
        <v>849</v>
      </c>
      <c r="B850" s="8" t="str">
        <f>+Ledger1!C850</f>
        <v>J2010-0113</v>
      </c>
      <c r="C850" s="7" t="str">
        <f>TEXT(Ledger1!D850,"dd-MMM-yyyy")</f>
        <v>28-Oct-2019</v>
      </c>
      <c r="D850" s="8" t="str">
        <f>VLOOKUP(LEFT(Table_ExternalData_1[[#This Row],[Vou_No]],1),Vou_Types,2,0)</f>
        <v>Journal</v>
      </c>
      <c r="E850" s="8">
        <f>+Ledger1!A850</f>
        <v>1</v>
      </c>
      <c r="F850" s="8">
        <f>+Ledger1!G850</f>
        <v>71</v>
      </c>
      <c r="G850" s="8">
        <f>+Ledger1!H850</f>
        <v>104</v>
      </c>
      <c r="H850" s="8">
        <f>+Ledger1!Q850</f>
        <v>1</v>
      </c>
      <c r="I850" s="8">
        <v>0</v>
      </c>
      <c r="J850" s="8">
        <v>0</v>
      </c>
      <c r="K850" s="8">
        <v>0</v>
      </c>
      <c r="L850" s="8" t="str">
        <f>+Ledger1!I850</f>
        <v/>
      </c>
      <c r="M850" s="8" t="str">
        <f>+Ledger1!K850</f>
        <v/>
      </c>
      <c r="N850" s="7"/>
      <c r="O850" s="8">
        <f>+Ledger1!M850</f>
        <v>14040</v>
      </c>
      <c r="P850" s="8">
        <f>+Ledger1!N850</f>
        <v>0</v>
      </c>
      <c r="Q850" s="8" t="str">
        <f>+Ledger1!O850</f>
        <v>PAID BY SAITA TO CASH CHQ # 30159484.CONTRIBUTION</v>
      </c>
      <c r="R850" s="8"/>
    </row>
    <row r="851" spans="1:18" x14ac:dyDescent="0.25">
      <c r="A851" s="8">
        <v>850</v>
      </c>
      <c r="B851" s="8" t="str">
        <f>+Ledger1!C851</f>
        <v>J2010-0113</v>
      </c>
      <c r="C851" s="7" t="str">
        <f>TEXT(Ledger1!D851,"dd-MMM-yyyy")</f>
        <v>28-Oct-2019</v>
      </c>
      <c r="D851" s="8" t="str">
        <f>VLOOKUP(LEFT(Table_ExternalData_1[[#This Row],[Vou_No]],1),Vou_Types,2,0)</f>
        <v>Journal</v>
      </c>
      <c r="E851" s="8">
        <f>+Ledger1!A851</f>
        <v>2</v>
      </c>
      <c r="F851" s="8">
        <f>+Ledger1!G851</f>
        <v>78</v>
      </c>
      <c r="G851" s="8">
        <f>+Ledger1!H851</f>
        <v>71</v>
      </c>
      <c r="H851" s="8">
        <f>+Ledger1!Q851</f>
        <v>1</v>
      </c>
      <c r="I851" s="8">
        <v>0</v>
      </c>
      <c r="J851" s="8">
        <v>0</v>
      </c>
      <c r="K851" s="8">
        <v>0</v>
      </c>
      <c r="L851" s="8" t="str">
        <f>+Ledger1!I851</f>
        <v/>
      </c>
      <c r="M851" s="8" t="str">
        <f>+Ledger1!K851</f>
        <v/>
      </c>
      <c r="N851" s="7"/>
      <c r="O851" s="8">
        <f>+Ledger1!M851</f>
        <v>0</v>
      </c>
      <c r="P851" s="8">
        <f>+Ledger1!N851</f>
        <v>14040</v>
      </c>
      <c r="Q851" s="8" t="str">
        <f>+Ledger1!O851</f>
        <v>PAID BY SAITA TO CASH CHQ # 30159484.CONTRIBUTION</v>
      </c>
      <c r="R851" s="8"/>
    </row>
    <row r="852" spans="1:18" x14ac:dyDescent="0.25">
      <c r="A852" s="8">
        <v>851</v>
      </c>
      <c r="B852" s="8" t="str">
        <f>+Ledger1!C852</f>
        <v>J2010-0121</v>
      </c>
      <c r="C852" s="7" t="str">
        <f>TEXT(Ledger1!D852,"dd-MMM-yyyy")</f>
        <v>31-Oct-2019</v>
      </c>
      <c r="D852" s="8" t="str">
        <f>VLOOKUP(LEFT(Table_ExternalData_1[[#This Row],[Vou_No]],1),Vou_Types,2,0)</f>
        <v>Journal</v>
      </c>
      <c r="E852" s="8">
        <f>+Ledger1!A852</f>
        <v>1</v>
      </c>
      <c r="F852" s="8">
        <f>+Ledger1!G852</f>
        <v>202</v>
      </c>
      <c r="G852" s="8">
        <f>+Ledger1!H852</f>
        <v>8</v>
      </c>
      <c r="H852" s="8">
        <f>+Ledger1!Q852</f>
        <v>1</v>
      </c>
      <c r="I852" s="8">
        <v>0</v>
      </c>
      <c r="J852" s="8">
        <v>0</v>
      </c>
      <c r="K852" s="8">
        <v>0</v>
      </c>
      <c r="L852" s="8" t="str">
        <f>+Ledger1!I852</f>
        <v/>
      </c>
      <c r="M852" s="8" t="str">
        <f>+Ledger1!K852</f>
        <v/>
      </c>
      <c r="N852" s="7"/>
      <c r="O852" s="8">
        <f>+Ledger1!M852</f>
        <v>500000</v>
      </c>
      <c r="P852" s="8">
        <f>+Ledger1!N852</f>
        <v>0</v>
      </c>
      <c r="Q852" s="8" t="str">
        <f>+Ledger1!O852</f>
        <v>PADI BY SAITA CASH CHQ # 30159503</v>
      </c>
      <c r="R852" s="8"/>
    </row>
    <row r="853" spans="1:18" x14ac:dyDescent="0.25">
      <c r="A853" s="8">
        <v>852</v>
      </c>
      <c r="B853" s="8" t="str">
        <f>+Ledger1!C853</f>
        <v>J2010-0121</v>
      </c>
      <c r="C853" s="7" t="str">
        <f>TEXT(Ledger1!D853,"dd-MMM-yyyy")</f>
        <v>31-Oct-2019</v>
      </c>
      <c r="D853" s="8" t="str">
        <f>VLOOKUP(LEFT(Table_ExternalData_1[[#This Row],[Vou_No]],1),Vou_Types,2,0)</f>
        <v>Journal</v>
      </c>
      <c r="E853" s="8">
        <f>+Ledger1!A853</f>
        <v>2</v>
      </c>
      <c r="F853" s="8">
        <f>+Ledger1!G853</f>
        <v>78</v>
      </c>
      <c r="G853" s="8">
        <f>+Ledger1!H853</f>
        <v>71</v>
      </c>
      <c r="H853" s="8">
        <f>+Ledger1!Q853</f>
        <v>1</v>
      </c>
      <c r="I853" s="8">
        <v>0</v>
      </c>
      <c r="J853" s="8">
        <v>0</v>
      </c>
      <c r="K853" s="8">
        <v>0</v>
      </c>
      <c r="L853" s="8" t="str">
        <f>+Ledger1!I853</f>
        <v/>
      </c>
      <c r="M853" s="8" t="str">
        <f>+Ledger1!K853</f>
        <v/>
      </c>
      <c r="N853" s="7"/>
      <c r="O853" s="8">
        <f>+Ledger1!M853</f>
        <v>0</v>
      </c>
      <c r="P853" s="8">
        <f>+Ledger1!N853</f>
        <v>500000</v>
      </c>
      <c r="Q853" s="8" t="str">
        <f>+Ledger1!O853</f>
        <v>PADI BY SAITA CASH CHQ # 30159503</v>
      </c>
      <c r="R853" s="8"/>
    </row>
    <row r="854" spans="1:18" x14ac:dyDescent="0.25">
      <c r="A854" s="8">
        <v>853</v>
      </c>
      <c r="B854" s="8" t="str">
        <f>+Ledger1!C854</f>
        <v>J2010-0129</v>
      </c>
      <c r="C854" s="7" t="str">
        <f>TEXT(Ledger1!D854,"dd-MMM-yyyy")</f>
        <v>30-Oct-2019</v>
      </c>
      <c r="D854" s="8" t="str">
        <f>VLOOKUP(LEFT(Table_ExternalData_1[[#This Row],[Vou_No]],1),Vou_Types,2,0)</f>
        <v>Journal</v>
      </c>
      <c r="E854" s="8">
        <f>+Ledger1!A854</f>
        <v>1</v>
      </c>
      <c r="F854" s="8">
        <f>+Ledger1!G854</f>
        <v>245</v>
      </c>
      <c r="G854" s="8">
        <f>+Ledger1!H854</f>
        <v>63</v>
      </c>
      <c r="H854" s="8">
        <f>+Ledger1!Q854</f>
        <v>218</v>
      </c>
      <c r="I854" s="8">
        <v>0</v>
      </c>
      <c r="J854" s="8">
        <v>0</v>
      </c>
      <c r="K854" s="8">
        <v>0</v>
      </c>
      <c r="L854" s="8" t="str">
        <f>+Ledger1!I854</f>
        <v/>
      </c>
      <c r="M854" s="8" t="str">
        <f>+Ledger1!K854</f>
        <v/>
      </c>
      <c r="N854" s="7"/>
      <c r="O854" s="8">
        <f>+Ledger1!M854</f>
        <v>2700</v>
      </c>
      <c r="P854" s="8">
        <f>+Ledger1!N854</f>
        <v>0</v>
      </c>
      <c r="Q854" s="8" t="str">
        <f>+Ledger1!O854</f>
        <v>INV # 568.PO # 1659.FOR OIL,FUEL,AIR FILTER.OCT-19</v>
      </c>
      <c r="R854" s="8"/>
    </row>
    <row r="855" spans="1:18" x14ac:dyDescent="0.25">
      <c r="A855" s="8">
        <v>854</v>
      </c>
      <c r="B855" s="8" t="str">
        <f>+Ledger1!C855</f>
        <v>J2010-0129</v>
      </c>
      <c r="C855" s="7" t="str">
        <f>TEXT(Ledger1!D855,"dd-MMM-yyyy")</f>
        <v>30-Oct-2019</v>
      </c>
      <c r="D855" s="8" t="str">
        <f>VLOOKUP(LEFT(Table_ExternalData_1[[#This Row],[Vou_No]],1),Vou_Types,2,0)</f>
        <v>Journal</v>
      </c>
      <c r="E855" s="8">
        <f>+Ledger1!A855</f>
        <v>2</v>
      </c>
      <c r="F855" s="8">
        <f>+Ledger1!G855</f>
        <v>71</v>
      </c>
      <c r="G855" s="8">
        <f>+Ledger1!H855</f>
        <v>63</v>
      </c>
      <c r="H855" s="8">
        <f>+Ledger1!Q855</f>
        <v>218</v>
      </c>
      <c r="I855" s="8">
        <v>0</v>
      </c>
      <c r="J855" s="8">
        <v>0</v>
      </c>
      <c r="K855" s="8">
        <v>0</v>
      </c>
      <c r="L855" s="8" t="str">
        <f>+Ledger1!I855</f>
        <v/>
      </c>
      <c r="M855" s="8" t="str">
        <f>+Ledger1!K855</f>
        <v/>
      </c>
      <c r="N855" s="7"/>
      <c r="O855" s="8">
        <f>+Ledger1!M855</f>
        <v>0</v>
      </c>
      <c r="P855" s="8">
        <f>+Ledger1!N855</f>
        <v>2700</v>
      </c>
      <c r="Q855" s="8" t="str">
        <f>+Ledger1!O855</f>
        <v>INV # 568.PO # 1659.FOR OIL,FUEL,AIR FILTER.OCT-19</v>
      </c>
      <c r="R855" s="8"/>
    </row>
    <row r="856" spans="1:18" x14ac:dyDescent="0.25">
      <c r="A856" s="8">
        <v>855</v>
      </c>
      <c r="B856" s="8" t="str">
        <f>+Ledger1!C856</f>
        <v>P2010-0029</v>
      </c>
      <c r="C856" s="7" t="str">
        <f>TEXT(Ledger1!D856,"dd-MMM-yyyy")</f>
        <v>30-Oct-2019</v>
      </c>
      <c r="D856" s="8" t="str">
        <f>VLOOKUP(LEFT(Table_ExternalData_1[[#This Row],[Vou_No]],1),Vou_Types,2,0)</f>
        <v>Payment</v>
      </c>
      <c r="E856" s="8">
        <f>+Ledger1!A856</f>
        <v>1</v>
      </c>
      <c r="F856" s="8">
        <f>+Ledger1!G856</f>
        <v>1</v>
      </c>
      <c r="G856" s="8">
        <f>+Ledger1!H856</f>
        <v>0</v>
      </c>
      <c r="H856" s="8">
        <f>+Ledger1!Q856</f>
        <v>0</v>
      </c>
      <c r="I856" s="8">
        <v>0</v>
      </c>
      <c r="J856" s="8">
        <v>0</v>
      </c>
      <c r="K856" s="8">
        <v>0</v>
      </c>
      <c r="L856" s="8" t="str">
        <f>+Ledger1!I856</f>
        <v/>
      </c>
      <c r="M856" s="8" t="str">
        <f>+Ledger1!K856</f>
        <v/>
      </c>
      <c r="N856" s="7"/>
      <c r="O856" s="8">
        <f>+Ledger1!M856</f>
        <v>0</v>
      </c>
      <c r="P856" s="8">
        <f>+Ledger1!N856</f>
        <v>8600</v>
      </c>
      <c r="Q856" s="8" t="str">
        <f>+Ledger1!O856</f>
        <v>misc expense</v>
      </c>
      <c r="R856" s="8"/>
    </row>
    <row r="857" spans="1:18" x14ac:dyDescent="0.25">
      <c r="A857" s="8">
        <v>856</v>
      </c>
      <c r="B857" s="8" t="str">
        <f>+Ledger1!C857</f>
        <v>P2010-0029</v>
      </c>
      <c r="C857" s="7" t="str">
        <f>TEXT(Ledger1!D857,"dd-MMM-yyyy")</f>
        <v>30-Oct-2019</v>
      </c>
      <c r="D857" s="8" t="str">
        <f>VLOOKUP(LEFT(Table_ExternalData_1[[#This Row],[Vou_No]],1),Vou_Types,2,0)</f>
        <v>Payment</v>
      </c>
      <c r="E857" s="8">
        <f>+Ledger1!A857</f>
        <v>2</v>
      </c>
      <c r="F857" s="8">
        <f>+Ledger1!G857</f>
        <v>245</v>
      </c>
      <c r="G857" s="8">
        <f>+Ledger1!H857</f>
        <v>0</v>
      </c>
      <c r="H857" s="8">
        <f>+Ledger1!Q857</f>
        <v>218</v>
      </c>
      <c r="I857" s="8">
        <v>0</v>
      </c>
      <c r="J857" s="8">
        <v>0</v>
      </c>
      <c r="K857" s="8">
        <v>0</v>
      </c>
      <c r="L857" s="8" t="str">
        <f>+Ledger1!I857</f>
        <v/>
      </c>
      <c r="M857" s="8" t="str">
        <f>+Ledger1!K857</f>
        <v/>
      </c>
      <c r="N857" s="7"/>
      <c r="O857" s="8">
        <f>+Ledger1!M857</f>
        <v>4700</v>
      </c>
      <c r="P857" s="8">
        <f>+Ledger1!N857</f>
        <v>0</v>
      </c>
      <c r="Q857" s="8" t="str">
        <f>+Ledger1!O857</f>
        <v>10 litre oil in generator</v>
      </c>
      <c r="R857" s="8"/>
    </row>
    <row r="858" spans="1:18" x14ac:dyDescent="0.25">
      <c r="A858" s="8">
        <v>857</v>
      </c>
      <c r="B858" s="8" t="str">
        <f>+Ledger1!C858</f>
        <v>P2010-0029</v>
      </c>
      <c r="C858" s="7" t="str">
        <f>TEXT(Ledger1!D858,"dd-MMM-yyyy")</f>
        <v>30-Oct-2019</v>
      </c>
      <c r="D858" s="8" t="str">
        <f>VLOOKUP(LEFT(Table_ExternalData_1[[#This Row],[Vou_No]],1),Vou_Types,2,0)</f>
        <v>Payment</v>
      </c>
      <c r="E858" s="8">
        <f>+Ledger1!A858</f>
        <v>3</v>
      </c>
      <c r="F858" s="8">
        <f>+Ledger1!G858</f>
        <v>218</v>
      </c>
      <c r="G858" s="8">
        <f>+Ledger1!H858</f>
        <v>0</v>
      </c>
      <c r="H858" s="8">
        <f>+Ledger1!Q858</f>
        <v>218</v>
      </c>
      <c r="I858" s="8">
        <v>0</v>
      </c>
      <c r="J858" s="8">
        <v>0</v>
      </c>
      <c r="K858" s="8">
        <v>0</v>
      </c>
      <c r="L858" s="8" t="str">
        <f>+Ledger1!I858</f>
        <v/>
      </c>
      <c r="M858" s="8" t="str">
        <f>+Ledger1!K858</f>
        <v/>
      </c>
      <c r="N858" s="7"/>
      <c r="O858" s="8">
        <f>+Ledger1!M858</f>
        <v>2500</v>
      </c>
      <c r="P858" s="8">
        <f>+Ledger1!N858</f>
        <v>0</v>
      </c>
      <c r="Q858" s="8" t="str">
        <f>+Ledger1!O858</f>
        <v>diesel filter oil filter air filter in JZ 2804</v>
      </c>
      <c r="R858" s="8"/>
    </row>
    <row r="859" spans="1:18" x14ac:dyDescent="0.25">
      <c r="A859" s="8">
        <v>858</v>
      </c>
      <c r="B859" s="8" t="str">
        <f>+Ledger1!C859</f>
        <v>P2010-0029</v>
      </c>
      <c r="C859" s="7" t="str">
        <f>TEXT(Ledger1!D859,"dd-MMM-yyyy")</f>
        <v>30-Oct-2019</v>
      </c>
      <c r="D859" s="8" t="str">
        <f>VLOOKUP(LEFT(Table_ExternalData_1[[#This Row],[Vou_No]],1),Vou_Types,2,0)</f>
        <v>Payment</v>
      </c>
      <c r="E859" s="8">
        <f>+Ledger1!A859</f>
        <v>4</v>
      </c>
      <c r="F859" s="8">
        <f>+Ledger1!G859</f>
        <v>200</v>
      </c>
      <c r="G859" s="8">
        <f>+Ledger1!H859</f>
        <v>0</v>
      </c>
      <c r="H859" s="8">
        <f>+Ledger1!Q859</f>
        <v>218</v>
      </c>
      <c r="I859" s="8">
        <v>0</v>
      </c>
      <c r="J859" s="8">
        <v>0</v>
      </c>
      <c r="K859" s="8">
        <v>0</v>
      </c>
      <c r="L859" s="8" t="str">
        <f>+Ledger1!I859</f>
        <v/>
      </c>
      <c r="M859" s="8" t="str">
        <f>+Ledger1!K859</f>
        <v/>
      </c>
      <c r="N859" s="7"/>
      <c r="O859" s="8">
        <f>+Ledger1!M859</f>
        <v>1400</v>
      </c>
      <c r="P859" s="8">
        <f>+Ledger1!N859</f>
        <v>0</v>
      </c>
      <c r="Q859" s="8" t="str">
        <f>+Ledger1!O859</f>
        <v>conveyance for medicals</v>
      </c>
      <c r="R859" s="8"/>
    </row>
    <row r="860" spans="1:18" x14ac:dyDescent="0.25">
      <c r="A860" s="8">
        <v>859</v>
      </c>
      <c r="B860" s="8" t="str">
        <f>+Ledger1!C860</f>
        <v>J2010-0109</v>
      </c>
      <c r="C860" s="7" t="str">
        <f>TEXT(Ledger1!D860,"dd-MMM-yyyy")</f>
        <v>28-Oct-2019</v>
      </c>
      <c r="D860" s="8" t="str">
        <f>VLOOKUP(LEFT(Table_ExternalData_1[[#This Row],[Vou_No]],1),Vou_Types,2,0)</f>
        <v>Journal</v>
      </c>
      <c r="E860" s="8">
        <f>+Ledger1!A860</f>
        <v>1</v>
      </c>
      <c r="F860" s="8">
        <f>+Ledger1!G860</f>
        <v>221</v>
      </c>
      <c r="G860" s="8">
        <f>+Ledger1!H860</f>
        <v>1</v>
      </c>
      <c r="H860" s="8">
        <f>+Ledger1!Q860</f>
        <v>218</v>
      </c>
      <c r="I860" s="8">
        <v>0</v>
      </c>
      <c r="J860" s="8">
        <v>0</v>
      </c>
      <c r="K860" s="8">
        <v>0</v>
      </c>
      <c r="L860" s="8" t="str">
        <f>+Ledger1!I860</f>
        <v/>
      </c>
      <c r="M860" s="8" t="str">
        <f>+Ledger1!K860</f>
        <v/>
      </c>
      <c r="N860" s="7"/>
      <c r="O860" s="8">
        <f>+Ledger1!M860</f>
        <v>2500</v>
      </c>
      <c r="P860" s="8">
        <f>+Ledger1!N860</f>
        <v>0</v>
      </c>
      <c r="Q860" s="8" t="str">
        <f>+Ledger1!O860</f>
        <v>PAID BY SAITA TO CASH CHQ # 30159488.FUEL EXP</v>
      </c>
      <c r="R860" s="8"/>
    </row>
    <row r="861" spans="1:18" x14ac:dyDescent="0.25">
      <c r="A861" s="8">
        <v>860</v>
      </c>
      <c r="B861" s="8" t="str">
        <f>+Ledger1!C861</f>
        <v>J2010-0109</v>
      </c>
      <c r="C861" s="7" t="str">
        <f>TEXT(Ledger1!D861,"dd-MMM-yyyy")</f>
        <v>28-Oct-2019</v>
      </c>
      <c r="D861" s="8" t="str">
        <f>VLOOKUP(LEFT(Table_ExternalData_1[[#This Row],[Vou_No]],1),Vou_Types,2,0)</f>
        <v>Journal</v>
      </c>
      <c r="E861" s="8">
        <f>+Ledger1!A861</f>
        <v>2</v>
      </c>
      <c r="F861" s="8">
        <f>+Ledger1!G861</f>
        <v>78</v>
      </c>
      <c r="G861" s="8">
        <f>+Ledger1!H861</f>
        <v>71</v>
      </c>
      <c r="H861" s="8">
        <f>+Ledger1!Q861</f>
        <v>1</v>
      </c>
      <c r="I861" s="8">
        <v>0</v>
      </c>
      <c r="J861" s="8">
        <v>0</v>
      </c>
      <c r="K861" s="8">
        <v>0</v>
      </c>
      <c r="L861" s="8" t="str">
        <f>+Ledger1!I861</f>
        <v/>
      </c>
      <c r="M861" s="8" t="str">
        <f>+Ledger1!K861</f>
        <v/>
      </c>
      <c r="N861" s="7"/>
      <c r="O861" s="8">
        <f>+Ledger1!M861</f>
        <v>0</v>
      </c>
      <c r="P861" s="8">
        <f>+Ledger1!N861</f>
        <v>2500</v>
      </c>
      <c r="Q861" s="8" t="str">
        <f>+Ledger1!O861</f>
        <v>PAID BY SAITA TO CASH CHQ # 30159488.FUEL EXP</v>
      </c>
      <c r="R861" s="8"/>
    </row>
    <row r="862" spans="1:18" x14ac:dyDescent="0.25">
      <c r="A862" s="8">
        <v>861</v>
      </c>
      <c r="B862" s="8" t="str">
        <f>+Ledger1!C862</f>
        <v>J2010-0125</v>
      </c>
      <c r="C862" s="7" t="str">
        <f>TEXT(Ledger1!D862,"dd-MMM-yyyy")</f>
        <v>12-Oct-2019</v>
      </c>
      <c r="D862" s="8" t="str">
        <f>VLOOKUP(LEFT(Table_ExternalData_1[[#This Row],[Vou_No]],1),Vou_Types,2,0)</f>
        <v>Journal</v>
      </c>
      <c r="E862" s="8">
        <f>+Ledger1!A862</f>
        <v>1</v>
      </c>
      <c r="F862" s="8">
        <f>+Ledger1!G862</f>
        <v>55</v>
      </c>
      <c r="G862" s="8">
        <f>+Ledger1!H862</f>
        <v>330</v>
      </c>
      <c r="H862" s="8">
        <f>+Ledger1!Q862</f>
        <v>218</v>
      </c>
      <c r="I862" s="8">
        <v>0</v>
      </c>
      <c r="J862" s="8">
        <v>0</v>
      </c>
      <c r="K862" s="8">
        <v>0</v>
      </c>
      <c r="L862" s="8" t="str">
        <f>+Ledger1!I862</f>
        <v/>
      </c>
      <c r="M862" s="8" t="str">
        <f>+Ledger1!K862</f>
        <v/>
      </c>
      <c r="N862" s="7"/>
      <c r="O862" s="8">
        <f>+Ledger1!M862</f>
        <v>4515</v>
      </c>
      <c r="P862" s="8">
        <f>+Ledger1!N862</f>
        <v>0</v>
      </c>
      <c r="Q862" s="8" t="str">
        <f>+Ledger1!O862</f>
        <v>S. # 143.PO # 1654.FOR MEDICAL SHELF.OCT-19</v>
      </c>
      <c r="R862" s="8"/>
    </row>
    <row r="863" spans="1:18" x14ac:dyDescent="0.25">
      <c r="A863" s="8">
        <v>862</v>
      </c>
      <c r="B863" s="8" t="str">
        <f>+Ledger1!C863</f>
        <v>J2010-0125</v>
      </c>
      <c r="C863" s="7" t="str">
        <f>TEXT(Ledger1!D863,"dd-MMM-yyyy")</f>
        <v>12-Oct-2019</v>
      </c>
      <c r="D863" s="8" t="str">
        <f>VLOOKUP(LEFT(Table_ExternalData_1[[#This Row],[Vou_No]],1),Vou_Types,2,0)</f>
        <v>Journal</v>
      </c>
      <c r="E863" s="8">
        <f>+Ledger1!A863</f>
        <v>2</v>
      </c>
      <c r="F863" s="8">
        <f>+Ledger1!G863</f>
        <v>71</v>
      </c>
      <c r="G863" s="8">
        <f>+Ledger1!H863</f>
        <v>330</v>
      </c>
      <c r="H863" s="8">
        <f>+Ledger1!Q863</f>
        <v>218</v>
      </c>
      <c r="I863" s="8">
        <v>0</v>
      </c>
      <c r="J863" s="8">
        <v>0</v>
      </c>
      <c r="K863" s="8">
        <v>0</v>
      </c>
      <c r="L863" s="8" t="str">
        <f>+Ledger1!I863</f>
        <v/>
      </c>
      <c r="M863" s="8" t="str">
        <f>+Ledger1!K863</f>
        <v/>
      </c>
      <c r="N863" s="7"/>
      <c r="O863" s="8">
        <f>+Ledger1!M863</f>
        <v>0</v>
      </c>
      <c r="P863" s="8">
        <f>+Ledger1!N863</f>
        <v>4515</v>
      </c>
      <c r="Q863" s="8" t="str">
        <f>+Ledger1!O863</f>
        <v>S. # 143.PO # 1654.FOR MEDICAL SHELF.OCT-19</v>
      </c>
      <c r="R863" s="8"/>
    </row>
    <row r="864" spans="1:18" x14ac:dyDescent="0.25">
      <c r="A864" s="8">
        <v>863</v>
      </c>
      <c r="B864" s="8" t="str">
        <f>+Ledger1!C864</f>
        <v>J2010-0117</v>
      </c>
      <c r="C864" s="7" t="str">
        <f>TEXT(Ledger1!D864,"dd-MMM-yyyy")</f>
        <v>31-Oct-2019</v>
      </c>
      <c r="D864" s="8" t="str">
        <f>VLOOKUP(LEFT(Table_ExternalData_1[[#This Row],[Vou_No]],1),Vou_Types,2,0)</f>
        <v>Journal</v>
      </c>
      <c r="E864" s="8">
        <f>+Ledger1!A864</f>
        <v>1</v>
      </c>
      <c r="F864" s="8">
        <f>+Ledger1!G864</f>
        <v>1</v>
      </c>
      <c r="G864" s="8">
        <f>+Ledger1!H864</f>
        <v>1</v>
      </c>
      <c r="H864" s="8">
        <f>+Ledger1!Q864</f>
        <v>1</v>
      </c>
      <c r="I864" s="8">
        <v>0</v>
      </c>
      <c r="J864" s="8">
        <v>0</v>
      </c>
      <c r="K864" s="8">
        <v>0</v>
      </c>
      <c r="L864" s="8" t="str">
        <f>+Ledger1!I864</f>
        <v/>
      </c>
      <c r="M864" s="8" t="str">
        <f>+Ledger1!K864</f>
        <v/>
      </c>
      <c r="N864" s="7"/>
      <c r="O864" s="8">
        <f>+Ledger1!M864</f>
        <v>44550</v>
      </c>
      <c r="P864" s="8">
        <f>+Ledger1!N864</f>
        <v>0</v>
      </c>
      <c r="Q864" s="8" t="str">
        <f>+Ledger1!O864</f>
        <v>CASH WITH-DRAW # 0010-19.PAID BY SAITA CHQ # 30159499</v>
      </c>
      <c r="R864" s="8"/>
    </row>
    <row r="865" spans="1:18" x14ac:dyDescent="0.25">
      <c r="A865" s="8">
        <v>864</v>
      </c>
      <c r="B865" s="8" t="str">
        <f>+Ledger1!C865</f>
        <v>J2010-0117</v>
      </c>
      <c r="C865" s="7" t="str">
        <f>TEXT(Ledger1!D865,"dd-MMM-yyyy")</f>
        <v>31-Oct-2019</v>
      </c>
      <c r="D865" s="8" t="str">
        <f>VLOOKUP(LEFT(Table_ExternalData_1[[#This Row],[Vou_No]],1),Vou_Types,2,0)</f>
        <v>Journal</v>
      </c>
      <c r="E865" s="8">
        <f>+Ledger1!A865</f>
        <v>2</v>
      </c>
      <c r="F865" s="8">
        <f>+Ledger1!G865</f>
        <v>78</v>
      </c>
      <c r="G865" s="8">
        <f>+Ledger1!H865</f>
        <v>71</v>
      </c>
      <c r="H865" s="8">
        <f>+Ledger1!Q865</f>
        <v>1</v>
      </c>
      <c r="I865" s="8">
        <v>0</v>
      </c>
      <c r="J865" s="8">
        <v>0</v>
      </c>
      <c r="K865" s="8">
        <v>0</v>
      </c>
      <c r="L865" s="8" t="str">
        <f>+Ledger1!I865</f>
        <v/>
      </c>
      <c r="M865" s="8" t="str">
        <f>+Ledger1!K865</f>
        <v/>
      </c>
      <c r="N865" s="7"/>
      <c r="O865" s="8">
        <f>+Ledger1!M865</f>
        <v>0</v>
      </c>
      <c r="P865" s="8">
        <f>+Ledger1!N865</f>
        <v>44550</v>
      </c>
      <c r="Q865" s="8" t="str">
        <f>+Ledger1!O865</f>
        <v>CASH WITH-DRAW # 0010-19.PAID BY SAITA CHQ # 30159499</v>
      </c>
      <c r="R865" s="8"/>
    </row>
    <row r="866" spans="1:18" x14ac:dyDescent="0.25">
      <c r="A866" s="8">
        <v>865</v>
      </c>
      <c r="B866" s="8" t="str">
        <f>+Ledger1!C866</f>
        <v>J2010-0133</v>
      </c>
      <c r="C866" s="7" t="str">
        <f>TEXT(Ledger1!D866,"dd-MMM-yyyy")</f>
        <v>30-Oct-2019</v>
      </c>
      <c r="D866" s="8" t="str">
        <f>VLOOKUP(LEFT(Table_ExternalData_1[[#This Row],[Vou_No]],1),Vou_Types,2,0)</f>
        <v>Journal</v>
      </c>
      <c r="E866" s="8">
        <f>+Ledger1!A866</f>
        <v>1</v>
      </c>
      <c r="F866" s="8">
        <f>+Ledger1!G866</f>
        <v>170</v>
      </c>
      <c r="G866" s="8">
        <f>+Ledger1!H866</f>
        <v>1444</v>
      </c>
      <c r="H866" s="8">
        <f>+Ledger1!Q866</f>
        <v>218</v>
      </c>
      <c r="I866" s="8">
        <v>0</v>
      </c>
      <c r="J866" s="8">
        <v>0</v>
      </c>
      <c r="K866" s="8">
        <v>0</v>
      </c>
      <c r="L866" s="8" t="str">
        <f>+Ledger1!I866</f>
        <v/>
      </c>
      <c r="M866" s="8" t="str">
        <f>+Ledger1!K866</f>
        <v/>
      </c>
      <c r="N866" s="7"/>
      <c r="O866" s="8">
        <f>+Ledger1!M866</f>
        <v>4890</v>
      </c>
      <c r="P866" s="8">
        <f>+Ledger1!N866</f>
        <v>0</v>
      </c>
      <c r="Q866" s="8" t="str">
        <f>+Ledger1!O866</f>
        <v>INV # 0443-19.PO # 1661.OCT-2019</v>
      </c>
      <c r="R866" s="8"/>
    </row>
    <row r="867" spans="1:18" x14ac:dyDescent="0.25">
      <c r="A867" s="8">
        <v>866</v>
      </c>
      <c r="B867" s="8" t="str">
        <f>+Ledger1!C867</f>
        <v>J2010-0133</v>
      </c>
      <c r="C867" s="7" t="str">
        <f>TEXT(Ledger1!D867,"dd-MMM-yyyy")</f>
        <v>30-Oct-2019</v>
      </c>
      <c r="D867" s="8" t="str">
        <f>VLOOKUP(LEFT(Table_ExternalData_1[[#This Row],[Vou_No]],1),Vou_Types,2,0)</f>
        <v>Journal</v>
      </c>
      <c r="E867" s="8">
        <f>+Ledger1!A867</f>
        <v>2</v>
      </c>
      <c r="F867" s="8">
        <f>+Ledger1!G867</f>
        <v>71</v>
      </c>
      <c r="G867" s="8">
        <f>+Ledger1!H867</f>
        <v>1444</v>
      </c>
      <c r="H867" s="8">
        <f>+Ledger1!Q867</f>
        <v>218</v>
      </c>
      <c r="I867" s="8">
        <v>0</v>
      </c>
      <c r="J867" s="8">
        <v>0</v>
      </c>
      <c r="K867" s="8">
        <v>0</v>
      </c>
      <c r="L867" s="8" t="str">
        <f>+Ledger1!I867</f>
        <v/>
      </c>
      <c r="M867" s="8" t="str">
        <f>+Ledger1!K867</f>
        <v/>
      </c>
      <c r="N867" s="7"/>
      <c r="O867" s="8">
        <f>+Ledger1!M867</f>
        <v>0</v>
      </c>
      <c r="P867" s="8">
        <f>+Ledger1!N867</f>
        <v>4890</v>
      </c>
      <c r="Q867" s="8" t="str">
        <f>+Ledger1!O867</f>
        <v>INV # 0443-19.PO # 1661.OCT-2019</v>
      </c>
      <c r="R867" s="8"/>
    </row>
    <row r="868" spans="1:18" x14ac:dyDescent="0.25">
      <c r="A868" s="8">
        <v>867</v>
      </c>
      <c r="B868" s="8" t="str">
        <f>+Ledger1!C868</f>
        <v>J2011-0004</v>
      </c>
      <c r="C868" s="7" t="str">
        <f>TEXT(Ledger1!D868,"dd-MMM-yyyy")</f>
        <v>01-Nov-2019</v>
      </c>
      <c r="D868" s="8" t="str">
        <f>VLOOKUP(LEFT(Table_ExternalData_1[[#This Row],[Vou_No]],1),Vou_Types,2,0)</f>
        <v>Journal</v>
      </c>
      <c r="E868" s="8">
        <f>+Ledger1!A868</f>
        <v>1</v>
      </c>
      <c r="F868" s="8">
        <f>+Ledger1!G868</f>
        <v>180</v>
      </c>
      <c r="G868" s="8">
        <f>+Ledger1!H868</f>
        <v>1467</v>
      </c>
      <c r="H868" s="8">
        <f>+Ledger1!Q868</f>
        <v>218</v>
      </c>
      <c r="I868" s="8">
        <v>0</v>
      </c>
      <c r="J868" s="8">
        <v>0</v>
      </c>
      <c r="K868" s="8">
        <v>0</v>
      </c>
      <c r="L868" s="8" t="str">
        <f>+Ledger1!I868</f>
        <v/>
      </c>
      <c r="M868" s="8" t="str">
        <f>+Ledger1!K868</f>
        <v/>
      </c>
      <c r="N868" s="7"/>
      <c r="O868" s="8">
        <f>+Ledger1!M868</f>
        <v>24336</v>
      </c>
      <c r="P868" s="8">
        <f>+Ledger1!N868</f>
        <v>0</v>
      </c>
      <c r="Q868" s="8" t="str">
        <f>+Ledger1!O868</f>
        <v>inv # 460.po # 1652&amp;1653.nov-2019</v>
      </c>
      <c r="R868" s="8"/>
    </row>
    <row r="869" spans="1:18" x14ac:dyDescent="0.25">
      <c r="A869" s="8">
        <v>868</v>
      </c>
      <c r="B869" s="8" t="str">
        <f>+Ledger1!C869</f>
        <v>J2011-0004</v>
      </c>
      <c r="C869" s="7" t="str">
        <f>TEXT(Ledger1!D869,"dd-MMM-yyyy")</f>
        <v>01-Nov-2019</v>
      </c>
      <c r="D869" s="8" t="str">
        <f>VLOOKUP(LEFT(Table_ExternalData_1[[#This Row],[Vou_No]],1),Vou_Types,2,0)</f>
        <v>Journal</v>
      </c>
      <c r="E869" s="8">
        <f>+Ledger1!A869</f>
        <v>2</v>
      </c>
      <c r="F869" s="8">
        <f>+Ledger1!G869</f>
        <v>71</v>
      </c>
      <c r="G869" s="8">
        <f>+Ledger1!H869</f>
        <v>1467</v>
      </c>
      <c r="H869" s="8">
        <f>+Ledger1!Q869</f>
        <v>218</v>
      </c>
      <c r="I869" s="8">
        <v>0</v>
      </c>
      <c r="J869" s="8">
        <v>0</v>
      </c>
      <c r="K869" s="8">
        <v>0</v>
      </c>
      <c r="L869" s="8" t="str">
        <f>+Ledger1!I869</f>
        <v/>
      </c>
      <c r="M869" s="8" t="str">
        <f>+Ledger1!K869</f>
        <v/>
      </c>
      <c r="N869" s="7"/>
      <c r="O869" s="8">
        <f>+Ledger1!M869</f>
        <v>0</v>
      </c>
      <c r="P869" s="8">
        <f>+Ledger1!N869</f>
        <v>24336</v>
      </c>
      <c r="Q869" s="8" t="str">
        <f>+Ledger1!O869</f>
        <v>inv # 460.po # 1652&amp;1653.nov-2019</v>
      </c>
      <c r="R869" s="8"/>
    </row>
    <row r="870" spans="1:18" x14ac:dyDescent="0.25">
      <c r="A870" s="8">
        <v>869</v>
      </c>
      <c r="B870" s="8" t="str">
        <f>+Ledger1!C870</f>
        <v>J2011-0006</v>
      </c>
      <c r="C870" s="7" t="str">
        <f>TEXT(Ledger1!D870,"dd-MMM-yyyy")</f>
        <v>04-Nov-2019</v>
      </c>
      <c r="D870" s="8" t="str">
        <f>VLOOKUP(LEFT(Table_ExternalData_1[[#This Row],[Vou_No]],1),Vou_Types,2,0)</f>
        <v>Journal</v>
      </c>
      <c r="E870" s="8">
        <f>+Ledger1!A870</f>
        <v>1</v>
      </c>
      <c r="F870" s="8">
        <f>+Ledger1!G870</f>
        <v>148</v>
      </c>
      <c r="G870" s="8">
        <f>+Ledger1!H870</f>
        <v>131</v>
      </c>
      <c r="H870" s="8">
        <f>+Ledger1!Q870</f>
        <v>218</v>
      </c>
      <c r="I870" s="8">
        <v>0</v>
      </c>
      <c r="J870" s="8">
        <v>0</v>
      </c>
      <c r="K870" s="8">
        <v>0</v>
      </c>
      <c r="L870" s="8" t="str">
        <f>+Ledger1!I870</f>
        <v/>
      </c>
      <c r="M870" s="8" t="str">
        <f>+Ledger1!K870</f>
        <v/>
      </c>
      <c r="N870" s="7"/>
      <c r="O870" s="8">
        <f>+Ledger1!M870</f>
        <v>251674</v>
      </c>
      <c r="P870" s="8">
        <f>+Ledger1!N870</f>
        <v>0</v>
      </c>
      <c r="Q870" s="8" t="str">
        <f>+Ledger1!O870</f>
        <v>REF # 5316.P.C # 217-K-16.FOR WATER PUT &amp; CUTTING PIT.NOV-19</v>
      </c>
      <c r="R870" s="8"/>
    </row>
    <row r="871" spans="1:18" x14ac:dyDescent="0.25">
      <c r="A871" s="8">
        <v>870</v>
      </c>
      <c r="B871" s="8" t="str">
        <f>+Ledger1!C871</f>
        <v>J2011-0006</v>
      </c>
      <c r="C871" s="7" t="str">
        <f>TEXT(Ledger1!D871,"dd-MMM-yyyy")</f>
        <v>04-Nov-2019</v>
      </c>
      <c r="D871" s="8" t="str">
        <f>VLOOKUP(LEFT(Table_ExternalData_1[[#This Row],[Vou_No]],1),Vou_Types,2,0)</f>
        <v>Journal</v>
      </c>
      <c r="E871" s="8">
        <f>+Ledger1!A871</f>
        <v>2</v>
      </c>
      <c r="F871" s="8">
        <f>+Ledger1!G871</f>
        <v>71</v>
      </c>
      <c r="G871" s="8">
        <f>+Ledger1!H871</f>
        <v>131</v>
      </c>
      <c r="H871" s="8">
        <f>+Ledger1!Q871</f>
        <v>218</v>
      </c>
      <c r="I871" s="8">
        <v>0</v>
      </c>
      <c r="J871" s="8">
        <v>0</v>
      </c>
      <c r="K871" s="8">
        <v>0</v>
      </c>
      <c r="L871" s="8" t="str">
        <f>+Ledger1!I871</f>
        <v/>
      </c>
      <c r="M871" s="8" t="str">
        <f>+Ledger1!K871</f>
        <v/>
      </c>
      <c r="N871" s="7"/>
      <c r="O871" s="8">
        <f>+Ledger1!M871</f>
        <v>0</v>
      </c>
      <c r="P871" s="8">
        <f>+Ledger1!N871</f>
        <v>251674</v>
      </c>
      <c r="Q871" s="8" t="str">
        <f>+Ledger1!O871</f>
        <v>REF # 5316.P.C # 217-K-16.FOR WATER PUT &amp; CUTTING PIT.NOV-19</v>
      </c>
      <c r="R871" s="8"/>
    </row>
    <row r="872" spans="1:18" x14ac:dyDescent="0.25">
      <c r="A872" s="8">
        <v>871</v>
      </c>
      <c r="B872" s="8" t="str">
        <f>+Ledger1!C872</f>
        <v>J2011-0008</v>
      </c>
      <c r="C872" s="7" t="str">
        <f>TEXT(Ledger1!D872,"dd-MMM-yyyy")</f>
        <v>05-Nov-2019</v>
      </c>
      <c r="D872" s="8" t="str">
        <f>VLOOKUP(LEFT(Table_ExternalData_1[[#This Row],[Vou_No]],1),Vou_Types,2,0)</f>
        <v>Journal</v>
      </c>
      <c r="E872" s="8">
        <f>+Ledger1!A872</f>
        <v>1</v>
      </c>
      <c r="F872" s="8">
        <f>+Ledger1!G872</f>
        <v>279</v>
      </c>
      <c r="G872" s="8">
        <f>+Ledger1!H872</f>
        <v>47</v>
      </c>
      <c r="H872" s="8">
        <f>+Ledger1!Q872</f>
        <v>218</v>
      </c>
      <c r="I872" s="8">
        <v>0</v>
      </c>
      <c r="J872" s="8">
        <v>0</v>
      </c>
      <c r="K872" s="8">
        <v>0</v>
      </c>
      <c r="L872" s="8" t="str">
        <f>+Ledger1!I872</f>
        <v/>
      </c>
      <c r="M872" s="8" t="str">
        <f>+Ledger1!K872</f>
        <v/>
      </c>
      <c r="N872" s="7"/>
      <c r="O872" s="8">
        <f>+Ledger1!M872</f>
        <v>100679</v>
      </c>
      <c r="P872" s="8">
        <f>+Ledger1!N872</f>
        <v>0</v>
      </c>
      <c r="Q872" s="8" t="str">
        <f>+Ledger1!O872</f>
        <v>INV # 11688.PO # 1639.OCT-2019</v>
      </c>
      <c r="R872" s="8"/>
    </row>
    <row r="873" spans="1:18" x14ac:dyDescent="0.25">
      <c r="A873" s="8">
        <v>872</v>
      </c>
      <c r="B873" s="8" t="str">
        <f>+Ledger1!C873</f>
        <v>J2011-0008</v>
      </c>
      <c r="C873" s="7" t="str">
        <f>TEXT(Ledger1!D873,"dd-MMM-yyyy")</f>
        <v>05-Nov-2019</v>
      </c>
      <c r="D873" s="8" t="str">
        <f>VLOOKUP(LEFT(Table_ExternalData_1[[#This Row],[Vou_No]],1),Vou_Types,2,0)</f>
        <v>Journal</v>
      </c>
      <c r="E873" s="8">
        <f>+Ledger1!A873</f>
        <v>2</v>
      </c>
      <c r="F873" s="8">
        <f>+Ledger1!G873</f>
        <v>71</v>
      </c>
      <c r="G873" s="8">
        <f>+Ledger1!H873</f>
        <v>47</v>
      </c>
      <c r="H873" s="8">
        <f>+Ledger1!Q873</f>
        <v>218</v>
      </c>
      <c r="I873" s="8">
        <v>0</v>
      </c>
      <c r="J873" s="8">
        <v>0</v>
      </c>
      <c r="K873" s="8">
        <v>0</v>
      </c>
      <c r="L873" s="8" t="str">
        <f>+Ledger1!I873</f>
        <v/>
      </c>
      <c r="M873" s="8" t="str">
        <f>+Ledger1!K873</f>
        <v/>
      </c>
      <c r="N873" s="7"/>
      <c r="O873" s="8">
        <f>+Ledger1!M873</f>
        <v>0</v>
      </c>
      <c r="P873" s="8">
        <f>+Ledger1!N873</f>
        <v>100679</v>
      </c>
      <c r="Q873" s="8" t="str">
        <f>+Ledger1!O873</f>
        <v>INV # 11688.PO # 1639.OCT-2019</v>
      </c>
      <c r="R873" s="8"/>
    </row>
    <row r="874" spans="1:18" x14ac:dyDescent="0.25">
      <c r="A874" s="8">
        <v>873</v>
      </c>
      <c r="B874" s="8" t="str">
        <f>+Ledger1!C874</f>
        <v>J2011-0010</v>
      </c>
      <c r="C874" s="7" t="str">
        <f>TEXT(Ledger1!D874,"dd-MMM-yyyy")</f>
        <v>07-Nov-2019</v>
      </c>
      <c r="D874" s="8" t="str">
        <f>VLOOKUP(LEFT(Table_ExternalData_1[[#This Row],[Vou_No]],1),Vou_Types,2,0)</f>
        <v>Journal</v>
      </c>
      <c r="E874" s="8">
        <f>+Ledger1!A874</f>
        <v>1</v>
      </c>
      <c r="F874" s="8">
        <f>+Ledger1!G874</f>
        <v>244</v>
      </c>
      <c r="G874" s="8">
        <f>+Ledger1!H874</f>
        <v>1479</v>
      </c>
      <c r="H874" s="8">
        <f>+Ledger1!Q874</f>
        <v>218</v>
      </c>
      <c r="I874" s="8">
        <v>0</v>
      </c>
      <c r="J874" s="8">
        <v>0</v>
      </c>
      <c r="K874" s="8">
        <v>0</v>
      </c>
      <c r="L874" s="8" t="str">
        <f>+Ledger1!I874</f>
        <v/>
      </c>
      <c r="M874" s="8" t="str">
        <f>+Ledger1!K874</f>
        <v/>
      </c>
      <c r="N874" s="7"/>
      <c r="O874" s="8">
        <f>+Ledger1!M874</f>
        <v>78189</v>
      </c>
      <c r="P874" s="8">
        <f>+Ledger1!N874</f>
        <v>0</v>
      </c>
      <c r="Q874" s="8" t="str">
        <f>+Ledger1!O874</f>
        <v>REF # 5331.HIACE MONTH OF OCT-2019</v>
      </c>
      <c r="R874" s="8"/>
    </row>
    <row r="875" spans="1:18" x14ac:dyDescent="0.25">
      <c r="A875" s="8">
        <v>874</v>
      </c>
      <c r="B875" s="8" t="str">
        <f>+Ledger1!C875</f>
        <v>J2011-0010</v>
      </c>
      <c r="C875" s="7" t="str">
        <f>TEXT(Ledger1!D875,"dd-MMM-yyyy")</f>
        <v>07-Nov-2019</v>
      </c>
      <c r="D875" s="8" t="str">
        <f>VLOOKUP(LEFT(Table_ExternalData_1[[#This Row],[Vou_No]],1),Vou_Types,2,0)</f>
        <v>Journal</v>
      </c>
      <c r="E875" s="8">
        <f>+Ledger1!A875</f>
        <v>2</v>
      </c>
      <c r="F875" s="8">
        <f>+Ledger1!G875</f>
        <v>72</v>
      </c>
      <c r="G875" s="8">
        <f>+Ledger1!H875</f>
        <v>1479</v>
      </c>
      <c r="H875" s="8">
        <f>+Ledger1!Q875</f>
        <v>218</v>
      </c>
      <c r="I875" s="8">
        <v>0</v>
      </c>
      <c r="J875" s="8">
        <v>0</v>
      </c>
      <c r="K875" s="8">
        <v>0</v>
      </c>
      <c r="L875" s="8" t="str">
        <f>+Ledger1!I875</f>
        <v/>
      </c>
      <c r="M875" s="8" t="str">
        <f>+Ledger1!K875</f>
        <v/>
      </c>
      <c r="N875" s="7"/>
      <c r="O875" s="8">
        <f>+Ledger1!M875</f>
        <v>0</v>
      </c>
      <c r="P875" s="8">
        <f>+Ledger1!N875</f>
        <v>2000</v>
      </c>
      <c r="Q875" s="8" t="str">
        <f>+Ledger1!O875</f>
        <v>REF # 5331.HIACE MONTH OF OCT-2019</v>
      </c>
      <c r="R875" s="8"/>
    </row>
    <row r="876" spans="1:18" x14ac:dyDescent="0.25">
      <c r="A876" s="8">
        <v>875</v>
      </c>
      <c r="B876" s="8" t="str">
        <f>+Ledger1!C876</f>
        <v>J2011-0010</v>
      </c>
      <c r="C876" s="7" t="str">
        <f>TEXT(Ledger1!D876,"dd-MMM-yyyy")</f>
        <v>07-Nov-2019</v>
      </c>
      <c r="D876" s="8" t="str">
        <f>VLOOKUP(LEFT(Table_ExternalData_1[[#This Row],[Vou_No]],1),Vou_Types,2,0)</f>
        <v>Journal</v>
      </c>
      <c r="E876" s="8">
        <f>+Ledger1!A876</f>
        <v>3</v>
      </c>
      <c r="F876" s="8">
        <f>+Ledger1!G876</f>
        <v>71</v>
      </c>
      <c r="G876" s="8">
        <f>+Ledger1!H876</f>
        <v>1479</v>
      </c>
      <c r="H876" s="8">
        <f>+Ledger1!Q876</f>
        <v>218</v>
      </c>
      <c r="I876" s="8">
        <v>0</v>
      </c>
      <c r="J876" s="8">
        <v>0</v>
      </c>
      <c r="K876" s="8">
        <v>0</v>
      </c>
      <c r="L876" s="8" t="str">
        <f>+Ledger1!I876</f>
        <v/>
      </c>
      <c r="M876" s="8" t="str">
        <f>+Ledger1!K876</f>
        <v/>
      </c>
      <c r="N876" s="7"/>
      <c r="O876" s="8">
        <f>+Ledger1!M876</f>
        <v>0</v>
      </c>
      <c r="P876" s="8">
        <f>+Ledger1!N876</f>
        <v>76189</v>
      </c>
      <c r="Q876" s="8" t="str">
        <f>+Ledger1!O876</f>
        <v>REF # 5331.HIACE MONTH OF OCT-2019</v>
      </c>
      <c r="R876" s="8"/>
    </row>
    <row r="877" spans="1:18" x14ac:dyDescent="0.25">
      <c r="A877" s="8">
        <v>876</v>
      </c>
      <c r="B877" s="8" t="str">
        <f>+Ledger1!C877</f>
        <v>P2011-0002</v>
      </c>
      <c r="C877" s="7" t="str">
        <f>TEXT(Ledger1!D877,"dd-MMM-yyyy")</f>
        <v>05-Nov-2019</v>
      </c>
      <c r="D877" s="8" t="str">
        <f>VLOOKUP(LEFT(Table_ExternalData_1[[#This Row],[Vou_No]],1),Vou_Types,2,0)</f>
        <v>Payment</v>
      </c>
      <c r="E877" s="8">
        <f>+Ledger1!A877</f>
        <v>1</v>
      </c>
      <c r="F877" s="8">
        <f>+Ledger1!G877</f>
        <v>1</v>
      </c>
      <c r="G877" s="8">
        <f>+Ledger1!H877</f>
        <v>0</v>
      </c>
      <c r="H877" s="8">
        <f>+Ledger1!Q877</f>
        <v>0</v>
      </c>
      <c r="I877" s="8">
        <v>0</v>
      </c>
      <c r="J877" s="8">
        <v>0</v>
      </c>
      <c r="K877" s="8">
        <v>0</v>
      </c>
      <c r="L877" s="8" t="str">
        <f>+Ledger1!I877</f>
        <v/>
      </c>
      <c r="M877" s="8" t="str">
        <f>+Ledger1!K877</f>
        <v/>
      </c>
      <c r="N877" s="7"/>
      <c r="O877" s="8">
        <f>+Ledger1!M877</f>
        <v>0</v>
      </c>
      <c r="P877" s="8">
        <f>+Ledger1!N877</f>
        <v>1000</v>
      </c>
      <c r="Q877" s="8" t="str">
        <f>+Ledger1!O877</f>
        <v>to zeesahn</v>
      </c>
      <c r="R877" s="8"/>
    </row>
    <row r="878" spans="1:18" x14ac:dyDescent="0.25">
      <c r="A878" s="8">
        <v>877</v>
      </c>
      <c r="B878" s="8" t="str">
        <f>+Ledger1!C878</f>
        <v>P2011-0002</v>
      </c>
      <c r="C878" s="7" t="str">
        <f>TEXT(Ledger1!D878,"dd-MMM-yyyy")</f>
        <v>05-Nov-2019</v>
      </c>
      <c r="D878" s="8" t="str">
        <f>VLOOKUP(LEFT(Table_ExternalData_1[[#This Row],[Vou_No]],1),Vou_Types,2,0)</f>
        <v>Payment</v>
      </c>
      <c r="E878" s="8">
        <f>+Ledger1!A878</f>
        <v>2</v>
      </c>
      <c r="F878" s="8">
        <f>+Ledger1!G878</f>
        <v>200</v>
      </c>
      <c r="G878" s="8">
        <f>+Ledger1!H878</f>
        <v>0</v>
      </c>
      <c r="H878" s="8">
        <f>+Ledger1!Q878</f>
        <v>218</v>
      </c>
      <c r="I878" s="8">
        <v>0</v>
      </c>
      <c r="J878" s="8">
        <v>0</v>
      </c>
      <c r="K878" s="8">
        <v>0</v>
      </c>
      <c r="L878" s="8" t="str">
        <f>+Ledger1!I878</f>
        <v/>
      </c>
      <c r="M878" s="8" t="str">
        <f>+Ledger1!K878</f>
        <v/>
      </c>
      <c r="N878" s="7"/>
      <c r="O878" s="8">
        <f>+Ledger1!M878</f>
        <v>1000</v>
      </c>
      <c r="P878" s="8">
        <f>+Ledger1!N878</f>
        <v>0</v>
      </c>
      <c r="Q878" s="8" t="str">
        <f>+Ledger1!O878</f>
        <v>paid to zeeshan fro visit and resolving  IT issues</v>
      </c>
      <c r="R878" s="8"/>
    </row>
    <row r="879" spans="1:18" x14ac:dyDescent="0.25">
      <c r="A879" s="8">
        <v>878</v>
      </c>
      <c r="B879" s="8" t="str">
        <f>+Ledger1!C879</f>
        <v>J2011-0001</v>
      </c>
      <c r="C879" s="7" t="str">
        <f>TEXT(Ledger1!D879,"dd-MMM-yyyy")</f>
        <v>01-Nov-2019</v>
      </c>
      <c r="D879" s="8" t="str">
        <f>VLOOKUP(LEFT(Table_ExternalData_1[[#This Row],[Vou_No]],1),Vou_Types,2,0)</f>
        <v>Journal</v>
      </c>
      <c r="E879" s="8">
        <f>+Ledger1!A879</f>
        <v>1</v>
      </c>
      <c r="F879" s="8">
        <f>+Ledger1!G879</f>
        <v>221</v>
      </c>
      <c r="G879" s="8">
        <f>+Ledger1!H879</f>
        <v>68</v>
      </c>
      <c r="H879" s="8">
        <f>+Ledger1!Q879</f>
        <v>218</v>
      </c>
      <c r="I879" s="8">
        <v>0</v>
      </c>
      <c r="J879" s="8">
        <v>0</v>
      </c>
      <c r="K879" s="8">
        <v>0</v>
      </c>
      <c r="L879" s="8" t="str">
        <f>+Ledger1!I879</f>
        <v/>
      </c>
      <c r="M879" s="8" t="str">
        <f>+Ledger1!K879</f>
        <v/>
      </c>
      <c r="N879" s="7"/>
      <c r="O879" s="8">
        <f>+Ledger1!M879</f>
        <v>1466938</v>
      </c>
      <c r="P879" s="8">
        <f>+Ledger1!N879</f>
        <v>0</v>
      </c>
      <c r="Q879" s="8" t="str">
        <f>+Ledger1!O879</f>
        <v>REF # 5317.FUEL EXP FROM 1st OCT TILL 15 OCT-19.</v>
      </c>
      <c r="R879" s="8"/>
    </row>
    <row r="880" spans="1:18" x14ac:dyDescent="0.25">
      <c r="A880" s="8">
        <v>879</v>
      </c>
      <c r="B880" s="8" t="str">
        <f>+Ledger1!C880</f>
        <v>J2011-0001</v>
      </c>
      <c r="C880" s="7" t="str">
        <f>TEXT(Ledger1!D880,"dd-MMM-yyyy")</f>
        <v>01-Nov-2019</v>
      </c>
      <c r="D880" s="8" t="str">
        <f>VLOOKUP(LEFT(Table_ExternalData_1[[#This Row],[Vou_No]],1),Vou_Types,2,0)</f>
        <v>Journal</v>
      </c>
      <c r="E880" s="8">
        <f>+Ledger1!A880</f>
        <v>2</v>
      </c>
      <c r="F880" s="8">
        <f>+Ledger1!G880</f>
        <v>71</v>
      </c>
      <c r="G880" s="8">
        <f>+Ledger1!H880</f>
        <v>68</v>
      </c>
      <c r="H880" s="8">
        <f>+Ledger1!Q880</f>
        <v>218</v>
      </c>
      <c r="I880" s="8">
        <v>0</v>
      </c>
      <c r="J880" s="8">
        <v>0</v>
      </c>
      <c r="K880" s="8">
        <v>0</v>
      </c>
      <c r="L880" s="8" t="str">
        <f>+Ledger1!I880</f>
        <v/>
      </c>
      <c r="M880" s="8" t="str">
        <f>+Ledger1!K880</f>
        <v/>
      </c>
      <c r="N880" s="7"/>
      <c r="O880" s="8">
        <f>+Ledger1!M880</f>
        <v>0</v>
      </c>
      <c r="P880" s="8">
        <f>+Ledger1!N880</f>
        <v>1466938</v>
      </c>
      <c r="Q880" s="8" t="str">
        <f>+Ledger1!O880</f>
        <v>REF # 5317.FUEL EXP FROM 1st OCT TILL 15 OCT-19.</v>
      </c>
      <c r="R880" s="8"/>
    </row>
    <row r="881" spans="1:18" x14ac:dyDescent="0.25">
      <c r="A881" s="8">
        <v>880</v>
      </c>
      <c r="B881" s="8" t="str">
        <f>+Ledger1!C881</f>
        <v>J2011-0001</v>
      </c>
      <c r="C881" s="7" t="str">
        <f>TEXT(Ledger1!D881,"dd-MMM-yyyy")</f>
        <v>01-Nov-2019</v>
      </c>
      <c r="D881" s="8" t="str">
        <f>VLOOKUP(LEFT(Table_ExternalData_1[[#This Row],[Vou_No]],1),Vou_Types,2,0)</f>
        <v>Journal</v>
      </c>
      <c r="E881" s="8">
        <f>+Ledger1!A881</f>
        <v>3</v>
      </c>
      <c r="F881" s="8">
        <f>+Ledger1!G881</f>
        <v>221</v>
      </c>
      <c r="G881" s="8">
        <f>+Ledger1!H881</f>
        <v>68</v>
      </c>
      <c r="H881" s="8">
        <f>+Ledger1!Q881</f>
        <v>219</v>
      </c>
      <c r="I881" s="8">
        <v>0</v>
      </c>
      <c r="J881" s="8">
        <v>0</v>
      </c>
      <c r="K881" s="8">
        <v>0</v>
      </c>
      <c r="L881" s="8" t="str">
        <f>+Ledger1!I881</f>
        <v/>
      </c>
      <c r="M881" s="8" t="str">
        <f>+Ledger1!K881</f>
        <v/>
      </c>
      <c r="N881" s="7"/>
      <c r="O881" s="8">
        <f>+Ledger1!M881</f>
        <v>443828</v>
      </c>
      <c r="P881" s="8">
        <f>+Ledger1!N881</f>
        <v>0</v>
      </c>
      <c r="Q881" s="8" t="str">
        <f>+Ledger1!O881</f>
        <v>REF # 5317.FUEL EXP FROM 1st OCT TILL 15 OCT-19.</v>
      </c>
      <c r="R881" s="8"/>
    </row>
    <row r="882" spans="1:18" x14ac:dyDescent="0.25">
      <c r="A882" s="8">
        <v>881</v>
      </c>
      <c r="B882" s="8" t="str">
        <f>+Ledger1!C882</f>
        <v>J2011-0001</v>
      </c>
      <c r="C882" s="7" t="str">
        <f>TEXT(Ledger1!D882,"dd-MMM-yyyy")</f>
        <v>01-Nov-2019</v>
      </c>
      <c r="D882" s="8" t="str">
        <f>VLOOKUP(LEFT(Table_ExternalData_1[[#This Row],[Vou_No]],1),Vou_Types,2,0)</f>
        <v>Journal</v>
      </c>
      <c r="E882" s="8">
        <f>+Ledger1!A882</f>
        <v>4</v>
      </c>
      <c r="F882" s="8">
        <f>+Ledger1!G882</f>
        <v>71</v>
      </c>
      <c r="G882" s="8">
        <f>+Ledger1!H882</f>
        <v>68</v>
      </c>
      <c r="H882" s="8">
        <f>+Ledger1!Q882</f>
        <v>219</v>
      </c>
      <c r="I882" s="8">
        <v>0</v>
      </c>
      <c r="J882" s="8">
        <v>0</v>
      </c>
      <c r="K882" s="8">
        <v>0</v>
      </c>
      <c r="L882" s="8" t="str">
        <f>+Ledger1!I882</f>
        <v/>
      </c>
      <c r="M882" s="8" t="str">
        <f>+Ledger1!K882</f>
        <v/>
      </c>
      <c r="N882" s="7"/>
      <c r="O882" s="8">
        <f>+Ledger1!M882</f>
        <v>0</v>
      </c>
      <c r="P882" s="8">
        <f>+Ledger1!N882</f>
        <v>443828</v>
      </c>
      <c r="Q882" s="8" t="str">
        <f>+Ledger1!O882</f>
        <v>REF # 5317.FUEL EXP FROM 1st OCT TILL 15 OCT-19.</v>
      </c>
      <c r="R882" s="8"/>
    </row>
    <row r="883" spans="1:18" x14ac:dyDescent="0.25">
      <c r="A883" s="8">
        <v>882</v>
      </c>
      <c r="B883" s="8" t="str">
        <f>+Ledger1!C883</f>
        <v>J2011-0003</v>
      </c>
      <c r="C883" s="7" t="str">
        <f>TEXT(Ledger1!D883,"dd-MMM-yyyy")</f>
        <v>01-Nov-2019</v>
      </c>
      <c r="D883" s="8" t="str">
        <f>VLOOKUP(LEFT(Table_ExternalData_1[[#This Row],[Vou_No]],1),Vou_Types,2,0)</f>
        <v>Journal</v>
      </c>
      <c r="E883" s="8">
        <f>+Ledger1!A883</f>
        <v>1</v>
      </c>
      <c r="F883" s="8">
        <f>+Ledger1!G883</f>
        <v>230</v>
      </c>
      <c r="G883" s="8">
        <f>+Ledger1!H883</f>
        <v>1478</v>
      </c>
      <c r="H883" s="8">
        <f>+Ledger1!Q883</f>
        <v>218</v>
      </c>
      <c r="I883" s="8">
        <v>0</v>
      </c>
      <c r="J883" s="8">
        <v>0</v>
      </c>
      <c r="K883" s="8">
        <v>0</v>
      </c>
      <c r="L883" s="8" t="str">
        <f>+Ledger1!I883</f>
        <v/>
      </c>
      <c r="M883" s="8" t="str">
        <f>+Ledger1!K883</f>
        <v/>
      </c>
      <c r="N883" s="7"/>
      <c r="O883" s="8">
        <f>+Ledger1!M883</f>
        <v>0</v>
      </c>
      <c r="P883" s="8">
        <f>+Ledger1!N883</f>
        <v>0</v>
      </c>
      <c r="Q883" s="8" t="str">
        <f>+Ledger1!O883</f>
        <v>deleted due to doubling</v>
      </c>
      <c r="R883" s="8"/>
    </row>
    <row r="884" spans="1:18" x14ac:dyDescent="0.25">
      <c r="A884" s="8">
        <v>883</v>
      </c>
      <c r="B884" s="8" t="str">
        <f>+Ledger1!C884</f>
        <v>J2011-0003</v>
      </c>
      <c r="C884" s="7" t="str">
        <f>TEXT(Ledger1!D884,"dd-MMM-yyyy")</f>
        <v>01-Nov-2019</v>
      </c>
      <c r="D884" s="8" t="str">
        <f>VLOOKUP(LEFT(Table_ExternalData_1[[#This Row],[Vou_No]],1),Vou_Types,2,0)</f>
        <v>Journal</v>
      </c>
      <c r="E884" s="8">
        <f>+Ledger1!A884</f>
        <v>2</v>
      </c>
      <c r="F884" s="8">
        <f>+Ledger1!G884</f>
        <v>71</v>
      </c>
      <c r="G884" s="8">
        <f>+Ledger1!H884</f>
        <v>1478</v>
      </c>
      <c r="H884" s="8">
        <f>+Ledger1!Q884</f>
        <v>218</v>
      </c>
      <c r="I884" s="8">
        <v>0</v>
      </c>
      <c r="J884" s="8">
        <v>0</v>
      </c>
      <c r="K884" s="8">
        <v>0</v>
      </c>
      <c r="L884" s="8" t="str">
        <f>+Ledger1!I884</f>
        <v/>
      </c>
      <c r="M884" s="8" t="str">
        <f>+Ledger1!K884</f>
        <v/>
      </c>
      <c r="N884" s="7"/>
      <c r="O884" s="8">
        <f>+Ledger1!M884</f>
        <v>0</v>
      </c>
      <c r="P884" s="8">
        <f>+Ledger1!N884</f>
        <v>0</v>
      </c>
      <c r="Q884" s="8" t="str">
        <f>+Ledger1!O884</f>
        <v>deleted due to doubling</v>
      </c>
      <c r="R884" s="8"/>
    </row>
    <row r="885" spans="1:18" x14ac:dyDescent="0.25">
      <c r="A885" s="8">
        <v>884</v>
      </c>
      <c r="B885" s="8" t="str">
        <f>+Ledger1!C885</f>
        <v>J2011-0007</v>
      </c>
      <c r="C885" s="7" t="str">
        <f>TEXT(Ledger1!D885,"dd-MMM-yyyy")</f>
        <v>05-Nov-2019</v>
      </c>
      <c r="D885" s="8" t="str">
        <f>VLOOKUP(LEFT(Table_ExternalData_1[[#This Row],[Vou_No]],1),Vou_Types,2,0)</f>
        <v>Journal</v>
      </c>
      <c r="E885" s="8">
        <f>+Ledger1!A885</f>
        <v>1</v>
      </c>
      <c r="F885" s="8">
        <f>+Ledger1!G885</f>
        <v>160</v>
      </c>
      <c r="G885" s="8">
        <f>+Ledger1!H885</f>
        <v>910</v>
      </c>
      <c r="H885" s="8">
        <f>+Ledger1!Q885</f>
        <v>218</v>
      </c>
      <c r="I885" s="8">
        <v>0</v>
      </c>
      <c r="J885" s="8">
        <v>0</v>
      </c>
      <c r="K885" s="8">
        <v>0</v>
      </c>
      <c r="L885" s="8" t="str">
        <f>+Ledger1!I885</f>
        <v/>
      </c>
      <c r="M885" s="8" t="str">
        <f>+Ledger1!K885</f>
        <v/>
      </c>
      <c r="N885" s="7"/>
      <c r="O885" s="8">
        <f>+Ledger1!M885</f>
        <v>467212</v>
      </c>
      <c r="P885" s="8">
        <f>+Ledger1!N885</f>
        <v>0</v>
      </c>
      <c r="Q885" s="8" t="str">
        <f>+Ledger1!O885</f>
        <v>REF # 5318.P.C # 217-K-16.1-OCT TILL 15-OCT-19.</v>
      </c>
      <c r="R885" s="8"/>
    </row>
    <row r="886" spans="1:18" x14ac:dyDescent="0.25">
      <c r="A886" s="8">
        <v>885</v>
      </c>
      <c r="B886" s="8" t="str">
        <f>+Ledger1!C886</f>
        <v>J2011-0007</v>
      </c>
      <c r="C886" s="7" t="str">
        <f>TEXT(Ledger1!D886,"dd-MMM-yyyy")</f>
        <v>05-Nov-2019</v>
      </c>
      <c r="D886" s="8" t="str">
        <f>VLOOKUP(LEFT(Table_ExternalData_1[[#This Row],[Vou_No]],1),Vou_Types,2,0)</f>
        <v>Journal</v>
      </c>
      <c r="E886" s="8">
        <f>+Ledger1!A886</f>
        <v>2</v>
      </c>
      <c r="F886" s="8">
        <f>+Ledger1!G886</f>
        <v>71</v>
      </c>
      <c r="G886" s="8">
        <f>+Ledger1!H886</f>
        <v>910</v>
      </c>
      <c r="H886" s="8">
        <f>+Ledger1!Q886</f>
        <v>218</v>
      </c>
      <c r="I886" s="8">
        <v>0</v>
      </c>
      <c r="J886" s="8">
        <v>0</v>
      </c>
      <c r="K886" s="8">
        <v>0</v>
      </c>
      <c r="L886" s="8" t="str">
        <f>+Ledger1!I886</f>
        <v/>
      </c>
      <c r="M886" s="8" t="str">
        <f>+Ledger1!K886</f>
        <v/>
      </c>
      <c r="N886" s="7"/>
      <c r="O886" s="8">
        <f>+Ledger1!M886</f>
        <v>0</v>
      </c>
      <c r="P886" s="8">
        <f>+Ledger1!N886</f>
        <v>467212</v>
      </c>
      <c r="Q886" s="8" t="str">
        <f>+Ledger1!O886</f>
        <v>REF # 5318.P.C # 217-K-16.1-OCT TILL 15-OCT-19.</v>
      </c>
      <c r="R886" s="8"/>
    </row>
    <row r="887" spans="1:18" x14ac:dyDescent="0.25">
      <c r="A887" s="8">
        <v>886</v>
      </c>
      <c r="B887" s="8" t="str">
        <f>+Ledger1!C887</f>
        <v>P2011-0001</v>
      </c>
      <c r="C887" s="7" t="str">
        <f>TEXT(Ledger1!D887,"dd-MMM-yyyy")</f>
        <v>01-Nov-2019</v>
      </c>
      <c r="D887" s="8" t="str">
        <f>VLOOKUP(LEFT(Table_ExternalData_1[[#This Row],[Vou_No]],1),Vou_Types,2,0)</f>
        <v>Payment</v>
      </c>
      <c r="E887" s="8">
        <f>+Ledger1!A887</f>
        <v>1</v>
      </c>
      <c r="F887" s="8">
        <f>+Ledger1!G887</f>
        <v>1</v>
      </c>
      <c r="G887" s="8">
        <f>+Ledger1!H887</f>
        <v>0</v>
      </c>
      <c r="H887" s="8">
        <f>+Ledger1!Q887</f>
        <v>0</v>
      </c>
      <c r="I887" s="8">
        <v>0</v>
      </c>
      <c r="J887" s="8">
        <v>0</v>
      </c>
      <c r="K887" s="8">
        <v>0</v>
      </c>
      <c r="L887" s="8" t="str">
        <f>+Ledger1!I887</f>
        <v/>
      </c>
      <c r="M887" s="8" t="str">
        <f>+Ledger1!K887</f>
        <v/>
      </c>
      <c r="N887" s="7"/>
      <c r="O887" s="8">
        <f>+Ledger1!M887</f>
        <v>0</v>
      </c>
      <c r="P887" s="8">
        <f>+Ledger1!N887</f>
        <v>31381</v>
      </c>
      <c r="Q887" s="8" t="str">
        <f>+Ledger1!O887</f>
        <v>misc expense</v>
      </c>
      <c r="R887" s="8"/>
    </row>
    <row r="888" spans="1:18" x14ac:dyDescent="0.25">
      <c r="A888" s="8">
        <v>887</v>
      </c>
      <c r="B888" s="8" t="str">
        <f>+Ledger1!C888</f>
        <v>P2011-0001</v>
      </c>
      <c r="C888" s="7" t="str">
        <f>TEXT(Ledger1!D888,"dd-MMM-yyyy")</f>
        <v>01-Nov-2019</v>
      </c>
      <c r="D888" s="8" t="str">
        <f>VLOOKUP(LEFT(Table_ExternalData_1[[#This Row],[Vou_No]],1),Vou_Types,2,0)</f>
        <v>Payment</v>
      </c>
      <c r="E888" s="8">
        <f>+Ledger1!A888</f>
        <v>2</v>
      </c>
      <c r="F888" s="8">
        <f>+Ledger1!G888</f>
        <v>200</v>
      </c>
      <c r="G888" s="8">
        <f>+Ledger1!H888</f>
        <v>0</v>
      </c>
      <c r="H888" s="8">
        <f>+Ledger1!Q888</f>
        <v>218</v>
      </c>
      <c r="I888" s="8">
        <v>0</v>
      </c>
      <c r="J888" s="8">
        <v>0</v>
      </c>
      <c r="K888" s="8">
        <v>0</v>
      </c>
      <c r="L888" s="8" t="str">
        <f>+Ledger1!I888</f>
        <v/>
      </c>
      <c r="M888" s="8" t="str">
        <f>+Ledger1!K888</f>
        <v/>
      </c>
      <c r="N888" s="7"/>
      <c r="O888" s="8">
        <f>+Ledger1!M888</f>
        <v>29681</v>
      </c>
      <c r="P888" s="8">
        <f>+Ledger1!N888</f>
        <v>0</v>
      </c>
      <c r="Q888" s="8" t="str">
        <f>+Ledger1!O888</f>
        <v>expense during visit to kadanwari in Ju 7502</v>
      </c>
      <c r="R888" s="8"/>
    </row>
    <row r="889" spans="1:18" x14ac:dyDescent="0.25">
      <c r="A889" s="8">
        <v>888</v>
      </c>
      <c r="B889" s="8" t="str">
        <f>+Ledger1!C889</f>
        <v>P2011-0001</v>
      </c>
      <c r="C889" s="7" t="str">
        <f>TEXT(Ledger1!D889,"dd-MMM-yyyy")</f>
        <v>01-Nov-2019</v>
      </c>
      <c r="D889" s="8" t="str">
        <f>VLOOKUP(LEFT(Table_ExternalData_1[[#This Row],[Vou_No]],1),Vou_Types,2,0)</f>
        <v>Payment</v>
      </c>
      <c r="E889" s="8">
        <f>+Ledger1!A889</f>
        <v>3</v>
      </c>
      <c r="F889" s="8">
        <f>+Ledger1!G889</f>
        <v>200</v>
      </c>
      <c r="G889" s="8">
        <f>+Ledger1!H889</f>
        <v>0</v>
      </c>
      <c r="H889" s="8">
        <f>+Ledger1!Q889</f>
        <v>218</v>
      </c>
      <c r="I889" s="8">
        <v>0</v>
      </c>
      <c r="J889" s="8">
        <v>0</v>
      </c>
      <c r="K889" s="8">
        <v>0</v>
      </c>
      <c r="L889" s="8" t="str">
        <f>+Ledger1!I889</f>
        <v/>
      </c>
      <c r="M889" s="8" t="str">
        <f>+Ledger1!K889</f>
        <v/>
      </c>
      <c r="N889" s="7"/>
      <c r="O889" s="8">
        <f>+Ledger1!M889</f>
        <v>1200</v>
      </c>
      <c r="P889" s="8">
        <f>+Ledger1!N889</f>
        <v>0</v>
      </c>
      <c r="Q889" s="8" t="str">
        <f>+Ledger1!O889</f>
        <v>conveyance for medicals</v>
      </c>
      <c r="R889" s="8"/>
    </row>
    <row r="890" spans="1:18" x14ac:dyDescent="0.25">
      <c r="A890" s="8">
        <v>889</v>
      </c>
      <c r="B890" s="8" t="str">
        <f>+Ledger1!C890</f>
        <v>P2011-0001</v>
      </c>
      <c r="C890" s="7" t="str">
        <f>TEXT(Ledger1!D890,"dd-MMM-yyyy")</f>
        <v>01-Nov-2019</v>
      </c>
      <c r="D890" s="8" t="str">
        <f>VLOOKUP(LEFT(Table_ExternalData_1[[#This Row],[Vou_No]],1),Vou_Types,2,0)</f>
        <v>Payment</v>
      </c>
      <c r="E890" s="8">
        <f>+Ledger1!A890</f>
        <v>4</v>
      </c>
      <c r="F890" s="8">
        <f>+Ledger1!G890</f>
        <v>211</v>
      </c>
      <c r="G890" s="8">
        <f>+Ledger1!H890</f>
        <v>0</v>
      </c>
      <c r="H890" s="8">
        <f>+Ledger1!Q890</f>
        <v>218</v>
      </c>
      <c r="I890" s="8">
        <v>0</v>
      </c>
      <c r="J890" s="8">
        <v>0</v>
      </c>
      <c r="K890" s="8">
        <v>0</v>
      </c>
      <c r="L890" s="8" t="str">
        <f>+Ledger1!I890</f>
        <v/>
      </c>
      <c r="M890" s="8" t="str">
        <f>+Ledger1!K890</f>
        <v/>
      </c>
      <c r="N890" s="7"/>
      <c r="O890" s="8">
        <f>+Ledger1!M890</f>
        <v>500</v>
      </c>
      <c r="P890" s="8">
        <f>+Ledger1!N890</f>
        <v>0</v>
      </c>
      <c r="Q890" s="8" t="str">
        <f>+Ledger1!O890</f>
        <v>cargo expense</v>
      </c>
      <c r="R890" s="8"/>
    </row>
    <row r="891" spans="1:18" x14ac:dyDescent="0.25">
      <c r="A891" s="8">
        <v>890</v>
      </c>
      <c r="B891" s="8" t="str">
        <f>+Ledger1!C891</f>
        <v>J2011-0002</v>
      </c>
      <c r="C891" s="7" t="str">
        <f>TEXT(Ledger1!D891,"dd-MMM-yyyy")</f>
        <v>01-Nov-2019</v>
      </c>
      <c r="D891" s="8" t="str">
        <f>VLOOKUP(LEFT(Table_ExternalData_1[[#This Row],[Vou_No]],1),Vou_Types,2,0)</f>
        <v>Journal</v>
      </c>
      <c r="E891" s="8">
        <f>+Ledger1!A891</f>
        <v>1</v>
      </c>
      <c r="F891" s="8">
        <f>+Ledger1!G891</f>
        <v>150</v>
      </c>
      <c r="G891" s="8">
        <f>+Ledger1!H891</f>
        <v>49</v>
      </c>
      <c r="H891" s="8">
        <f>+Ledger1!Q891</f>
        <v>218</v>
      </c>
      <c r="I891" s="8">
        <v>0</v>
      </c>
      <c r="J891" s="8">
        <v>0</v>
      </c>
      <c r="K891" s="8">
        <v>0</v>
      </c>
      <c r="L891" s="8" t="str">
        <f>+Ledger1!I891</f>
        <v/>
      </c>
      <c r="M891" s="8" t="str">
        <f>+Ledger1!K891</f>
        <v/>
      </c>
      <c r="N891" s="7"/>
      <c r="O891" s="8">
        <f>+Ledger1!M891</f>
        <v>167275</v>
      </c>
      <c r="P891" s="8">
        <f>+Ledger1!N891</f>
        <v>0</v>
      </c>
      <c r="Q891" s="8" t="str">
        <f>+Ledger1!O891</f>
        <v>REF # 623.PO # 1604.OCT-2019</v>
      </c>
      <c r="R891" s="8"/>
    </row>
    <row r="892" spans="1:18" x14ac:dyDescent="0.25">
      <c r="A892" s="8">
        <v>891</v>
      </c>
      <c r="B892" s="8" t="str">
        <f>+Ledger1!C892</f>
        <v>J2011-0002</v>
      </c>
      <c r="C892" s="7" t="str">
        <f>TEXT(Ledger1!D892,"dd-MMM-yyyy")</f>
        <v>01-Nov-2019</v>
      </c>
      <c r="D892" s="8" t="str">
        <f>VLOOKUP(LEFT(Table_ExternalData_1[[#This Row],[Vou_No]],1),Vou_Types,2,0)</f>
        <v>Journal</v>
      </c>
      <c r="E892" s="8">
        <f>+Ledger1!A892</f>
        <v>2</v>
      </c>
      <c r="F892" s="8">
        <f>+Ledger1!G892</f>
        <v>71</v>
      </c>
      <c r="G892" s="8">
        <f>+Ledger1!H892</f>
        <v>49</v>
      </c>
      <c r="H892" s="8">
        <f>+Ledger1!Q892</f>
        <v>218</v>
      </c>
      <c r="I892" s="8">
        <v>0</v>
      </c>
      <c r="J892" s="8">
        <v>0</v>
      </c>
      <c r="K892" s="8">
        <v>0</v>
      </c>
      <c r="L892" s="8" t="str">
        <f>+Ledger1!I892</f>
        <v/>
      </c>
      <c r="M892" s="8" t="str">
        <f>+Ledger1!K892</f>
        <v/>
      </c>
      <c r="N892" s="7"/>
      <c r="O892" s="8">
        <f>+Ledger1!M892</f>
        <v>0</v>
      </c>
      <c r="P892" s="8">
        <f>+Ledger1!N892</f>
        <v>167275</v>
      </c>
      <c r="Q892" s="8" t="str">
        <f>+Ledger1!O892</f>
        <v>REF # 623.PO # 1604.OCT-2019</v>
      </c>
      <c r="R892" s="8"/>
    </row>
    <row r="893" spans="1:18" x14ac:dyDescent="0.25">
      <c r="A893" s="8">
        <v>892</v>
      </c>
      <c r="B893" s="8" t="str">
        <f>+Ledger1!C893</f>
        <v>J2011-0009</v>
      </c>
      <c r="C893" s="7" t="str">
        <f>TEXT(Ledger1!D893,"dd-MMM-yyyy")</f>
        <v>07-Nov-2019</v>
      </c>
      <c r="D893" s="8" t="str">
        <f>VLOOKUP(LEFT(Table_ExternalData_1[[#This Row],[Vou_No]],1),Vou_Types,2,0)</f>
        <v>Journal</v>
      </c>
      <c r="E893" s="8">
        <f>+Ledger1!A893</f>
        <v>1</v>
      </c>
      <c r="F893" s="8">
        <f>+Ledger1!G893</f>
        <v>261</v>
      </c>
      <c r="G893" s="8">
        <f>+Ledger1!H893</f>
        <v>231</v>
      </c>
      <c r="H893" s="8">
        <f>+Ledger1!Q893</f>
        <v>215</v>
      </c>
      <c r="I893" s="8">
        <v>0</v>
      </c>
      <c r="J893" s="8">
        <v>0</v>
      </c>
      <c r="K893" s="8">
        <v>0</v>
      </c>
      <c r="L893" s="8" t="str">
        <f>+Ledger1!I893</f>
        <v/>
      </c>
      <c r="M893" s="8" t="str">
        <f>+Ledger1!K893</f>
        <v/>
      </c>
      <c r="N893" s="7"/>
      <c r="O893" s="8">
        <f>+Ledger1!M893</f>
        <v>48397</v>
      </c>
      <c r="P893" s="8">
        <f>+Ledger1!N893</f>
        <v>0</v>
      </c>
      <c r="Q893" s="8" t="str">
        <f>+Ledger1!O893</f>
        <v>INV 3 2019/11/0501/001.PO # 1673.1-NOV-16-NOV-19</v>
      </c>
      <c r="R893" s="8"/>
    </row>
    <row r="894" spans="1:18" x14ac:dyDescent="0.25">
      <c r="A894" s="8">
        <v>893</v>
      </c>
      <c r="B894" s="8" t="str">
        <f>+Ledger1!C894</f>
        <v>J2011-0009</v>
      </c>
      <c r="C894" s="7" t="str">
        <f>TEXT(Ledger1!D894,"dd-MMM-yyyy")</f>
        <v>07-Nov-2019</v>
      </c>
      <c r="D894" s="8" t="str">
        <f>VLOOKUP(LEFT(Table_ExternalData_1[[#This Row],[Vou_No]],1),Vou_Types,2,0)</f>
        <v>Journal</v>
      </c>
      <c r="E894" s="8">
        <f>+Ledger1!A894</f>
        <v>2</v>
      </c>
      <c r="F894" s="8">
        <f>+Ledger1!G894</f>
        <v>71</v>
      </c>
      <c r="G894" s="8">
        <f>+Ledger1!H894</f>
        <v>231</v>
      </c>
      <c r="H894" s="8">
        <f>+Ledger1!Q894</f>
        <v>215</v>
      </c>
      <c r="I894" s="8">
        <v>0</v>
      </c>
      <c r="J894" s="8">
        <v>0</v>
      </c>
      <c r="K894" s="8">
        <v>0</v>
      </c>
      <c r="L894" s="8" t="str">
        <f>+Ledger1!I894</f>
        <v/>
      </c>
      <c r="M894" s="8" t="str">
        <f>+Ledger1!K894</f>
        <v/>
      </c>
      <c r="N894" s="7"/>
      <c r="O894" s="8">
        <f>+Ledger1!M894</f>
        <v>0</v>
      </c>
      <c r="P894" s="8">
        <f>+Ledger1!N894</f>
        <v>48397</v>
      </c>
      <c r="Q894" s="8" t="str">
        <f>+Ledger1!O894</f>
        <v>INV 3 2019/11/0501/001.PO # 1673.1-NOV-16-NOV-19</v>
      </c>
      <c r="R894" s="8"/>
    </row>
    <row r="895" spans="1:18" x14ac:dyDescent="0.25">
      <c r="A895" s="8">
        <v>894</v>
      </c>
      <c r="B895" s="8" t="str">
        <f>+Ledger1!C895</f>
        <v>J2011-0005</v>
      </c>
      <c r="C895" s="7" t="str">
        <f>TEXT(Ledger1!D895,"dd-MMM-yyyy")</f>
        <v>04-Nov-2019</v>
      </c>
      <c r="D895" s="8" t="str">
        <f>VLOOKUP(LEFT(Table_ExternalData_1[[#This Row],[Vou_No]],1),Vou_Types,2,0)</f>
        <v>Journal</v>
      </c>
      <c r="E895" s="8">
        <f>+Ledger1!A895</f>
        <v>1</v>
      </c>
      <c r="F895" s="8">
        <f>+Ledger1!G895</f>
        <v>152</v>
      </c>
      <c r="G895" s="8">
        <f>+Ledger1!H895</f>
        <v>70</v>
      </c>
      <c r="H895" s="8">
        <f>+Ledger1!Q895</f>
        <v>218</v>
      </c>
      <c r="I895" s="8">
        <v>0</v>
      </c>
      <c r="J895" s="8">
        <v>0</v>
      </c>
      <c r="K895" s="8">
        <v>0</v>
      </c>
      <c r="L895" s="8" t="str">
        <f>+Ledger1!I895</f>
        <v/>
      </c>
      <c r="M895" s="8" t="str">
        <f>+Ledger1!K895</f>
        <v/>
      </c>
      <c r="N895" s="7"/>
      <c r="O895" s="8">
        <f>+Ledger1!M895</f>
        <v>90000</v>
      </c>
      <c r="P895" s="8">
        <f>+Ledger1!N895</f>
        <v>0</v>
      </c>
      <c r="Q895" s="8" t="str">
        <f>+Ledger1!O895</f>
        <v>REF # 111.PO # 1642.FOR GUARD CABIN.OCT-19</v>
      </c>
      <c r="R895" s="8"/>
    </row>
    <row r="896" spans="1:18" x14ac:dyDescent="0.25">
      <c r="A896" s="8">
        <v>895</v>
      </c>
      <c r="B896" s="8" t="str">
        <f>+Ledger1!C896</f>
        <v>J2011-0005</v>
      </c>
      <c r="C896" s="7" t="str">
        <f>TEXT(Ledger1!D896,"dd-MMM-yyyy")</f>
        <v>04-Nov-2019</v>
      </c>
      <c r="D896" s="8" t="str">
        <f>VLOOKUP(LEFT(Table_ExternalData_1[[#This Row],[Vou_No]],1),Vou_Types,2,0)</f>
        <v>Journal</v>
      </c>
      <c r="E896" s="8">
        <f>+Ledger1!A896</f>
        <v>2</v>
      </c>
      <c r="F896" s="8">
        <f>+Ledger1!G896</f>
        <v>71</v>
      </c>
      <c r="G896" s="8">
        <f>+Ledger1!H896</f>
        <v>70</v>
      </c>
      <c r="H896" s="8">
        <f>+Ledger1!Q896</f>
        <v>218</v>
      </c>
      <c r="I896" s="8">
        <v>0</v>
      </c>
      <c r="J896" s="8">
        <v>0</v>
      </c>
      <c r="K896" s="8">
        <v>0</v>
      </c>
      <c r="L896" s="8" t="str">
        <f>+Ledger1!I896</f>
        <v/>
      </c>
      <c r="M896" s="8" t="str">
        <f>+Ledger1!K896</f>
        <v/>
      </c>
      <c r="N896" s="7"/>
      <c r="O896" s="8">
        <f>+Ledger1!M896</f>
        <v>0</v>
      </c>
      <c r="P896" s="8">
        <f>+Ledger1!N896</f>
        <v>90000</v>
      </c>
      <c r="Q896" s="8" t="str">
        <f>+Ledger1!O896</f>
        <v>REF # 111.PO # 1642.FOR GUARD CABIN.OCT-19</v>
      </c>
      <c r="R896" s="8"/>
    </row>
    <row r="897" spans="1:18" x14ac:dyDescent="0.25">
      <c r="A897" s="8">
        <v>896</v>
      </c>
      <c r="B897" s="8" t="str">
        <f>+Ledger1!C897</f>
        <v>J2011-0014</v>
      </c>
      <c r="C897" s="7" t="str">
        <f>TEXT(Ledger1!D897,"dd-MMM-yyyy")</f>
        <v>05-Nov-2019</v>
      </c>
      <c r="D897" s="8" t="str">
        <f>VLOOKUP(LEFT(Table_ExternalData_1[[#This Row],[Vou_No]],1),Vou_Types,2,0)</f>
        <v>Journal</v>
      </c>
      <c r="E897" s="8">
        <f>+Ledger1!A897</f>
        <v>1</v>
      </c>
      <c r="F897" s="8">
        <f>+Ledger1!G897</f>
        <v>286</v>
      </c>
      <c r="G897" s="8">
        <f>+Ledger1!H897</f>
        <v>261</v>
      </c>
      <c r="H897" s="8">
        <f>+Ledger1!Q897</f>
        <v>218</v>
      </c>
      <c r="I897" s="8">
        <v>0</v>
      </c>
      <c r="J897" s="8">
        <v>0</v>
      </c>
      <c r="K897" s="8">
        <v>0</v>
      </c>
      <c r="L897" s="8" t="str">
        <f>+Ledger1!I897</f>
        <v/>
      </c>
      <c r="M897" s="8" t="str">
        <f>+Ledger1!K897</f>
        <v/>
      </c>
      <c r="N897" s="7"/>
      <c r="O897" s="8">
        <f>+Ledger1!M897</f>
        <v>273200</v>
      </c>
      <c r="P897" s="8">
        <f>+Ledger1!N897</f>
        <v>0</v>
      </c>
      <c r="Q897" s="8" t="str">
        <f>+Ledger1!O897</f>
        <v>INV # 224.PO # 1664.FOR HOT DIPED GALVINIZING.OCT-19</v>
      </c>
      <c r="R897" s="8"/>
    </row>
    <row r="898" spans="1:18" x14ac:dyDescent="0.25">
      <c r="A898" s="8">
        <v>897</v>
      </c>
      <c r="B898" s="8" t="str">
        <f>+Ledger1!C898</f>
        <v>J2011-0014</v>
      </c>
      <c r="C898" s="7" t="str">
        <f>TEXT(Ledger1!D898,"dd-MMM-yyyy")</f>
        <v>05-Nov-2019</v>
      </c>
      <c r="D898" s="8" t="str">
        <f>VLOOKUP(LEFT(Table_ExternalData_1[[#This Row],[Vou_No]],1),Vou_Types,2,0)</f>
        <v>Journal</v>
      </c>
      <c r="E898" s="8">
        <f>+Ledger1!A898</f>
        <v>2</v>
      </c>
      <c r="F898" s="8">
        <f>+Ledger1!G898</f>
        <v>71</v>
      </c>
      <c r="G898" s="8">
        <f>+Ledger1!H898</f>
        <v>261</v>
      </c>
      <c r="H898" s="8">
        <f>+Ledger1!Q898</f>
        <v>218</v>
      </c>
      <c r="I898" s="8">
        <v>0</v>
      </c>
      <c r="J898" s="8">
        <v>0</v>
      </c>
      <c r="K898" s="8">
        <v>0</v>
      </c>
      <c r="L898" s="8" t="str">
        <f>+Ledger1!I898</f>
        <v/>
      </c>
      <c r="M898" s="8" t="str">
        <f>+Ledger1!K898</f>
        <v/>
      </c>
      <c r="N898" s="7"/>
      <c r="O898" s="8">
        <f>+Ledger1!M898</f>
        <v>0</v>
      </c>
      <c r="P898" s="8">
        <f>+Ledger1!N898</f>
        <v>273200</v>
      </c>
      <c r="Q898" s="8" t="str">
        <f>+Ledger1!O898</f>
        <v>INV # 224.PO # 1664.FOR HOT DIPED GALVINIZING.OCT-19</v>
      </c>
      <c r="R898" s="8"/>
    </row>
    <row r="899" spans="1:18" x14ac:dyDescent="0.25">
      <c r="A899" s="8">
        <v>898</v>
      </c>
      <c r="B899" s="8" t="str">
        <f>+Ledger1!C899</f>
        <v>J2011-0016</v>
      </c>
      <c r="C899" s="7" t="str">
        <f>TEXT(Ledger1!D899,"dd-MMM-yyyy")</f>
        <v>06-Nov-2019</v>
      </c>
      <c r="D899" s="8" t="str">
        <f>VLOOKUP(LEFT(Table_ExternalData_1[[#This Row],[Vou_No]],1),Vou_Types,2,0)</f>
        <v>Journal</v>
      </c>
      <c r="E899" s="8">
        <f>+Ledger1!A899</f>
        <v>1</v>
      </c>
      <c r="F899" s="8">
        <f>+Ledger1!G899</f>
        <v>173</v>
      </c>
      <c r="G899" s="8">
        <f>+Ledger1!H899</f>
        <v>1474</v>
      </c>
      <c r="H899" s="8">
        <f>+Ledger1!Q899</f>
        <v>218</v>
      </c>
      <c r="I899" s="8">
        <v>0</v>
      </c>
      <c r="J899" s="8">
        <v>0</v>
      </c>
      <c r="K899" s="8">
        <v>0</v>
      </c>
      <c r="L899" s="8" t="str">
        <f>+Ledger1!I899</f>
        <v/>
      </c>
      <c r="M899" s="8" t="str">
        <f>+Ledger1!K899</f>
        <v/>
      </c>
      <c r="N899" s="7"/>
      <c r="O899" s="8">
        <f>+Ledger1!M899</f>
        <v>310000</v>
      </c>
      <c r="P899" s="8">
        <f>+Ledger1!N899</f>
        <v>0</v>
      </c>
      <c r="Q899" s="8" t="str">
        <f>+Ledger1!O899</f>
        <v>REF # 5333.FOR COSTER.OCT-19</v>
      </c>
      <c r="R899" s="8"/>
    </row>
    <row r="900" spans="1:18" x14ac:dyDescent="0.25">
      <c r="A900" s="8">
        <v>899</v>
      </c>
      <c r="B900" s="8" t="str">
        <f>+Ledger1!C900</f>
        <v>J2011-0016</v>
      </c>
      <c r="C900" s="7" t="str">
        <f>TEXT(Ledger1!D900,"dd-MMM-yyyy")</f>
        <v>06-Nov-2019</v>
      </c>
      <c r="D900" s="8" t="str">
        <f>VLOOKUP(LEFT(Table_ExternalData_1[[#This Row],[Vou_No]],1),Vou_Types,2,0)</f>
        <v>Journal</v>
      </c>
      <c r="E900" s="8">
        <f>+Ledger1!A900</f>
        <v>2</v>
      </c>
      <c r="F900" s="8">
        <f>+Ledger1!G900</f>
        <v>71</v>
      </c>
      <c r="G900" s="8">
        <f>+Ledger1!H900</f>
        <v>1474</v>
      </c>
      <c r="H900" s="8">
        <f>+Ledger1!Q900</f>
        <v>218</v>
      </c>
      <c r="I900" s="8">
        <v>0</v>
      </c>
      <c r="J900" s="8">
        <v>0</v>
      </c>
      <c r="K900" s="8">
        <v>0</v>
      </c>
      <c r="L900" s="8" t="str">
        <f>+Ledger1!I900</f>
        <v/>
      </c>
      <c r="M900" s="8" t="str">
        <f>+Ledger1!K900</f>
        <v/>
      </c>
      <c r="N900" s="7"/>
      <c r="O900" s="8">
        <f>+Ledger1!M900</f>
        <v>0</v>
      </c>
      <c r="P900" s="8">
        <f>+Ledger1!N900</f>
        <v>310000</v>
      </c>
      <c r="Q900" s="8" t="str">
        <f>+Ledger1!O900</f>
        <v>REF # 5333.FOR COSTER.OCT-19</v>
      </c>
      <c r="R900" s="8"/>
    </row>
    <row r="901" spans="1:18" x14ac:dyDescent="0.25">
      <c r="A901" s="8">
        <v>900</v>
      </c>
      <c r="B901" s="8" t="str">
        <f>+Ledger1!C901</f>
        <v>J2011-0018</v>
      </c>
      <c r="C901" s="7" t="str">
        <f>TEXT(Ledger1!D901,"dd-MMM-yyyy")</f>
        <v>06-Nov-2019</v>
      </c>
      <c r="D901" s="8" t="str">
        <f>VLOOKUP(LEFT(Table_ExternalData_1[[#This Row],[Vou_No]],1),Vou_Types,2,0)</f>
        <v>Journal</v>
      </c>
      <c r="E901" s="8">
        <f>+Ledger1!A901</f>
        <v>1</v>
      </c>
      <c r="F901" s="8">
        <f>+Ledger1!G901</f>
        <v>173</v>
      </c>
      <c r="G901" s="8">
        <f>+Ledger1!H901</f>
        <v>1395</v>
      </c>
      <c r="H901" s="8">
        <f>+Ledger1!Q901</f>
        <v>218</v>
      </c>
      <c r="I901" s="8">
        <v>0</v>
      </c>
      <c r="J901" s="8">
        <v>0</v>
      </c>
      <c r="K901" s="8">
        <v>0</v>
      </c>
      <c r="L901" s="8" t="str">
        <f>+Ledger1!I901</f>
        <v/>
      </c>
      <c r="M901" s="8" t="str">
        <f>+Ledger1!K901</f>
        <v/>
      </c>
      <c r="N901" s="7"/>
      <c r="O901" s="8">
        <f>+Ledger1!M901</f>
        <v>110000</v>
      </c>
      <c r="P901" s="8">
        <f>+Ledger1!N901</f>
        <v>0</v>
      </c>
      <c r="Q901" s="8" t="str">
        <f>+Ledger1!O901</f>
        <v>REF # 5330.FOR VIGO.MONTH OF OCT-19.</v>
      </c>
      <c r="R901" s="8"/>
    </row>
    <row r="902" spans="1:18" x14ac:dyDescent="0.25">
      <c r="A902" s="8">
        <v>901</v>
      </c>
      <c r="B902" s="8" t="str">
        <f>+Ledger1!C902</f>
        <v>J2011-0018</v>
      </c>
      <c r="C902" s="7" t="str">
        <f>TEXT(Ledger1!D902,"dd-MMM-yyyy")</f>
        <v>06-Nov-2019</v>
      </c>
      <c r="D902" s="8" t="str">
        <f>VLOOKUP(LEFT(Table_ExternalData_1[[#This Row],[Vou_No]],1),Vou_Types,2,0)</f>
        <v>Journal</v>
      </c>
      <c r="E902" s="8">
        <f>+Ledger1!A902</f>
        <v>2</v>
      </c>
      <c r="F902" s="8">
        <f>+Ledger1!G902</f>
        <v>71</v>
      </c>
      <c r="G902" s="8">
        <f>+Ledger1!H902</f>
        <v>1395</v>
      </c>
      <c r="H902" s="8">
        <f>+Ledger1!Q902</f>
        <v>218</v>
      </c>
      <c r="I902" s="8">
        <v>0</v>
      </c>
      <c r="J902" s="8">
        <v>0</v>
      </c>
      <c r="K902" s="8">
        <v>0</v>
      </c>
      <c r="L902" s="8" t="str">
        <f>+Ledger1!I902</f>
        <v/>
      </c>
      <c r="M902" s="8" t="str">
        <f>+Ledger1!K902</f>
        <v/>
      </c>
      <c r="N902" s="7"/>
      <c r="O902" s="8">
        <f>+Ledger1!M902</f>
        <v>0</v>
      </c>
      <c r="P902" s="8">
        <f>+Ledger1!N902</f>
        <v>110000</v>
      </c>
      <c r="Q902" s="8" t="str">
        <f>+Ledger1!O902</f>
        <v>REF # 5330.FOR VIGO.MONTH OF OCT-19.</v>
      </c>
      <c r="R902" s="8"/>
    </row>
    <row r="903" spans="1:18" x14ac:dyDescent="0.25">
      <c r="A903" s="8">
        <v>902</v>
      </c>
      <c r="B903" s="8" t="str">
        <f>+Ledger1!C903</f>
        <v>J2011-0020</v>
      </c>
      <c r="C903" s="7" t="str">
        <f>TEXT(Ledger1!D903,"dd-MMM-yyyy")</f>
        <v>06-Nov-2019</v>
      </c>
      <c r="D903" s="8" t="str">
        <f>VLOOKUP(LEFT(Table_ExternalData_1[[#This Row],[Vou_No]],1),Vou_Types,2,0)</f>
        <v>Journal</v>
      </c>
      <c r="E903" s="8">
        <f>+Ledger1!A903</f>
        <v>1</v>
      </c>
      <c r="F903" s="8">
        <f>+Ledger1!G903</f>
        <v>173</v>
      </c>
      <c r="G903" s="8">
        <f>+Ledger1!H903</f>
        <v>1456</v>
      </c>
      <c r="H903" s="8">
        <f>+Ledger1!Q903</f>
        <v>218</v>
      </c>
      <c r="I903" s="8">
        <v>0</v>
      </c>
      <c r="J903" s="8">
        <v>0</v>
      </c>
      <c r="K903" s="8">
        <v>0</v>
      </c>
      <c r="L903" s="8" t="str">
        <f>+Ledger1!I903</f>
        <v/>
      </c>
      <c r="M903" s="8" t="str">
        <f>+Ledger1!K903</f>
        <v/>
      </c>
      <c r="N903" s="7"/>
      <c r="O903" s="8">
        <f>+Ledger1!M903</f>
        <v>92258</v>
      </c>
      <c r="P903" s="8">
        <f>+Ledger1!N903</f>
        <v>0</v>
      </c>
      <c r="Q903" s="8" t="str">
        <f>+Ledger1!O903</f>
        <v>REF # 5328.FOR VIGO.MONTH OF OCT-19.</v>
      </c>
      <c r="R903" s="8"/>
    </row>
    <row r="904" spans="1:18" x14ac:dyDescent="0.25">
      <c r="A904" s="8">
        <v>903</v>
      </c>
      <c r="B904" s="8" t="str">
        <f>+Ledger1!C904</f>
        <v>J2011-0020</v>
      </c>
      <c r="C904" s="7" t="str">
        <f>TEXT(Ledger1!D904,"dd-MMM-yyyy")</f>
        <v>06-Nov-2019</v>
      </c>
      <c r="D904" s="8" t="str">
        <f>VLOOKUP(LEFT(Table_ExternalData_1[[#This Row],[Vou_No]],1),Vou_Types,2,0)</f>
        <v>Journal</v>
      </c>
      <c r="E904" s="8">
        <f>+Ledger1!A904</f>
        <v>2</v>
      </c>
      <c r="F904" s="8">
        <f>+Ledger1!G904</f>
        <v>71</v>
      </c>
      <c r="G904" s="8">
        <f>+Ledger1!H904</f>
        <v>1456</v>
      </c>
      <c r="H904" s="8">
        <f>+Ledger1!Q904</f>
        <v>218</v>
      </c>
      <c r="I904" s="8">
        <v>0</v>
      </c>
      <c r="J904" s="8">
        <v>0</v>
      </c>
      <c r="K904" s="8">
        <v>0</v>
      </c>
      <c r="L904" s="8" t="str">
        <f>+Ledger1!I904</f>
        <v/>
      </c>
      <c r="M904" s="8" t="str">
        <f>+Ledger1!K904</f>
        <v/>
      </c>
      <c r="N904" s="7"/>
      <c r="O904" s="8">
        <f>+Ledger1!M904</f>
        <v>0</v>
      </c>
      <c r="P904" s="8">
        <f>+Ledger1!N904</f>
        <v>92258</v>
      </c>
      <c r="Q904" s="8" t="str">
        <f>+Ledger1!O904</f>
        <v>REF # 5328.FOR VIGO.MONTH OF OCT-19.</v>
      </c>
      <c r="R904" s="8"/>
    </row>
    <row r="905" spans="1:18" x14ac:dyDescent="0.25">
      <c r="A905" s="8">
        <v>904</v>
      </c>
      <c r="B905" s="8" t="str">
        <f>+Ledger1!C905</f>
        <v>J2011-0022</v>
      </c>
      <c r="C905" s="7" t="str">
        <f>TEXT(Ledger1!D905,"dd-MMM-yyyy")</f>
        <v>06-Nov-2019</v>
      </c>
      <c r="D905" s="8" t="str">
        <f>VLOOKUP(LEFT(Table_ExternalData_1[[#This Row],[Vou_No]],1),Vou_Types,2,0)</f>
        <v>Journal</v>
      </c>
      <c r="E905" s="8">
        <f>+Ledger1!A905</f>
        <v>1</v>
      </c>
      <c r="F905" s="8">
        <f>+Ledger1!G905</f>
        <v>173</v>
      </c>
      <c r="G905" s="8">
        <f>+Ledger1!H905</f>
        <v>262</v>
      </c>
      <c r="H905" s="8">
        <f>+Ledger1!Q905</f>
        <v>218</v>
      </c>
      <c r="I905" s="8">
        <v>0</v>
      </c>
      <c r="J905" s="8">
        <v>0</v>
      </c>
      <c r="K905" s="8">
        <v>0</v>
      </c>
      <c r="L905" s="8" t="str">
        <f>+Ledger1!I905</f>
        <v/>
      </c>
      <c r="M905" s="8" t="str">
        <f>+Ledger1!K905</f>
        <v/>
      </c>
      <c r="N905" s="7"/>
      <c r="O905" s="8">
        <f>+Ledger1!M905</f>
        <v>110000</v>
      </c>
      <c r="P905" s="8">
        <f>+Ledger1!N905</f>
        <v>0</v>
      </c>
      <c r="Q905" s="8" t="str">
        <f>+Ledger1!O905</f>
        <v>REF # 5326.FOR VIGO.MONTH OF OCT-19.</v>
      </c>
      <c r="R905" s="8"/>
    </row>
    <row r="906" spans="1:18" x14ac:dyDescent="0.25">
      <c r="A906" s="8">
        <v>905</v>
      </c>
      <c r="B906" s="8" t="str">
        <f>+Ledger1!C906</f>
        <v>J2011-0022</v>
      </c>
      <c r="C906" s="7" t="str">
        <f>TEXT(Ledger1!D906,"dd-MMM-yyyy")</f>
        <v>06-Nov-2019</v>
      </c>
      <c r="D906" s="8" t="str">
        <f>VLOOKUP(LEFT(Table_ExternalData_1[[#This Row],[Vou_No]],1),Vou_Types,2,0)</f>
        <v>Journal</v>
      </c>
      <c r="E906" s="8">
        <f>+Ledger1!A906</f>
        <v>2</v>
      </c>
      <c r="F906" s="8">
        <f>+Ledger1!G906</f>
        <v>71</v>
      </c>
      <c r="G906" s="8">
        <f>+Ledger1!H906</f>
        <v>262</v>
      </c>
      <c r="H906" s="8">
        <f>+Ledger1!Q906</f>
        <v>218</v>
      </c>
      <c r="I906" s="8">
        <v>0</v>
      </c>
      <c r="J906" s="8">
        <v>0</v>
      </c>
      <c r="K906" s="8">
        <v>0</v>
      </c>
      <c r="L906" s="8" t="str">
        <f>+Ledger1!I906</f>
        <v/>
      </c>
      <c r="M906" s="8" t="str">
        <f>+Ledger1!K906</f>
        <v/>
      </c>
      <c r="N906" s="7"/>
      <c r="O906" s="8">
        <f>+Ledger1!M906</f>
        <v>0</v>
      </c>
      <c r="P906" s="8">
        <f>+Ledger1!N906</f>
        <v>110000</v>
      </c>
      <c r="Q906" s="8" t="str">
        <f>+Ledger1!O906</f>
        <v>REF # 5326.FOR VIGO.MONTH OF OCT-19.</v>
      </c>
      <c r="R906" s="8"/>
    </row>
    <row r="907" spans="1:18" x14ac:dyDescent="0.25">
      <c r="A907" s="8">
        <v>906</v>
      </c>
      <c r="B907" s="8" t="str">
        <f>+Ledger1!C907</f>
        <v>J2011-0024</v>
      </c>
      <c r="C907" s="7" t="str">
        <f>TEXT(Ledger1!D907,"dd-MMM-yyyy")</f>
        <v>07-Nov-2019</v>
      </c>
      <c r="D907" s="8" t="str">
        <f>VLOOKUP(LEFT(Table_ExternalData_1[[#This Row],[Vou_No]],1),Vou_Types,2,0)</f>
        <v>Journal</v>
      </c>
      <c r="E907" s="8">
        <f>+Ledger1!A907</f>
        <v>1</v>
      </c>
      <c r="F907" s="8">
        <f>+Ledger1!G907</f>
        <v>71</v>
      </c>
      <c r="G907" s="8">
        <f>+Ledger1!H907</f>
        <v>104</v>
      </c>
      <c r="H907" s="8">
        <f>+Ledger1!Q907</f>
        <v>1</v>
      </c>
      <c r="I907" s="8">
        <v>0</v>
      </c>
      <c r="J907" s="8">
        <v>0</v>
      </c>
      <c r="K907" s="8">
        <v>0</v>
      </c>
      <c r="L907" s="8" t="str">
        <f>+Ledger1!I907</f>
        <v/>
      </c>
      <c r="M907" s="8" t="str">
        <f>+Ledger1!K907</f>
        <v/>
      </c>
      <c r="N907" s="7"/>
      <c r="O907" s="8">
        <f>+Ledger1!M907</f>
        <v>50000</v>
      </c>
      <c r="P907" s="8">
        <f>+Ledger1!N907</f>
        <v>0</v>
      </c>
      <c r="Q907" s="8" t="str">
        <f>+Ledger1!O907</f>
        <v>TO ALE-ABA.PAID BY SAITA CHQ # 31588320.NASIR SHB</v>
      </c>
      <c r="R907" s="8"/>
    </row>
    <row r="908" spans="1:18" x14ac:dyDescent="0.25">
      <c r="A908" s="8">
        <v>907</v>
      </c>
      <c r="B908" s="8" t="str">
        <f>+Ledger1!C908</f>
        <v>J2011-0024</v>
      </c>
      <c r="C908" s="7" t="str">
        <f>TEXT(Ledger1!D908,"dd-MMM-yyyy")</f>
        <v>07-Nov-2019</v>
      </c>
      <c r="D908" s="8" t="str">
        <f>VLOOKUP(LEFT(Table_ExternalData_1[[#This Row],[Vou_No]],1),Vou_Types,2,0)</f>
        <v>Journal</v>
      </c>
      <c r="E908" s="8">
        <f>+Ledger1!A908</f>
        <v>2</v>
      </c>
      <c r="F908" s="8">
        <f>+Ledger1!G908</f>
        <v>78</v>
      </c>
      <c r="G908" s="8">
        <f>+Ledger1!H908</f>
        <v>71</v>
      </c>
      <c r="H908" s="8">
        <f>+Ledger1!Q908</f>
        <v>1</v>
      </c>
      <c r="I908" s="8">
        <v>0</v>
      </c>
      <c r="J908" s="8">
        <v>0</v>
      </c>
      <c r="K908" s="8">
        <v>0</v>
      </c>
      <c r="L908" s="8" t="str">
        <f>+Ledger1!I908</f>
        <v/>
      </c>
      <c r="M908" s="8" t="str">
        <f>+Ledger1!K908</f>
        <v/>
      </c>
      <c r="N908" s="7"/>
      <c r="O908" s="8">
        <f>+Ledger1!M908</f>
        <v>0</v>
      </c>
      <c r="P908" s="8">
        <f>+Ledger1!N908</f>
        <v>50000</v>
      </c>
      <c r="Q908" s="8" t="str">
        <f>+Ledger1!O908</f>
        <v>TO ALE-ABA.PAID BY SAITA CHQ # 31588320.NASIR SHB</v>
      </c>
      <c r="R908" s="8"/>
    </row>
    <row r="909" spans="1:18" x14ac:dyDescent="0.25">
      <c r="A909" s="8">
        <v>908</v>
      </c>
      <c r="B909" s="8" t="str">
        <f>+Ledger1!C909</f>
        <v>J2011-0026</v>
      </c>
      <c r="C909" s="7" t="str">
        <f>TEXT(Ledger1!D909,"dd-MMM-yyyy")</f>
        <v>07-Nov-2019</v>
      </c>
      <c r="D909" s="8" t="str">
        <f>VLOOKUP(LEFT(Table_ExternalData_1[[#This Row],[Vou_No]],1),Vou_Types,2,0)</f>
        <v>Journal</v>
      </c>
      <c r="E909" s="8">
        <f>+Ledger1!A909</f>
        <v>1</v>
      </c>
      <c r="F909" s="8">
        <f>+Ledger1!G909</f>
        <v>71</v>
      </c>
      <c r="G909" s="8">
        <f>+Ledger1!H909</f>
        <v>1</v>
      </c>
      <c r="H909" s="8">
        <f>+Ledger1!Q909</f>
        <v>1</v>
      </c>
      <c r="I909" s="8">
        <v>0</v>
      </c>
      <c r="J909" s="8">
        <v>0</v>
      </c>
      <c r="K909" s="8">
        <v>0</v>
      </c>
      <c r="L909" s="8" t="str">
        <f>+Ledger1!I909</f>
        <v/>
      </c>
      <c r="M909" s="8" t="str">
        <f>+Ledger1!K909</f>
        <v/>
      </c>
      <c r="N909" s="7"/>
      <c r="O909" s="8">
        <f>+Ledger1!M909</f>
        <v>8500</v>
      </c>
      <c r="P909" s="8">
        <f>+Ledger1!N909</f>
        <v>0</v>
      </c>
      <c r="Q909" s="8" t="str">
        <f>+Ledger1!O909</f>
        <v>TO ZEESHAN(IT)FOR TECHXCESS.COM CHQ # 31588318</v>
      </c>
      <c r="R909" s="8"/>
    </row>
    <row r="910" spans="1:18" x14ac:dyDescent="0.25">
      <c r="A910" s="8">
        <v>909</v>
      </c>
      <c r="B910" s="8" t="str">
        <f>+Ledger1!C910</f>
        <v>J2011-0026</v>
      </c>
      <c r="C910" s="7" t="str">
        <f>TEXT(Ledger1!D910,"dd-MMM-yyyy")</f>
        <v>07-Nov-2019</v>
      </c>
      <c r="D910" s="8" t="str">
        <f>VLOOKUP(LEFT(Table_ExternalData_1[[#This Row],[Vou_No]],1),Vou_Types,2,0)</f>
        <v>Journal</v>
      </c>
      <c r="E910" s="8">
        <f>+Ledger1!A910</f>
        <v>2</v>
      </c>
      <c r="F910" s="8">
        <f>+Ledger1!G910</f>
        <v>78</v>
      </c>
      <c r="G910" s="8">
        <f>+Ledger1!H910</f>
        <v>71</v>
      </c>
      <c r="H910" s="8">
        <f>+Ledger1!Q910</f>
        <v>1</v>
      </c>
      <c r="I910" s="8">
        <v>0</v>
      </c>
      <c r="J910" s="8">
        <v>0</v>
      </c>
      <c r="K910" s="8">
        <v>0</v>
      </c>
      <c r="L910" s="8" t="str">
        <f>+Ledger1!I910</f>
        <v/>
      </c>
      <c r="M910" s="8" t="str">
        <f>+Ledger1!K910</f>
        <v/>
      </c>
      <c r="N910" s="7"/>
      <c r="O910" s="8">
        <f>+Ledger1!M910</f>
        <v>0</v>
      </c>
      <c r="P910" s="8">
        <f>+Ledger1!N910</f>
        <v>8500</v>
      </c>
      <c r="Q910" s="8" t="str">
        <f>+Ledger1!O910</f>
        <v>TO ZEESHAN(IT)FOR TECHXCESS.COM CHQ # 31588318</v>
      </c>
      <c r="R910" s="8"/>
    </row>
    <row r="911" spans="1:18" x14ac:dyDescent="0.25">
      <c r="A911" s="8">
        <v>910</v>
      </c>
      <c r="B911" s="8" t="str">
        <f>+Ledger1!C911</f>
        <v>J2011-0028</v>
      </c>
      <c r="C911" s="7" t="str">
        <f>TEXT(Ledger1!D911,"dd-MMM-yyyy")</f>
        <v>07-Nov-2019</v>
      </c>
      <c r="D911" s="8" t="str">
        <f>VLOOKUP(LEFT(Table_ExternalData_1[[#This Row],[Vou_No]],1),Vou_Types,2,0)</f>
        <v>Journal</v>
      </c>
      <c r="E911" s="8">
        <f>+Ledger1!A911</f>
        <v>1</v>
      </c>
      <c r="F911" s="8">
        <f>+Ledger1!G911</f>
        <v>1</v>
      </c>
      <c r="G911" s="8">
        <f>+Ledger1!H911</f>
        <v>1</v>
      </c>
      <c r="H911" s="8">
        <f>+Ledger1!Q911</f>
        <v>1</v>
      </c>
      <c r="I911" s="8">
        <v>0</v>
      </c>
      <c r="J911" s="8">
        <v>0</v>
      </c>
      <c r="K911" s="8">
        <v>0</v>
      </c>
      <c r="L911" s="8" t="str">
        <f>+Ledger1!I911</f>
        <v/>
      </c>
      <c r="M911" s="8" t="str">
        <f>+Ledger1!K911</f>
        <v/>
      </c>
      <c r="N911" s="7"/>
      <c r="O911" s="8">
        <f>+Ledger1!M911</f>
        <v>28100</v>
      </c>
      <c r="P911" s="8">
        <f>+Ledger1!N911</f>
        <v>0</v>
      </c>
      <c r="Q911" s="8" t="str">
        <f>+Ledger1!O911</f>
        <v>REF # 224.TRAILER BILL.CHQ # 31588316.JAWAID SHB</v>
      </c>
      <c r="R911" s="8"/>
    </row>
    <row r="912" spans="1:18" x14ac:dyDescent="0.25">
      <c r="A912" s="8">
        <v>911</v>
      </c>
      <c r="B912" s="8" t="str">
        <f>+Ledger1!C912</f>
        <v>J2011-0028</v>
      </c>
      <c r="C912" s="7" t="str">
        <f>TEXT(Ledger1!D912,"dd-MMM-yyyy")</f>
        <v>07-Nov-2019</v>
      </c>
      <c r="D912" s="8" t="str">
        <f>VLOOKUP(LEFT(Table_ExternalData_1[[#This Row],[Vou_No]],1),Vou_Types,2,0)</f>
        <v>Journal</v>
      </c>
      <c r="E912" s="8">
        <f>+Ledger1!A912</f>
        <v>2</v>
      </c>
      <c r="F912" s="8">
        <f>+Ledger1!G912</f>
        <v>78</v>
      </c>
      <c r="G912" s="8">
        <f>+Ledger1!H912</f>
        <v>71</v>
      </c>
      <c r="H912" s="8">
        <f>+Ledger1!Q912</f>
        <v>1</v>
      </c>
      <c r="I912" s="8">
        <v>0</v>
      </c>
      <c r="J912" s="8">
        <v>0</v>
      </c>
      <c r="K912" s="8">
        <v>0</v>
      </c>
      <c r="L912" s="8" t="str">
        <f>+Ledger1!I912</f>
        <v/>
      </c>
      <c r="M912" s="8" t="str">
        <f>+Ledger1!K912</f>
        <v/>
      </c>
      <c r="N912" s="7"/>
      <c r="O912" s="8">
        <f>+Ledger1!M912</f>
        <v>0</v>
      </c>
      <c r="P912" s="8">
        <f>+Ledger1!N912</f>
        <v>28100</v>
      </c>
      <c r="Q912" s="8" t="str">
        <f>+Ledger1!O912</f>
        <v>REF # 224.TRAILER BILL.CHQ # 31588316.JAWAID SHB</v>
      </c>
      <c r="R912" s="8"/>
    </row>
    <row r="913" spans="1:18" x14ac:dyDescent="0.25">
      <c r="A913" s="8">
        <v>912</v>
      </c>
      <c r="B913" s="8" t="str">
        <f>+Ledger1!C913</f>
        <v>J2011-0030</v>
      </c>
      <c r="C913" s="7" t="str">
        <f>TEXT(Ledger1!D913,"dd-MMM-yyyy")</f>
        <v>07-Nov-2019</v>
      </c>
      <c r="D913" s="8" t="str">
        <f>VLOOKUP(LEFT(Table_ExternalData_1[[#This Row],[Vou_No]],1),Vou_Types,2,0)</f>
        <v>Journal</v>
      </c>
      <c r="E913" s="8">
        <f>+Ledger1!A913</f>
        <v>1</v>
      </c>
      <c r="F913" s="8">
        <f>+Ledger1!G913</f>
        <v>71</v>
      </c>
      <c r="G913" s="8">
        <f>+Ledger1!H913</f>
        <v>1451</v>
      </c>
      <c r="H913" s="8">
        <f>+Ledger1!Q913</f>
        <v>218</v>
      </c>
      <c r="I913" s="8">
        <v>0</v>
      </c>
      <c r="J913" s="8">
        <v>0</v>
      </c>
      <c r="K913" s="8">
        <v>0</v>
      </c>
      <c r="L913" s="8" t="str">
        <f>+Ledger1!I913</f>
        <v/>
      </c>
      <c r="M913" s="8" t="str">
        <f>+Ledger1!K913</f>
        <v/>
      </c>
      <c r="N913" s="7"/>
      <c r="O913" s="8">
        <f>+Ledger1!M913</f>
        <v>45000</v>
      </c>
      <c r="P913" s="8">
        <f>+Ledger1!N913</f>
        <v>0</v>
      </c>
      <c r="Q913" s="8" t="str">
        <f>+Ledger1!O913</f>
        <v>BILTY # 109.AL-ZOHAIB CHQ # 30159525.</v>
      </c>
      <c r="R913" s="8"/>
    </row>
    <row r="914" spans="1:18" x14ac:dyDescent="0.25">
      <c r="A914" s="8">
        <v>913</v>
      </c>
      <c r="B914" s="8" t="str">
        <f>+Ledger1!C914</f>
        <v>J2011-0030</v>
      </c>
      <c r="C914" s="7" t="str">
        <f>TEXT(Ledger1!D914,"dd-MMM-yyyy")</f>
        <v>07-Nov-2019</v>
      </c>
      <c r="D914" s="8" t="str">
        <f>VLOOKUP(LEFT(Table_ExternalData_1[[#This Row],[Vou_No]],1),Vou_Types,2,0)</f>
        <v>Journal</v>
      </c>
      <c r="E914" s="8">
        <f>+Ledger1!A914</f>
        <v>2</v>
      </c>
      <c r="F914" s="8">
        <f>+Ledger1!G914</f>
        <v>78</v>
      </c>
      <c r="G914" s="8">
        <f>+Ledger1!H914</f>
        <v>71</v>
      </c>
      <c r="H914" s="8">
        <f>+Ledger1!Q914</f>
        <v>1</v>
      </c>
      <c r="I914" s="8">
        <v>0</v>
      </c>
      <c r="J914" s="8">
        <v>0</v>
      </c>
      <c r="K914" s="8">
        <v>0</v>
      </c>
      <c r="L914" s="8" t="str">
        <f>+Ledger1!I914</f>
        <v/>
      </c>
      <c r="M914" s="8" t="str">
        <f>+Ledger1!K914</f>
        <v/>
      </c>
      <c r="N914" s="7"/>
      <c r="O914" s="8">
        <f>+Ledger1!M914</f>
        <v>0</v>
      </c>
      <c r="P914" s="8">
        <f>+Ledger1!N914</f>
        <v>45000</v>
      </c>
      <c r="Q914" s="8" t="str">
        <f>+Ledger1!O914</f>
        <v>BILTY # 109.AL-ZOHAIB CHQ # 30159525.</v>
      </c>
      <c r="R914" s="8"/>
    </row>
    <row r="915" spans="1:18" x14ac:dyDescent="0.25">
      <c r="A915" s="8">
        <v>914</v>
      </c>
      <c r="B915" s="8" t="str">
        <f>+Ledger1!C915</f>
        <v>J2011-0032</v>
      </c>
      <c r="C915" s="7" t="str">
        <f>TEXT(Ledger1!D915,"dd-MMM-yyyy")</f>
        <v>07-Nov-2019</v>
      </c>
      <c r="D915" s="8" t="str">
        <f>VLOOKUP(LEFT(Table_ExternalData_1[[#This Row],[Vou_No]],1),Vou_Types,2,0)</f>
        <v>Journal</v>
      </c>
      <c r="E915" s="8">
        <f>+Ledger1!A915</f>
        <v>1</v>
      </c>
      <c r="F915" s="8">
        <f>+Ledger1!G915</f>
        <v>71</v>
      </c>
      <c r="G915" s="8">
        <f>+Ledger1!H915</f>
        <v>68</v>
      </c>
      <c r="H915" s="8">
        <f>+Ledger1!Q915</f>
        <v>218</v>
      </c>
      <c r="I915" s="8">
        <v>0</v>
      </c>
      <c r="J915" s="8">
        <v>0</v>
      </c>
      <c r="K915" s="8">
        <v>0</v>
      </c>
      <c r="L915" s="8" t="str">
        <f>+Ledger1!I915</f>
        <v/>
      </c>
      <c r="M915" s="8" t="str">
        <f>+Ledger1!K915</f>
        <v/>
      </c>
      <c r="N915" s="7"/>
      <c r="O915" s="8">
        <f>+Ledger1!M915</f>
        <v>1466938</v>
      </c>
      <c r="P915" s="8">
        <f>+Ledger1!N915</f>
        <v>0</v>
      </c>
      <c r="Q915" s="8" t="str">
        <f>+Ledger1!O915</f>
        <v>REF # 5317.PAID TO AHSAN FILLING.CHQ # 31588317</v>
      </c>
      <c r="R915" s="8"/>
    </row>
    <row r="916" spans="1:18" x14ac:dyDescent="0.25">
      <c r="A916" s="8">
        <v>915</v>
      </c>
      <c r="B916" s="8" t="str">
        <f>+Ledger1!C916</f>
        <v>J2011-0032</v>
      </c>
      <c r="C916" s="7" t="str">
        <f>TEXT(Ledger1!D916,"dd-MMM-yyyy")</f>
        <v>07-Nov-2019</v>
      </c>
      <c r="D916" s="8" t="str">
        <f>VLOOKUP(LEFT(Table_ExternalData_1[[#This Row],[Vou_No]],1),Vou_Types,2,0)</f>
        <v>Journal</v>
      </c>
      <c r="E916" s="8">
        <f>+Ledger1!A916</f>
        <v>2</v>
      </c>
      <c r="F916" s="8">
        <f>+Ledger1!G916</f>
        <v>78</v>
      </c>
      <c r="G916" s="8">
        <f>+Ledger1!H916</f>
        <v>71</v>
      </c>
      <c r="H916" s="8">
        <f>+Ledger1!Q916</f>
        <v>1</v>
      </c>
      <c r="I916" s="8">
        <v>0</v>
      </c>
      <c r="J916" s="8">
        <v>0</v>
      </c>
      <c r="K916" s="8">
        <v>0</v>
      </c>
      <c r="L916" s="8" t="str">
        <f>+Ledger1!I916</f>
        <v/>
      </c>
      <c r="M916" s="8" t="str">
        <f>+Ledger1!K916</f>
        <v/>
      </c>
      <c r="N916" s="7"/>
      <c r="O916" s="8">
        <f>+Ledger1!M916</f>
        <v>0</v>
      </c>
      <c r="P916" s="8">
        <f>+Ledger1!N916</f>
        <v>1466938</v>
      </c>
      <c r="Q916" s="8" t="str">
        <f>+Ledger1!O916</f>
        <v>REF # 5317.PAID TO AHSAN FILLING.CHQ # 31588317</v>
      </c>
      <c r="R916" s="8"/>
    </row>
    <row r="917" spans="1:18" x14ac:dyDescent="0.25">
      <c r="A917" s="8">
        <v>916</v>
      </c>
      <c r="B917" s="8" t="str">
        <f>+Ledger1!C917</f>
        <v>J2011-0032</v>
      </c>
      <c r="C917" s="7" t="str">
        <f>TEXT(Ledger1!D917,"dd-MMM-yyyy")</f>
        <v>07-Nov-2019</v>
      </c>
      <c r="D917" s="8" t="str">
        <f>VLOOKUP(LEFT(Table_ExternalData_1[[#This Row],[Vou_No]],1),Vou_Types,2,0)</f>
        <v>Journal</v>
      </c>
      <c r="E917" s="8">
        <f>+Ledger1!A917</f>
        <v>3</v>
      </c>
      <c r="F917" s="8">
        <f>+Ledger1!G917</f>
        <v>71</v>
      </c>
      <c r="G917" s="8">
        <f>+Ledger1!H917</f>
        <v>68</v>
      </c>
      <c r="H917" s="8">
        <f>+Ledger1!Q917</f>
        <v>219</v>
      </c>
      <c r="I917" s="8">
        <v>0</v>
      </c>
      <c r="J917" s="8">
        <v>0</v>
      </c>
      <c r="K917" s="8">
        <v>0</v>
      </c>
      <c r="L917" s="8" t="str">
        <f>+Ledger1!I917</f>
        <v/>
      </c>
      <c r="M917" s="8" t="str">
        <f>+Ledger1!K917</f>
        <v/>
      </c>
      <c r="N917" s="7"/>
      <c r="O917" s="8">
        <f>+Ledger1!M917</f>
        <v>443828</v>
      </c>
      <c r="P917" s="8">
        <f>+Ledger1!N917</f>
        <v>0</v>
      </c>
      <c r="Q917" s="8" t="str">
        <f>+Ledger1!O917</f>
        <v>REF # 5317.PAID TO AHSAN FILLING.CHQ # 31588317</v>
      </c>
      <c r="R917" s="8"/>
    </row>
    <row r="918" spans="1:18" x14ac:dyDescent="0.25">
      <c r="A918" s="8">
        <v>917</v>
      </c>
      <c r="B918" s="8" t="str">
        <f>+Ledger1!C918</f>
        <v>J2011-0032</v>
      </c>
      <c r="C918" s="7" t="str">
        <f>TEXT(Ledger1!D918,"dd-MMM-yyyy")</f>
        <v>07-Nov-2019</v>
      </c>
      <c r="D918" s="8" t="str">
        <f>VLOOKUP(LEFT(Table_ExternalData_1[[#This Row],[Vou_No]],1),Vou_Types,2,0)</f>
        <v>Journal</v>
      </c>
      <c r="E918" s="8">
        <f>+Ledger1!A918</f>
        <v>4</v>
      </c>
      <c r="F918" s="8">
        <f>+Ledger1!G918</f>
        <v>78</v>
      </c>
      <c r="G918" s="8">
        <f>+Ledger1!H918</f>
        <v>71</v>
      </c>
      <c r="H918" s="8">
        <f>+Ledger1!Q918</f>
        <v>1</v>
      </c>
      <c r="I918" s="8">
        <v>0</v>
      </c>
      <c r="J918" s="8">
        <v>0</v>
      </c>
      <c r="K918" s="8">
        <v>0</v>
      </c>
      <c r="L918" s="8" t="str">
        <f>+Ledger1!I918</f>
        <v/>
      </c>
      <c r="M918" s="8" t="str">
        <f>+Ledger1!K918</f>
        <v/>
      </c>
      <c r="N918" s="7"/>
      <c r="O918" s="8">
        <f>+Ledger1!M918</f>
        <v>0</v>
      </c>
      <c r="P918" s="8">
        <f>+Ledger1!N918</f>
        <v>443828</v>
      </c>
      <c r="Q918" s="8" t="str">
        <f>+Ledger1!O918</f>
        <v>REF # 5317.PAID TO AHSAN FILLING.CHQ # 31588317</v>
      </c>
      <c r="R918" s="8"/>
    </row>
    <row r="919" spans="1:18" x14ac:dyDescent="0.25">
      <c r="A919" s="8">
        <v>918</v>
      </c>
      <c r="B919" s="8" t="str">
        <f>+Ledger1!C919</f>
        <v>J2011-0034</v>
      </c>
      <c r="C919" s="7" t="str">
        <f>TEXT(Ledger1!D919,"dd-MMM-yyyy")</f>
        <v>07-Nov-2019</v>
      </c>
      <c r="D919" s="8" t="str">
        <f>VLOOKUP(LEFT(Table_ExternalData_1[[#This Row],[Vou_No]],1),Vou_Types,2,0)</f>
        <v>Journal</v>
      </c>
      <c r="E919" s="8">
        <f>+Ledger1!A919</f>
        <v>1</v>
      </c>
      <c r="F919" s="8">
        <f>+Ledger1!G919</f>
        <v>71</v>
      </c>
      <c r="G919" s="8">
        <f>+Ledger1!H919</f>
        <v>1322</v>
      </c>
      <c r="H919" s="8">
        <f>+Ledger1!Q919</f>
        <v>218</v>
      </c>
      <c r="I919" s="8">
        <v>0</v>
      </c>
      <c r="J919" s="8">
        <v>0</v>
      </c>
      <c r="K919" s="8">
        <v>0</v>
      </c>
      <c r="L919" s="8" t="str">
        <f>+Ledger1!I919</f>
        <v/>
      </c>
      <c r="M919" s="8" t="str">
        <f>+Ledger1!K919</f>
        <v/>
      </c>
      <c r="N919" s="7"/>
      <c r="O919" s="8">
        <f>+Ledger1!M919</f>
        <v>110000</v>
      </c>
      <c r="P919" s="8">
        <f>+Ledger1!N919</f>
        <v>0</v>
      </c>
      <c r="Q919" s="8" t="str">
        <f>+Ledger1!O919</f>
        <v>REF # 996 &amp; 1048.PAID TO ARBAB JAHANGEER CHQ # 31588302</v>
      </c>
      <c r="R919" s="8"/>
    </row>
    <row r="920" spans="1:18" x14ac:dyDescent="0.25">
      <c r="A920" s="8">
        <v>919</v>
      </c>
      <c r="B920" s="8" t="str">
        <f>+Ledger1!C920</f>
        <v>J2011-0034</v>
      </c>
      <c r="C920" s="7" t="str">
        <f>TEXT(Ledger1!D920,"dd-MMM-yyyy")</f>
        <v>07-Nov-2019</v>
      </c>
      <c r="D920" s="8" t="str">
        <f>VLOOKUP(LEFT(Table_ExternalData_1[[#This Row],[Vou_No]],1),Vou_Types,2,0)</f>
        <v>Journal</v>
      </c>
      <c r="E920" s="8">
        <f>+Ledger1!A920</f>
        <v>2</v>
      </c>
      <c r="F920" s="8">
        <f>+Ledger1!G920</f>
        <v>78</v>
      </c>
      <c r="G920" s="8">
        <f>+Ledger1!H920</f>
        <v>71</v>
      </c>
      <c r="H920" s="8">
        <f>+Ledger1!Q920</f>
        <v>1</v>
      </c>
      <c r="I920" s="8">
        <v>0</v>
      </c>
      <c r="J920" s="8">
        <v>0</v>
      </c>
      <c r="K920" s="8">
        <v>0</v>
      </c>
      <c r="L920" s="8" t="str">
        <f>+Ledger1!I920</f>
        <v/>
      </c>
      <c r="M920" s="8" t="str">
        <f>+Ledger1!K920</f>
        <v/>
      </c>
      <c r="N920" s="7"/>
      <c r="O920" s="8">
        <f>+Ledger1!M920</f>
        <v>0</v>
      </c>
      <c r="P920" s="8">
        <f>+Ledger1!N920</f>
        <v>110000</v>
      </c>
      <c r="Q920" s="8" t="str">
        <f>+Ledger1!O920</f>
        <v>REF # 996 &amp; 1048.PAID TO ARBAB JAHANGEER CHQ # 31588302</v>
      </c>
      <c r="R920" s="8"/>
    </row>
    <row r="921" spans="1:18" x14ac:dyDescent="0.25">
      <c r="A921" s="8">
        <v>920</v>
      </c>
      <c r="B921" s="8" t="str">
        <f>+Ledger1!C921</f>
        <v>J2011-0011</v>
      </c>
      <c r="C921" s="7" t="str">
        <f>TEXT(Ledger1!D921,"dd-MMM-yyyy")</f>
        <v>07-Nov-2019</v>
      </c>
      <c r="D921" s="8" t="str">
        <f>VLOOKUP(LEFT(Table_ExternalData_1[[#This Row],[Vou_No]],1),Vou_Types,2,0)</f>
        <v>Journal</v>
      </c>
      <c r="E921" s="8">
        <f>+Ledger1!A921</f>
        <v>1</v>
      </c>
      <c r="F921" s="8">
        <f>+Ledger1!G921</f>
        <v>165</v>
      </c>
      <c r="G921" s="8">
        <f>+Ledger1!H921</f>
        <v>1476</v>
      </c>
      <c r="H921" s="8">
        <f>+Ledger1!Q921</f>
        <v>218</v>
      </c>
      <c r="I921" s="8">
        <v>0</v>
      </c>
      <c r="J921" s="8">
        <v>0</v>
      </c>
      <c r="K921" s="8">
        <v>0</v>
      </c>
      <c r="L921" s="8" t="str">
        <f>+Ledger1!I921</f>
        <v/>
      </c>
      <c r="M921" s="8" t="str">
        <f>+Ledger1!K921</f>
        <v/>
      </c>
      <c r="N921" s="7"/>
      <c r="O921" s="8">
        <f>+Ledger1!M921</f>
        <v>15482</v>
      </c>
      <c r="P921" s="8">
        <f>+Ledger1!N921</f>
        <v>0</v>
      </c>
      <c r="Q921" s="8" t="str">
        <f>+Ledger1!O921</f>
        <v>INV # WG-0009.FOR PAPER CUP ETC.NOV-19</v>
      </c>
      <c r="R921" s="8"/>
    </row>
    <row r="922" spans="1:18" x14ac:dyDescent="0.25">
      <c r="A922" s="8">
        <v>921</v>
      </c>
      <c r="B922" s="8" t="str">
        <f>+Ledger1!C922</f>
        <v>J2011-0011</v>
      </c>
      <c r="C922" s="7" t="str">
        <f>TEXT(Ledger1!D922,"dd-MMM-yyyy")</f>
        <v>07-Nov-2019</v>
      </c>
      <c r="D922" s="8" t="str">
        <f>VLOOKUP(LEFT(Table_ExternalData_1[[#This Row],[Vou_No]],1),Vou_Types,2,0)</f>
        <v>Journal</v>
      </c>
      <c r="E922" s="8">
        <f>+Ledger1!A922</f>
        <v>2</v>
      </c>
      <c r="F922" s="8">
        <f>+Ledger1!G922</f>
        <v>71</v>
      </c>
      <c r="G922" s="8">
        <f>+Ledger1!H922</f>
        <v>1476</v>
      </c>
      <c r="H922" s="8">
        <f>+Ledger1!Q922</f>
        <v>218</v>
      </c>
      <c r="I922" s="8">
        <v>0</v>
      </c>
      <c r="J922" s="8">
        <v>0</v>
      </c>
      <c r="K922" s="8">
        <v>0</v>
      </c>
      <c r="L922" s="8" t="str">
        <f>+Ledger1!I922</f>
        <v/>
      </c>
      <c r="M922" s="8" t="str">
        <f>+Ledger1!K922</f>
        <v/>
      </c>
      <c r="N922" s="7"/>
      <c r="O922" s="8">
        <f>+Ledger1!M922</f>
        <v>0</v>
      </c>
      <c r="P922" s="8">
        <f>+Ledger1!N922</f>
        <v>15482</v>
      </c>
      <c r="Q922" s="8" t="str">
        <f>+Ledger1!O922</f>
        <v>INV # WG-0009.FOR PAPER CUP ETC.NOV-19</v>
      </c>
      <c r="R922" s="8"/>
    </row>
    <row r="923" spans="1:18" x14ac:dyDescent="0.25">
      <c r="A923" s="8">
        <v>922</v>
      </c>
      <c r="B923" s="8" t="str">
        <f>+Ledger1!C923</f>
        <v>J2011-0013</v>
      </c>
      <c r="C923" s="7" t="str">
        <f>TEXT(Ledger1!D923,"dd-MMM-yyyy")</f>
        <v>07-Nov-2019</v>
      </c>
      <c r="D923" s="8" t="str">
        <f>VLOOKUP(LEFT(Table_ExternalData_1[[#This Row],[Vou_No]],1),Vou_Types,2,0)</f>
        <v>Journal</v>
      </c>
      <c r="E923" s="8">
        <f>+Ledger1!A923</f>
        <v>1</v>
      </c>
      <c r="F923" s="8">
        <f>+Ledger1!G923</f>
        <v>170</v>
      </c>
      <c r="G923" s="8">
        <f>+Ledger1!H923</f>
        <v>435</v>
      </c>
      <c r="H923" s="8">
        <f>+Ledger1!Q923</f>
        <v>218</v>
      </c>
      <c r="I923" s="8">
        <v>0</v>
      </c>
      <c r="J923" s="8">
        <v>0</v>
      </c>
      <c r="K923" s="8">
        <v>0</v>
      </c>
      <c r="L923" s="8" t="str">
        <f>+Ledger1!I923</f>
        <v/>
      </c>
      <c r="M923" s="8" t="str">
        <f>+Ledger1!K923</f>
        <v/>
      </c>
      <c r="N923" s="7"/>
      <c r="O923" s="8">
        <f>+Ledger1!M923</f>
        <v>129950</v>
      </c>
      <c r="P923" s="8">
        <f>+Ledger1!N923</f>
        <v>0</v>
      </c>
      <c r="Q923" s="8" t="str">
        <f>+Ledger1!O923</f>
        <v>REF # STI/343/2019.PO # 1596.NOV-19</v>
      </c>
      <c r="R923" s="8"/>
    </row>
    <row r="924" spans="1:18" x14ac:dyDescent="0.25">
      <c r="A924" s="8">
        <v>923</v>
      </c>
      <c r="B924" s="8" t="str">
        <f>+Ledger1!C924</f>
        <v>J2011-0013</v>
      </c>
      <c r="C924" s="7" t="str">
        <f>TEXT(Ledger1!D924,"dd-MMM-yyyy")</f>
        <v>07-Nov-2019</v>
      </c>
      <c r="D924" s="8" t="str">
        <f>VLOOKUP(LEFT(Table_ExternalData_1[[#This Row],[Vou_No]],1),Vou_Types,2,0)</f>
        <v>Journal</v>
      </c>
      <c r="E924" s="8">
        <f>+Ledger1!A924</f>
        <v>2</v>
      </c>
      <c r="F924" s="8">
        <f>+Ledger1!G924</f>
        <v>71</v>
      </c>
      <c r="G924" s="8">
        <f>+Ledger1!H924</f>
        <v>435</v>
      </c>
      <c r="H924" s="8">
        <f>+Ledger1!Q924</f>
        <v>218</v>
      </c>
      <c r="I924" s="8">
        <v>0</v>
      </c>
      <c r="J924" s="8">
        <v>0</v>
      </c>
      <c r="K924" s="8">
        <v>0</v>
      </c>
      <c r="L924" s="8" t="str">
        <f>+Ledger1!I924</f>
        <v/>
      </c>
      <c r="M924" s="8" t="str">
        <f>+Ledger1!K924</f>
        <v/>
      </c>
      <c r="N924" s="7"/>
      <c r="O924" s="8">
        <f>+Ledger1!M924</f>
        <v>0</v>
      </c>
      <c r="P924" s="8">
        <f>+Ledger1!N924</f>
        <v>129950</v>
      </c>
      <c r="Q924" s="8" t="str">
        <f>+Ledger1!O924</f>
        <v>REF # STI/343/2019.PO # 1596.NOV-19</v>
      </c>
      <c r="R924" s="8"/>
    </row>
    <row r="925" spans="1:18" x14ac:dyDescent="0.25">
      <c r="A925" s="8">
        <v>924</v>
      </c>
      <c r="B925" s="8" t="str">
        <f>+Ledger1!C925</f>
        <v>J2011-0017</v>
      </c>
      <c r="C925" s="7" t="str">
        <f>TEXT(Ledger1!D925,"dd-MMM-yyyy")</f>
        <v>06-Nov-2019</v>
      </c>
      <c r="D925" s="8" t="str">
        <f>VLOOKUP(LEFT(Table_ExternalData_1[[#This Row],[Vou_No]],1),Vou_Types,2,0)</f>
        <v>Journal</v>
      </c>
      <c r="E925" s="8">
        <f>+Ledger1!A925</f>
        <v>1</v>
      </c>
      <c r="F925" s="8">
        <f>+Ledger1!G925</f>
        <v>173</v>
      </c>
      <c r="G925" s="8">
        <f>+Ledger1!H925</f>
        <v>1411</v>
      </c>
      <c r="H925" s="8">
        <f>+Ledger1!Q925</f>
        <v>218</v>
      </c>
      <c r="I925" s="8">
        <v>0</v>
      </c>
      <c r="J925" s="8">
        <v>0</v>
      </c>
      <c r="K925" s="8">
        <v>0</v>
      </c>
      <c r="L925" s="8" t="str">
        <f>+Ledger1!I925</f>
        <v/>
      </c>
      <c r="M925" s="8" t="str">
        <f>+Ledger1!K925</f>
        <v/>
      </c>
      <c r="N925" s="7"/>
      <c r="O925" s="8">
        <f>+Ledger1!M925</f>
        <v>201135</v>
      </c>
      <c r="P925" s="8">
        <f>+Ledger1!N925</f>
        <v>0</v>
      </c>
      <c r="Q925" s="8" t="str">
        <f>+Ledger1!O925</f>
        <v>REF # 5332.,MONTH OF OCT-19.</v>
      </c>
      <c r="R925" s="8"/>
    </row>
    <row r="926" spans="1:18" x14ac:dyDescent="0.25">
      <c r="A926" s="8">
        <v>925</v>
      </c>
      <c r="B926" s="8" t="str">
        <f>+Ledger1!C926</f>
        <v>J2011-0017</v>
      </c>
      <c r="C926" s="7" t="str">
        <f>TEXT(Ledger1!D926,"dd-MMM-yyyy")</f>
        <v>06-Nov-2019</v>
      </c>
      <c r="D926" s="8" t="str">
        <f>VLOOKUP(LEFT(Table_ExternalData_1[[#This Row],[Vou_No]],1),Vou_Types,2,0)</f>
        <v>Journal</v>
      </c>
      <c r="E926" s="8">
        <f>+Ledger1!A926</f>
        <v>2</v>
      </c>
      <c r="F926" s="8">
        <f>+Ledger1!G926</f>
        <v>72</v>
      </c>
      <c r="G926" s="8">
        <f>+Ledger1!H926</f>
        <v>1411</v>
      </c>
      <c r="H926" s="8">
        <f>+Ledger1!Q926</f>
        <v>218</v>
      </c>
      <c r="I926" s="8">
        <v>0</v>
      </c>
      <c r="J926" s="8">
        <v>0</v>
      </c>
      <c r="K926" s="8">
        <v>0</v>
      </c>
      <c r="L926" s="8" t="str">
        <f>+Ledger1!I926</f>
        <v/>
      </c>
      <c r="M926" s="8" t="str">
        <f>+Ledger1!K926</f>
        <v/>
      </c>
      <c r="N926" s="7"/>
      <c r="O926" s="8">
        <f>+Ledger1!M926</f>
        <v>0</v>
      </c>
      <c r="P926" s="8">
        <f>+Ledger1!N926</f>
        <v>700</v>
      </c>
      <c r="Q926" s="8" t="str">
        <f>+Ledger1!O926</f>
        <v>REF # 5332.,MONTH OF OCT-19.</v>
      </c>
      <c r="R926" s="8"/>
    </row>
    <row r="927" spans="1:18" x14ac:dyDescent="0.25">
      <c r="A927" s="8">
        <v>926</v>
      </c>
      <c r="B927" s="8" t="str">
        <f>+Ledger1!C927</f>
        <v>J2011-0017</v>
      </c>
      <c r="C927" s="7" t="str">
        <f>TEXT(Ledger1!D927,"dd-MMM-yyyy")</f>
        <v>06-Nov-2019</v>
      </c>
      <c r="D927" s="8" t="str">
        <f>VLOOKUP(LEFT(Table_ExternalData_1[[#This Row],[Vou_No]],1),Vou_Types,2,0)</f>
        <v>Journal</v>
      </c>
      <c r="E927" s="8">
        <f>+Ledger1!A927</f>
        <v>3</v>
      </c>
      <c r="F927" s="8">
        <f>+Ledger1!G927</f>
        <v>71</v>
      </c>
      <c r="G927" s="8">
        <f>+Ledger1!H927</f>
        <v>1411</v>
      </c>
      <c r="H927" s="8">
        <f>+Ledger1!Q927</f>
        <v>218</v>
      </c>
      <c r="I927" s="8">
        <v>0</v>
      </c>
      <c r="J927" s="8">
        <v>0</v>
      </c>
      <c r="K927" s="8">
        <v>0</v>
      </c>
      <c r="L927" s="8" t="str">
        <f>+Ledger1!I927</f>
        <v/>
      </c>
      <c r="M927" s="8" t="str">
        <f>+Ledger1!K927</f>
        <v/>
      </c>
      <c r="N927" s="7"/>
      <c r="O927" s="8">
        <f>+Ledger1!M927</f>
        <v>0</v>
      </c>
      <c r="P927" s="8">
        <f>+Ledger1!N927</f>
        <v>200435</v>
      </c>
      <c r="Q927" s="8" t="str">
        <f>+Ledger1!O927</f>
        <v>REF # 5332.,MONTH OF OCT-19.</v>
      </c>
      <c r="R927" s="8"/>
    </row>
    <row r="928" spans="1:18" x14ac:dyDescent="0.25">
      <c r="A928" s="8">
        <v>927</v>
      </c>
      <c r="B928" s="8" t="str">
        <f>+Ledger1!C928</f>
        <v>J2011-0021</v>
      </c>
      <c r="C928" s="7" t="str">
        <f>TEXT(Ledger1!D928,"dd-MMM-yyyy")</f>
        <v>06-Nov-2019</v>
      </c>
      <c r="D928" s="8" t="str">
        <f>VLOOKUP(LEFT(Table_ExternalData_1[[#This Row],[Vou_No]],1),Vou_Types,2,0)</f>
        <v>Journal</v>
      </c>
      <c r="E928" s="8">
        <f>+Ledger1!A928</f>
        <v>1</v>
      </c>
      <c r="F928" s="8">
        <f>+Ledger1!G928</f>
        <v>173</v>
      </c>
      <c r="G928" s="8">
        <f>+Ledger1!H928</f>
        <v>1469</v>
      </c>
      <c r="H928" s="8">
        <f>+Ledger1!Q928</f>
        <v>218</v>
      </c>
      <c r="I928" s="8">
        <v>0</v>
      </c>
      <c r="J928" s="8">
        <v>0</v>
      </c>
      <c r="K928" s="8">
        <v>0</v>
      </c>
      <c r="L928" s="8" t="str">
        <f>+Ledger1!I928</f>
        <v/>
      </c>
      <c r="M928" s="8" t="str">
        <f>+Ledger1!K928</f>
        <v/>
      </c>
      <c r="N928" s="7"/>
      <c r="O928" s="8">
        <f>+Ledger1!M928</f>
        <v>110000</v>
      </c>
      <c r="P928" s="8">
        <f>+Ledger1!N928</f>
        <v>0</v>
      </c>
      <c r="Q928" s="8" t="str">
        <f>+Ledger1!O928</f>
        <v>REF # 5327.FOR VIGO.MONTH OF OCT-19.</v>
      </c>
      <c r="R928" s="8"/>
    </row>
    <row r="929" spans="1:18" x14ac:dyDescent="0.25">
      <c r="A929" s="8">
        <v>928</v>
      </c>
      <c r="B929" s="8" t="str">
        <f>+Ledger1!C929</f>
        <v>J2011-0021</v>
      </c>
      <c r="C929" s="7" t="str">
        <f>TEXT(Ledger1!D929,"dd-MMM-yyyy")</f>
        <v>06-Nov-2019</v>
      </c>
      <c r="D929" s="8" t="str">
        <f>VLOOKUP(LEFT(Table_ExternalData_1[[#This Row],[Vou_No]],1),Vou_Types,2,0)</f>
        <v>Journal</v>
      </c>
      <c r="E929" s="8">
        <f>+Ledger1!A929</f>
        <v>2</v>
      </c>
      <c r="F929" s="8">
        <f>+Ledger1!G929</f>
        <v>71</v>
      </c>
      <c r="G929" s="8">
        <f>+Ledger1!H929</f>
        <v>1469</v>
      </c>
      <c r="H929" s="8">
        <f>+Ledger1!Q929</f>
        <v>218</v>
      </c>
      <c r="I929" s="8">
        <v>0</v>
      </c>
      <c r="J929" s="8">
        <v>0</v>
      </c>
      <c r="K929" s="8">
        <v>0</v>
      </c>
      <c r="L929" s="8" t="str">
        <f>+Ledger1!I929</f>
        <v/>
      </c>
      <c r="M929" s="8" t="str">
        <f>+Ledger1!K929</f>
        <v/>
      </c>
      <c r="N929" s="7"/>
      <c r="O929" s="8">
        <f>+Ledger1!M929</f>
        <v>0</v>
      </c>
      <c r="P929" s="8">
        <f>+Ledger1!N929</f>
        <v>110000</v>
      </c>
      <c r="Q929" s="8" t="str">
        <f>+Ledger1!O929</f>
        <v>REF # 5327.FOR VIGO.MONTH OF OCT-19.</v>
      </c>
      <c r="R929" s="8"/>
    </row>
    <row r="930" spans="1:18" x14ac:dyDescent="0.25">
      <c r="A930" s="8">
        <v>929</v>
      </c>
      <c r="B930" s="8" t="str">
        <f>+Ledger1!C930</f>
        <v>J2011-0025</v>
      </c>
      <c r="C930" s="7" t="str">
        <f>TEXT(Ledger1!D930,"dd-MMM-yyyy")</f>
        <v>07-Nov-2019</v>
      </c>
      <c r="D930" s="8" t="str">
        <f>VLOOKUP(LEFT(Table_ExternalData_1[[#This Row],[Vou_No]],1),Vou_Types,2,0)</f>
        <v>Journal</v>
      </c>
      <c r="E930" s="8">
        <f>+Ledger1!A930</f>
        <v>1</v>
      </c>
      <c r="F930" s="8">
        <f>+Ledger1!G930</f>
        <v>71</v>
      </c>
      <c r="G930" s="8">
        <f>+Ledger1!H930</f>
        <v>104</v>
      </c>
      <c r="H930" s="8">
        <f>+Ledger1!Q930</f>
        <v>1</v>
      </c>
      <c r="I930" s="8">
        <v>0</v>
      </c>
      <c r="J930" s="8">
        <v>0</v>
      </c>
      <c r="K930" s="8">
        <v>0</v>
      </c>
      <c r="L930" s="8" t="str">
        <f>+Ledger1!I930</f>
        <v/>
      </c>
      <c r="M930" s="8" t="str">
        <f>+Ledger1!K930</f>
        <v/>
      </c>
      <c r="N930" s="7"/>
      <c r="O930" s="8">
        <f>+Ledger1!M930</f>
        <v>200000</v>
      </c>
      <c r="P930" s="8">
        <f>+Ledger1!N930</f>
        <v>0</v>
      </c>
      <c r="Q930" s="8" t="str">
        <f>+Ledger1!O930</f>
        <v>TO MISS.F.PAID BY SAITA CHQ # 31588319.NASIR SHB</v>
      </c>
      <c r="R930" s="8"/>
    </row>
    <row r="931" spans="1:18" x14ac:dyDescent="0.25">
      <c r="A931" s="8">
        <v>930</v>
      </c>
      <c r="B931" s="8" t="str">
        <f>+Ledger1!C931</f>
        <v>J2011-0025</v>
      </c>
      <c r="C931" s="7" t="str">
        <f>TEXT(Ledger1!D931,"dd-MMM-yyyy")</f>
        <v>07-Nov-2019</v>
      </c>
      <c r="D931" s="8" t="str">
        <f>VLOOKUP(LEFT(Table_ExternalData_1[[#This Row],[Vou_No]],1),Vou_Types,2,0)</f>
        <v>Journal</v>
      </c>
      <c r="E931" s="8">
        <f>+Ledger1!A931</f>
        <v>2</v>
      </c>
      <c r="F931" s="8">
        <f>+Ledger1!G931</f>
        <v>78</v>
      </c>
      <c r="G931" s="8">
        <f>+Ledger1!H931</f>
        <v>71</v>
      </c>
      <c r="H931" s="8">
        <f>+Ledger1!Q931</f>
        <v>1</v>
      </c>
      <c r="I931" s="8">
        <v>0</v>
      </c>
      <c r="J931" s="8">
        <v>0</v>
      </c>
      <c r="K931" s="8">
        <v>0</v>
      </c>
      <c r="L931" s="8" t="str">
        <f>+Ledger1!I931</f>
        <v/>
      </c>
      <c r="M931" s="8" t="str">
        <f>+Ledger1!K931</f>
        <v/>
      </c>
      <c r="N931" s="7"/>
      <c r="O931" s="8">
        <f>+Ledger1!M931</f>
        <v>0</v>
      </c>
      <c r="P931" s="8">
        <f>+Ledger1!N931</f>
        <v>200000</v>
      </c>
      <c r="Q931" s="8" t="str">
        <f>+Ledger1!O931</f>
        <v>TO MISS.F.PAID BY SAITA CHQ # 31588319.NASIR SHB</v>
      </c>
      <c r="R931" s="8"/>
    </row>
    <row r="932" spans="1:18" x14ac:dyDescent="0.25">
      <c r="A932" s="8">
        <v>931</v>
      </c>
      <c r="B932" s="8" t="str">
        <f>+Ledger1!C932</f>
        <v>J2011-0029</v>
      </c>
      <c r="C932" s="7" t="str">
        <f>TEXT(Ledger1!D932,"dd-MMM-yyyy")</f>
        <v>07-Nov-2019</v>
      </c>
      <c r="D932" s="8" t="str">
        <f>VLOOKUP(LEFT(Table_ExternalData_1[[#This Row],[Vou_No]],1),Vou_Types,2,0)</f>
        <v>Journal</v>
      </c>
      <c r="E932" s="8">
        <f>+Ledger1!A932</f>
        <v>1</v>
      </c>
      <c r="F932" s="8">
        <f>+Ledger1!G932</f>
        <v>71</v>
      </c>
      <c r="G932" s="8">
        <f>+Ledger1!H932</f>
        <v>330</v>
      </c>
      <c r="H932" s="8">
        <f>+Ledger1!Q932</f>
        <v>218</v>
      </c>
      <c r="I932" s="8">
        <v>0</v>
      </c>
      <c r="J932" s="8">
        <v>0</v>
      </c>
      <c r="K932" s="8">
        <v>0</v>
      </c>
      <c r="L932" s="8" t="str">
        <f>+Ledger1!I932</f>
        <v/>
      </c>
      <c r="M932" s="8" t="str">
        <f>+Ledger1!K932</f>
        <v/>
      </c>
      <c r="N932" s="7"/>
      <c r="O932" s="8">
        <f>+Ledger1!M932</f>
        <v>61697</v>
      </c>
      <c r="P932" s="8">
        <f>+Ledger1!N932</f>
        <v>0</v>
      </c>
      <c r="Q932" s="8" t="str">
        <f>+Ledger1!O932</f>
        <v>BILL # 141.A.S.K COMMUNICATION CHQ # 30159524.</v>
      </c>
      <c r="R932" s="8"/>
    </row>
    <row r="933" spans="1:18" x14ac:dyDescent="0.25">
      <c r="A933" s="8">
        <v>932</v>
      </c>
      <c r="B933" s="8" t="str">
        <f>+Ledger1!C933</f>
        <v>J2011-0029</v>
      </c>
      <c r="C933" s="7" t="str">
        <f>TEXT(Ledger1!D933,"dd-MMM-yyyy")</f>
        <v>07-Nov-2019</v>
      </c>
      <c r="D933" s="8" t="str">
        <f>VLOOKUP(LEFT(Table_ExternalData_1[[#This Row],[Vou_No]],1),Vou_Types,2,0)</f>
        <v>Journal</v>
      </c>
      <c r="E933" s="8">
        <f>+Ledger1!A933</f>
        <v>2</v>
      </c>
      <c r="F933" s="8">
        <f>+Ledger1!G933</f>
        <v>78</v>
      </c>
      <c r="G933" s="8">
        <f>+Ledger1!H933</f>
        <v>71</v>
      </c>
      <c r="H933" s="8">
        <f>+Ledger1!Q933</f>
        <v>1</v>
      </c>
      <c r="I933" s="8">
        <v>0</v>
      </c>
      <c r="J933" s="8">
        <v>0</v>
      </c>
      <c r="K933" s="8">
        <v>0</v>
      </c>
      <c r="L933" s="8" t="str">
        <f>+Ledger1!I933</f>
        <v/>
      </c>
      <c r="M933" s="8" t="str">
        <f>+Ledger1!K933</f>
        <v/>
      </c>
      <c r="N933" s="7"/>
      <c r="O933" s="8">
        <f>+Ledger1!M933</f>
        <v>0</v>
      </c>
      <c r="P933" s="8">
        <f>+Ledger1!N933</f>
        <v>61697</v>
      </c>
      <c r="Q933" s="8" t="str">
        <f>+Ledger1!O933</f>
        <v>BILL # 141.A.S.K COMMUNICATION CHQ # 30159524.</v>
      </c>
      <c r="R933" s="8"/>
    </row>
    <row r="934" spans="1:18" x14ac:dyDescent="0.25">
      <c r="A934" s="8">
        <v>933</v>
      </c>
      <c r="B934" s="8" t="str">
        <f>+Ledger1!C934</f>
        <v>J2011-0033</v>
      </c>
      <c r="C934" s="7" t="str">
        <f>TEXT(Ledger1!D934,"dd-MMM-yyyy")</f>
        <v>07-Nov-2019</v>
      </c>
      <c r="D934" s="8" t="str">
        <f>VLOOKUP(LEFT(Table_ExternalData_1[[#This Row],[Vou_No]],1),Vou_Types,2,0)</f>
        <v>Journal</v>
      </c>
      <c r="E934" s="8">
        <f>+Ledger1!A934</f>
        <v>1</v>
      </c>
      <c r="F934" s="8">
        <f>+Ledger1!G934</f>
        <v>71</v>
      </c>
      <c r="G934" s="8">
        <f>+Ledger1!H934</f>
        <v>1476</v>
      </c>
      <c r="H934" s="8">
        <f>+Ledger1!Q934</f>
        <v>219</v>
      </c>
      <c r="I934" s="8">
        <v>0</v>
      </c>
      <c r="J934" s="8">
        <v>0</v>
      </c>
      <c r="K934" s="8">
        <v>0</v>
      </c>
      <c r="L934" s="8" t="str">
        <f>+Ledger1!I934</f>
        <v/>
      </c>
      <c r="M934" s="8" t="str">
        <f>+Ledger1!K934</f>
        <v/>
      </c>
      <c r="N934" s="7"/>
      <c r="O934" s="8">
        <f>+Ledger1!M934</f>
        <v>8500</v>
      </c>
      <c r="P934" s="8">
        <f>+Ledger1!N934</f>
        <v>0</v>
      </c>
      <c r="Q934" s="8" t="str">
        <f>+Ledger1!O934</f>
        <v>INV # WG#0006.PIAD BY SAITA TO WARMER.CHQ # 31588314</v>
      </c>
      <c r="R934" s="8"/>
    </row>
    <row r="935" spans="1:18" x14ac:dyDescent="0.25">
      <c r="A935" s="8">
        <v>934</v>
      </c>
      <c r="B935" s="8" t="str">
        <f>+Ledger1!C935</f>
        <v>J2011-0033</v>
      </c>
      <c r="C935" s="7" t="str">
        <f>TEXT(Ledger1!D935,"dd-MMM-yyyy")</f>
        <v>07-Nov-2019</v>
      </c>
      <c r="D935" s="8" t="str">
        <f>VLOOKUP(LEFT(Table_ExternalData_1[[#This Row],[Vou_No]],1),Vou_Types,2,0)</f>
        <v>Journal</v>
      </c>
      <c r="E935" s="8">
        <f>+Ledger1!A935</f>
        <v>2</v>
      </c>
      <c r="F935" s="8">
        <f>+Ledger1!G935</f>
        <v>78</v>
      </c>
      <c r="G935" s="8">
        <f>+Ledger1!H935</f>
        <v>71</v>
      </c>
      <c r="H935" s="8">
        <f>+Ledger1!Q935</f>
        <v>1</v>
      </c>
      <c r="I935" s="8">
        <v>0</v>
      </c>
      <c r="J935" s="8">
        <v>0</v>
      </c>
      <c r="K935" s="8">
        <v>0</v>
      </c>
      <c r="L935" s="8" t="str">
        <f>+Ledger1!I935</f>
        <v/>
      </c>
      <c r="M935" s="8" t="str">
        <f>+Ledger1!K935</f>
        <v/>
      </c>
      <c r="N935" s="7"/>
      <c r="O935" s="8">
        <f>+Ledger1!M935</f>
        <v>0</v>
      </c>
      <c r="P935" s="8">
        <f>+Ledger1!N935</f>
        <v>8500</v>
      </c>
      <c r="Q935" s="8" t="str">
        <f>+Ledger1!O935</f>
        <v>INV # WG#0006.PIAD BY SAITA TO WARMER.CHQ # 31588314</v>
      </c>
      <c r="R935" s="8"/>
    </row>
    <row r="936" spans="1:18" x14ac:dyDescent="0.25">
      <c r="A936" s="8">
        <v>935</v>
      </c>
      <c r="B936" s="8" t="str">
        <f>+Ledger1!C936</f>
        <v>J2011-0012</v>
      </c>
      <c r="C936" s="7" t="str">
        <f>TEXT(Ledger1!D936,"dd-MMM-yyyy")</f>
        <v>07-Nov-2019</v>
      </c>
      <c r="D936" s="8" t="str">
        <f>VLOOKUP(LEFT(Table_ExternalData_1[[#This Row],[Vou_No]],1),Vou_Types,2,0)</f>
        <v>Journal</v>
      </c>
      <c r="E936" s="8">
        <f>+Ledger1!A936</f>
        <v>1</v>
      </c>
      <c r="F936" s="8">
        <f>+Ledger1!G936</f>
        <v>173</v>
      </c>
      <c r="G936" s="8">
        <f>+Ledger1!H936</f>
        <v>938</v>
      </c>
      <c r="H936" s="8">
        <f>+Ledger1!Q936</f>
        <v>218</v>
      </c>
      <c r="I936" s="8">
        <v>0</v>
      </c>
      <c r="J936" s="8">
        <v>0</v>
      </c>
      <c r="K936" s="8">
        <v>0</v>
      </c>
      <c r="L936" s="8" t="str">
        <f>+Ledger1!I936</f>
        <v/>
      </c>
      <c r="M936" s="8" t="str">
        <f>+Ledger1!K936</f>
        <v/>
      </c>
      <c r="N936" s="7"/>
      <c r="O936" s="8">
        <f>+Ledger1!M936</f>
        <v>15000</v>
      </c>
      <c r="P936" s="8">
        <f>+Ledger1!N936</f>
        <v>0</v>
      </c>
      <c r="Q936" s="8" t="str">
        <f>+Ledger1!O936</f>
        <v>S.# 1544.FOR TOWER LIGHT SHIFTING.OCT-19</v>
      </c>
      <c r="R936" s="8"/>
    </row>
    <row r="937" spans="1:18" x14ac:dyDescent="0.25">
      <c r="A937" s="8">
        <v>936</v>
      </c>
      <c r="B937" s="8" t="str">
        <f>+Ledger1!C937</f>
        <v>J2011-0012</v>
      </c>
      <c r="C937" s="7" t="str">
        <f>TEXT(Ledger1!D937,"dd-MMM-yyyy")</f>
        <v>07-Nov-2019</v>
      </c>
      <c r="D937" s="8" t="str">
        <f>VLOOKUP(LEFT(Table_ExternalData_1[[#This Row],[Vou_No]],1),Vou_Types,2,0)</f>
        <v>Journal</v>
      </c>
      <c r="E937" s="8">
        <f>+Ledger1!A937</f>
        <v>2</v>
      </c>
      <c r="F937" s="8">
        <f>+Ledger1!G937</f>
        <v>71</v>
      </c>
      <c r="G937" s="8">
        <f>+Ledger1!H937</f>
        <v>938</v>
      </c>
      <c r="H937" s="8">
        <f>+Ledger1!Q937</f>
        <v>218</v>
      </c>
      <c r="I937" s="8">
        <v>0</v>
      </c>
      <c r="J937" s="8">
        <v>0</v>
      </c>
      <c r="K937" s="8">
        <v>0</v>
      </c>
      <c r="L937" s="8" t="str">
        <f>+Ledger1!I937</f>
        <v/>
      </c>
      <c r="M937" s="8" t="str">
        <f>+Ledger1!K937</f>
        <v/>
      </c>
      <c r="N937" s="7"/>
      <c r="O937" s="8">
        <f>+Ledger1!M937</f>
        <v>0</v>
      </c>
      <c r="P937" s="8">
        <f>+Ledger1!N937</f>
        <v>15000</v>
      </c>
      <c r="Q937" s="8" t="str">
        <f>+Ledger1!O937</f>
        <v>S.# 1544.FOR TOWER LIGHT SHIFTING.OCT-19</v>
      </c>
      <c r="R937" s="8"/>
    </row>
    <row r="938" spans="1:18" x14ac:dyDescent="0.25">
      <c r="A938" s="8">
        <v>937</v>
      </c>
      <c r="B938" s="8" t="str">
        <f>+Ledger1!C938</f>
        <v>J2011-0019</v>
      </c>
      <c r="C938" s="7" t="str">
        <f>TEXT(Ledger1!D938,"dd-MMM-yyyy")</f>
        <v>06-Nov-2019</v>
      </c>
      <c r="D938" s="8" t="str">
        <f>VLOOKUP(LEFT(Table_ExternalData_1[[#This Row],[Vou_No]],1),Vou_Types,2,0)</f>
        <v>Journal</v>
      </c>
      <c r="E938" s="8">
        <f>+Ledger1!A938</f>
        <v>1</v>
      </c>
      <c r="F938" s="8">
        <f>+Ledger1!G938</f>
        <v>173</v>
      </c>
      <c r="G938" s="8">
        <f>+Ledger1!H938</f>
        <v>1326</v>
      </c>
      <c r="H938" s="8">
        <f>+Ledger1!Q938</f>
        <v>218</v>
      </c>
      <c r="I938" s="8">
        <v>0</v>
      </c>
      <c r="J938" s="8">
        <v>0</v>
      </c>
      <c r="K938" s="8">
        <v>0</v>
      </c>
      <c r="L938" s="8" t="str">
        <f>+Ledger1!I938</f>
        <v/>
      </c>
      <c r="M938" s="8" t="str">
        <f>+Ledger1!K938</f>
        <v/>
      </c>
      <c r="N938" s="7"/>
      <c r="O938" s="8">
        <f>+Ledger1!M938</f>
        <v>95806</v>
      </c>
      <c r="P938" s="8">
        <f>+Ledger1!N938</f>
        <v>0</v>
      </c>
      <c r="Q938" s="8" t="str">
        <f>+Ledger1!O938</f>
        <v>REF # 5329.FOR VIGO.MONTH OF OCT-19.</v>
      </c>
      <c r="R938" s="8"/>
    </row>
    <row r="939" spans="1:18" x14ac:dyDescent="0.25">
      <c r="A939" s="8">
        <v>938</v>
      </c>
      <c r="B939" s="8" t="str">
        <f>+Ledger1!C939</f>
        <v>J2011-0019</v>
      </c>
      <c r="C939" s="7" t="str">
        <f>TEXT(Ledger1!D939,"dd-MMM-yyyy")</f>
        <v>06-Nov-2019</v>
      </c>
      <c r="D939" s="8" t="str">
        <f>VLOOKUP(LEFT(Table_ExternalData_1[[#This Row],[Vou_No]],1),Vou_Types,2,0)</f>
        <v>Journal</v>
      </c>
      <c r="E939" s="8">
        <f>+Ledger1!A939</f>
        <v>2</v>
      </c>
      <c r="F939" s="8">
        <f>+Ledger1!G939</f>
        <v>71</v>
      </c>
      <c r="G939" s="8">
        <f>+Ledger1!H939</f>
        <v>1326</v>
      </c>
      <c r="H939" s="8">
        <f>+Ledger1!Q939</f>
        <v>218</v>
      </c>
      <c r="I939" s="8">
        <v>0</v>
      </c>
      <c r="J939" s="8">
        <v>0</v>
      </c>
      <c r="K939" s="8">
        <v>0</v>
      </c>
      <c r="L939" s="8" t="str">
        <f>+Ledger1!I939</f>
        <v/>
      </c>
      <c r="M939" s="8" t="str">
        <f>+Ledger1!K939</f>
        <v/>
      </c>
      <c r="N939" s="7"/>
      <c r="O939" s="8">
        <f>+Ledger1!M939</f>
        <v>0</v>
      </c>
      <c r="P939" s="8">
        <f>+Ledger1!N939</f>
        <v>95806</v>
      </c>
      <c r="Q939" s="8" t="str">
        <f>+Ledger1!O939</f>
        <v>REF # 5329.FOR VIGO.MONTH OF OCT-19.</v>
      </c>
      <c r="R939" s="8"/>
    </row>
    <row r="940" spans="1:18" x14ac:dyDescent="0.25">
      <c r="A940" s="8">
        <v>939</v>
      </c>
      <c r="B940" s="8" t="str">
        <f>+Ledger1!C940</f>
        <v>J2011-0027</v>
      </c>
      <c r="C940" s="7" t="str">
        <f>TEXT(Ledger1!D940,"dd-MMM-yyyy")</f>
        <v>07-Nov-2019</v>
      </c>
      <c r="D940" s="8" t="str">
        <f>VLOOKUP(LEFT(Table_ExternalData_1[[#This Row],[Vou_No]],1),Vou_Types,2,0)</f>
        <v>Journal</v>
      </c>
      <c r="E940" s="8">
        <f>+Ledger1!A940</f>
        <v>1</v>
      </c>
      <c r="F940" s="8">
        <f>+Ledger1!G940</f>
        <v>2</v>
      </c>
      <c r="G940" s="8">
        <f>+Ledger1!H940</f>
        <v>1</v>
      </c>
      <c r="H940" s="8">
        <f>+Ledger1!Q940</f>
        <v>1</v>
      </c>
      <c r="I940" s="8">
        <v>0</v>
      </c>
      <c r="J940" s="8">
        <v>0</v>
      </c>
      <c r="K940" s="8">
        <v>0</v>
      </c>
      <c r="L940" s="8" t="str">
        <f>+Ledger1!I940</f>
        <v/>
      </c>
      <c r="M940" s="8" t="str">
        <f>+Ledger1!K940</f>
        <v/>
      </c>
      <c r="N940" s="7"/>
      <c r="O940" s="8">
        <f>+Ledger1!M940</f>
        <v>327611</v>
      </c>
      <c r="P940" s="8">
        <f>+Ledger1!N940</f>
        <v>0</v>
      </c>
      <c r="Q940" s="8" t="str">
        <f>+Ledger1!O940</f>
        <v>REF CASH CALL # 5314.CHQ # 31588315.JAWAID SHB</v>
      </c>
      <c r="R940" s="8"/>
    </row>
    <row r="941" spans="1:18" x14ac:dyDescent="0.25">
      <c r="A941" s="8">
        <v>940</v>
      </c>
      <c r="B941" s="8" t="str">
        <f>+Ledger1!C941</f>
        <v>J2011-0027</v>
      </c>
      <c r="C941" s="7" t="str">
        <f>TEXT(Ledger1!D941,"dd-MMM-yyyy")</f>
        <v>07-Nov-2019</v>
      </c>
      <c r="D941" s="8" t="str">
        <f>VLOOKUP(LEFT(Table_ExternalData_1[[#This Row],[Vou_No]],1),Vou_Types,2,0)</f>
        <v>Journal</v>
      </c>
      <c r="E941" s="8">
        <f>+Ledger1!A941</f>
        <v>2</v>
      </c>
      <c r="F941" s="8">
        <f>+Ledger1!G941</f>
        <v>78</v>
      </c>
      <c r="G941" s="8">
        <f>+Ledger1!H941</f>
        <v>71</v>
      </c>
      <c r="H941" s="8">
        <f>+Ledger1!Q941</f>
        <v>1</v>
      </c>
      <c r="I941" s="8">
        <v>0</v>
      </c>
      <c r="J941" s="8">
        <v>0</v>
      </c>
      <c r="K941" s="8">
        <v>0</v>
      </c>
      <c r="L941" s="8" t="str">
        <f>+Ledger1!I941</f>
        <v/>
      </c>
      <c r="M941" s="8" t="str">
        <f>+Ledger1!K941</f>
        <v/>
      </c>
      <c r="N941" s="7"/>
      <c r="O941" s="8">
        <f>+Ledger1!M941</f>
        <v>0</v>
      </c>
      <c r="P941" s="8">
        <f>+Ledger1!N941</f>
        <v>327611</v>
      </c>
      <c r="Q941" s="8" t="str">
        <f>+Ledger1!O941</f>
        <v>REF CASH CALL # 5314.CHQ # 31588315.JAWAID SHB</v>
      </c>
      <c r="R941" s="8"/>
    </row>
    <row r="942" spans="1:18" x14ac:dyDescent="0.25">
      <c r="A942" s="8">
        <v>941</v>
      </c>
      <c r="B942" s="8" t="str">
        <f>+Ledger1!C942</f>
        <v>J2011-0035</v>
      </c>
      <c r="C942" s="7" t="str">
        <f>TEXT(Ledger1!D942,"dd-MMM-yyyy")</f>
        <v>07-Nov-2019</v>
      </c>
      <c r="D942" s="8" t="str">
        <f>VLOOKUP(LEFT(Table_ExternalData_1[[#This Row],[Vou_No]],1),Vou_Types,2,0)</f>
        <v>Journal</v>
      </c>
      <c r="E942" s="8">
        <f>+Ledger1!A942</f>
        <v>1</v>
      </c>
      <c r="F942" s="8">
        <f>+Ledger1!G942</f>
        <v>71</v>
      </c>
      <c r="G942" s="8">
        <f>+Ledger1!H942</f>
        <v>262</v>
      </c>
      <c r="H942" s="8">
        <f>+Ledger1!Q942</f>
        <v>218</v>
      </c>
      <c r="I942" s="8">
        <v>0</v>
      </c>
      <c r="J942" s="8">
        <v>0</v>
      </c>
      <c r="K942" s="8">
        <v>0</v>
      </c>
      <c r="L942" s="8" t="str">
        <f>+Ledger1!I942</f>
        <v/>
      </c>
      <c r="M942" s="8" t="str">
        <f>+Ledger1!K942</f>
        <v/>
      </c>
      <c r="N942" s="7"/>
      <c r="O942" s="8">
        <f>+Ledger1!M942</f>
        <v>25667</v>
      </c>
      <c r="P942" s="8">
        <f>+Ledger1!N942</f>
        <v>0</v>
      </c>
      <c r="Q942" s="8" t="str">
        <f>+Ledger1!O942</f>
        <v>REF # 5306.PAID TO NASSER A.A.CHQ # 31588309</v>
      </c>
      <c r="R942" s="8"/>
    </row>
    <row r="943" spans="1:18" x14ac:dyDescent="0.25">
      <c r="A943" s="8">
        <v>942</v>
      </c>
      <c r="B943" s="8" t="str">
        <f>+Ledger1!C943</f>
        <v>J2011-0035</v>
      </c>
      <c r="C943" s="7" t="str">
        <f>TEXT(Ledger1!D943,"dd-MMM-yyyy")</f>
        <v>07-Nov-2019</v>
      </c>
      <c r="D943" s="8" t="str">
        <f>VLOOKUP(LEFT(Table_ExternalData_1[[#This Row],[Vou_No]],1),Vou_Types,2,0)</f>
        <v>Journal</v>
      </c>
      <c r="E943" s="8">
        <f>+Ledger1!A943</f>
        <v>2</v>
      </c>
      <c r="F943" s="8">
        <f>+Ledger1!G943</f>
        <v>78</v>
      </c>
      <c r="G943" s="8">
        <f>+Ledger1!H943</f>
        <v>71</v>
      </c>
      <c r="H943" s="8">
        <f>+Ledger1!Q943</f>
        <v>1</v>
      </c>
      <c r="I943" s="8">
        <v>0</v>
      </c>
      <c r="J943" s="8">
        <v>0</v>
      </c>
      <c r="K943" s="8">
        <v>0</v>
      </c>
      <c r="L943" s="8" t="str">
        <f>+Ledger1!I943</f>
        <v/>
      </c>
      <c r="M943" s="8" t="str">
        <f>+Ledger1!K943</f>
        <v/>
      </c>
      <c r="N943" s="7"/>
      <c r="O943" s="8">
        <f>+Ledger1!M943</f>
        <v>0</v>
      </c>
      <c r="P943" s="8">
        <f>+Ledger1!N943</f>
        <v>25667</v>
      </c>
      <c r="Q943" s="8" t="str">
        <f>+Ledger1!O943</f>
        <v>REF # 5306.PAID TO NASSER A.A.CHQ # 31588309</v>
      </c>
      <c r="R943" s="8"/>
    </row>
    <row r="944" spans="1:18" x14ac:dyDescent="0.25">
      <c r="A944" s="8">
        <v>943</v>
      </c>
      <c r="B944" s="8" t="str">
        <f>+Ledger1!C944</f>
        <v>J2011-0015</v>
      </c>
      <c r="C944" s="7" t="str">
        <f>TEXT(Ledger1!D944,"dd-MMM-yyyy")</f>
        <v>05-Nov-2019</v>
      </c>
      <c r="D944" s="8" t="str">
        <f>VLOOKUP(LEFT(Table_ExternalData_1[[#This Row],[Vou_No]],1),Vou_Types,2,0)</f>
        <v>Journal</v>
      </c>
      <c r="E944" s="8">
        <f>+Ledger1!A944</f>
        <v>1</v>
      </c>
      <c r="F944" s="8">
        <f>+Ledger1!G944</f>
        <v>170</v>
      </c>
      <c r="G944" s="8">
        <f>+Ledger1!H944</f>
        <v>162</v>
      </c>
      <c r="H944" s="8">
        <f>+Ledger1!Q944</f>
        <v>219</v>
      </c>
      <c r="I944" s="8">
        <v>0</v>
      </c>
      <c r="J944" s="8">
        <v>0</v>
      </c>
      <c r="K944" s="8">
        <v>0</v>
      </c>
      <c r="L944" s="8" t="str">
        <f>+Ledger1!I944</f>
        <v/>
      </c>
      <c r="M944" s="8" t="str">
        <f>+Ledger1!K944</f>
        <v/>
      </c>
      <c r="N944" s="7"/>
      <c r="O944" s="8">
        <f>+Ledger1!M944</f>
        <v>6500</v>
      </c>
      <c r="P944" s="8">
        <f>+Ledger1!N944</f>
        <v>0</v>
      </c>
      <c r="Q944" s="8" t="str">
        <f>+Ledger1!O944</f>
        <v>DCS/BILL(11)/2019.MONTH OF NOV-19.</v>
      </c>
      <c r="R944" s="8"/>
    </row>
    <row r="945" spans="1:18" x14ac:dyDescent="0.25">
      <c r="A945" s="8">
        <v>944</v>
      </c>
      <c r="B945" s="8" t="str">
        <f>+Ledger1!C945</f>
        <v>J2011-0015</v>
      </c>
      <c r="C945" s="7" t="str">
        <f>TEXT(Ledger1!D945,"dd-MMM-yyyy")</f>
        <v>05-Nov-2019</v>
      </c>
      <c r="D945" s="8" t="str">
        <f>VLOOKUP(LEFT(Table_ExternalData_1[[#This Row],[Vou_No]],1),Vou_Types,2,0)</f>
        <v>Journal</v>
      </c>
      <c r="E945" s="8">
        <f>+Ledger1!A945</f>
        <v>2</v>
      </c>
      <c r="F945" s="8">
        <f>+Ledger1!G945</f>
        <v>71</v>
      </c>
      <c r="G945" s="8">
        <f>+Ledger1!H945</f>
        <v>162</v>
      </c>
      <c r="H945" s="8">
        <f>+Ledger1!Q945</f>
        <v>219</v>
      </c>
      <c r="I945" s="8">
        <v>0</v>
      </c>
      <c r="J945" s="8">
        <v>0</v>
      </c>
      <c r="K945" s="8">
        <v>0</v>
      </c>
      <c r="L945" s="8" t="str">
        <f>+Ledger1!I945</f>
        <v/>
      </c>
      <c r="M945" s="8" t="str">
        <f>+Ledger1!K945</f>
        <v/>
      </c>
      <c r="N945" s="7"/>
      <c r="O945" s="8">
        <f>+Ledger1!M945</f>
        <v>0</v>
      </c>
      <c r="P945" s="8">
        <f>+Ledger1!N945</f>
        <v>6500</v>
      </c>
      <c r="Q945" s="8" t="str">
        <f>+Ledger1!O945</f>
        <v>DCS/BILL(11)/2019.MONTH OF NOV-19.</v>
      </c>
      <c r="R945" s="8"/>
    </row>
    <row r="946" spans="1:18" x14ac:dyDescent="0.25">
      <c r="A946" s="8">
        <v>945</v>
      </c>
      <c r="B946" s="8" t="str">
        <f>+Ledger1!C946</f>
        <v>J2011-0031</v>
      </c>
      <c r="C946" s="7" t="str">
        <f>TEXT(Ledger1!D946,"dd-MMM-yyyy")</f>
        <v>07-Nov-2019</v>
      </c>
      <c r="D946" s="8" t="str">
        <f>VLOOKUP(LEFT(Table_ExternalData_1[[#This Row],[Vou_No]],1),Vou_Types,2,0)</f>
        <v>Journal</v>
      </c>
      <c r="E946" s="8">
        <f>+Ledger1!A946</f>
        <v>1</v>
      </c>
      <c r="F946" s="8">
        <f>+Ledger1!G946</f>
        <v>71</v>
      </c>
      <c r="G946" s="8">
        <f>+Ledger1!H946</f>
        <v>1477</v>
      </c>
      <c r="H946" s="8">
        <f>+Ledger1!Q946</f>
        <v>218</v>
      </c>
      <c r="I946" s="8">
        <v>0</v>
      </c>
      <c r="J946" s="8">
        <v>0</v>
      </c>
      <c r="K946" s="8">
        <v>0</v>
      </c>
      <c r="L946" s="8" t="str">
        <f>+Ledger1!I946</f>
        <v/>
      </c>
      <c r="M946" s="8" t="str">
        <f>+Ledger1!K946</f>
        <v/>
      </c>
      <c r="N946" s="7"/>
      <c r="O946" s="8">
        <f>+Ledger1!M946</f>
        <v>29000</v>
      </c>
      <c r="P946" s="8">
        <f>+Ledger1!N946</f>
        <v>0</v>
      </c>
      <c r="Q946" s="8" t="str">
        <f>+Ledger1!O946</f>
        <v>BILTY # 104.ALI BABA CHQ # 31588301.</v>
      </c>
      <c r="R946" s="8"/>
    </row>
    <row r="947" spans="1:18" x14ac:dyDescent="0.25">
      <c r="A947" s="8">
        <v>946</v>
      </c>
      <c r="B947" s="8" t="str">
        <f>+Ledger1!C947</f>
        <v>J2011-0031</v>
      </c>
      <c r="C947" s="7" t="str">
        <f>TEXT(Ledger1!D947,"dd-MMM-yyyy")</f>
        <v>07-Nov-2019</v>
      </c>
      <c r="D947" s="8" t="str">
        <f>VLOOKUP(LEFT(Table_ExternalData_1[[#This Row],[Vou_No]],1),Vou_Types,2,0)</f>
        <v>Journal</v>
      </c>
      <c r="E947" s="8">
        <f>+Ledger1!A947</f>
        <v>2</v>
      </c>
      <c r="F947" s="8">
        <f>+Ledger1!G947</f>
        <v>78</v>
      </c>
      <c r="G947" s="8">
        <f>+Ledger1!H947</f>
        <v>71</v>
      </c>
      <c r="H947" s="8">
        <f>+Ledger1!Q947</f>
        <v>1</v>
      </c>
      <c r="I947" s="8">
        <v>0</v>
      </c>
      <c r="J947" s="8">
        <v>0</v>
      </c>
      <c r="K947" s="8">
        <v>0</v>
      </c>
      <c r="L947" s="8" t="str">
        <f>+Ledger1!I947</f>
        <v/>
      </c>
      <c r="M947" s="8" t="str">
        <f>+Ledger1!K947</f>
        <v/>
      </c>
      <c r="N947" s="7"/>
      <c r="O947" s="8">
        <f>+Ledger1!M947</f>
        <v>0</v>
      </c>
      <c r="P947" s="8">
        <f>+Ledger1!N947</f>
        <v>29000</v>
      </c>
      <c r="Q947" s="8" t="str">
        <f>+Ledger1!O947</f>
        <v>BILTY # 104.ALI BABA CHQ # 31588301.</v>
      </c>
      <c r="R947" s="8"/>
    </row>
    <row r="948" spans="1:18" x14ac:dyDescent="0.25">
      <c r="A948" s="8">
        <v>947</v>
      </c>
      <c r="B948" s="8" t="str">
        <f>+Ledger1!C948</f>
        <v>J2011-0023</v>
      </c>
      <c r="C948" s="7" t="str">
        <f>TEXT(Ledger1!D948,"dd-MMM-yyyy")</f>
        <v>07-Nov-2019</v>
      </c>
      <c r="D948" s="8" t="str">
        <f>VLOOKUP(LEFT(Table_ExternalData_1[[#This Row],[Vou_No]],1),Vou_Types,2,0)</f>
        <v>Journal</v>
      </c>
      <c r="E948" s="8">
        <f>+Ledger1!A948</f>
        <v>1</v>
      </c>
      <c r="F948" s="8">
        <f>+Ledger1!G948</f>
        <v>71</v>
      </c>
      <c r="G948" s="8">
        <f>+Ledger1!H948</f>
        <v>104</v>
      </c>
      <c r="H948" s="8">
        <f>+Ledger1!Q948</f>
        <v>1</v>
      </c>
      <c r="I948" s="8">
        <v>0</v>
      </c>
      <c r="J948" s="8">
        <v>0</v>
      </c>
      <c r="K948" s="8">
        <v>0</v>
      </c>
      <c r="L948" s="8" t="str">
        <f>+Ledger1!I948</f>
        <v/>
      </c>
      <c r="M948" s="8" t="str">
        <f>+Ledger1!K948</f>
        <v/>
      </c>
      <c r="N948" s="7"/>
      <c r="O948" s="8">
        <f>+Ledger1!M948</f>
        <v>337000</v>
      </c>
      <c r="P948" s="8">
        <f>+Ledger1!N948</f>
        <v>0</v>
      </c>
      <c r="Q948" s="8" t="str">
        <f>+Ledger1!O948</f>
        <v>MONTHLY(KHU)PAID BY SAITA CHQ # 31588321.ZAHID</v>
      </c>
      <c r="R948" s="8"/>
    </row>
    <row r="949" spans="1:18" x14ac:dyDescent="0.25">
      <c r="A949" s="8">
        <v>948</v>
      </c>
      <c r="B949" s="8" t="str">
        <f>+Ledger1!C949</f>
        <v>J2011-0023</v>
      </c>
      <c r="C949" s="7" t="str">
        <f>TEXT(Ledger1!D949,"dd-MMM-yyyy")</f>
        <v>07-Nov-2019</v>
      </c>
      <c r="D949" s="8" t="str">
        <f>VLOOKUP(LEFT(Table_ExternalData_1[[#This Row],[Vou_No]],1),Vou_Types,2,0)</f>
        <v>Journal</v>
      </c>
      <c r="E949" s="8">
        <f>+Ledger1!A949</f>
        <v>2</v>
      </c>
      <c r="F949" s="8">
        <f>+Ledger1!G949</f>
        <v>78</v>
      </c>
      <c r="G949" s="8">
        <f>+Ledger1!H949</f>
        <v>71</v>
      </c>
      <c r="H949" s="8">
        <f>+Ledger1!Q949</f>
        <v>1</v>
      </c>
      <c r="I949" s="8">
        <v>0</v>
      </c>
      <c r="J949" s="8">
        <v>0</v>
      </c>
      <c r="K949" s="8">
        <v>0</v>
      </c>
      <c r="L949" s="8" t="str">
        <f>+Ledger1!I949</f>
        <v/>
      </c>
      <c r="M949" s="8" t="str">
        <f>+Ledger1!K949</f>
        <v/>
      </c>
      <c r="N949" s="7"/>
      <c r="O949" s="8">
        <f>+Ledger1!M949</f>
        <v>0</v>
      </c>
      <c r="P949" s="8">
        <f>+Ledger1!N949</f>
        <v>337000</v>
      </c>
      <c r="Q949" s="8" t="str">
        <f>+Ledger1!O949</f>
        <v>MONTHLY(KHU)PAID BY SAITA CHQ # 31588321.ZAHID</v>
      </c>
      <c r="R949" s="8"/>
    </row>
    <row r="950" spans="1:18" x14ac:dyDescent="0.25">
      <c r="A950" s="8">
        <v>949</v>
      </c>
      <c r="B950" s="8" t="str">
        <f>+Ledger1!C950</f>
        <v>J2011-0036</v>
      </c>
      <c r="C950" s="7" t="str">
        <f>TEXT(Ledger1!D950,"dd-MMM-yyyy")</f>
        <v>07-Nov-2019</v>
      </c>
      <c r="D950" s="8" t="str">
        <f>VLOOKUP(LEFT(Table_ExternalData_1[[#This Row],[Vou_No]],1),Vou_Types,2,0)</f>
        <v>Journal</v>
      </c>
      <c r="E950" s="8">
        <f>+Ledger1!A950</f>
        <v>1</v>
      </c>
      <c r="F950" s="8">
        <f>+Ledger1!G950</f>
        <v>71</v>
      </c>
      <c r="G950" s="8">
        <f>+Ledger1!H950</f>
        <v>1473</v>
      </c>
      <c r="H950" s="8">
        <f>+Ledger1!Q950</f>
        <v>218</v>
      </c>
      <c r="I950" s="8">
        <v>0</v>
      </c>
      <c r="J950" s="8">
        <v>0</v>
      </c>
      <c r="K950" s="8">
        <v>0</v>
      </c>
      <c r="L950" s="8" t="str">
        <f>+Ledger1!I950</f>
        <v/>
      </c>
      <c r="M950" s="8" t="str">
        <f>+Ledger1!K950</f>
        <v/>
      </c>
      <c r="N950" s="7"/>
      <c r="O950" s="8">
        <f>+Ledger1!M950</f>
        <v>794054</v>
      </c>
      <c r="P950" s="8">
        <f>+Ledger1!N950</f>
        <v>0</v>
      </c>
      <c r="Q950" s="8" t="str">
        <f>+Ledger1!O950</f>
        <v>INV # 883.PARTAIL PAYMENT BY SAITA CHQ # 31588311</v>
      </c>
      <c r="R950" s="8"/>
    </row>
    <row r="951" spans="1:18" x14ac:dyDescent="0.25">
      <c r="A951" s="8">
        <v>950</v>
      </c>
      <c r="B951" s="8" t="str">
        <f>+Ledger1!C951</f>
        <v>J2011-0036</v>
      </c>
      <c r="C951" s="7" t="str">
        <f>TEXT(Ledger1!D951,"dd-MMM-yyyy")</f>
        <v>07-Nov-2019</v>
      </c>
      <c r="D951" s="8" t="str">
        <f>VLOOKUP(LEFT(Table_ExternalData_1[[#This Row],[Vou_No]],1),Vou_Types,2,0)</f>
        <v>Journal</v>
      </c>
      <c r="E951" s="8">
        <f>+Ledger1!A951</f>
        <v>2</v>
      </c>
      <c r="F951" s="8">
        <f>+Ledger1!G951</f>
        <v>78</v>
      </c>
      <c r="G951" s="8">
        <f>+Ledger1!H951</f>
        <v>71</v>
      </c>
      <c r="H951" s="8">
        <f>+Ledger1!Q951</f>
        <v>1</v>
      </c>
      <c r="I951" s="8">
        <v>0</v>
      </c>
      <c r="J951" s="8">
        <v>0</v>
      </c>
      <c r="K951" s="8">
        <v>0</v>
      </c>
      <c r="L951" s="8" t="str">
        <f>+Ledger1!I951</f>
        <v/>
      </c>
      <c r="M951" s="8" t="str">
        <f>+Ledger1!K951</f>
        <v/>
      </c>
      <c r="N951" s="7"/>
      <c r="O951" s="8">
        <f>+Ledger1!M951</f>
        <v>0</v>
      </c>
      <c r="P951" s="8">
        <f>+Ledger1!N951</f>
        <v>794054</v>
      </c>
      <c r="Q951" s="8" t="str">
        <f>+Ledger1!O951</f>
        <v>INV # 883.PARTAIL PAYMENT BY SAITA CHQ # 31588311</v>
      </c>
      <c r="R951" s="8"/>
    </row>
    <row r="952" spans="1:18" x14ac:dyDescent="0.25">
      <c r="A952" s="8">
        <v>951</v>
      </c>
      <c r="B952" s="8" t="str">
        <f>+Ledger1!C952</f>
        <v>J2011-0036</v>
      </c>
      <c r="C952" s="7" t="str">
        <f>TEXT(Ledger1!D952,"dd-MMM-yyyy")</f>
        <v>07-Nov-2019</v>
      </c>
      <c r="D952" s="8" t="str">
        <f>VLOOKUP(LEFT(Table_ExternalData_1[[#This Row],[Vou_No]],1),Vou_Types,2,0)</f>
        <v>Journal</v>
      </c>
      <c r="E952" s="8">
        <f>+Ledger1!A952</f>
        <v>3</v>
      </c>
      <c r="F952" s="8">
        <f>+Ledger1!G952</f>
        <v>71</v>
      </c>
      <c r="G952" s="8">
        <f>+Ledger1!H952</f>
        <v>1473</v>
      </c>
      <c r="H952" s="8">
        <f>+Ledger1!Q952</f>
        <v>190</v>
      </c>
      <c r="I952" s="8">
        <v>0</v>
      </c>
      <c r="J952" s="8">
        <v>0</v>
      </c>
      <c r="K952" s="8">
        <v>0</v>
      </c>
      <c r="L952" s="8" t="str">
        <f>+Ledger1!I952</f>
        <v/>
      </c>
      <c r="M952" s="8" t="str">
        <f>+Ledger1!K952</f>
        <v/>
      </c>
      <c r="N952" s="7"/>
      <c r="O952" s="8">
        <f>+Ledger1!M952</f>
        <v>105534</v>
      </c>
      <c r="P952" s="8">
        <f>+Ledger1!N952</f>
        <v>0</v>
      </c>
      <c r="Q952" s="8" t="str">
        <f>+Ledger1!O952</f>
        <v>INV # 884.PAID BY SAITA CHQ # 31588311</v>
      </c>
      <c r="R952" s="8"/>
    </row>
    <row r="953" spans="1:18" x14ac:dyDescent="0.25">
      <c r="A953" s="8">
        <v>952</v>
      </c>
      <c r="B953" s="8" t="str">
        <f>+Ledger1!C953</f>
        <v>J2011-0036</v>
      </c>
      <c r="C953" s="7" t="str">
        <f>TEXT(Ledger1!D953,"dd-MMM-yyyy")</f>
        <v>07-Nov-2019</v>
      </c>
      <c r="D953" s="8" t="str">
        <f>VLOOKUP(LEFT(Table_ExternalData_1[[#This Row],[Vou_No]],1),Vou_Types,2,0)</f>
        <v>Journal</v>
      </c>
      <c r="E953" s="8">
        <f>+Ledger1!A953</f>
        <v>4</v>
      </c>
      <c r="F953" s="8">
        <f>+Ledger1!G953</f>
        <v>78</v>
      </c>
      <c r="G953" s="8">
        <f>+Ledger1!H953</f>
        <v>71</v>
      </c>
      <c r="H953" s="8">
        <f>+Ledger1!Q953</f>
        <v>1</v>
      </c>
      <c r="I953" s="8">
        <v>0</v>
      </c>
      <c r="J953" s="8">
        <v>0</v>
      </c>
      <c r="K953" s="8">
        <v>0</v>
      </c>
      <c r="L953" s="8" t="str">
        <f>+Ledger1!I953</f>
        <v/>
      </c>
      <c r="M953" s="8" t="str">
        <f>+Ledger1!K953</f>
        <v/>
      </c>
      <c r="N953" s="7"/>
      <c r="O953" s="8">
        <f>+Ledger1!M953</f>
        <v>0</v>
      </c>
      <c r="P953" s="8">
        <f>+Ledger1!N953</f>
        <v>105534</v>
      </c>
      <c r="Q953" s="8" t="str">
        <f>+Ledger1!O953</f>
        <v>INV # 884.PAID BY SAITA CHQ # 31588311</v>
      </c>
      <c r="R953" s="8"/>
    </row>
    <row r="954" spans="1:18" x14ac:dyDescent="0.25">
      <c r="A954" s="8">
        <v>953</v>
      </c>
      <c r="B954" s="8" t="str">
        <f>+Ledger1!C954</f>
        <v>J2011-0038</v>
      </c>
      <c r="C954" s="7" t="str">
        <f>TEXT(Ledger1!D954,"dd-MMM-yyyy")</f>
        <v>07-Nov-2019</v>
      </c>
      <c r="D954" s="8" t="str">
        <f>VLOOKUP(LEFT(Table_ExternalData_1[[#This Row],[Vou_No]],1),Vou_Types,2,0)</f>
        <v>Journal</v>
      </c>
      <c r="E954" s="8">
        <f>+Ledger1!A954</f>
        <v>1</v>
      </c>
      <c r="F954" s="8">
        <f>+Ledger1!G954</f>
        <v>71</v>
      </c>
      <c r="G954" s="8">
        <f>+Ledger1!H954</f>
        <v>1238</v>
      </c>
      <c r="H954" s="8">
        <f>+Ledger1!Q954</f>
        <v>218</v>
      </c>
      <c r="I954" s="8">
        <v>0</v>
      </c>
      <c r="J954" s="8">
        <v>0</v>
      </c>
      <c r="K954" s="8">
        <v>0</v>
      </c>
      <c r="L954" s="8" t="str">
        <f>+Ledger1!I954</f>
        <v/>
      </c>
      <c r="M954" s="8" t="str">
        <f>+Ledger1!K954</f>
        <v/>
      </c>
      <c r="N954" s="7"/>
      <c r="O954" s="8">
        <f>+Ledger1!M954</f>
        <v>34150</v>
      </c>
      <c r="P954" s="8">
        <f>+Ledger1!N954</f>
        <v>0</v>
      </c>
      <c r="Q954" s="8" t="str">
        <f>+Ledger1!O954</f>
        <v>BILL # 807 &amp; 814.PAID TO UMER IQBAL CHQ # 31588313</v>
      </c>
      <c r="R954" s="8"/>
    </row>
    <row r="955" spans="1:18" x14ac:dyDescent="0.25">
      <c r="A955" s="8">
        <v>954</v>
      </c>
      <c r="B955" s="8" t="str">
        <f>+Ledger1!C955</f>
        <v>J2011-0038</v>
      </c>
      <c r="C955" s="7" t="str">
        <f>TEXT(Ledger1!D955,"dd-MMM-yyyy")</f>
        <v>07-Nov-2019</v>
      </c>
      <c r="D955" s="8" t="str">
        <f>VLOOKUP(LEFT(Table_ExternalData_1[[#This Row],[Vou_No]],1),Vou_Types,2,0)</f>
        <v>Journal</v>
      </c>
      <c r="E955" s="8">
        <f>+Ledger1!A955</f>
        <v>2</v>
      </c>
      <c r="F955" s="8">
        <f>+Ledger1!G955</f>
        <v>78</v>
      </c>
      <c r="G955" s="8">
        <f>+Ledger1!H955</f>
        <v>71</v>
      </c>
      <c r="H955" s="8">
        <f>+Ledger1!Q955</f>
        <v>1</v>
      </c>
      <c r="I955" s="8">
        <v>0</v>
      </c>
      <c r="J955" s="8">
        <v>0</v>
      </c>
      <c r="K955" s="8">
        <v>0</v>
      </c>
      <c r="L955" s="8" t="str">
        <f>+Ledger1!I955</f>
        <v/>
      </c>
      <c r="M955" s="8" t="str">
        <f>+Ledger1!K955</f>
        <v/>
      </c>
      <c r="N955" s="7"/>
      <c r="O955" s="8">
        <f>+Ledger1!M955</f>
        <v>0</v>
      </c>
      <c r="P955" s="8">
        <f>+Ledger1!N955</f>
        <v>34150</v>
      </c>
      <c r="Q955" s="8" t="str">
        <f>+Ledger1!O955</f>
        <v>BILL # 807 &amp; 814.PAID TO UMER IQBAL CHQ # 31588313</v>
      </c>
      <c r="R955" s="8"/>
    </row>
    <row r="956" spans="1:18" x14ac:dyDescent="0.25">
      <c r="A956" s="8">
        <v>955</v>
      </c>
      <c r="B956" s="8" t="str">
        <f>+Ledger1!C956</f>
        <v>J2011-0037</v>
      </c>
      <c r="C956" s="7" t="str">
        <f>TEXT(Ledger1!D956,"dd-MMM-yyyy")</f>
        <v>07-Nov-2019</v>
      </c>
      <c r="D956" s="8" t="str">
        <f>VLOOKUP(LEFT(Table_ExternalData_1[[#This Row],[Vou_No]],1),Vou_Types,2,0)</f>
        <v>Journal</v>
      </c>
      <c r="E956" s="8">
        <f>+Ledger1!A956</f>
        <v>1</v>
      </c>
      <c r="F956" s="8">
        <f>+Ledger1!G956</f>
        <v>71</v>
      </c>
      <c r="G956" s="8">
        <f>+Ledger1!H956</f>
        <v>231</v>
      </c>
      <c r="H956" s="8">
        <f>+Ledger1!Q956</f>
        <v>218</v>
      </c>
      <c r="I956" s="8">
        <v>0</v>
      </c>
      <c r="J956" s="8">
        <v>0</v>
      </c>
      <c r="K956" s="8">
        <v>0</v>
      </c>
      <c r="L956" s="8" t="str">
        <f>+Ledger1!I956</f>
        <v/>
      </c>
      <c r="M956" s="8" t="str">
        <f>+Ledger1!K956</f>
        <v/>
      </c>
      <c r="N956" s="7"/>
      <c r="O956" s="8">
        <f>+Ledger1!M956</f>
        <v>61303</v>
      </c>
      <c r="P956" s="8">
        <f>+Ledger1!N956</f>
        <v>0</v>
      </c>
      <c r="Q956" s="8" t="str">
        <f>+Ledger1!O956</f>
        <v>INV # 1253 &amp; 1266.PAID BY SAITA CHQ # 31588312</v>
      </c>
      <c r="R956" s="8"/>
    </row>
    <row r="957" spans="1:18" x14ac:dyDescent="0.25">
      <c r="A957" s="8">
        <v>956</v>
      </c>
      <c r="B957" s="8" t="str">
        <f>+Ledger1!C957</f>
        <v>J2011-0037</v>
      </c>
      <c r="C957" s="7" t="str">
        <f>TEXT(Ledger1!D957,"dd-MMM-yyyy")</f>
        <v>07-Nov-2019</v>
      </c>
      <c r="D957" s="8" t="str">
        <f>VLOOKUP(LEFT(Table_ExternalData_1[[#This Row],[Vou_No]],1),Vou_Types,2,0)</f>
        <v>Journal</v>
      </c>
      <c r="E957" s="8">
        <f>+Ledger1!A957</f>
        <v>2</v>
      </c>
      <c r="F957" s="8">
        <f>+Ledger1!G957</f>
        <v>78</v>
      </c>
      <c r="G957" s="8">
        <f>+Ledger1!H957</f>
        <v>71</v>
      </c>
      <c r="H957" s="8">
        <f>+Ledger1!Q957</f>
        <v>1</v>
      </c>
      <c r="I957" s="8">
        <v>0</v>
      </c>
      <c r="J957" s="8">
        <v>0</v>
      </c>
      <c r="K957" s="8">
        <v>0</v>
      </c>
      <c r="L957" s="8" t="str">
        <f>+Ledger1!I957</f>
        <v/>
      </c>
      <c r="M957" s="8" t="str">
        <f>+Ledger1!K957</f>
        <v/>
      </c>
      <c r="N957" s="7"/>
      <c r="O957" s="8">
        <f>+Ledger1!M957</f>
        <v>0</v>
      </c>
      <c r="P957" s="8">
        <f>+Ledger1!N957</f>
        <v>61303</v>
      </c>
      <c r="Q957" s="8" t="str">
        <f>+Ledger1!O957</f>
        <v>INV # 1253 &amp; 1266.PAID BY SAITA CHQ # 31588312</v>
      </c>
      <c r="R957" s="8"/>
    </row>
    <row r="958" spans="1:18" x14ac:dyDescent="0.25">
      <c r="A958" s="8">
        <v>957</v>
      </c>
      <c r="B958" s="8" t="str">
        <f>+Ledger1!C958</f>
        <v>J2011-0040</v>
      </c>
      <c r="C958" s="7" t="str">
        <f>TEXT(Ledger1!D958,"dd-MMM-yyyy")</f>
        <v>07-Nov-2019</v>
      </c>
      <c r="D958" s="8" t="str">
        <f>VLOOKUP(LEFT(Table_ExternalData_1[[#This Row],[Vou_No]],1),Vou_Types,2,0)</f>
        <v>Journal</v>
      </c>
      <c r="E958" s="8">
        <f>+Ledger1!A958</f>
        <v>1</v>
      </c>
      <c r="F958" s="8">
        <f>+Ledger1!G958</f>
        <v>71</v>
      </c>
      <c r="G958" s="8">
        <f>+Ledger1!H958</f>
        <v>42</v>
      </c>
      <c r="H958" s="8">
        <f>+Ledger1!Q958</f>
        <v>218</v>
      </c>
      <c r="I958" s="8">
        <v>0</v>
      </c>
      <c r="J958" s="8">
        <v>0</v>
      </c>
      <c r="K958" s="8">
        <v>0</v>
      </c>
      <c r="L958" s="8" t="str">
        <f>+Ledger1!I958</f>
        <v/>
      </c>
      <c r="M958" s="8" t="str">
        <f>+Ledger1!K958</f>
        <v/>
      </c>
      <c r="N958" s="7"/>
      <c r="O958" s="8">
        <f>+Ledger1!M958</f>
        <v>6000</v>
      </c>
      <c r="P958" s="8">
        <f>+Ledger1!N958</f>
        <v>0</v>
      </c>
      <c r="Q958" s="8" t="str">
        <f>+Ledger1!O958</f>
        <v>INV # 668.PAID BY SAITA TO BABOO SAEED.CHQ # 31588303</v>
      </c>
      <c r="R958" s="8"/>
    </row>
    <row r="959" spans="1:18" x14ac:dyDescent="0.25">
      <c r="A959" s="8">
        <v>958</v>
      </c>
      <c r="B959" s="8" t="str">
        <f>+Ledger1!C959</f>
        <v>J2011-0040</v>
      </c>
      <c r="C959" s="7" t="str">
        <f>TEXT(Ledger1!D959,"dd-MMM-yyyy")</f>
        <v>07-Nov-2019</v>
      </c>
      <c r="D959" s="8" t="str">
        <f>VLOOKUP(LEFT(Table_ExternalData_1[[#This Row],[Vou_No]],1),Vou_Types,2,0)</f>
        <v>Journal</v>
      </c>
      <c r="E959" s="8">
        <f>+Ledger1!A959</f>
        <v>2</v>
      </c>
      <c r="F959" s="8">
        <f>+Ledger1!G959</f>
        <v>78</v>
      </c>
      <c r="G959" s="8">
        <f>+Ledger1!H959</f>
        <v>71</v>
      </c>
      <c r="H959" s="8">
        <f>+Ledger1!Q959</f>
        <v>1</v>
      </c>
      <c r="I959" s="8">
        <v>0</v>
      </c>
      <c r="J959" s="8">
        <v>0</v>
      </c>
      <c r="K959" s="8">
        <v>0</v>
      </c>
      <c r="L959" s="8" t="str">
        <f>+Ledger1!I959</f>
        <v/>
      </c>
      <c r="M959" s="8" t="str">
        <f>+Ledger1!K959</f>
        <v/>
      </c>
      <c r="N959" s="7"/>
      <c r="O959" s="8">
        <f>+Ledger1!M959</f>
        <v>0</v>
      </c>
      <c r="P959" s="8">
        <f>+Ledger1!N959</f>
        <v>6000</v>
      </c>
      <c r="Q959" s="8" t="str">
        <f>+Ledger1!O959</f>
        <v>INV # 668.PAID BY SAITA TO BABOO SAEED.CHQ # 31588303</v>
      </c>
      <c r="R959" s="8"/>
    </row>
    <row r="960" spans="1:18" x14ac:dyDescent="0.25">
      <c r="A960" s="8">
        <v>959</v>
      </c>
      <c r="B960" s="8" t="str">
        <f>+Ledger1!C960</f>
        <v>J2011-0041</v>
      </c>
      <c r="C960" s="7" t="str">
        <f>TEXT(Ledger1!D960,"dd-MMM-yyyy")</f>
        <v>07-Nov-2019</v>
      </c>
      <c r="D960" s="8" t="str">
        <f>VLOOKUP(LEFT(Table_ExternalData_1[[#This Row],[Vou_No]],1),Vou_Types,2,0)</f>
        <v>Journal</v>
      </c>
      <c r="E960" s="8">
        <f>+Ledger1!A960</f>
        <v>1</v>
      </c>
      <c r="F960" s="8">
        <f>+Ledger1!G960</f>
        <v>71</v>
      </c>
      <c r="G960" s="8">
        <f>+Ledger1!H960</f>
        <v>117</v>
      </c>
      <c r="H960" s="8">
        <f>+Ledger1!Q960</f>
        <v>218</v>
      </c>
      <c r="I960" s="8">
        <v>0</v>
      </c>
      <c r="J960" s="8">
        <v>0</v>
      </c>
      <c r="K960" s="8">
        <v>0</v>
      </c>
      <c r="L960" s="8" t="str">
        <f>+Ledger1!I960</f>
        <v/>
      </c>
      <c r="M960" s="8" t="str">
        <f>+Ledger1!K960</f>
        <v/>
      </c>
      <c r="N960" s="7"/>
      <c r="O960" s="8">
        <f>+Ledger1!M960</f>
        <v>30000</v>
      </c>
      <c r="P960" s="8">
        <f>+Ledger1!N960</f>
        <v>0</v>
      </c>
      <c r="Q960" s="8" t="str">
        <f>+Ledger1!O960</f>
        <v>INV # 287.PAID BY SAITA HUSSAIN BADSHAH.CHQ # 31588304</v>
      </c>
      <c r="R960" s="8"/>
    </row>
    <row r="961" spans="1:18" x14ac:dyDescent="0.25">
      <c r="A961" s="8">
        <v>960</v>
      </c>
      <c r="B961" s="8" t="str">
        <f>+Ledger1!C961</f>
        <v>J2011-0041</v>
      </c>
      <c r="C961" s="7" t="str">
        <f>TEXT(Ledger1!D961,"dd-MMM-yyyy")</f>
        <v>07-Nov-2019</v>
      </c>
      <c r="D961" s="8" t="str">
        <f>VLOOKUP(LEFT(Table_ExternalData_1[[#This Row],[Vou_No]],1),Vou_Types,2,0)</f>
        <v>Journal</v>
      </c>
      <c r="E961" s="8">
        <f>+Ledger1!A961</f>
        <v>2</v>
      </c>
      <c r="F961" s="8">
        <f>+Ledger1!G961</f>
        <v>78</v>
      </c>
      <c r="G961" s="8">
        <f>+Ledger1!H961</f>
        <v>71</v>
      </c>
      <c r="H961" s="8">
        <f>+Ledger1!Q961</f>
        <v>1</v>
      </c>
      <c r="I961" s="8">
        <v>0</v>
      </c>
      <c r="J961" s="8">
        <v>0</v>
      </c>
      <c r="K961" s="8">
        <v>0</v>
      </c>
      <c r="L961" s="8" t="str">
        <f>+Ledger1!I961</f>
        <v/>
      </c>
      <c r="M961" s="8" t="str">
        <f>+Ledger1!K961</f>
        <v/>
      </c>
      <c r="N961" s="7"/>
      <c r="O961" s="8">
        <f>+Ledger1!M961</f>
        <v>0</v>
      </c>
      <c r="P961" s="8">
        <f>+Ledger1!N961</f>
        <v>30000</v>
      </c>
      <c r="Q961" s="8" t="str">
        <f>+Ledger1!O961</f>
        <v>INV # 287.PAID BY SAITA HUSSAIN BADSHAH.CHQ # 31588304</v>
      </c>
      <c r="R961" s="8"/>
    </row>
    <row r="962" spans="1:18" x14ac:dyDescent="0.25">
      <c r="A962" s="8">
        <v>961</v>
      </c>
      <c r="B962" s="8" t="str">
        <f>+Ledger1!C962</f>
        <v>J2011-0042</v>
      </c>
      <c r="C962" s="7" t="str">
        <f>TEXT(Ledger1!D962,"dd-MMM-yyyy")</f>
        <v>07-Nov-2019</v>
      </c>
      <c r="D962" s="8" t="str">
        <f>VLOOKUP(LEFT(Table_ExternalData_1[[#This Row],[Vou_No]],1),Vou_Types,2,0)</f>
        <v>Journal</v>
      </c>
      <c r="E962" s="8">
        <f>+Ledger1!A962</f>
        <v>1</v>
      </c>
      <c r="F962" s="8">
        <f>+Ledger1!G962</f>
        <v>71</v>
      </c>
      <c r="G962" s="8">
        <f>+Ledger1!H962</f>
        <v>1467</v>
      </c>
      <c r="H962" s="8">
        <f>+Ledger1!Q962</f>
        <v>218</v>
      </c>
      <c r="I962" s="8">
        <v>0</v>
      </c>
      <c r="J962" s="8">
        <v>0</v>
      </c>
      <c r="K962" s="8">
        <v>0</v>
      </c>
      <c r="L962" s="8" t="str">
        <f>+Ledger1!I962</f>
        <v/>
      </c>
      <c r="M962" s="8" t="str">
        <f>+Ledger1!K962</f>
        <v/>
      </c>
      <c r="N962" s="7"/>
      <c r="O962" s="8">
        <f>+Ledger1!M962</f>
        <v>255468</v>
      </c>
      <c r="P962" s="8">
        <f>+Ledger1!N962</f>
        <v>0</v>
      </c>
      <c r="Q962" s="8" t="str">
        <f>+Ledger1!O962</f>
        <v>INV # 456 &amp; 459.PAID BY SAITA TO E.F.S CHQ # 31588305</v>
      </c>
      <c r="R962" s="8"/>
    </row>
    <row r="963" spans="1:18" x14ac:dyDescent="0.25">
      <c r="A963" s="8">
        <v>962</v>
      </c>
      <c r="B963" s="8" t="str">
        <f>+Ledger1!C963</f>
        <v>J2011-0042</v>
      </c>
      <c r="C963" s="7" t="str">
        <f>TEXT(Ledger1!D963,"dd-MMM-yyyy")</f>
        <v>07-Nov-2019</v>
      </c>
      <c r="D963" s="8" t="str">
        <f>VLOOKUP(LEFT(Table_ExternalData_1[[#This Row],[Vou_No]],1),Vou_Types,2,0)</f>
        <v>Journal</v>
      </c>
      <c r="E963" s="8">
        <f>+Ledger1!A963</f>
        <v>2</v>
      </c>
      <c r="F963" s="8">
        <f>+Ledger1!G963</f>
        <v>78</v>
      </c>
      <c r="G963" s="8">
        <f>+Ledger1!H963</f>
        <v>71</v>
      </c>
      <c r="H963" s="8">
        <f>+Ledger1!Q963</f>
        <v>1</v>
      </c>
      <c r="I963" s="8">
        <v>0</v>
      </c>
      <c r="J963" s="8">
        <v>0</v>
      </c>
      <c r="K963" s="8">
        <v>0</v>
      </c>
      <c r="L963" s="8" t="str">
        <f>+Ledger1!I963</f>
        <v/>
      </c>
      <c r="M963" s="8" t="str">
        <f>+Ledger1!K963</f>
        <v/>
      </c>
      <c r="N963" s="7"/>
      <c r="O963" s="8">
        <f>+Ledger1!M963</f>
        <v>0</v>
      </c>
      <c r="P963" s="8">
        <f>+Ledger1!N963</f>
        <v>255468</v>
      </c>
      <c r="Q963" s="8" t="str">
        <f>+Ledger1!O963</f>
        <v>INV # 456 &amp; 459.PAID BY SAITA TO E.F.S CHQ # 31588305</v>
      </c>
      <c r="R963" s="8"/>
    </row>
    <row r="964" spans="1:18" x14ac:dyDescent="0.25">
      <c r="A964" s="8">
        <v>963</v>
      </c>
      <c r="B964" s="8" t="str">
        <f>+Ledger1!C964</f>
        <v>J2011-0043</v>
      </c>
      <c r="C964" s="7" t="str">
        <f>TEXT(Ledger1!D964,"dd-MMM-yyyy")</f>
        <v>07-Nov-2019</v>
      </c>
      <c r="D964" s="8" t="str">
        <f>VLOOKUP(LEFT(Table_ExternalData_1[[#This Row],[Vou_No]],1),Vou_Types,2,0)</f>
        <v>Journal</v>
      </c>
      <c r="E964" s="8">
        <f>+Ledger1!A964</f>
        <v>1</v>
      </c>
      <c r="F964" s="8">
        <f>+Ledger1!G964</f>
        <v>71</v>
      </c>
      <c r="G964" s="8">
        <f>+Ledger1!H964</f>
        <v>66</v>
      </c>
      <c r="H964" s="8">
        <f>+Ledger1!Q964</f>
        <v>218</v>
      </c>
      <c r="I964" s="8">
        <v>0</v>
      </c>
      <c r="J964" s="8">
        <v>0</v>
      </c>
      <c r="K964" s="8">
        <v>0</v>
      </c>
      <c r="L964" s="8" t="str">
        <f>+Ledger1!I964</f>
        <v/>
      </c>
      <c r="M964" s="8" t="str">
        <f>+Ledger1!K964</f>
        <v/>
      </c>
      <c r="N964" s="7"/>
      <c r="O964" s="8">
        <f>+Ledger1!M964</f>
        <v>16950</v>
      </c>
      <c r="P964" s="8">
        <f>+Ledger1!N964</f>
        <v>0</v>
      </c>
      <c r="Q964" s="8" t="str">
        <f>+Ledger1!O964</f>
        <v>REF # KBIS/313.PADI TO KB SARAKR,INN CHQ # 31588307</v>
      </c>
      <c r="R964" s="8"/>
    </row>
    <row r="965" spans="1:18" x14ac:dyDescent="0.25">
      <c r="A965" s="8">
        <v>964</v>
      </c>
      <c r="B965" s="8" t="str">
        <f>+Ledger1!C965</f>
        <v>J2011-0043</v>
      </c>
      <c r="C965" s="7" t="str">
        <f>TEXT(Ledger1!D965,"dd-MMM-yyyy")</f>
        <v>07-Nov-2019</v>
      </c>
      <c r="D965" s="8" t="str">
        <f>VLOOKUP(LEFT(Table_ExternalData_1[[#This Row],[Vou_No]],1),Vou_Types,2,0)</f>
        <v>Journal</v>
      </c>
      <c r="E965" s="8">
        <f>+Ledger1!A965</f>
        <v>2</v>
      </c>
      <c r="F965" s="8">
        <f>+Ledger1!G965</f>
        <v>78</v>
      </c>
      <c r="G965" s="8">
        <f>+Ledger1!H965</f>
        <v>71</v>
      </c>
      <c r="H965" s="8">
        <f>+Ledger1!Q965</f>
        <v>1</v>
      </c>
      <c r="I965" s="8">
        <v>0</v>
      </c>
      <c r="J965" s="8">
        <v>0</v>
      </c>
      <c r="K965" s="8">
        <v>0</v>
      </c>
      <c r="L965" s="8" t="str">
        <f>+Ledger1!I965</f>
        <v/>
      </c>
      <c r="M965" s="8" t="str">
        <f>+Ledger1!K965</f>
        <v/>
      </c>
      <c r="N965" s="7"/>
      <c r="O965" s="8">
        <f>+Ledger1!M965</f>
        <v>0</v>
      </c>
      <c r="P965" s="8">
        <f>+Ledger1!N965</f>
        <v>16950</v>
      </c>
      <c r="Q965" s="8" t="str">
        <f>+Ledger1!O965</f>
        <v>REF # KBIS/313.PADI TO KB SARAKR,INN CHQ # 31588307</v>
      </c>
      <c r="R965" s="8"/>
    </row>
    <row r="966" spans="1:18" x14ac:dyDescent="0.25">
      <c r="A966" s="8">
        <v>965</v>
      </c>
      <c r="B966" s="8" t="str">
        <f>+Ledger1!C966</f>
        <v>P2011-0003</v>
      </c>
      <c r="C966" s="7" t="str">
        <f>TEXT(Ledger1!D966,"dd-MMM-yyyy")</f>
        <v>09-Nov-2019</v>
      </c>
      <c r="D966" s="8" t="str">
        <f>VLOOKUP(LEFT(Table_ExternalData_1[[#This Row],[Vou_No]],1),Vou_Types,2,0)</f>
        <v>Payment</v>
      </c>
      <c r="E966" s="8">
        <f>+Ledger1!A966</f>
        <v>1</v>
      </c>
      <c r="F966" s="8">
        <f>+Ledger1!G966</f>
        <v>1</v>
      </c>
      <c r="G966" s="8">
        <f>+Ledger1!H966</f>
        <v>0</v>
      </c>
      <c r="H966" s="8">
        <f>+Ledger1!Q966</f>
        <v>0</v>
      </c>
      <c r="I966" s="8">
        <v>0</v>
      </c>
      <c r="J966" s="8">
        <v>0</v>
      </c>
      <c r="K966" s="8">
        <v>0</v>
      </c>
      <c r="L966" s="8" t="str">
        <f>+Ledger1!I966</f>
        <v/>
      </c>
      <c r="M966" s="8" t="str">
        <f>+Ledger1!K966</f>
        <v/>
      </c>
      <c r="N966" s="7"/>
      <c r="O966" s="8">
        <f>+Ledger1!M966</f>
        <v>0</v>
      </c>
      <c r="P966" s="8">
        <f>+Ledger1!N966</f>
        <v>15377</v>
      </c>
      <c r="Q966" s="8" t="str">
        <f>+Ledger1!O966</f>
        <v>misc expense</v>
      </c>
      <c r="R966" s="8"/>
    </row>
    <row r="967" spans="1:18" x14ac:dyDescent="0.25">
      <c r="A967" s="8">
        <v>966</v>
      </c>
      <c r="B967" s="8" t="str">
        <f>+Ledger1!C967</f>
        <v>P2011-0003</v>
      </c>
      <c r="C967" s="7" t="str">
        <f>TEXT(Ledger1!D967,"dd-MMM-yyyy")</f>
        <v>09-Nov-2019</v>
      </c>
      <c r="D967" s="8" t="str">
        <f>VLOOKUP(LEFT(Table_ExternalData_1[[#This Row],[Vou_No]],1),Vou_Types,2,0)</f>
        <v>Payment</v>
      </c>
      <c r="E967" s="8">
        <f>+Ledger1!A967</f>
        <v>2</v>
      </c>
      <c r="F967" s="8">
        <f>+Ledger1!G967</f>
        <v>211</v>
      </c>
      <c r="G967" s="8">
        <f>+Ledger1!H967</f>
        <v>0</v>
      </c>
      <c r="H967" s="8">
        <f>+Ledger1!Q967</f>
        <v>217</v>
      </c>
      <c r="I967" s="8">
        <v>0</v>
      </c>
      <c r="J967" s="8">
        <v>0</v>
      </c>
      <c r="K967" s="8">
        <v>0</v>
      </c>
      <c r="L967" s="8" t="str">
        <f>+Ledger1!I967</f>
        <v/>
      </c>
      <c r="M967" s="8" t="str">
        <f>+Ledger1!K967</f>
        <v/>
      </c>
      <c r="N967" s="7"/>
      <c r="O967" s="8">
        <f>+Ledger1!M967</f>
        <v>2600</v>
      </c>
      <c r="P967" s="8">
        <f>+Ledger1!N967</f>
        <v>0</v>
      </c>
      <c r="Q967" s="8" t="str">
        <f>+Ledger1!O967</f>
        <v>cargo expense</v>
      </c>
      <c r="R967" s="8"/>
    </row>
    <row r="968" spans="1:18" x14ac:dyDescent="0.25">
      <c r="A968" s="8">
        <v>967</v>
      </c>
      <c r="B968" s="8" t="str">
        <f>+Ledger1!C968</f>
        <v>P2011-0003</v>
      </c>
      <c r="C968" s="7" t="str">
        <f>TEXT(Ledger1!D968,"dd-MMM-yyyy")</f>
        <v>09-Nov-2019</v>
      </c>
      <c r="D968" s="8" t="str">
        <f>VLOOKUP(LEFT(Table_ExternalData_1[[#This Row],[Vou_No]],1),Vou_Types,2,0)</f>
        <v>Payment</v>
      </c>
      <c r="E968" s="8">
        <f>+Ledger1!A968</f>
        <v>3</v>
      </c>
      <c r="F968" s="8">
        <f>+Ledger1!G968</f>
        <v>200</v>
      </c>
      <c r="G968" s="8">
        <f>+Ledger1!H968</f>
        <v>0</v>
      </c>
      <c r="H968" s="8">
        <f>+Ledger1!Q968</f>
        <v>217</v>
      </c>
      <c r="I968" s="8">
        <v>0</v>
      </c>
      <c r="J968" s="8">
        <v>0</v>
      </c>
      <c r="K968" s="8">
        <v>0</v>
      </c>
      <c r="L968" s="8" t="str">
        <f>+Ledger1!I968</f>
        <v/>
      </c>
      <c r="M968" s="8" t="str">
        <f>+Ledger1!K968</f>
        <v/>
      </c>
      <c r="N968" s="7"/>
      <c r="O968" s="8">
        <f>+Ledger1!M968</f>
        <v>12127</v>
      </c>
      <c r="P968" s="8">
        <f>+Ledger1!N968</f>
        <v>0</v>
      </c>
      <c r="Q968" s="8" t="str">
        <f>+Ledger1!O968</f>
        <v>travelling expense by farman driver in BKB 617</v>
      </c>
      <c r="R968" s="8"/>
    </row>
    <row r="969" spans="1:18" x14ac:dyDescent="0.25">
      <c r="A969" s="8">
        <v>968</v>
      </c>
      <c r="B969" s="8" t="str">
        <f>+Ledger1!C969</f>
        <v>P2011-0003</v>
      </c>
      <c r="C969" s="7" t="str">
        <f>TEXT(Ledger1!D969,"dd-MMM-yyyy")</f>
        <v>09-Nov-2019</v>
      </c>
      <c r="D969" s="8" t="str">
        <f>VLOOKUP(LEFT(Table_ExternalData_1[[#This Row],[Vou_No]],1),Vou_Types,2,0)</f>
        <v>Payment</v>
      </c>
      <c r="E969" s="8">
        <f>+Ledger1!A969</f>
        <v>4</v>
      </c>
      <c r="F969" s="8">
        <f>+Ledger1!G969</f>
        <v>253</v>
      </c>
      <c r="G969" s="8">
        <f>+Ledger1!H969</f>
        <v>873</v>
      </c>
      <c r="H969" s="8">
        <f>+Ledger1!Q969</f>
        <v>217</v>
      </c>
      <c r="I969" s="8">
        <v>0</v>
      </c>
      <c r="J969" s="8">
        <v>0</v>
      </c>
      <c r="K969" s="8">
        <v>0</v>
      </c>
      <c r="L969" s="8" t="str">
        <f>+Ledger1!I969</f>
        <v/>
      </c>
      <c r="M969" s="8" t="str">
        <f>+Ledger1!K969</f>
        <v/>
      </c>
      <c r="N969" s="7"/>
      <c r="O969" s="8">
        <f>+Ledger1!M969</f>
        <v>650</v>
      </c>
      <c r="P969" s="8">
        <f>+Ledger1!N969</f>
        <v>0</v>
      </c>
      <c r="Q969" s="8" t="str">
        <f>+Ledger1!O969</f>
        <v>misc expense RO plant</v>
      </c>
      <c r="R969" s="8"/>
    </row>
    <row r="970" spans="1:18" x14ac:dyDescent="0.25">
      <c r="A970" s="8">
        <v>969</v>
      </c>
      <c r="B970" s="8" t="str">
        <f>+Ledger1!C970</f>
        <v>J2011-0044</v>
      </c>
      <c r="C970" s="7" t="str">
        <f>TEXT(Ledger1!D970,"dd-MMM-yyyy")</f>
        <v>03-Oct-2019</v>
      </c>
      <c r="D970" s="8" t="str">
        <f>VLOOKUP(LEFT(Table_ExternalData_1[[#This Row],[Vou_No]],1),Vou_Types,2,0)</f>
        <v>Journal</v>
      </c>
      <c r="E970" s="8">
        <f>+Ledger1!A970</f>
        <v>1</v>
      </c>
      <c r="F970" s="8">
        <f>+Ledger1!G970</f>
        <v>71</v>
      </c>
      <c r="G970" s="8">
        <f>+Ledger1!H970</f>
        <v>1474</v>
      </c>
      <c r="H970" s="8">
        <f>+Ledger1!Q970</f>
        <v>218</v>
      </c>
      <c r="I970" s="8">
        <v>0</v>
      </c>
      <c r="J970" s="8">
        <v>0</v>
      </c>
      <c r="K970" s="8">
        <v>0</v>
      </c>
      <c r="L970" s="8" t="str">
        <f>+Ledger1!I970</f>
        <v/>
      </c>
      <c r="M970" s="8" t="str">
        <f>+Ledger1!K970</f>
        <v/>
      </c>
      <c r="N970" s="7"/>
      <c r="O970" s="8">
        <f>+Ledger1!M970</f>
        <v>55800</v>
      </c>
      <c r="P970" s="8">
        <f>+Ledger1!N970</f>
        <v>0</v>
      </c>
      <c r="Q970" s="8" t="str">
        <f>+Ledger1!O970</f>
        <v>PAID ADVANCE FROM SAITA TO HUMARI CHQ # 29636709</v>
      </c>
      <c r="R970" s="8"/>
    </row>
    <row r="971" spans="1:18" x14ac:dyDescent="0.25">
      <c r="A971" s="8">
        <v>970</v>
      </c>
      <c r="B971" s="8" t="str">
        <f>+Ledger1!C971</f>
        <v>J2011-0044</v>
      </c>
      <c r="C971" s="7" t="str">
        <f>TEXT(Ledger1!D971,"dd-MMM-yyyy")</f>
        <v>03-Oct-2019</v>
      </c>
      <c r="D971" s="8" t="str">
        <f>VLOOKUP(LEFT(Table_ExternalData_1[[#This Row],[Vou_No]],1),Vou_Types,2,0)</f>
        <v>Journal</v>
      </c>
      <c r="E971" s="8">
        <f>+Ledger1!A971</f>
        <v>2</v>
      </c>
      <c r="F971" s="8">
        <f>+Ledger1!G971</f>
        <v>78</v>
      </c>
      <c r="G971" s="8">
        <f>+Ledger1!H971</f>
        <v>71</v>
      </c>
      <c r="H971" s="8">
        <f>+Ledger1!Q971</f>
        <v>1</v>
      </c>
      <c r="I971" s="8">
        <v>0</v>
      </c>
      <c r="J971" s="8">
        <v>0</v>
      </c>
      <c r="K971" s="8">
        <v>0</v>
      </c>
      <c r="L971" s="8" t="str">
        <f>+Ledger1!I971</f>
        <v/>
      </c>
      <c r="M971" s="8" t="str">
        <f>+Ledger1!K971</f>
        <v/>
      </c>
      <c r="N971" s="7"/>
      <c r="O971" s="8">
        <f>+Ledger1!M971</f>
        <v>0</v>
      </c>
      <c r="P971" s="8">
        <f>+Ledger1!N971</f>
        <v>55800</v>
      </c>
      <c r="Q971" s="8" t="str">
        <f>+Ledger1!O971</f>
        <v>PAID ADVANCE FROM SAITA TO HUMARI CHQ # 29636709</v>
      </c>
      <c r="R971" s="8"/>
    </row>
    <row r="972" spans="1:18" x14ac:dyDescent="0.25">
      <c r="A972" s="8">
        <v>971</v>
      </c>
      <c r="B972" s="8" t="str">
        <f>+Ledger1!C972</f>
        <v>J2011-0045</v>
      </c>
      <c r="C972" s="7" t="str">
        <f>TEXT(Ledger1!D972,"dd-MMM-yyyy")</f>
        <v>07-Nov-2019</v>
      </c>
      <c r="D972" s="8" t="str">
        <f>VLOOKUP(LEFT(Table_ExternalData_1[[#This Row],[Vou_No]],1),Vou_Types,2,0)</f>
        <v>Journal</v>
      </c>
      <c r="E972" s="8">
        <f>+Ledger1!A972</f>
        <v>1</v>
      </c>
      <c r="F972" s="8">
        <f>+Ledger1!G972</f>
        <v>71</v>
      </c>
      <c r="G972" s="8">
        <f>+Ledger1!H972</f>
        <v>1474</v>
      </c>
      <c r="H972" s="8">
        <f>+Ledger1!Q972</f>
        <v>218</v>
      </c>
      <c r="I972" s="8">
        <v>0</v>
      </c>
      <c r="J972" s="8">
        <v>0</v>
      </c>
      <c r="K972" s="8">
        <v>0</v>
      </c>
      <c r="L972" s="8" t="str">
        <f>+Ledger1!I972</f>
        <v/>
      </c>
      <c r="M972" s="8" t="str">
        <f>+Ledger1!K972</f>
        <v/>
      </c>
      <c r="N972" s="7"/>
      <c r="O972" s="8">
        <f>+Ledger1!M972</f>
        <v>31000</v>
      </c>
      <c r="P972" s="8">
        <f>+Ledger1!N972</f>
        <v>0</v>
      </c>
      <c r="Q972" s="8" t="str">
        <f>+Ledger1!O972</f>
        <v>PAID TO HUMARI REF #5308.CHQ # 31588306</v>
      </c>
      <c r="R972" s="8"/>
    </row>
    <row r="973" spans="1:18" x14ac:dyDescent="0.25">
      <c r="A973" s="8">
        <v>972</v>
      </c>
      <c r="B973" s="8" t="str">
        <f>+Ledger1!C973</f>
        <v>J2011-0045</v>
      </c>
      <c r="C973" s="7" t="str">
        <f>TEXT(Ledger1!D973,"dd-MMM-yyyy")</f>
        <v>07-Nov-2019</v>
      </c>
      <c r="D973" s="8" t="str">
        <f>VLOOKUP(LEFT(Table_ExternalData_1[[#This Row],[Vou_No]],1),Vou_Types,2,0)</f>
        <v>Journal</v>
      </c>
      <c r="E973" s="8">
        <f>+Ledger1!A973</f>
        <v>2</v>
      </c>
      <c r="F973" s="8">
        <f>+Ledger1!G973</f>
        <v>78</v>
      </c>
      <c r="G973" s="8">
        <f>+Ledger1!H973</f>
        <v>71</v>
      </c>
      <c r="H973" s="8">
        <f>+Ledger1!Q973</f>
        <v>1</v>
      </c>
      <c r="I973" s="8">
        <v>0</v>
      </c>
      <c r="J973" s="8">
        <v>0</v>
      </c>
      <c r="K973" s="8">
        <v>0</v>
      </c>
      <c r="L973" s="8" t="str">
        <f>+Ledger1!I973</f>
        <v/>
      </c>
      <c r="M973" s="8" t="str">
        <f>+Ledger1!K973</f>
        <v/>
      </c>
      <c r="N973" s="7"/>
      <c r="O973" s="8">
        <f>+Ledger1!M973</f>
        <v>0</v>
      </c>
      <c r="P973" s="8">
        <f>+Ledger1!N973</f>
        <v>31000</v>
      </c>
      <c r="Q973" s="8" t="str">
        <f>+Ledger1!O973</f>
        <v>PAID TO HUMARI REF #5308.CHQ # 31588306</v>
      </c>
      <c r="R973" s="8"/>
    </row>
    <row r="974" spans="1:18" x14ac:dyDescent="0.25">
      <c r="A974" s="8">
        <v>973</v>
      </c>
      <c r="B974" s="8" t="str">
        <f>+Ledger1!C974</f>
        <v>J2011-0048</v>
      </c>
      <c r="C974" s="7" t="str">
        <f>TEXT(Ledger1!D974,"dd-MMM-yyyy")</f>
        <v>09-Nov-2019</v>
      </c>
      <c r="D974" s="8" t="str">
        <f>VLOOKUP(LEFT(Table_ExternalData_1[[#This Row],[Vou_No]],1),Vou_Types,2,0)</f>
        <v>Journal</v>
      </c>
      <c r="E974" s="8">
        <f>+Ledger1!A974</f>
        <v>1</v>
      </c>
      <c r="F974" s="8">
        <f>+Ledger1!G974</f>
        <v>71</v>
      </c>
      <c r="G974" s="8">
        <f>+Ledger1!H974</f>
        <v>105</v>
      </c>
      <c r="H974" s="8">
        <f>+Ledger1!Q974</f>
        <v>1</v>
      </c>
      <c r="I974" s="8">
        <v>0</v>
      </c>
      <c r="J974" s="8">
        <v>0</v>
      </c>
      <c r="K974" s="8">
        <v>0</v>
      </c>
      <c r="L974" s="8" t="str">
        <f>+Ledger1!I974</f>
        <v/>
      </c>
      <c r="M974" s="8" t="str">
        <f>+Ledger1!K974</f>
        <v/>
      </c>
      <c r="N974" s="7"/>
      <c r="O974" s="8">
        <f>+Ledger1!M974</f>
        <v>1000000</v>
      </c>
      <c r="P974" s="8">
        <f>+Ledger1!N974</f>
        <v>0</v>
      </c>
      <c r="Q974" s="8" t="str">
        <f>+Ledger1!O974</f>
        <v>PADI FROM AMCORP TO SARAN EDUCAT.CHQ # 110714441</v>
      </c>
      <c r="R974" s="8"/>
    </row>
    <row r="975" spans="1:18" x14ac:dyDescent="0.25">
      <c r="A975" s="8">
        <v>974</v>
      </c>
      <c r="B975" s="8" t="str">
        <f>+Ledger1!C975</f>
        <v>J2011-0048</v>
      </c>
      <c r="C975" s="7" t="str">
        <f>TEXT(Ledger1!D975,"dd-MMM-yyyy")</f>
        <v>09-Nov-2019</v>
      </c>
      <c r="D975" s="8" t="str">
        <f>VLOOKUP(LEFT(Table_ExternalData_1[[#This Row],[Vou_No]],1),Vou_Types,2,0)</f>
        <v>Journal</v>
      </c>
      <c r="E975" s="8">
        <f>+Ledger1!A975</f>
        <v>2</v>
      </c>
      <c r="F975" s="8">
        <f>+Ledger1!G975</f>
        <v>73</v>
      </c>
      <c r="G975" s="8">
        <f>+Ledger1!H975</f>
        <v>105</v>
      </c>
      <c r="H975" s="8">
        <f>+Ledger1!Q975</f>
        <v>1</v>
      </c>
      <c r="I975" s="8">
        <v>0</v>
      </c>
      <c r="J975" s="8">
        <v>0</v>
      </c>
      <c r="K975" s="8">
        <v>0</v>
      </c>
      <c r="L975" s="8" t="str">
        <f>+Ledger1!I975</f>
        <v/>
      </c>
      <c r="M975" s="8" t="str">
        <f>+Ledger1!K975</f>
        <v/>
      </c>
      <c r="N975" s="7"/>
      <c r="O975" s="8">
        <f>+Ledger1!M975</f>
        <v>0</v>
      </c>
      <c r="P975" s="8">
        <f>+Ledger1!N975</f>
        <v>1000000</v>
      </c>
      <c r="Q975" s="8" t="str">
        <f>+Ledger1!O975</f>
        <v>PADI FROM AMCORP TO SARAN EDUCAT.CHQ # 110714441</v>
      </c>
      <c r="R975" s="8"/>
    </row>
    <row r="976" spans="1:18" x14ac:dyDescent="0.25">
      <c r="A976" s="8">
        <v>975</v>
      </c>
      <c r="B976" s="8" t="str">
        <f>+Ledger1!C976</f>
        <v>J2011-0049</v>
      </c>
      <c r="C976" s="7" t="str">
        <f>TEXT(Ledger1!D976,"dd-MMM-yyyy")</f>
        <v>09-Nov-2019</v>
      </c>
      <c r="D976" s="8" t="str">
        <f>VLOOKUP(LEFT(Table_ExternalData_1[[#This Row],[Vou_No]],1),Vou_Types,2,0)</f>
        <v>Journal</v>
      </c>
      <c r="E976" s="8">
        <f>+Ledger1!A976</f>
        <v>1</v>
      </c>
      <c r="F976" s="8">
        <f>+Ledger1!G976</f>
        <v>71</v>
      </c>
      <c r="G976" s="8">
        <f>+Ledger1!H976</f>
        <v>105</v>
      </c>
      <c r="H976" s="8">
        <f>+Ledger1!Q976</f>
        <v>1</v>
      </c>
      <c r="I976" s="8">
        <v>0</v>
      </c>
      <c r="J976" s="8">
        <v>0</v>
      </c>
      <c r="K976" s="8">
        <v>0</v>
      </c>
      <c r="L976" s="8" t="str">
        <f>+Ledger1!I976</f>
        <v/>
      </c>
      <c r="M976" s="8" t="str">
        <f>+Ledger1!K976</f>
        <v/>
      </c>
      <c r="N976" s="7"/>
      <c r="O976" s="8">
        <f>+Ledger1!M976</f>
        <v>1000000</v>
      </c>
      <c r="P976" s="8">
        <f>+Ledger1!N976</f>
        <v>0</v>
      </c>
      <c r="Q976" s="8" t="str">
        <f>+Ledger1!O976</f>
        <v>PAID FROM AMCORP TO SARAN EDUCAT.CHQ # 11071442</v>
      </c>
      <c r="R976" s="8"/>
    </row>
    <row r="977" spans="1:18" x14ac:dyDescent="0.25">
      <c r="A977" s="8">
        <v>976</v>
      </c>
      <c r="B977" s="8" t="str">
        <f>+Ledger1!C977</f>
        <v>J2011-0049</v>
      </c>
      <c r="C977" s="7" t="str">
        <f>TEXT(Ledger1!D977,"dd-MMM-yyyy")</f>
        <v>09-Nov-2019</v>
      </c>
      <c r="D977" s="8" t="str">
        <f>VLOOKUP(LEFT(Table_ExternalData_1[[#This Row],[Vou_No]],1),Vou_Types,2,0)</f>
        <v>Journal</v>
      </c>
      <c r="E977" s="8">
        <f>+Ledger1!A977</f>
        <v>2</v>
      </c>
      <c r="F977" s="8">
        <f>+Ledger1!G977</f>
        <v>73</v>
      </c>
      <c r="G977" s="8">
        <f>+Ledger1!H977</f>
        <v>105</v>
      </c>
      <c r="H977" s="8">
        <f>+Ledger1!Q977</f>
        <v>1</v>
      </c>
      <c r="I977" s="8">
        <v>0</v>
      </c>
      <c r="J977" s="8">
        <v>0</v>
      </c>
      <c r="K977" s="8">
        <v>0</v>
      </c>
      <c r="L977" s="8" t="str">
        <f>+Ledger1!I977</f>
        <v/>
      </c>
      <c r="M977" s="8" t="str">
        <f>+Ledger1!K977</f>
        <v/>
      </c>
      <c r="N977" s="7"/>
      <c r="O977" s="8">
        <f>+Ledger1!M977</f>
        <v>0</v>
      </c>
      <c r="P977" s="8">
        <f>+Ledger1!N977</f>
        <v>1000000</v>
      </c>
      <c r="Q977" s="8" t="str">
        <f>+Ledger1!O977</f>
        <v>PAID FROM AMCORP TO SARAN EDUCAT.CHQ # 11071442</v>
      </c>
      <c r="R977" s="8"/>
    </row>
    <row r="978" spans="1:18" x14ac:dyDescent="0.25">
      <c r="A978" s="8">
        <v>977</v>
      </c>
      <c r="B978" s="8" t="str">
        <f>+Ledger1!C978</f>
        <v>J2011-0050</v>
      </c>
      <c r="C978" s="7" t="str">
        <f>TEXT(Ledger1!D978,"dd-MMM-yyyy")</f>
        <v>09-Nov-2019</v>
      </c>
      <c r="D978" s="8" t="str">
        <f>VLOOKUP(LEFT(Table_ExternalData_1[[#This Row],[Vou_No]],1),Vou_Types,2,0)</f>
        <v>Journal</v>
      </c>
      <c r="E978" s="8">
        <f>+Ledger1!A978</f>
        <v>1</v>
      </c>
      <c r="F978" s="8">
        <f>+Ledger1!G978</f>
        <v>71</v>
      </c>
      <c r="G978" s="8">
        <f>+Ledger1!H978</f>
        <v>105</v>
      </c>
      <c r="H978" s="8">
        <f>+Ledger1!Q978</f>
        <v>1</v>
      </c>
      <c r="I978" s="8">
        <v>0</v>
      </c>
      <c r="J978" s="8">
        <v>0</v>
      </c>
      <c r="K978" s="8">
        <v>0</v>
      </c>
      <c r="L978" s="8" t="str">
        <f>+Ledger1!I978</f>
        <v/>
      </c>
      <c r="M978" s="8" t="str">
        <f>+Ledger1!K978</f>
        <v/>
      </c>
      <c r="N978" s="7"/>
      <c r="O978" s="8">
        <f>+Ledger1!M978</f>
        <v>1000000</v>
      </c>
      <c r="P978" s="8">
        <f>+Ledger1!N978</f>
        <v>0</v>
      </c>
      <c r="Q978" s="8" t="str">
        <f>+Ledger1!O978</f>
        <v>PAID FROM AMCORP TO SARAN EDUCAT.CHQ # 11071443</v>
      </c>
      <c r="R978" s="8"/>
    </row>
    <row r="979" spans="1:18" x14ac:dyDescent="0.25">
      <c r="A979" s="8">
        <v>978</v>
      </c>
      <c r="B979" s="8" t="str">
        <f>+Ledger1!C979</f>
        <v>J2011-0050</v>
      </c>
      <c r="C979" s="7" t="str">
        <f>TEXT(Ledger1!D979,"dd-MMM-yyyy")</f>
        <v>09-Nov-2019</v>
      </c>
      <c r="D979" s="8" t="str">
        <f>VLOOKUP(LEFT(Table_ExternalData_1[[#This Row],[Vou_No]],1),Vou_Types,2,0)</f>
        <v>Journal</v>
      </c>
      <c r="E979" s="8">
        <f>+Ledger1!A979</f>
        <v>2</v>
      </c>
      <c r="F979" s="8">
        <f>+Ledger1!G979</f>
        <v>73</v>
      </c>
      <c r="G979" s="8">
        <f>+Ledger1!H979</f>
        <v>105</v>
      </c>
      <c r="H979" s="8">
        <f>+Ledger1!Q979</f>
        <v>1</v>
      </c>
      <c r="I979" s="8">
        <v>0</v>
      </c>
      <c r="J979" s="8">
        <v>0</v>
      </c>
      <c r="K979" s="8">
        <v>0</v>
      </c>
      <c r="L979" s="8" t="str">
        <f>+Ledger1!I979</f>
        <v/>
      </c>
      <c r="M979" s="8" t="str">
        <f>+Ledger1!K979</f>
        <v/>
      </c>
      <c r="N979" s="7"/>
      <c r="O979" s="8">
        <f>+Ledger1!M979</f>
        <v>0</v>
      </c>
      <c r="P979" s="8">
        <f>+Ledger1!N979</f>
        <v>1000000</v>
      </c>
      <c r="Q979" s="8" t="str">
        <f>+Ledger1!O979</f>
        <v>PAID FROM AMCORP TO SARAN EDUCAT.CHQ # 11071443</v>
      </c>
      <c r="R979" s="8"/>
    </row>
    <row r="980" spans="1:18" x14ac:dyDescent="0.25">
      <c r="A980" s="8">
        <v>979</v>
      </c>
      <c r="B980" s="8" t="str">
        <f>+Ledger1!C980</f>
        <v>J2011-0051</v>
      </c>
      <c r="C980" s="7" t="str">
        <f>TEXT(Ledger1!D980,"dd-MMM-yyyy")</f>
        <v>09-Nov-2019</v>
      </c>
      <c r="D980" s="8" t="str">
        <f>VLOOKUP(LEFT(Table_ExternalData_1[[#This Row],[Vou_No]],1),Vou_Types,2,0)</f>
        <v>Journal</v>
      </c>
      <c r="E980" s="8">
        <f>+Ledger1!A980</f>
        <v>1</v>
      </c>
      <c r="F980" s="8">
        <f>+Ledger1!G980</f>
        <v>71</v>
      </c>
      <c r="G980" s="8">
        <f>+Ledger1!H980</f>
        <v>105</v>
      </c>
      <c r="H980" s="8">
        <f>+Ledger1!Q980</f>
        <v>1</v>
      </c>
      <c r="I980" s="8">
        <v>0</v>
      </c>
      <c r="J980" s="8">
        <v>0</v>
      </c>
      <c r="K980" s="8">
        <v>0</v>
      </c>
      <c r="L980" s="8" t="str">
        <f>+Ledger1!I980</f>
        <v/>
      </c>
      <c r="M980" s="8" t="str">
        <f>+Ledger1!K980</f>
        <v/>
      </c>
      <c r="N980" s="7"/>
      <c r="O980" s="8">
        <f>+Ledger1!M980</f>
        <v>1000000</v>
      </c>
      <c r="P980" s="8">
        <f>+Ledger1!N980</f>
        <v>0</v>
      </c>
      <c r="Q980" s="8" t="str">
        <f>+Ledger1!O980</f>
        <v>PAID FROM AMCORP TO SARAN EDUCAT.CHQ # 11071444</v>
      </c>
      <c r="R980" s="8"/>
    </row>
    <row r="981" spans="1:18" x14ac:dyDescent="0.25">
      <c r="A981" s="8">
        <v>980</v>
      </c>
      <c r="B981" s="8" t="str">
        <f>+Ledger1!C981</f>
        <v>J2011-0051</v>
      </c>
      <c r="C981" s="7" t="str">
        <f>TEXT(Ledger1!D981,"dd-MMM-yyyy")</f>
        <v>09-Nov-2019</v>
      </c>
      <c r="D981" s="8" t="str">
        <f>VLOOKUP(LEFT(Table_ExternalData_1[[#This Row],[Vou_No]],1),Vou_Types,2,0)</f>
        <v>Journal</v>
      </c>
      <c r="E981" s="8">
        <f>+Ledger1!A981</f>
        <v>2</v>
      </c>
      <c r="F981" s="8">
        <f>+Ledger1!G981</f>
        <v>73</v>
      </c>
      <c r="G981" s="8">
        <f>+Ledger1!H981</f>
        <v>105</v>
      </c>
      <c r="H981" s="8">
        <f>+Ledger1!Q981</f>
        <v>1</v>
      </c>
      <c r="I981" s="8">
        <v>0</v>
      </c>
      <c r="J981" s="8">
        <v>0</v>
      </c>
      <c r="K981" s="8">
        <v>0</v>
      </c>
      <c r="L981" s="8" t="str">
        <f>+Ledger1!I981</f>
        <v/>
      </c>
      <c r="M981" s="8" t="str">
        <f>+Ledger1!K981</f>
        <v/>
      </c>
      <c r="N981" s="7"/>
      <c r="O981" s="8">
        <f>+Ledger1!M981</f>
        <v>0</v>
      </c>
      <c r="P981" s="8">
        <f>+Ledger1!N981</f>
        <v>1000000</v>
      </c>
      <c r="Q981" s="8" t="str">
        <f>+Ledger1!O981</f>
        <v>PAID FROM AMCORP TO SARAN EDUCAT.CHQ # 11071444</v>
      </c>
      <c r="R981" s="8"/>
    </row>
    <row r="982" spans="1:18" x14ac:dyDescent="0.25">
      <c r="A982" s="8">
        <v>981</v>
      </c>
      <c r="B982" s="8" t="str">
        <f>+Ledger1!C982</f>
        <v>J2011-0052</v>
      </c>
      <c r="C982" s="7" t="str">
        <f>TEXT(Ledger1!D982,"dd-MMM-yyyy")</f>
        <v>09-Nov-2019</v>
      </c>
      <c r="D982" s="8" t="str">
        <f>VLOOKUP(LEFT(Table_ExternalData_1[[#This Row],[Vou_No]],1),Vou_Types,2,0)</f>
        <v>Journal</v>
      </c>
      <c r="E982" s="8">
        <f>+Ledger1!A982</f>
        <v>1</v>
      </c>
      <c r="F982" s="8">
        <f>+Ledger1!G982</f>
        <v>71</v>
      </c>
      <c r="G982" s="8">
        <f>+Ledger1!H982</f>
        <v>105</v>
      </c>
      <c r="H982" s="8">
        <f>+Ledger1!Q982</f>
        <v>1</v>
      </c>
      <c r="I982" s="8">
        <v>0</v>
      </c>
      <c r="J982" s="8">
        <v>0</v>
      </c>
      <c r="K982" s="8">
        <v>0</v>
      </c>
      <c r="L982" s="8" t="str">
        <f>+Ledger1!I982</f>
        <v/>
      </c>
      <c r="M982" s="8" t="str">
        <f>+Ledger1!K982</f>
        <v/>
      </c>
      <c r="N982" s="7"/>
      <c r="O982" s="8">
        <f>+Ledger1!M982</f>
        <v>1000000</v>
      </c>
      <c r="P982" s="8">
        <f>+Ledger1!N982</f>
        <v>0</v>
      </c>
      <c r="Q982" s="8" t="str">
        <f>+Ledger1!O982</f>
        <v>PAID FROM AMCORP TO SARAN EDUCAT.CHQ # 11071445</v>
      </c>
      <c r="R982" s="8"/>
    </row>
    <row r="983" spans="1:18" x14ac:dyDescent="0.25">
      <c r="A983" s="8">
        <v>982</v>
      </c>
      <c r="B983" s="8" t="str">
        <f>+Ledger1!C983</f>
        <v>J2011-0052</v>
      </c>
      <c r="C983" s="7" t="str">
        <f>TEXT(Ledger1!D983,"dd-MMM-yyyy")</f>
        <v>09-Nov-2019</v>
      </c>
      <c r="D983" s="8" t="str">
        <f>VLOOKUP(LEFT(Table_ExternalData_1[[#This Row],[Vou_No]],1),Vou_Types,2,0)</f>
        <v>Journal</v>
      </c>
      <c r="E983" s="8">
        <f>+Ledger1!A983</f>
        <v>2</v>
      </c>
      <c r="F983" s="8">
        <f>+Ledger1!G983</f>
        <v>73</v>
      </c>
      <c r="G983" s="8">
        <f>+Ledger1!H983</f>
        <v>105</v>
      </c>
      <c r="H983" s="8">
        <f>+Ledger1!Q983</f>
        <v>1</v>
      </c>
      <c r="I983" s="8">
        <v>0</v>
      </c>
      <c r="J983" s="8">
        <v>0</v>
      </c>
      <c r="K983" s="8">
        <v>0</v>
      </c>
      <c r="L983" s="8" t="str">
        <f>+Ledger1!I983</f>
        <v/>
      </c>
      <c r="M983" s="8" t="str">
        <f>+Ledger1!K983</f>
        <v/>
      </c>
      <c r="N983" s="7"/>
      <c r="O983" s="8">
        <f>+Ledger1!M983</f>
        <v>0</v>
      </c>
      <c r="P983" s="8">
        <f>+Ledger1!N983</f>
        <v>1000000</v>
      </c>
      <c r="Q983" s="8" t="str">
        <f>+Ledger1!O983</f>
        <v>PAID FROM AMCORP TO SARAN EDUCAT.CHQ # 11071445</v>
      </c>
      <c r="R983" s="8"/>
    </row>
    <row r="984" spans="1:18" x14ac:dyDescent="0.25">
      <c r="A984" s="8">
        <v>983</v>
      </c>
      <c r="B984" s="8" t="str">
        <f>+Ledger1!C984</f>
        <v>J2011-0053</v>
      </c>
      <c r="C984" s="7" t="str">
        <f>TEXT(Ledger1!D984,"dd-MMM-yyyy")</f>
        <v>09-Nov-2019</v>
      </c>
      <c r="D984" s="8" t="str">
        <f>VLOOKUP(LEFT(Table_ExternalData_1[[#This Row],[Vou_No]],1),Vou_Types,2,0)</f>
        <v>Journal</v>
      </c>
      <c r="E984" s="8">
        <f>+Ledger1!A984</f>
        <v>1</v>
      </c>
      <c r="F984" s="8">
        <f>+Ledger1!G984</f>
        <v>71</v>
      </c>
      <c r="G984" s="8">
        <f>+Ledger1!H984</f>
        <v>105</v>
      </c>
      <c r="H984" s="8">
        <f>+Ledger1!Q984</f>
        <v>1</v>
      </c>
      <c r="I984" s="8">
        <v>0</v>
      </c>
      <c r="J984" s="8">
        <v>0</v>
      </c>
      <c r="K984" s="8">
        <v>0</v>
      </c>
      <c r="L984" s="8" t="str">
        <f>+Ledger1!I984</f>
        <v/>
      </c>
      <c r="M984" s="8" t="str">
        <f>+Ledger1!K984</f>
        <v/>
      </c>
      <c r="N984" s="7"/>
      <c r="O984" s="8">
        <f>+Ledger1!M984</f>
        <v>1000000</v>
      </c>
      <c r="P984" s="8">
        <f>+Ledger1!N984</f>
        <v>0</v>
      </c>
      <c r="Q984" s="8" t="str">
        <f>+Ledger1!O984</f>
        <v>PAID FROM AMCORP TO SARAN EDUCAT.CHQ # 11071446</v>
      </c>
      <c r="R984" s="8"/>
    </row>
    <row r="985" spans="1:18" x14ac:dyDescent="0.25">
      <c r="A985" s="8">
        <v>984</v>
      </c>
      <c r="B985" s="8" t="str">
        <f>+Ledger1!C985</f>
        <v>J2011-0053</v>
      </c>
      <c r="C985" s="7" t="str">
        <f>TEXT(Ledger1!D985,"dd-MMM-yyyy")</f>
        <v>09-Nov-2019</v>
      </c>
      <c r="D985" s="8" t="str">
        <f>VLOOKUP(LEFT(Table_ExternalData_1[[#This Row],[Vou_No]],1),Vou_Types,2,0)</f>
        <v>Journal</v>
      </c>
      <c r="E985" s="8">
        <f>+Ledger1!A985</f>
        <v>2</v>
      </c>
      <c r="F985" s="8">
        <f>+Ledger1!G985</f>
        <v>73</v>
      </c>
      <c r="G985" s="8">
        <f>+Ledger1!H985</f>
        <v>105</v>
      </c>
      <c r="H985" s="8">
        <f>+Ledger1!Q985</f>
        <v>1</v>
      </c>
      <c r="I985" s="8">
        <v>0</v>
      </c>
      <c r="J985" s="8">
        <v>0</v>
      </c>
      <c r="K985" s="8">
        <v>0</v>
      </c>
      <c r="L985" s="8" t="str">
        <f>+Ledger1!I985</f>
        <v/>
      </c>
      <c r="M985" s="8" t="str">
        <f>+Ledger1!K985</f>
        <v/>
      </c>
      <c r="N985" s="7"/>
      <c r="O985" s="8">
        <f>+Ledger1!M985</f>
        <v>0</v>
      </c>
      <c r="P985" s="8">
        <f>+Ledger1!N985</f>
        <v>1000000</v>
      </c>
      <c r="Q985" s="8" t="str">
        <f>+Ledger1!O985</f>
        <v>PAID FROM AMCORP TO SARAN EDUCAT.CHQ # 11071446</v>
      </c>
      <c r="R985" s="8"/>
    </row>
    <row r="986" spans="1:18" x14ac:dyDescent="0.25">
      <c r="A986" s="8">
        <v>985</v>
      </c>
      <c r="B986" s="8" t="str">
        <f>+Ledger1!C986</f>
        <v>J2011-0084</v>
      </c>
      <c r="C986" s="7" t="str">
        <f>TEXT(Ledger1!D986,"dd-MMM-yyyy")</f>
        <v>11-Nov-2019</v>
      </c>
      <c r="D986" s="8" t="str">
        <f>VLOOKUP(LEFT(Table_ExternalData_1[[#This Row],[Vou_No]],1),Vou_Types,2,0)</f>
        <v>Journal</v>
      </c>
      <c r="E986" s="8">
        <f>+Ledger1!A986</f>
        <v>1</v>
      </c>
      <c r="F986" s="8">
        <f>+Ledger1!G986</f>
        <v>173</v>
      </c>
      <c r="G986" s="8">
        <f>+Ledger1!H986</f>
        <v>408</v>
      </c>
      <c r="H986" s="8">
        <f>+Ledger1!Q986</f>
        <v>219</v>
      </c>
      <c r="I986" s="8">
        <v>0</v>
      </c>
      <c r="J986" s="8">
        <v>0</v>
      </c>
      <c r="K986" s="8">
        <v>0</v>
      </c>
      <c r="L986" s="8" t="str">
        <f>+Ledger1!I986</f>
        <v/>
      </c>
      <c r="M986" s="8" t="str">
        <f>+Ledger1!K986</f>
        <v/>
      </c>
      <c r="N986" s="7"/>
      <c r="O986" s="8">
        <f>+Ledger1!M986</f>
        <v>213961</v>
      </c>
      <c r="P986" s="8">
        <f>+Ledger1!N986</f>
        <v>0</v>
      </c>
      <c r="Q986" s="8" t="str">
        <f>+Ledger1!O986</f>
        <v>REF # 5334.INV # 064.FOR COSTER.OCT-19</v>
      </c>
      <c r="R986" s="8"/>
    </row>
    <row r="987" spans="1:18" x14ac:dyDescent="0.25">
      <c r="A987" s="8">
        <v>986</v>
      </c>
      <c r="B987" s="8" t="str">
        <f>+Ledger1!C987</f>
        <v>J2011-0084</v>
      </c>
      <c r="C987" s="7" t="str">
        <f>TEXT(Ledger1!D987,"dd-MMM-yyyy")</f>
        <v>11-Nov-2019</v>
      </c>
      <c r="D987" s="8" t="str">
        <f>VLOOKUP(LEFT(Table_ExternalData_1[[#This Row],[Vou_No]],1),Vou_Types,2,0)</f>
        <v>Journal</v>
      </c>
      <c r="E987" s="8">
        <f>+Ledger1!A987</f>
        <v>2</v>
      </c>
      <c r="F987" s="8">
        <f>+Ledger1!G987</f>
        <v>72</v>
      </c>
      <c r="G987" s="8">
        <f>+Ledger1!H987</f>
        <v>408</v>
      </c>
      <c r="H987" s="8">
        <f>+Ledger1!Q987</f>
        <v>219</v>
      </c>
      <c r="I987" s="8">
        <v>0</v>
      </c>
      <c r="J987" s="8">
        <v>0</v>
      </c>
      <c r="K987" s="8">
        <v>0</v>
      </c>
      <c r="L987" s="8" t="str">
        <f>+Ledger1!I987</f>
        <v/>
      </c>
      <c r="M987" s="8" t="str">
        <f>+Ledger1!K987</f>
        <v/>
      </c>
      <c r="N987" s="7"/>
      <c r="O987" s="8">
        <f>+Ledger1!M987</f>
        <v>0</v>
      </c>
      <c r="P987" s="8">
        <f>+Ledger1!N987</f>
        <v>4000</v>
      </c>
      <c r="Q987" s="8" t="str">
        <f>+Ledger1!O987</f>
        <v>REF # 5334.INV # 064.FOR COSTER.OCT-19</v>
      </c>
      <c r="R987" s="8"/>
    </row>
    <row r="988" spans="1:18" x14ac:dyDescent="0.25">
      <c r="A988" s="8">
        <v>987</v>
      </c>
      <c r="B988" s="8" t="str">
        <f>+Ledger1!C988</f>
        <v>J2011-0084</v>
      </c>
      <c r="C988" s="7" t="str">
        <f>TEXT(Ledger1!D988,"dd-MMM-yyyy")</f>
        <v>11-Nov-2019</v>
      </c>
      <c r="D988" s="8" t="str">
        <f>VLOOKUP(LEFT(Table_ExternalData_1[[#This Row],[Vou_No]],1),Vou_Types,2,0)</f>
        <v>Journal</v>
      </c>
      <c r="E988" s="8">
        <f>+Ledger1!A988</f>
        <v>3</v>
      </c>
      <c r="F988" s="8">
        <f>+Ledger1!G988</f>
        <v>71</v>
      </c>
      <c r="G988" s="8">
        <f>+Ledger1!H988</f>
        <v>408</v>
      </c>
      <c r="H988" s="8">
        <f>+Ledger1!Q988</f>
        <v>219</v>
      </c>
      <c r="I988" s="8">
        <v>0</v>
      </c>
      <c r="J988" s="8">
        <v>0</v>
      </c>
      <c r="K988" s="8">
        <v>0</v>
      </c>
      <c r="L988" s="8" t="str">
        <f>+Ledger1!I988</f>
        <v/>
      </c>
      <c r="M988" s="8" t="str">
        <f>+Ledger1!K988</f>
        <v/>
      </c>
      <c r="N988" s="7"/>
      <c r="O988" s="8">
        <f>+Ledger1!M988</f>
        <v>0</v>
      </c>
      <c r="P988" s="8">
        <f>+Ledger1!N988</f>
        <v>209961</v>
      </c>
      <c r="Q988" s="8" t="str">
        <f>+Ledger1!O988</f>
        <v>REF # 5334.INV # 064.FOR COSTER.OCT-19</v>
      </c>
      <c r="R988" s="8"/>
    </row>
    <row r="989" spans="1:18" x14ac:dyDescent="0.25">
      <c r="A989" s="8">
        <v>988</v>
      </c>
      <c r="B989" s="8" t="str">
        <f>+Ledger1!C989</f>
        <v>J2011-0084</v>
      </c>
      <c r="C989" s="7" t="str">
        <f>TEXT(Ledger1!D989,"dd-MMM-yyyy")</f>
        <v>11-Nov-2019</v>
      </c>
      <c r="D989" s="8" t="str">
        <f>VLOOKUP(LEFT(Table_ExternalData_1[[#This Row],[Vou_No]],1),Vou_Types,2,0)</f>
        <v>Journal</v>
      </c>
      <c r="E989" s="8">
        <f>+Ledger1!A989</f>
        <v>4</v>
      </c>
      <c r="F989" s="8">
        <f>+Ledger1!G989</f>
        <v>173</v>
      </c>
      <c r="G989" s="8">
        <f>+Ledger1!H989</f>
        <v>408</v>
      </c>
      <c r="H989" s="8">
        <f>+Ledger1!Q989</f>
        <v>218</v>
      </c>
      <c r="I989" s="8">
        <v>0</v>
      </c>
      <c r="J989" s="8">
        <v>0</v>
      </c>
      <c r="K989" s="8">
        <v>0</v>
      </c>
      <c r="L989" s="8" t="str">
        <f>+Ledger1!I989</f>
        <v/>
      </c>
      <c r="M989" s="8" t="str">
        <f>+Ledger1!K989</f>
        <v/>
      </c>
      <c r="N989" s="7"/>
      <c r="O989" s="8">
        <f>+Ledger1!M989</f>
        <v>345415</v>
      </c>
      <c r="P989" s="8">
        <f>+Ledger1!N989</f>
        <v>0</v>
      </c>
      <c r="Q989" s="8" t="str">
        <f>+Ledger1!O989</f>
        <v>REF # 5334.INV # 064.FOR COSTER.OCT-19</v>
      </c>
      <c r="R989" s="8"/>
    </row>
    <row r="990" spans="1:18" x14ac:dyDescent="0.25">
      <c r="A990" s="8">
        <v>989</v>
      </c>
      <c r="B990" s="8" t="str">
        <f>+Ledger1!C990</f>
        <v>J2011-0084</v>
      </c>
      <c r="C990" s="7" t="str">
        <f>TEXT(Ledger1!D990,"dd-MMM-yyyy")</f>
        <v>11-Nov-2019</v>
      </c>
      <c r="D990" s="8" t="str">
        <f>VLOOKUP(LEFT(Table_ExternalData_1[[#This Row],[Vou_No]],1),Vou_Types,2,0)</f>
        <v>Journal</v>
      </c>
      <c r="E990" s="8">
        <f>+Ledger1!A990</f>
        <v>5</v>
      </c>
      <c r="F990" s="8">
        <f>+Ledger1!G990</f>
        <v>71</v>
      </c>
      <c r="G990" s="8">
        <f>+Ledger1!H990</f>
        <v>408</v>
      </c>
      <c r="H990" s="8">
        <f>+Ledger1!Q990</f>
        <v>218</v>
      </c>
      <c r="I990" s="8">
        <v>0</v>
      </c>
      <c r="J990" s="8">
        <v>0</v>
      </c>
      <c r="K990" s="8">
        <v>0</v>
      </c>
      <c r="L990" s="8" t="str">
        <f>+Ledger1!I990</f>
        <v/>
      </c>
      <c r="M990" s="8" t="str">
        <f>+Ledger1!K990</f>
        <v/>
      </c>
      <c r="N990" s="7"/>
      <c r="O990" s="8">
        <f>+Ledger1!M990</f>
        <v>0</v>
      </c>
      <c r="P990" s="8">
        <f>+Ledger1!N990</f>
        <v>345415</v>
      </c>
      <c r="Q990" s="8" t="str">
        <f>+Ledger1!O990</f>
        <v>REF # 5334.INV # 064.FOR COSTER.OCT-19</v>
      </c>
      <c r="R990" s="8"/>
    </row>
    <row r="991" spans="1:18" x14ac:dyDescent="0.25">
      <c r="A991" s="8">
        <v>990</v>
      </c>
      <c r="B991" s="8" t="str">
        <f>+Ledger1!C991</f>
        <v>J2011-0046</v>
      </c>
      <c r="C991" s="7" t="str">
        <f>TEXT(Ledger1!D991,"dd-MMM-yyyy")</f>
        <v>09-Nov-2019</v>
      </c>
      <c r="D991" s="8" t="str">
        <f>VLOOKUP(LEFT(Table_ExternalData_1[[#This Row],[Vou_No]],1),Vou_Types,2,0)</f>
        <v>Journal</v>
      </c>
      <c r="E991" s="8">
        <f>+Ledger1!A991</f>
        <v>1</v>
      </c>
      <c r="F991" s="8">
        <f>+Ledger1!G991</f>
        <v>1</v>
      </c>
      <c r="G991" s="8">
        <f>+Ledger1!H991</f>
        <v>1</v>
      </c>
      <c r="H991" s="8">
        <f>+Ledger1!Q991</f>
        <v>1</v>
      </c>
      <c r="I991" s="8">
        <v>0</v>
      </c>
      <c r="J991" s="8">
        <v>0</v>
      </c>
      <c r="K991" s="8">
        <v>0</v>
      </c>
      <c r="L991" s="8" t="str">
        <f>+Ledger1!I991</f>
        <v/>
      </c>
      <c r="M991" s="8" t="str">
        <f>+Ledger1!K991</f>
        <v/>
      </c>
      <c r="N991" s="7"/>
      <c r="O991" s="8">
        <f>+Ledger1!M991</f>
        <v>13000</v>
      </c>
      <c r="P991" s="8">
        <f>+Ledger1!N991</f>
        <v>0</v>
      </c>
      <c r="Q991" s="8" t="str">
        <f>+Ledger1!O991</f>
        <v>CASH CHQ # 31588354.TRAILER BILL REF # 431.JZK</v>
      </c>
      <c r="R991" s="8"/>
    </row>
    <row r="992" spans="1:18" x14ac:dyDescent="0.25">
      <c r="A992" s="8">
        <v>991</v>
      </c>
      <c r="B992" s="8" t="str">
        <f>+Ledger1!C992</f>
        <v>J2011-0046</v>
      </c>
      <c r="C992" s="7" t="str">
        <f>TEXT(Ledger1!D992,"dd-MMM-yyyy")</f>
        <v>09-Nov-2019</v>
      </c>
      <c r="D992" s="8" t="str">
        <f>VLOOKUP(LEFT(Table_ExternalData_1[[#This Row],[Vou_No]],1),Vou_Types,2,0)</f>
        <v>Journal</v>
      </c>
      <c r="E992" s="8">
        <f>+Ledger1!A992</f>
        <v>2</v>
      </c>
      <c r="F992" s="8">
        <f>+Ledger1!G992</f>
        <v>78</v>
      </c>
      <c r="G992" s="8">
        <f>+Ledger1!H992</f>
        <v>71</v>
      </c>
      <c r="H992" s="8">
        <f>+Ledger1!Q992</f>
        <v>1</v>
      </c>
      <c r="I992" s="8">
        <v>0</v>
      </c>
      <c r="J992" s="8">
        <v>0</v>
      </c>
      <c r="K992" s="8">
        <v>0</v>
      </c>
      <c r="L992" s="8" t="str">
        <f>+Ledger1!I992</f>
        <v/>
      </c>
      <c r="M992" s="8" t="str">
        <f>+Ledger1!K992</f>
        <v/>
      </c>
      <c r="N992" s="7"/>
      <c r="O992" s="8">
        <f>+Ledger1!M992</f>
        <v>0</v>
      </c>
      <c r="P992" s="8">
        <f>+Ledger1!N992</f>
        <v>13000</v>
      </c>
      <c r="Q992" s="8" t="str">
        <f>+Ledger1!O992</f>
        <v>CASH CHQ # 31588354.TRAILER BILL REF # 431.JZK</v>
      </c>
      <c r="R992" s="8"/>
    </row>
    <row r="993" spans="1:18" x14ac:dyDescent="0.25">
      <c r="A993" s="8">
        <v>992</v>
      </c>
      <c r="B993" s="8" t="str">
        <f>+Ledger1!C993</f>
        <v>J2011-0047</v>
      </c>
      <c r="C993" s="7" t="str">
        <f>TEXT(Ledger1!D993,"dd-MMM-yyyy")</f>
        <v>09-Nov-2019</v>
      </c>
      <c r="D993" s="8" t="str">
        <f>VLOOKUP(LEFT(Table_ExternalData_1[[#This Row],[Vou_No]],1),Vou_Types,2,0)</f>
        <v>Journal</v>
      </c>
      <c r="E993" s="8">
        <f>+Ledger1!A993</f>
        <v>1</v>
      </c>
      <c r="F993" s="8">
        <f>+Ledger1!G993</f>
        <v>1</v>
      </c>
      <c r="G993" s="8">
        <f>+Ledger1!H993</f>
        <v>1</v>
      </c>
      <c r="H993" s="8">
        <f>+Ledger1!Q993</f>
        <v>1</v>
      </c>
      <c r="I993" s="8">
        <v>0</v>
      </c>
      <c r="J993" s="8">
        <v>0</v>
      </c>
      <c r="K993" s="8">
        <v>0</v>
      </c>
      <c r="L993" s="8" t="str">
        <f>+Ledger1!I993</f>
        <v/>
      </c>
      <c r="M993" s="8" t="str">
        <f>+Ledger1!K993</f>
        <v/>
      </c>
      <c r="N993" s="7"/>
      <c r="O993" s="8">
        <f>+Ledger1!M993</f>
        <v>15520</v>
      </c>
      <c r="P993" s="8">
        <f>+Ledger1!N993</f>
        <v>0</v>
      </c>
      <c r="Q993" s="8" t="str">
        <f>+Ledger1!O993</f>
        <v>PRE CAST YARD REF # 002.CASH CHQ # 15520.JZK</v>
      </c>
      <c r="R993" s="8"/>
    </row>
    <row r="994" spans="1:18" x14ac:dyDescent="0.25">
      <c r="A994" s="8">
        <v>993</v>
      </c>
      <c r="B994" s="8" t="str">
        <f>+Ledger1!C994</f>
        <v>J2011-0047</v>
      </c>
      <c r="C994" s="7" t="str">
        <f>TEXT(Ledger1!D994,"dd-MMM-yyyy")</f>
        <v>09-Nov-2019</v>
      </c>
      <c r="D994" s="8" t="str">
        <f>VLOOKUP(LEFT(Table_ExternalData_1[[#This Row],[Vou_No]],1),Vou_Types,2,0)</f>
        <v>Journal</v>
      </c>
      <c r="E994" s="8">
        <f>+Ledger1!A994</f>
        <v>2</v>
      </c>
      <c r="F994" s="8">
        <f>+Ledger1!G994</f>
        <v>78</v>
      </c>
      <c r="G994" s="8">
        <f>+Ledger1!H994</f>
        <v>71</v>
      </c>
      <c r="H994" s="8">
        <f>+Ledger1!Q994</f>
        <v>1</v>
      </c>
      <c r="I994" s="8">
        <v>0</v>
      </c>
      <c r="J994" s="8">
        <v>0</v>
      </c>
      <c r="K994" s="8">
        <v>0</v>
      </c>
      <c r="L994" s="8" t="str">
        <f>+Ledger1!I994</f>
        <v/>
      </c>
      <c r="M994" s="8" t="str">
        <f>+Ledger1!K994</f>
        <v/>
      </c>
      <c r="N994" s="7"/>
      <c r="O994" s="8">
        <f>+Ledger1!M994</f>
        <v>0</v>
      </c>
      <c r="P994" s="8">
        <f>+Ledger1!N994</f>
        <v>15520</v>
      </c>
      <c r="Q994" s="8" t="str">
        <f>+Ledger1!O994</f>
        <v>PRE CAST YARD REF # 002.CASH CHQ # 15520.JZK</v>
      </c>
      <c r="R994" s="8"/>
    </row>
    <row r="995" spans="1:18" x14ac:dyDescent="0.25">
      <c r="A995" s="8">
        <v>994</v>
      </c>
      <c r="B995" s="8" t="str">
        <f>+Ledger1!C995</f>
        <v>J2011-0060</v>
      </c>
      <c r="C995" s="7" t="str">
        <f>TEXT(Ledger1!D995,"dd-MMM-yyyy")</f>
        <v>09-Nov-2019</v>
      </c>
      <c r="D995" s="8" t="str">
        <f>VLOOKUP(LEFT(Table_ExternalData_1[[#This Row],[Vou_No]],1),Vou_Types,2,0)</f>
        <v>Journal</v>
      </c>
      <c r="E995" s="8">
        <f>+Ledger1!A995</f>
        <v>1</v>
      </c>
      <c r="F995" s="8">
        <f>+Ledger1!G995</f>
        <v>2</v>
      </c>
      <c r="G995" s="8">
        <f>+Ledger1!H995</f>
        <v>1</v>
      </c>
      <c r="H995" s="8">
        <f>+Ledger1!Q995</f>
        <v>1</v>
      </c>
      <c r="I995" s="8">
        <v>0</v>
      </c>
      <c r="J995" s="8">
        <v>0</v>
      </c>
      <c r="K995" s="8">
        <v>0</v>
      </c>
      <c r="L995" s="8" t="str">
        <f>+Ledger1!I995</f>
        <v/>
      </c>
      <c r="M995" s="8" t="str">
        <f>+Ledger1!K995</f>
        <v/>
      </c>
      <c r="N995" s="7"/>
      <c r="O995" s="8">
        <f>+Ledger1!M995</f>
        <v>141800</v>
      </c>
      <c r="P995" s="8">
        <f>+Ledger1!N995</f>
        <v>0</v>
      </c>
      <c r="Q995" s="8" t="str">
        <f>+Ledger1!O995</f>
        <v>CASH CALL REF # 5309.CASH CHQ # 31588362.JZK</v>
      </c>
      <c r="R995" s="8"/>
    </row>
    <row r="996" spans="1:18" x14ac:dyDescent="0.25">
      <c r="A996" s="8">
        <v>995</v>
      </c>
      <c r="B996" s="8" t="str">
        <f>+Ledger1!C996</f>
        <v>J2011-0060</v>
      </c>
      <c r="C996" s="7" t="str">
        <f>TEXT(Ledger1!D996,"dd-MMM-yyyy")</f>
        <v>09-Nov-2019</v>
      </c>
      <c r="D996" s="8" t="str">
        <f>VLOOKUP(LEFT(Table_ExternalData_1[[#This Row],[Vou_No]],1),Vou_Types,2,0)</f>
        <v>Journal</v>
      </c>
      <c r="E996" s="8">
        <f>+Ledger1!A996</f>
        <v>2</v>
      </c>
      <c r="F996" s="8">
        <f>+Ledger1!G996</f>
        <v>78</v>
      </c>
      <c r="G996" s="8">
        <f>+Ledger1!H996</f>
        <v>71</v>
      </c>
      <c r="H996" s="8">
        <f>+Ledger1!Q996</f>
        <v>1</v>
      </c>
      <c r="I996" s="8">
        <v>0</v>
      </c>
      <c r="J996" s="8">
        <v>0</v>
      </c>
      <c r="K996" s="8">
        <v>0</v>
      </c>
      <c r="L996" s="8" t="str">
        <f>+Ledger1!I996</f>
        <v/>
      </c>
      <c r="M996" s="8" t="str">
        <f>+Ledger1!K996</f>
        <v/>
      </c>
      <c r="N996" s="7"/>
      <c r="O996" s="8">
        <f>+Ledger1!M996</f>
        <v>0</v>
      </c>
      <c r="P996" s="8">
        <f>+Ledger1!N996</f>
        <v>141800</v>
      </c>
      <c r="Q996" s="8" t="str">
        <f>+Ledger1!O996</f>
        <v>CASH CALL REF # 5309.CASH CHQ # 31588362.JZK</v>
      </c>
      <c r="R996" s="8"/>
    </row>
    <row r="997" spans="1:18" x14ac:dyDescent="0.25">
      <c r="A997" s="8">
        <v>996</v>
      </c>
      <c r="B997" s="8" t="str">
        <f>+Ledger1!C997</f>
        <v>J2011-0061</v>
      </c>
      <c r="C997" s="7" t="str">
        <f>TEXT(Ledger1!D997,"dd-MMM-yyyy")</f>
        <v>09-Nov-2019</v>
      </c>
      <c r="D997" s="8" t="str">
        <f>VLOOKUP(LEFT(Table_ExternalData_1[[#This Row],[Vou_No]],1),Vou_Types,2,0)</f>
        <v>Journal</v>
      </c>
      <c r="E997" s="8">
        <f>+Ledger1!A997</f>
        <v>1</v>
      </c>
      <c r="F997" s="8">
        <f>+Ledger1!G997</f>
        <v>2</v>
      </c>
      <c r="G997" s="8">
        <f>+Ledger1!H997</f>
        <v>1</v>
      </c>
      <c r="H997" s="8">
        <f>+Ledger1!Q997</f>
        <v>1</v>
      </c>
      <c r="I997" s="8">
        <v>0</v>
      </c>
      <c r="J997" s="8">
        <v>0</v>
      </c>
      <c r="K997" s="8">
        <v>0</v>
      </c>
      <c r="L997" s="8" t="str">
        <f>+Ledger1!I997</f>
        <v/>
      </c>
      <c r="M997" s="8" t="str">
        <f>+Ledger1!K997</f>
        <v/>
      </c>
      <c r="N997" s="7"/>
      <c r="O997" s="8">
        <f>+Ledger1!M997</f>
        <v>18400</v>
      </c>
      <c r="P997" s="8">
        <f>+Ledger1!N997</f>
        <v>0</v>
      </c>
      <c r="Q997" s="8" t="str">
        <f>+Ledger1!O997</f>
        <v>CASH CALL REF # 5311.CASH CHQ # 31588363.JZK</v>
      </c>
      <c r="R997" s="8"/>
    </row>
    <row r="998" spans="1:18" x14ac:dyDescent="0.25">
      <c r="A998" s="8">
        <v>997</v>
      </c>
      <c r="B998" s="8" t="str">
        <f>+Ledger1!C998</f>
        <v>J2011-0061</v>
      </c>
      <c r="C998" s="7" t="str">
        <f>TEXT(Ledger1!D998,"dd-MMM-yyyy")</f>
        <v>09-Nov-2019</v>
      </c>
      <c r="D998" s="8" t="str">
        <f>VLOOKUP(LEFT(Table_ExternalData_1[[#This Row],[Vou_No]],1),Vou_Types,2,0)</f>
        <v>Journal</v>
      </c>
      <c r="E998" s="8">
        <f>+Ledger1!A998</f>
        <v>2</v>
      </c>
      <c r="F998" s="8">
        <f>+Ledger1!G998</f>
        <v>78</v>
      </c>
      <c r="G998" s="8">
        <f>+Ledger1!H998</f>
        <v>71</v>
      </c>
      <c r="H998" s="8">
        <f>+Ledger1!Q998</f>
        <v>1</v>
      </c>
      <c r="I998" s="8">
        <v>0</v>
      </c>
      <c r="J998" s="8">
        <v>0</v>
      </c>
      <c r="K998" s="8">
        <v>0</v>
      </c>
      <c r="L998" s="8" t="str">
        <f>+Ledger1!I998</f>
        <v/>
      </c>
      <c r="M998" s="8" t="str">
        <f>+Ledger1!K998</f>
        <v/>
      </c>
      <c r="N998" s="7"/>
      <c r="O998" s="8">
        <f>+Ledger1!M998</f>
        <v>0</v>
      </c>
      <c r="P998" s="8">
        <f>+Ledger1!N998</f>
        <v>18400</v>
      </c>
      <c r="Q998" s="8" t="str">
        <f>+Ledger1!O998</f>
        <v>CASH CALL REF # 5311.CASH CHQ # 31588363.JZK</v>
      </c>
      <c r="R998" s="8"/>
    </row>
    <row r="999" spans="1:18" x14ac:dyDescent="0.25">
      <c r="A999" s="8">
        <v>998</v>
      </c>
      <c r="B999" s="8" t="str">
        <f>+Ledger1!C999</f>
        <v>J2011-0057</v>
      </c>
      <c r="C999" s="7" t="str">
        <f>TEXT(Ledger1!D999,"dd-MMM-yyyy")</f>
        <v>09-Nov-2019</v>
      </c>
      <c r="D999" s="8" t="str">
        <f>VLOOKUP(LEFT(Table_ExternalData_1[[#This Row],[Vou_No]],1),Vou_Types,2,0)</f>
        <v>Journal</v>
      </c>
      <c r="E999" s="8">
        <f>+Ledger1!A999</f>
        <v>1</v>
      </c>
      <c r="F999" s="8">
        <f>+Ledger1!G999</f>
        <v>71</v>
      </c>
      <c r="G999" s="8">
        <f>+Ledger1!H999</f>
        <v>104</v>
      </c>
      <c r="H999" s="8">
        <f>+Ledger1!Q999</f>
        <v>1</v>
      </c>
      <c r="I999" s="8">
        <v>0</v>
      </c>
      <c r="J999" s="8">
        <v>0</v>
      </c>
      <c r="K999" s="8">
        <v>0</v>
      </c>
      <c r="L999" s="8" t="str">
        <f>+Ledger1!I999</f>
        <v/>
      </c>
      <c r="M999" s="8" t="str">
        <f>+Ledger1!K999</f>
        <v/>
      </c>
      <c r="N999" s="7"/>
      <c r="O999" s="8">
        <f>+Ledger1!M999</f>
        <v>18000</v>
      </c>
      <c r="P999" s="8">
        <f>+Ledger1!N999</f>
        <v>0</v>
      </c>
      <c r="Q999" s="8" t="str">
        <f>+Ledger1!O999</f>
        <v>PAID LOCAL COMUNITY CASH CHQ # 31588359.NASIR SHB</v>
      </c>
      <c r="R999" s="8"/>
    </row>
    <row r="1000" spans="1:18" x14ac:dyDescent="0.25">
      <c r="A1000" s="8">
        <v>999</v>
      </c>
      <c r="B1000" s="8" t="str">
        <f>+Ledger1!C1000</f>
        <v>J2011-0057</v>
      </c>
      <c r="C1000" s="7" t="str">
        <f>TEXT(Ledger1!D1000,"dd-MMM-yyyy")</f>
        <v>09-Nov-2019</v>
      </c>
      <c r="D1000" s="8" t="str">
        <f>VLOOKUP(LEFT(Table_ExternalData_1[[#This Row],[Vou_No]],1),Vou_Types,2,0)</f>
        <v>Journal</v>
      </c>
      <c r="E1000" s="8">
        <f>+Ledger1!A1000</f>
        <v>2</v>
      </c>
      <c r="F1000" s="8">
        <f>+Ledger1!G1000</f>
        <v>78</v>
      </c>
      <c r="G1000" s="8">
        <f>+Ledger1!H1000</f>
        <v>71</v>
      </c>
      <c r="H1000" s="8">
        <f>+Ledger1!Q1000</f>
        <v>1</v>
      </c>
      <c r="I1000" s="8">
        <v>0</v>
      </c>
      <c r="J1000" s="8">
        <v>0</v>
      </c>
      <c r="K1000" s="8">
        <v>0</v>
      </c>
      <c r="L1000" s="8" t="str">
        <f>+Ledger1!I1000</f>
        <v/>
      </c>
      <c r="M1000" s="8" t="str">
        <f>+Ledger1!K1000</f>
        <v/>
      </c>
      <c r="N1000" s="7"/>
      <c r="O1000" s="8">
        <f>+Ledger1!M1000</f>
        <v>0</v>
      </c>
      <c r="P1000" s="8">
        <f>+Ledger1!N1000</f>
        <v>18000</v>
      </c>
      <c r="Q1000" s="8" t="str">
        <f>+Ledger1!O1000</f>
        <v>PAID LOCAL COMUNITY CASH CHQ # 31588359.NASIR SHB</v>
      </c>
      <c r="R1000" s="8"/>
    </row>
    <row r="1001" spans="1:18" x14ac:dyDescent="0.25">
      <c r="A1001" s="8">
        <v>1000</v>
      </c>
      <c r="B1001" s="8" t="str">
        <f>+Ledger1!C1001</f>
        <v>J2011-0058</v>
      </c>
      <c r="C1001" s="7" t="str">
        <f>TEXT(Ledger1!D1001,"dd-MMM-yyyy")</f>
        <v>09-Nov-2019</v>
      </c>
      <c r="D1001" s="8" t="str">
        <f>VLOOKUP(LEFT(Table_ExternalData_1[[#This Row],[Vou_No]],1),Vou_Types,2,0)</f>
        <v>Journal</v>
      </c>
      <c r="E1001" s="8">
        <f>+Ledger1!A1001</f>
        <v>1</v>
      </c>
      <c r="F1001" s="8">
        <f>+Ledger1!G1001</f>
        <v>2</v>
      </c>
      <c r="G1001" s="8">
        <f>+Ledger1!H1001</f>
        <v>1</v>
      </c>
      <c r="H1001" s="8">
        <f>+Ledger1!Q1001</f>
        <v>1</v>
      </c>
      <c r="I1001" s="8">
        <v>0</v>
      </c>
      <c r="J1001" s="8">
        <v>0</v>
      </c>
      <c r="K1001" s="8">
        <v>0</v>
      </c>
      <c r="L1001" s="8" t="str">
        <f>+Ledger1!I1001</f>
        <v/>
      </c>
      <c r="M1001" s="8" t="str">
        <f>+Ledger1!K1001</f>
        <v/>
      </c>
      <c r="N1001" s="7"/>
      <c r="O1001" s="8">
        <f>+Ledger1!M1001</f>
        <v>380475</v>
      </c>
      <c r="P1001" s="8">
        <f>+Ledger1!N1001</f>
        <v>0</v>
      </c>
      <c r="Q1001" s="8" t="str">
        <f>+Ledger1!O1001</f>
        <v>CASH CALL REF # 5324.CASH CHQ # 31588360JZK</v>
      </c>
      <c r="R1001" s="8"/>
    </row>
    <row r="1002" spans="1:18" x14ac:dyDescent="0.25">
      <c r="A1002" s="8">
        <v>1001</v>
      </c>
      <c r="B1002" s="8" t="str">
        <f>+Ledger1!C1002</f>
        <v>J2011-0058</v>
      </c>
      <c r="C1002" s="7" t="str">
        <f>TEXT(Ledger1!D1002,"dd-MMM-yyyy")</f>
        <v>09-Nov-2019</v>
      </c>
      <c r="D1002" s="8" t="str">
        <f>VLOOKUP(LEFT(Table_ExternalData_1[[#This Row],[Vou_No]],1),Vou_Types,2,0)</f>
        <v>Journal</v>
      </c>
      <c r="E1002" s="8">
        <f>+Ledger1!A1002</f>
        <v>2</v>
      </c>
      <c r="F1002" s="8">
        <f>+Ledger1!G1002</f>
        <v>78</v>
      </c>
      <c r="G1002" s="8">
        <f>+Ledger1!H1002</f>
        <v>71</v>
      </c>
      <c r="H1002" s="8">
        <f>+Ledger1!Q1002</f>
        <v>1</v>
      </c>
      <c r="I1002" s="8">
        <v>0</v>
      </c>
      <c r="J1002" s="8">
        <v>0</v>
      </c>
      <c r="K1002" s="8">
        <v>0</v>
      </c>
      <c r="L1002" s="8" t="str">
        <f>+Ledger1!I1002</f>
        <v/>
      </c>
      <c r="M1002" s="8" t="str">
        <f>+Ledger1!K1002</f>
        <v/>
      </c>
      <c r="N1002" s="7"/>
      <c r="O1002" s="8">
        <f>+Ledger1!M1002</f>
        <v>0</v>
      </c>
      <c r="P1002" s="8">
        <f>+Ledger1!N1002</f>
        <v>380475</v>
      </c>
      <c r="Q1002" s="8" t="str">
        <f>+Ledger1!O1002</f>
        <v>CASH CALL REF # 5324.CASH CHQ # 31588360JZK</v>
      </c>
      <c r="R1002" s="8"/>
    </row>
    <row r="1003" spans="1:18" x14ac:dyDescent="0.25">
      <c r="A1003" s="8">
        <v>1002</v>
      </c>
      <c r="B1003" s="8" t="str">
        <f>+Ledger1!C1003</f>
        <v>J2011-0059</v>
      </c>
      <c r="C1003" s="7" t="str">
        <f>TEXT(Ledger1!D1003,"dd-MMM-yyyy")</f>
        <v>09-Nov-2019</v>
      </c>
      <c r="D1003" s="8" t="str">
        <f>VLOOKUP(LEFT(Table_ExternalData_1[[#This Row],[Vou_No]],1),Vou_Types,2,0)</f>
        <v>Journal</v>
      </c>
      <c r="E1003" s="8">
        <f>+Ledger1!A1003</f>
        <v>1</v>
      </c>
      <c r="F1003" s="8">
        <f>+Ledger1!G1003</f>
        <v>2</v>
      </c>
      <c r="G1003" s="8">
        <f>+Ledger1!H1003</f>
        <v>1</v>
      </c>
      <c r="H1003" s="8">
        <f>+Ledger1!Q1003</f>
        <v>1</v>
      </c>
      <c r="I1003" s="8">
        <v>0</v>
      </c>
      <c r="J1003" s="8">
        <v>0</v>
      </c>
      <c r="K1003" s="8">
        <v>0</v>
      </c>
      <c r="L1003" s="8" t="str">
        <f>+Ledger1!I1003</f>
        <v/>
      </c>
      <c r="M1003" s="8" t="str">
        <f>+Ledger1!K1003</f>
        <v/>
      </c>
      <c r="N1003" s="7"/>
      <c r="O1003" s="8">
        <f>+Ledger1!M1003</f>
        <v>594000</v>
      </c>
      <c r="P1003" s="8">
        <f>+Ledger1!N1003</f>
        <v>0</v>
      </c>
      <c r="Q1003" s="8" t="str">
        <f>+Ledger1!O1003</f>
        <v>CASH CALL REF # 5323CASH CHQ # 31588361.JZK</v>
      </c>
      <c r="R1003" s="8"/>
    </row>
    <row r="1004" spans="1:18" x14ac:dyDescent="0.25">
      <c r="A1004" s="8">
        <v>1003</v>
      </c>
      <c r="B1004" s="8" t="str">
        <f>+Ledger1!C1004</f>
        <v>J2011-0059</v>
      </c>
      <c r="C1004" s="7" t="str">
        <f>TEXT(Ledger1!D1004,"dd-MMM-yyyy")</f>
        <v>09-Nov-2019</v>
      </c>
      <c r="D1004" s="8" t="str">
        <f>VLOOKUP(LEFT(Table_ExternalData_1[[#This Row],[Vou_No]],1),Vou_Types,2,0)</f>
        <v>Journal</v>
      </c>
      <c r="E1004" s="8">
        <f>+Ledger1!A1004</f>
        <v>2</v>
      </c>
      <c r="F1004" s="8">
        <f>+Ledger1!G1004</f>
        <v>78</v>
      </c>
      <c r="G1004" s="8">
        <f>+Ledger1!H1004</f>
        <v>71</v>
      </c>
      <c r="H1004" s="8">
        <f>+Ledger1!Q1004</f>
        <v>1</v>
      </c>
      <c r="I1004" s="8">
        <v>0</v>
      </c>
      <c r="J1004" s="8">
        <v>0</v>
      </c>
      <c r="K1004" s="8">
        <v>0</v>
      </c>
      <c r="L1004" s="8" t="str">
        <f>+Ledger1!I1004</f>
        <v/>
      </c>
      <c r="M1004" s="8" t="str">
        <f>+Ledger1!K1004</f>
        <v/>
      </c>
      <c r="N1004" s="7"/>
      <c r="O1004" s="8">
        <f>+Ledger1!M1004</f>
        <v>0</v>
      </c>
      <c r="P1004" s="8">
        <f>+Ledger1!N1004</f>
        <v>594000</v>
      </c>
      <c r="Q1004" s="8" t="str">
        <f>+Ledger1!O1004</f>
        <v>CASH CALL REF # 5323CASH CHQ # 31588361.JZK</v>
      </c>
      <c r="R1004" s="8"/>
    </row>
    <row r="1005" spans="1:18" x14ac:dyDescent="0.25">
      <c r="A1005" s="8">
        <v>1004</v>
      </c>
      <c r="B1005" s="8" t="str">
        <f>+Ledger1!C1005</f>
        <v>J2011-0054</v>
      </c>
      <c r="C1005" s="7" t="str">
        <f>TEXT(Ledger1!D1005,"dd-MMM-yyyy")</f>
        <v>09-Nov-2019</v>
      </c>
      <c r="D1005" s="8" t="str">
        <f>VLOOKUP(LEFT(Table_ExternalData_1[[#This Row],[Vou_No]],1),Vou_Types,2,0)</f>
        <v>Journal</v>
      </c>
      <c r="E1005" s="8">
        <f>+Ledger1!A1005</f>
        <v>1</v>
      </c>
      <c r="F1005" s="8">
        <f>+Ledger1!G1005</f>
        <v>71</v>
      </c>
      <c r="G1005" s="8">
        <f>+Ledger1!H1005</f>
        <v>1</v>
      </c>
      <c r="H1005" s="8">
        <f>+Ledger1!Q1005</f>
        <v>1</v>
      </c>
      <c r="I1005" s="8">
        <v>0</v>
      </c>
      <c r="J1005" s="8">
        <v>0</v>
      </c>
      <c r="K1005" s="8">
        <v>0</v>
      </c>
      <c r="L1005" s="8" t="str">
        <f>+Ledger1!I1005</f>
        <v/>
      </c>
      <c r="M1005" s="8" t="str">
        <f>+Ledger1!K1005</f>
        <v/>
      </c>
      <c r="N1005" s="7"/>
      <c r="O1005" s="8">
        <f>+Ledger1!M1005</f>
        <v>177650</v>
      </c>
      <c r="P1005" s="8">
        <f>+Ledger1!N1005</f>
        <v>0</v>
      </c>
      <c r="Q1005" s="8" t="str">
        <f>+Ledger1!O1005</f>
        <v>REF # 5312.SEABHANO FAQIR.CASH CHQ # 31588356.JZK</v>
      </c>
      <c r="R1005" s="8"/>
    </row>
    <row r="1006" spans="1:18" x14ac:dyDescent="0.25">
      <c r="A1006" s="8">
        <v>1005</v>
      </c>
      <c r="B1006" s="8" t="str">
        <f>+Ledger1!C1006</f>
        <v>J2011-0054</v>
      </c>
      <c r="C1006" s="7" t="str">
        <f>TEXT(Ledger1!D1006,"dd-MMM-yyyy")</f>
        <v>09-Nov-2019</v>
      </c>
      <c r="D1006" s="8" t="str">
        <f>VLOOKUP(LEFT(Table_ExternalData_1[[#This Row],[Vou_No]],1),Vou_Types,2,0)</f>
        <v>Journal</v>
      </c>
      <c r="E1006" s="8">
        <f>+Ledger1!A1006</f>
        <v>2</v>
      </c>
      <c r="F1006" s="8">
        <f>+Ledger1!G1006</f>
        <v>78</v>
      </c>
      <c r="G1006" s="8">
        <f>+Ledger1!H1006</f>
        <v>71</v>
      </c>
      <c r="H1006" s="8">
        <f>+Ledger1!Q1006</f>
        <v>1</v>
      </c>
      <c r="I1006" s="8">
        <v>0</v>
      </c>
      <c r="J1006" s="8">
        <v>0</v>
      </c>
      <c r="K1006" s="8">
        <v>0</v>
      </c>
      <c r="L1006" s="8" t="str">
        <f>+Ledger1!I1006</f>
        <v/>
      </c>
      <c r="M1006" s="8" t="str">
        <f>+Ledger1!K1006</f>
        <v/>
      </c>
      <c r="N1006" s="7"/>
      <c r="O1006" s="8">
        <f>+Ledger1!M1006</f>
        <v>0</v>
      </c>
      <c r="P1006" s="8">
        <f>+Ledger1!N1006</f>
        <v>177650</v>
      </c>
      <c r="Q1006" s="8" t="str">
        <f>+Ledger1!O1006</f>
        <v>REF # 5312.SEABHANO FAQIR.CASH CHQ # 31588356.JZK</v>
      </c>
      <c r="R1006" s="8"/>
    </row>
    <row r="1007" spans="1:18" x14ac:dyDescent="0.25">
      <c r="A1007" s="8">
        <v>1006</v>
      </c>
      <c r="B1007" s="8" t="str">
        <f>+Ledger1!C1007</f>
        <v>J2011-0055</v>
      </c>
      <c r="C1007" s="7" t="str">
        <f>TEXT(Ledger1!D1007,"dd-MMM-yyyy")</f>
        <v>09-Nov-2019</v>
      </c>
      <c r="D1007" s="8" t="str">
        <f>VLOOKUP(LEFT(Table_ExternalData_1[[#This Row],[Vou_No]],1),Vou_Types,2,0)</f>
        <v>Journal</v>
      </c>
      <c r="E1007" s="8">
        <f>+Ledger1!A1007</f>
        <v>1</v>
      </c>
      <c r="F1007" s="8">
        <f>+Ledger1!G1007</f>
        <v>71</v>
      </c>
      <c r="G1007" s="8">
        <f>+Ledger1!H1007</f>
        <v>1</v>
      </c>
      <c r="H1007" s="8">
        <f>+Ledger1!Q1007</f>
        <v>1</v>
      </c>
      <c r="I1007" s="8">
        <v>0</v>
      </c>
      <c r="J1007" s="8">
        <v>0</v>
      </c>
      <c r="K1007" s="8">
        <v>0</v>
      </c>
      <c r="L1007" s="8" t="str">
        <f>+Ledger1!I1007</f>
        <v/>
      </c>
      <c r="M1007" s="8" t="str">
        <f>+Ledger1!K1007</f>
        <v/>
      </c>
      <c r="N1007" s="7"/>
      <c r="O1007" s="8">
        <f>+Ledger1!M1007</f>
        <v>69000</v>
      </c>
      <c r="P1007" s="8">
        <f>+Ledger1!N1007</f>
        <v>0</v>
      </c>
      <c r="Q1007" s="8" t="str">
        <f>+Ledger1!O1007</f>
        <v>REF # WARID BILL.OCTCASH CHQ # 31588357.JZK</v>
      </c>
      <c r="R1007" s="8"/>
    </row>
    <row r="1008" spans="1:18" x14ac:dyDescent="0.25">
      <c r="A1008" s="8">
        <v>1007</v>
      </c>
      <c r="B1008" s="8" t="str">
        <f>+Ledger1!C1008</f>
        <v>J2011-0055</v>
      </c>
      <c r="C1008" s="7" t="str">
        <f>TEXT(Ledger1!D1008,"dd-MMM-yyyy")</f>
        <v>09-Nov-2019</v>
      </c>
      <c r="D1008" s="8" t="str">
        <f>VLOOKUP(LEFT(Table_ExternalData_1[[#This Row],[Vou_No]],1),Vou_Types,2,0)</f>
        <v>Journal</v>
      </c>
      <c r="E1008" s="8">
        <f>+Ledger1!A1008</f>
        <v>2</v>
      </c>
      <c r="F1008" s="8">
        <f>+Ledger1!G1008</f>
        <v>78</v>
      </c>
      <c r="G1008" s="8">
        <f>+Ledger1!H1008</f>
        <v>71</v>
      </c>
      <c r="H1008" s="8">
        <f>+Ledger1!Q1008</f>
        <v>1</v>
      </c>
      <c r="I1008" s="8">
        <v>0</v>
      </c>
      <c r="J1008" s="8">
        <v>0</v>
      </c>
      <c r="K1008" s="8">
        <v>0</v>
      </c>
      <c r="L1008" s="8" t="str">
        <f>+Ledger1!I1008</f>
        <v/>
      </c>
      <c r="M1008" s="8" t="str">
        <f>+Ledger1!K1008</f>
        <v/>
      </c>
      <c r="N1008" s="7"/>
      <c r="O1008" s="8">
        <f>+Ledger1!M1008</f>
        <v>0</v>
      </c>
      <c r="P1008" s="8">
        <f>+Ledger1!N1008</f>
        <v>69000</v>
      </c>
      <c r="Q1008" s="8" t="str">
        <f>+Ledger1!O1008</f>
        <v>REF # WARID BILL.OCTCASH CHQ # 31588357.JZK</v>
      </c>
      <c r="R1008" s="8"/>
    </row>
    <row r="1009" spans="1:18" x14ac:dyDescent="0.25">
      <c r="A1009" s="8">
        <v>1008</v>
      </c>
      <c r="B1009" s="8" t="str">
        <f>+Ledger1!C1009</f>
        <v>J2011-0056</v>
      </c>
      <c r="C1009" s="7" t="str">
        <f>TEXT(Ledger1!D1009,"dd-MMM-yyyy")</f>
        <v>09-Nov-2019</v>
      </c>
      <c r="D1009" s="8" t="str">
        <f>VLOOKUP(LEFT(Table_ExternalData_1[[#This Row],[Vou_No]],1),Vou_Types,2,0)</f>
        <v>Journal</v>
      </c>
      <c r="E1009" s="8">
        <f>+Ledger1!A1009</f>
        <v>1</v>
      </c>
      <c r="F1009" s="8">
        <f>+Ledger1!G1009</f>
        <v>71</v>
      </c>
      <c r="G1009" s="8">
        <f>+Ledger1!H1009</f>
        <v>104</v>
      </c>
      <c r="H1009" s="8">
        <f>+Ledger1!Q1009</f>
        <v>1</v>
      </c>
      <c r="I1009" s="8">
        <v>0</v>
      </c>
      <c r="J1009" s="8">
        <v>0</v>
      </c>
      <c r="K1009" s="8">
        <v>0</v>
      </c>
      <c r="L1009" s="8" t="str">
        <f>+Ledger1!I1009</f>
        <v/>
      </c>
      <c r="M1009" s="8" t="str">
        <f>+Ledger1!K1009</f>
        <v/>
      </c>
      <c r="N1009" s="7"/>
      <c r="O1009" s="8">
        <f>+Ledger1!M1009</f>
        <v>250000</v>
      </c>
      <c r="P1009" s="8">
        <f>+Ledger1!N1009</f>
        <v>0</v>
      </c>
      <c r="Q1009" s="8" t="str">
        <f>+Ledger1!O1009</f>
        <v>PAID LOCAL COMUNITY CASH CHQ # 31588358.NASIR SHB</v>
      </c>
      <c r="R1009" s="8"/>
    </row>
    <row r="1010" spans="1:18" x14ac:dyDescent="0.25">
      <c r="A1010" s="8">
        <v>1009</v>
      </c>
      <c r="B1010" s="8" t="str">
        <f>+Ledger1!C1010</f>
        <v>J2011-0056</v>
      </c>
      <c r="C1010" s="7" t="str">
        <f>TEXT(Ledger1!D1010,"dd-MMM-yyyy")</f>
        <v>09-Nov-2019</v>
      </c>
      <c r="D1010" s="8" t="str">
        <f>VLOOKUP(LEFT(Table_ExternalData_1[[#This Row],[Vou_No]],1),Vou_Types,2,0)</f>
        <v>Journal</v>
      </c>
      <c r="E1010" s="8">
        <f>+Ledger1!A1010</f>
        <v>2</v>
      </c>
      <c r="F1010" s="8">
        <f>+Ledger1!G1010</f>
        <v>78</v>
      </c>
      <c r="G1010" s="8">
        <f>+Ledger1!H1010</f>
        <v>71</v>
      </c>
      <c r="H1010" s="8">
        <f>+Ledger1!Q1010</f>
        <v>1</v>
      </c>
      <c r="I1010" s="8">
        <v>0</v>
      </c>
      <c r="J1010" s="8">
        <v>0</v>
      </c>
      <c r="K1010" s="8">
        <v>0</v>
      </c>
      <c r="L1010" s="8" t="str">
        <f>+Ledger1!I1010</f>
        <v/>
      </c>
      <c r="M1010" s="8" t="str">
        <f>+Ledger1!K1010</f>
        <v/>
      </c>
      <c r="N1010" s="7"/>
      <c r="O1010" s="8">
        <f>+Ledger1!M1010</f>
        <v>0</v>
      </c>
      <c r="P1010" s="8">
        <f>+Ledger1!N1010</f>
        <v>250000</v>
      </c>
      <c r="Q1010" s="8" t="str">
        <f>+Ledger1!O1010</f>
        <v>PAID LOCAL COMUNITY CASH CHQ # 31588358.NASIR SHB</v>
      </c>
      <c r="R1010" s="8"/>
    </row>
    <row r="1011" spans="1:18" x14ac:dyDescent="0.25">
      <c r="A1011" s="8">
        <v>1010</v>
      </c>
      <c r="B1011" s="8" t="str">
        <f>+Ledger1!C1011</f>
        <v>J2011-0062</v>
      </c>
      <c r="C1011" s="7" t="str">
        <f>TEXT(Ledger1!D1011,"dd-MMM-yyyy")</f>
        <v>09-Nov-2019</v>
      </c>
      <c r="D1011" s="8" t="str">
        <f>VLOOKUP(LEFT(Table_ExternalData_1[[#This Row],[Vou_No]],1),Vou_Types,2,0)</f>
        <v>Journal</v>
      </c>
      <c r="E1011" s="8">
        <f>+Ledger1!A1011</f>
        <v>1</v>
      </c>
      <c r="F1011" s="8">
        <f>+Ledger1!G1011</f>
        <v>2</v>
      </c>
      <c r="G1011" s="8">
        <f>+Ledger1!H1011</f>
        <v>1</v>
      </c>
      <c r="H1011" s="8">
        <f>+Ledger1!Q1011</f>
        <v>1</v>
      </c>
      <c r="I1011" s="8">
        <v>0</v>
      </c>
      <c r="J1011" s="8">
        <v>0</v>
      </c>
      <c r="K1011" s="8">
        <v>0</v>
      </c>
      <c r="L1011" s="8" t="str">
        <f>+Ledger1!I1011</f>
        <v/>
      </c>
      <c r="M1011" s="8" t="str">
        <f>+Ledger1!K1011</f>
        <v/>
      </c>
      <c r="N1011" s="7"/>
      <c r="O1011" s="8">
        <f>+Ledger1!M1011</f>
        <v>36000</v>
      </c>
      <c r="P1011" s="8">
        <f>+Ledger1!N1011</f>
        <v>0</v>
      </c>
      <c r="Q1011" s="8" t="str">
        <f>+Ledger1!O1011</f>
        <v>CASH CALL REF # 5319.CASH CHQ # 31588364.JZK</v>
      </c>
      <c r="R1011" s="8"/>
    </row>
    <row r="1012" spans="1:18" x14ac:dyDescent="0.25">
      <c r="A1012" s="8">
        <v>1011</v>
      </c>
      <c r="B1012" s="8" t="str">
        <f>+Ledger1!C1012</f>
        <v>J2011-0062</v>
      </c>
      <c r="C1012" s="7" t="str">
        <f>TEXT(Ledger1!D1012,"dd-MMM-yyyy")</f>
        <v>09-Nov-2019</v>
      </c>
      <c r="D1012" s="8" t="str">
        <f>VLOOKUP(LEFT(Table_ExternalData_1[[#This Row],[Vou_No]],1),Vou_Types,2,0)</f>
        <v>Journal</v>
      </c>
      <c r="E1012" s="8">
        <f>+Ledger1!A1012</f>
        <v>2</v>
      </c>
      <c r="F1012" s="8">
        <f>+Ledger1!G1012</f>
        <v>78</v>
      </c>
      <c r="G1012" s="8">
        <f>+Ledger1!H1012</f>
        <v>71</v>
      </c>
      <c r="H1012" s="8">
        <f>+Ledger1!Q1012</f>
        <v>1</v>
      </c>
      <c r="I1012" s="8">
        <v>0</v>
      </c>
      <c r="J1012" s="8">
        <v>0</v>
      </c>
      <c r="K1012" s="8">
        <v>0</v>
      </c>
      <c r="L1012" s="8" t="str">
        <f>+Ledger1!I1012</f>
        <v/>
      </c>
      <c r="M1012" s="8" t="str">
        <f>+Ledger1!K1012</f>
        <v/>
      </c>
      <c r="N1012" s="7"/>
      <c r="O1012" s="8">
        <f>+Ledger1!M1012</f>
        <v>0</v>
      </c>
      <c r="P1012" s="8">
        <f>+Ledger1!N1012</f>
        <v>36000</v>
      </c>
      <c r="Q1012" s="8" t="str">
        <f>+Ledger1!O1012</f>
        <v>CASH CALL REF # 5319.CASH CHQ # 31588364.JZK</v>
      </c>
      <c r="R1012" s="8"/>
    </row>
    <row r="1013" spans="1:18" x14ac:dyDescent="0.25">
      <c r="A1013" s="8">
        <v>1012</v>
      </c>
      <c r="B1013" s="8" t="str">
        <f>+Ledger1!C1013</f>
        <v>J2011-0063</v>
      </c>
      <c r="C1013" s="7" t="str">
        <f>TEXT(Ledger1!D1013,"dd-MMM-yyyy")</f>
        <v>09-Nov-2019</v>
      </c>
      <c r="D1013" s="8" t="str">
        <f>VLOOKUP(LEFT(Table_ExternalData_1[[#This Row],[Vou_No]],1),Vou_Types,2,0)</f>
        <v>Journal</v>
      </c>
      <c r="E1013" s="8">
        <f>+Ledger1!A1013</f>
        <v>1</v>
      </c>
      <c r="F1013" s="8">
        <f>+Ledger1!G1013</f>
        <v>2</v>
      </c>
      <c r="G1013" s="8">
        <f>+Ledger1!H1013</f>
        <v>1</v>
      </c>
      <c r="H1013" s="8">
        <f>+Ledger1!Q1013</f>
        <v>1</v>
      </c>
      <c r="I1013" s="8">
        <v>0</v>
      </c>
      <c r="J1013" s="8">
        <v>0</v>
      </c>
      <c r="K1013" s="8">
        <v>0</v>
      </c>
      <c r="L1013" s="8" t="str">
        <f>+Ledger1!I1013</f>
        <v/>
      </c>
      <c r="M1013" s="8" t="str">
        <f>+Ledger1!K1013</f>
        <v/>
      </c>
      <c r="N1013" s="7"/>
      <c r="O1013" s="8">
        <f>+Ledger1!M1013</f>
        <v>70000</v>
      </c>
      <c r="P1013" s="8">
        <f>+Ledger1!N1013</f>
        <v>0</v>
      </c>
      <c r="Q1013" s="8" t="str">
        <f>+Ledger1!O1013</f>
        <v>CASH CALL REF # 5320.CASH CHQ # 31588365.JZK</v>
      </c>
      <c r="R1013" s="8"/>
    </row>
    <row r="1014" spans="1:18" x14ac:dyDescent="0.25">
      <c r="A1014" s="8">
        <v>1013</v>
      </c>
      <c r="B1014" s="8" t="str">
        <f>+Ledger1!C1014</f>
        <v>J2011-0063</v>
      </c>
      <c r="C1014" s="7" t="str">
        <f>TEXT(Ledger1!D1014,"dd-MMM-yyyy")</f>
        <v>09-Nov-2019</v>
      </c>
      <c r="D1014" s="8" t="str">
        <f>VLOOKUP(LEFT(Table_ExternalData_1[[#This Row],[Vou_No]],1),Vou_Types,2,0)</f>
        <v>Journal</v>
      </c>
      <c r="E1014" s="8">
        <f>+Ledger1!A1014</f>
        <v>2</v>
      </c>
      <c r="F1014" s="8">
        <f>+Ledger1!G1014</f>
        <v>78</v>
      </c>
      <c r="G1014" s="8">
        <f>+Ledger1!H1014</f>
        <v>71</v>
      </c>
      <c r="H1014" s="8">
        <f>+Ledger1!Q1014</f>
        <v>1</v>
      </c>
      <c r="I1014" s="8">
        <v>0</v>
      </c>
      <c r="J1014" s="8">
        <v>0</v>
      </c>
      <c r="K1014" s="8">
        <v>0</v>
      </c>
      <c r="L1014" s="8" t="str">
        <f>+Ledger1!I1014</f>
        <v/>
      </c>
      <c r="M1014" s="8" t="str">
        <f>+Ledger1!K1014</f>
        <v/>
      </c>
      <c r="N1014" s="7"/>
      <c r="O1014" s="8">
        <f>+Ledger1!M1014</f>
        <v>0</v>
      </c>
      <c r="P1014" s="8">
        <f>+Ledger1!N1014</f>
        <v>70000</v>
      </c>
      <c r="Q1014" s="8" t="str">
        <f>+Ledger1!O1014</f>
        <v>CASH CALL REF # 5320.CASH CHQ # 31588365.JZK</v>
      </c>
      <c r="R1014" s="8"/>
    </row>
    <row r="1015" spans="1:18" x14ac:dyDescent="0.25">
      <c r="A1015" s="8">
        <v>1014</v>
      </c>
      <c r="B1015" s="8" t="str">
        <f>+Ledger1!C1015</f>
        <v>J2011-0064</v>
      </c>
      <c r="C1015" s="7" t="str">
        <f>TEXT(Ledger1!D1015,"dd-MMM-yyyy")</f>
        <v>09-Nov-2019</v>
      </c>
      <c r="D1015" s="8" t="str">
        <f>VLOOKUP(LEFT(Table_ExternalData_1[[#This Row],[Vou_No]],1),Vou_Types,2,0)</f>
        <v>Journal</v>
      </c>
      <c r="E1015" s="8">
        <f>+Ledger1!A1015</f>
        <v>1</v>
      </c>
      <c r="F1015" s="8">
        <f>+Ledger1!G1015</f>
        <v>2</v>
      </c>
      <c r="G1015" s="8">
        <f>+Ledger1!H1015</f>
        <v>1</v>
      </c>
      <c r="H1015" s="8">
        <f>+Ledger1!Q1015</f>
        <v>1</v>
      </c>
      <c r="I1015" s="8">
        <v>0</v>
      </c>
      <c r="J1015" s="8">
        <v>0</v>
      </c>
      <c r="K1015" s="8">
        <v>0</v>
      </c>
      <c r="L1015" s="8" t="str">
        <f>+Ledger1!I1015</f>
        <v/>
      </c>
      <c r="M1015" s="8" t="str">
        <f>+Ledger1!K1015</f>
        <v/>
      </c>
      <c r="N1015" s="7"/>
      <c r="O1015" s="8">
        <f>+Ledger1!M1015</f>
        <v>131882</v>
      </c>
      <c r="P1015" s="8">
        <f>+Ledger1!N1015</f>
        <v>0</v>
      </c>
      <c r="Q1015" s="8" t="str">
        <f>+Ledger1!O1015</f>
        <v>CASH CALL REF # 5322.CASH CHQ # 31588366.JZK</v>
      </c>
      <c r="R1015" s="8"/>
    </row>
    <row r="1016" spans="1:18" x14ac:dyDescent="0.25">
      <c r="A1016" s="8">
        <v>1015</v>
      </c>
      <c r="B1016" s="8" t="str">
        <f>+Ledger1!C1016</f>
        <v>J2011-0064</v>
      </c>
      <c r="C1016" s="7" t="str">
        <f>TEXT(Ledger1!D1016,"dd-MMM-yyyy")</f>
        <v>09-Nov-2019</v>
      </c>
      <c r="D1016" s="8" t="str">
        <f>VLOOKUP(LEFT(Table_ExternalData_1[[#This Row],[Vou_No]],1),Vou_Types,2,0)</f>
        <v>Journal</v>
      </c>
      <c r="E1016" s="8">
        <f>+Ledger1!A1016</f>
        <v>2</v>
      </c>
      <c r="F1016" s="8">
        <f>+Ledger1!G1016</f>
        <v>78</v>
      </c>
      <c r="G1016" s="8">
        <f>+Ledger1!H1016</f>
        <v>71</v>
      </c>
      <c r="H1016" s="8">
        <f>+Ledger1!Q1016</f>
        <v>1</v>
      </c>
      <c r="I1016" s="8">
        <v>0</v>
      </c>
      <c r="J1016" s="8">
        <v>0</v>
      </c>
      <c r="K1016" s="8">
        <v>0</v>
      </c>
      <c r="L1016" s="8" t="str">
        <f>+Ledger1!I1016</f>
        <v/>
      </c>
      <c r="M1016" s="8" t="str">
        <f>+Ledger1!K1016</f>
        <v/>
      </c>
      <c r="N1016" s="7"/>
      <c r="O1016" s="8">
        <f>+Ledger1!M1016</f>
        <v>0</v>
      </c>
      <c r="P1016" s="8">
        <f>+Ledger1!N1016</f>
        <v>131882</v>
      </c>
      <c r="Q1016" s="8" t="str">
        <f>+Ledger1!O1016</f>
        <v>CASH CALL REF # 5322.CASH CHQ # 31588366.JZK</v>
      </c>
      <c r="R1016" s="8"/>
    </row>
    <row r="1017" spans="1:18" x14ac:dyDescent="0.25">
      <c r="A1017" s="8">
        <v>1016</v>
      </c>
      <c r="B1017" s="8" t="str">
        <f>+Ledger1!C1017</f>
        <v>J2007-9001</v>
      </c>
      <c r="C1017" s="7" t="str">
        <f>TEXT(Ledger1!D1017,"dd-MMM-yyyy")</f>
        <v>18-Jul-2019</v>
      </c>
      <c r="D1017" s="8" t="str">
        <f>VLOOKUP(LEFT(Table_ExternalData_1[[#This Row],[Vou_No]],1),Vou_Types,2,0)</f>
        <v>Journal</v>
      </c>
      <c r="E1017" s="8">
        <f>+Ledger1!A1017</f>
        <v>1</v>
      </c>
      <c r="F1017" s="8">
        <f>+Ledger1!G1017</f>
        <v>221</v>
      </c>
      <c r="G1017" s="8">
        <f>+Ledger1!H1017</f>
        <v>0</v>
      </c>
      <c r="H1017" s="8">
        <f>+Ledger1!Q1017</f>
        <v>214</v>
      </c>
      <c r="I1017" s="8">
        <v>0</v>
      </c>
      <c r="J1017" s="8">
        <v>0</v>
      </c>
      <c r="K1017" s="8">
        <v>0</v>
      </c>
      <c r="L1017" s="8" t="str">
        <f>+Ledger1!I1017</f>
        <v/>
      </c>
      <c r="M1017" s="8" t="str">
        <f>+Ledger1!K1017</f>
        <v/>
      </c>
      <c r="N1017" s="7"/>
      <c r="O1017" s="8">
        <f>+Ledger1!M1017</f>
        <v>200</v>
      </c>
      <c r="P1017" s="8">
        <f>+Ledger1!N1017</f>
        <v>0</v>
      </c>
      <c r="Q1017" s="8" t="str">
        <f>+Ledger1!O1017</f>
        <v>TO RECORD FUEL EXPENSE</v>
      </c>
      <c r="R1017" s="8"/>
    </row>
    <row r="1018" spans="1:18" x14ac:dyDescent="0.25">
      <c r="A1018" s="8">
        <v>1017</v>
      </c>
      <c r="B1018" s="8" t="str">
        <f>+Ledger1!C1018</f>
        <v>J2007-9001</v>
      </c>
      <c r="C1018" s="7" t="str">
        <f>TEXT(Ledger1!D1018,"dd-MMM-yyyy")</f>
        <v>18-Jul-2019</v>
      </c>
      <c r="D1018" s="8" t="str">
        <f>VLOOKUP(LEFT(Table_ExternalData_1[[#This Row],[Vou_No]],1),Vou_Types,2,0)</f>
        <v>Journal</v>
      </c>
      <c r="E1018" s="8">
        <f>+Ledger1!A1018</f>
        <v>2</v>
      </c>
      <c r="F1018" s="8">
        <f>+Ledger1!G1018</f>
        <v>72</v>
      </c>
      <c r="G1018" s="8">
        <f>+Ledger1!H1018</f>
        <v>0</v>
      </c>
      <c r="H1018" s="8">
        <f>+Ledger1!Q1018</f>
        <v>214</v>
      </c>
      <c r="I1018" s="8">
        <v>0</v>
      </c>
      <c r="J1018" s="8">
        <v>0</v>
      </c>
      <c r="K1018" s="8">
        <v>0</v>
      </c>
      <c r="L1018" s="8" t="str">
        <f>+Ledger1!I1018</f>
        <v/>
      </c>
      <c r="M1018" s="8" t="str">
        <f>+Ledger1!K1018</f>
        <v/>
      </c>
      <c r="N1018" s="7"/>
      <c r="O1018" s="8">
        <f>+Ledger1!M1018</f>
        <v>30200</v>
      </c>
      <c r="P1018" s="8">
        <f>+Ledger1!N1018</f>
        <v>0</v>
      </c>
      <c r="Q1018" s="8" t="str">
        <f>+Ledger1!O1018</f>
        <v>Advance paid to Imran (Liner Man)  10000/-Advance paid to Deen Muhammad  5000/-A</v>
      </c>
      <c r="R1018" s="8"/>
    </row>
    <row r="1019" spans="1:18" x14ac:dyDescent="0.25">
      <c r="A1019" s="8">
        <v>1018</v>
      </c>
      <c r="B1019" s="8" t="str">
        <f>+Ledger1!C1019</f>
        <v>J2007-9001</v>
      </c>
      <c r="C1019" s="7" t="str">
        <f>TEXT(Ledger1!D1019,"dd-MMM-yyyy")</f>
        <v>18-Jul-2019</v>
      </c>
      <c r="D1019" s="8" t="str">
        <f>VLOOKUP(LEFT(Table_ExternalData_1[[#This Row],[Vou_No]],1),Vou_Types,2,0)</f>
        <v>Journal</v>
      </c>
      <c r="E1019" s="8">
        <f>+Ledger1!A1019</f>
        <v>3</v>
      </c>
      <c r="F1019" s="8">
        <f>+Ledger1!G1019</f>
        <v>234</v>
      </c>
      <c r="G1019" s="8">
        <f>+Ledger1!H1019</f>
        <v>0</v>
      </c>
      <c r="H1019" s="8">
        <f>+Ledger1!Q1019</f>
        <v>214</v>
      </c>
      <c r="I1019" s="8">
        <v>0</v>
      </c>
      <c r="J1019" s="8">
        <v>0</v>
      </c>
      <c r="K1019" s="8">
        <v>0</v>
      </c>
      <c r="L1019" s="8" t="str">
        <f>+Ledger1!I1019</f>
        <v/>
      </c>
      <c r="M1019" s="8" t="str">
        <f>+Ledger1!K1019</f>
        <v/>
      </c>
      <c r="N1019" s="7"/>
      <c r="O1019" s="8">
        <f>+Ledger1!M1019</f>
        <v>1300</v>
      </c>
      <c r="P1019" s="8">
        <f>+Ledger1!N1019</f>
        <v>0</v>
      </c>
      <c r="Q1019" s="8" t="str">
        <f>+Ledger1!O1019</f>
        <v>Paid to Javed Iqbal (HSE Officer) daily wages 01 day salary @1300/- dated 31-7-1</v>
      </c>
      <c r="R1019" s="8"/>
    </row>
    <row r="1020" spans="1:18" x14ac:dyDescent="0.25">
      <c r="A1020" s="8">
        <v>1019</v>
      </c>
      <c r="B1020" s="8" t="str">
        <f>+Ledger1!C1020</f>
        <v>J2007-9001</v>
      </c>
      <c r="C1020" s="7" t="str">
        <f>TEXT(Ledger1!D1020,"dd-MMM-yyyy")</f>
        <v>18-Jul-2019</v>
      </c>
      <c r="D1020" s="8" t="str">
        <f>VLOOKUP(LEFT(Table_ExternalData_1[[#This Row],[Vou_No]],1),Vou_Types,2,0)</f>
        <v>Journal</v>
      </c>
      <c r="E1020" s="8">
        <f>+Ledger1!A1020</f>
        <v>4</v>
      </c>
      <c r="F1020" s="8">
        <f>+Ledger1!G1020</f>
        <v>205</v>
      </c>
      <c r="G1020" s="8">
        <f>+Ledger1!H1020</f>
        <v>0</v>
      </c>
      <c r="H1020" s="8">
        <f>+Ledger1!Q1020</f>
        <v>214</v>
      </c>
      <c r="I1020" s="8">
        <v>0</v>
      </c>
      <c r="J1020" s="8">
        <v>0</v>
      </c>
      <c r="K1020" s="8">
        <v>0</v>
      </c>
      <c r="L1020" s="8" t="str">
        <f>+Ledger1!I1020</f>
        <v/>
      </c>
      <c r="M1020" s="8" t="str">
        <f>+Ledger1!K1020</f>
        <v/>
      </c>
      <c r="N1020" s="7"/>
      <c r="O1020" s="8">
        <f>+Ledger1!M1020</f>
        <v>2450</v>
      </c>
      <c r="P1020" s="8">
        <f>+Ledger1!N1020</f>
        <v>0</v>
      </c>
      <c r="Q1020" s="8" t="str">
        <f>+Ledger1!O1020</f>
        <v>FAZAL GHAFFAR AND STPHEN ROGER DCO MEDICAL EXPENSE</v>
      </c>
      <c r="R1020" s="8"/>
    </row>
    <row r="1021" spans="1:18" x14ac:dyDescent="0.25">
      <c r="A1021" s="8">
        <v>1020</v>
      </c>
      <c r="B1021" s="8" t="str">
        <f>+Ledger1!C1021</f>
        <v>J2007-9001</v>
      </c>
      <c r="C1021" s="7" t="str">
        <f>TEXT(Ledger1!D1021,"dd-MMM-yyyy")</f>
        <v>18-Jul-2019</v>
      </c>
      <c r="D1021" s="8" t="str">
        <f>VLOOKUP(LEFT(Table_ExternalData_1[[#This Row],[Vou_No]],1),Vou_Types,2,0)</f>
        <v>Journal</v>
      </c>
      <c r="E1021" s="8">
        <f>+Ledger1!A1021</f>
        <v>5</v>
      </c>
      <c r="F1021" s="8">
        <f>+Ledger1!G1021</f>
        <v>218</v>
      </c>
      <c r="G1021" s="8">
        <f>+Ledger1!H1021</f>
        <v>0</v>
      </c>
      <c r="H1021" s="8">
        <f>+Ledger1!Q1021</f>
        <v>214</v>
      </c>
      <c r="I1021" s="8">
        <v>0</v>
      </c>
      <c r="J1021" s="8">
        <v>0</v>
      </c>
      <c r="K1021" s="8">
        <v>0</v>
      </c>
      <c r="L1021" s="8" t="str">
        <f>+Ledger1!I1021</f>
        <v/>
      </c>
      <c r="M1021" s="8" t="str">
        <f>+Ledger1!K1021</f>
        <v/>
      </c>
      <c r="N1021" s="7"/>
      <c r="O1021" s="8">
        <f>+Ledger1!M1021</f>
        <v>180</v>
      </c>
      <c r="P1021" s="8">
        <f>+Ledger1!N1021</f>
        <v>0</v>
      </c>
      <c r="Q1021" s="8" t="str">
        <f>+Ledger1!O1021</f>
        <v>VEHICLE REPAIR EXPENSE</v>
      </c>
      <c r="R1021" s="8"/>
    </row>
    <row r="1022" spans="1:18" x14ac:dyDescent="0.25">
      <c r="A1022" s="8">
        <v>1021</v>
      </c>
      <c r="B1022" s="8" t="str">
        <f>+Ledger1!C1022</f>
        <v>J2007-9001</v>
      </c>
      <c r="C1022" s="7" t="str">
        <f>TEXT(Ledger1!D1022,"dd-MMM-yyyy")</f>
        <v>18-Jul-2019</v>
      </c>
      <c r="D1022" s="8" t="str">
        <f>VLOOKUP(LEFT(Table_ExternalData_1[[#This Row],[Vou_No]],1),Vou_Types,2,0)</f>
        <v>Journal</v>
      </c>
      <c r="E1022" s="8">
        <f>+Ledger1!A1022</f>
        <v>6</v>
      </c>
      <c r="F1022" s="8">
        <f>+Ledger1!G1022</f>
        <v>200</v>
      </c>
      <c r="G1022" s="8">
        <f>+Ledger1!H1022</f>
        <v>0</v>
      </c>
      <c r="H1022" s="8">
        <f>+Ledger1!Q1022</f>
        <v>214</v>
      </c>
      <c r="I1022" s="8">
        <v>0</v>
      </c>
      <c r="J1022" s="8">
        <v>0</v>
      </c>
      <c r="K1022" s="8">
        <v>0</v>
      </c>
      <c r="L1022" s="8" t="str">
        <f>+Ledger1!I1022</f>
        <v/>
      </c>
      <c r="M1022" s="8" t="str">
        <f>+Ledger1!K1022</f>
        <v/>
      </c>
      <c r="N1022" s="7"/>
      <c r="O1022" s="8">
        <f>+Ledger1!M1022</f>
        <v>22920</v>
      </c>
      <c r="P1022" s="8">
        <f>+Ledger1!N1022</f>
        <v>0</v>
      </c>
      <c r="Q1022" s="8" t="str">
        <f>+Ledger1!O1022</f>
        <v>CONVEYANCE ALLOWANCE</v>
      </c>
      <c r="R1022" s="8"/>
    </row>
    <row r="1023" spans="1:18" x14ac:dyDescent="0.25">
      <c r="A1023" s="8">
        <v>1022</v>
      </c>
      <c r="B1023" s="8" t="str">
        <f>+Ledger1!C1023</f>
        <v>J2007-9001</v>
      </c>
      <c r="C1023" s="7" t="str">
        <f>TEXT(Ledger1!D1023,"dd-MMM-yyyy")</f>
        <v>18-Jul-2019</v>
      </c>
      <c r="D1023" s="8" t="str">
        <f>VLOOKUP(LEFT(Table_ExternalData_1[[#This Row],[Vou_No]],1),Vou_Types,2,0)</f>
        <v>Journal</v>
      </c>
      <c r="E1023" s="8">
        <f>+Ledger1!A1023</f>
        <v>7</v>
      </c>
      <c r="F1023" s="8">
        <f>+Ledger1!G1023</f>
        <v>165</v>
      </c>
      <c r="G1023" s="8">
        <f>+Ledger1!H1023</f>
        <v>0</v>
      </c>
      <c r="H1023" s="8">
        <f>+Ledger1!Q1023</f>
        <v>214</v>
      </c>
      <c r="I1023" s="8">
        <v>0</v>
      </c>
      <c r="J1023" s="8">
        <v>0</v>
      </c>
      <c r="K1023" s="8">
        <v>0</v>
      </c>
      <c r="L1023" s="8" t="str">
        <f>+Ledger1!I1023</f>
        <v/>
      </c>
      <c r="M1023" s="8" t="str">
        <f>+Ledger1!K1023</f>
        <v/>
      </c>
      <c r="N1023" s="7"/>
      <c r="O1023" s="8">
        <f>+Ledger1!M1023</f>
        <v>220</v>
      </c>
      <c r="P1023" s="8">
        <f>+Ledger1!N1023</f>
        <v>0</v>
      </c>
      <c r="Q1023" s="8" t="str">
        <f>+Ledger1!O1023</f>
        <v>TO RECORD CAMP RUNNING EXPENSE</v>
      </c>
      <c r="R1023" s="8"/>
    </row>
    <row r="1024" spans="1:18" x14ac:dyDescent="0.25">
      <c r="A1024" s="8">
        <v>1023</v>
      </c>
      <c r="B1024" s="8" t="str">
        <f>+Ledger1!C1024</f>
        <v>J2007-9001</v>
      </c>
      <c r="C1024" s="7" t="str">
        <f>TEXT(Ledger1!D1024,"dd-MMM-yyyy")</f>
        <v>18-Jul-2019</v>
      </c>
      <c r="D1024" s="8" t="str">
        <f>VLOOKUP(LEFT(Table_ExternalData_1[[#This Row],[Vou_No]],1),Vou_Types,2,0)</f>
        <v>Journal</v>
      </c>
      <c r="E1024" s="8">
        <f>+Ledger1!A1024</f>
        <v>8</v>
      </c>
      <c r="F1024" s="8">
        <f>+Ledger1!G1024</f>
        <v>202</v>
      </c>
      <c r="G1024" s="8">
        <f>+Ledger1!H1024</f>
        <v>0</v>
      </c>
      <c r="H1024" s="8">
        <f>+Ledger1!Q1024</f>
        <v>214</v>
      </c>
      <c r="I1024" s="8">
        <v>0</v>
      </c>
      <c r="J1024" s="8">
        <v>0</v>
      </c>
      <c r="K1024" s="8">
        <v>0</v>
      </c>
      <c r="L1024" s="8" t="str">
        <f>+Ledger1!I1024</f>
        <v/>
      </c>
      <c r="M1024" s="8" t="str">
        <f>+Ledger1!K1024</f>
        <v/>
      </c>
      <c r="N1024" s="7"/>
      <c r="O1024" s="8">
        <f>+Ledger1!M1024</f>
        <v>6950</v>
      </c>
      <c r="P1024" s="8">
        <f>+Ledger1!N1024</f>
        <v>0</v>
      </c>
      <c r="Q1024" s="8" t="str">
        <f>+Ledger1!O1024</f>
        <v>TO RECORD REWARD  PAID TO EMPLOYESS</v>
      </c>
      <c r="R1024" s="8"/>
    </row>
    <row r="1025" spans="1:18" x14ac:dyDescent="0.25">
      <c r="A1025" s="8">
        <v>1024</v>
      </c>
      <c r="B1025" s="8" t="str">
        <f>+Ledger1!C1025</f>
        <v>J2007-9001</v>
      </c>
      <c r="C1025" s="7" t="str">
        <f>TEXT(Ledger1!D1025,"dd-MMM-yyyy")</f>
        <v>18-Jul-2019</v>
      </c>
      <c r="D1025" s="8" t="str">
        <f>VLOOKUP(LEFT(Table_ExternalData_1[[#This Row],[Vou_No]],1),Vou_Types,2,0)</f>
        <v>Journal</v>
      </c>
      <c r="E1025" s="8">
        <f>+Ledger1!A1025</f>
        <v>9</v>
      </c>
      <c r="F1025" s="8">
        <f>+Ledger1!G1025</f>
        <v>160</v>
      </c>
      <c r="G1025" s="8">
        <f>+Ledger1!H1025</f>
        <v>0</v>
      </c>
      <c r="H1025" s="8">
        <f>+Ledger1!Q1025</f>
        <v>214</v>
      </c>
      <c r="I1025" s="8">
        <v>0</v>
      </c>
      <c r="J1025" s="8">
        <v>0</v>
      </c>
      <c r="K1025" s="8">
        <v>0</v>
      </c>
      <c r="L1025" s="8" t="str">
        <f>+Ledger1!I1025</f>
        <v/>
      </c>
      <c r="M1025" s="8" t="str">
        <f>+Ledger1!K1025</f>
        <v/>
      </c>
      <c r="N1025" s="7"/>
      <c r="O1025" s="8">
        <f>+Ledger1!M1025</f>
        <v>12500</v>
      </c>
      <c r="P1025" s="8">
        <f>+Ledger1!N1025</f>
        <v>0</v>
      </c>
      <c r="Q1025" s="8" t="str">
        <f>+Ledger1!O1025</f>
        <v>FOOD EXPENSE</v>
      </c>
      <c r="R1025" s="8"/>
    </row>
    <row r="1026" spans="1:18" x14ac:dyDescent="0.25">
      <c r="A1026" s="8">
        <v>1025</v>
      </c>
      <c r="B1026" s="8" t="str">
        <f>+Ledger1!C1026</f>
        <v>J2007-9001</v>
      </c>
      <c r="C1026" s="7" t="str">
        <f>TEXT(Ledger1!D1026,"dd-MMM-yyyy")</f>
        <v>18-Jul-2019</v>
      </c>
      <c r="D1026" s="8" t="str">
        <f>VLOOKUP(LEFT(Table_ExternalData_1[[#This Row],[Vou_No]],1),Vou_Types,2,0)</f>
        <v>Journal</v>
      </c>
      <c r="E1026" s="8">
        <f>+Ledger1!A1026</f>
        <v>10</v>
      </c>
      <c r="F1026" s="8">
        <f>+Ledger1!G1026</f>
        <v>57</v>
      </c>
      <c r="G1026" s="8">
        <f>+Ledger1!H1026</f>
        <v>0</v>
      </c>
      <c r="H1026" s="8">
        <f>+Ledger1!Q1026</f>
        <v>214</v>
      </c>
      <c r="I1026" s="8">
        <v>0</v>
      </c>
      <c r="J1026" s="8">
        <v>0</v>
      </c>
      <c r="K1026" s="8">
        <v>0</v>
      </c>
      <c r="L1026" s="8" t="str">
        <f>+Ledger1!I1026</f>
        <v/>
      </c>
      <c r="M1026" s="8" t="str">
        <f>+Ledger1!K1026</f>
        <v/>
      </c>
      <c r="N1026" s="7"/>
      <c r="O1026" s="8">
        <f>+Ledger1!M1026</f>
        <v>750</v>
      </c>
      <c r="P1026" s="8">
        <f>+Ledger1!N1026</f>
        <v>0</v>
      </c>
      <c r="Q1026" s="8" t="str">
        <f>+Ledger1!O1026</f>
        <v>TO RECORD PURCHASE OF CALCULATOR</v>
      </c>
      <c r="R1026" s="8"/>
    </row>
    <row r="1027" spans="1:18" x14ac:dyDescent="0.25">
      <c r="A1027" s="8">
        <v>1026</v>
      </c>
      <c r="B1027" s="8" t="str">
        <f>+Ledger1!C1027</f>
        <v>J2007-9001</v>
      </c>
      <c r="C1027" s="7" t="str">
        <f>TEXT(Ledger1!D1027,"dd-MMM-yyyy")</f>
        <v>18-Jul-2019</v>
      </c>
      <c r="D1027" s="8" t="str">
        <f>VLOOKUP(LEFT(Table_ExternalData_1[[#This Row],[Vou_No]],1),Vou_Types,2,0)</f>
        <v>Journal</v>
      </c>
      <c r="E1027" s="8">
        <f>+Ledger1!A1027</f>
        <v>11</v>
      </c>
      <c r="F1027" s="8">
        <f>+Ledger1!G1027</f>
        <v>254</v>
      </c>
      <c r="G1027" s="8">
        <f>+Ledger1!H1027</f>
        <v>0</v>
      </c>
      <c r="H1027" s="8">
        <f>+Ledger1!Q1027</f>
        <v>214</v>
      </c>
      <c r="I1027" s="8">
        <v>0</v>
      </c>
      <c r="J1027" s="8">
        <v>0</v>
      </c>
      <c r="K1027" s="8">
        <v>0</v>
      </c>
      <c r="L1027" s="8" t="str">
        <f>+Ledger1!I1027</f>
        <v/>
      </c>
      <c r="M1027" s="8" t="str">
        <f>+Ledger1!K1027</f>
        <v/>
      </c>
      <c r="N1027" s="7"/>
      <c r="O1027" s="8">
        <f>+Ledger1!M1027</f>
        <v>600</v>
      </c>
      <c r="P1027" s="8">
        <f>+Ledger1!N1027</f>
        <v>0</v>
      </c>
      <c r="Q1027" s="8" t="str">
        <f>+Ledger1!O1027</f>
        <v>TO RECORD COMMUNICATION EXPENSE</v>
      </c>
      <c r="R1027" s="8"/>
    </row>
    <row r="1028" spans="1:18" x14ac:dyDescent="0.25">
      <c r="A1028" s="8">
        <v>1027</v>
      </c>
      <c r="B1028" s="8" t="str">
        <f>+Ledger1!C1028</f>
        <v>J2007-9001</v>
      </c>
      <c r="C1028" s="7" t="str">
        <f>TEXT(Ledger1!D1028,"dd-MMM-yyyy")</f>
        <v>18-Jul-2019</v>
      </c>
      <c r="D1028" s="8" t="str">
        <f>VLOOKUP(LEFT(Table_ExternalData_1[[#This Row],[Vou_No]],1),Vou_Types,2,0)</f>
        <v>Journal</v>
      </c>
      <c r="E1028" s="8">
        <f>+Ledger1!A1028</f>
        <v>12</v>
      </c>
      <c r="F1028" s="8">
        <f>+Ledger1!G1028</f>
        <v>25</v>
      </c>
      <c r="G1028" s="8">
        <f>+Ledger1!H1028</f>
        <v>0</v>
      </c>
      <c r="H1028" s="8">
        <f>+Ledger1!Q1028</f>
        <v>214</v>
      </c>
      <c r="I1028" s="8">
        <v>0</v>
      </c>
      <c r="J1028" s="8">
        <v>0</v>
      </c>
      <c r="K1028" s="8">
        <v>0</v>
      </c>
      <c r="L1028" s="8" t="str">
        <f>+Ledger1!I1028</f>
        <v/>
      </c>
      <c r="M1028" s="8" t="str">
        <f>+Ledger1!K1028</f>
        <v/>
      </c>
      <c r="N1028" s="7"/>
      <c r="O1028" s="8">
        <f>+Ledger1!M1028</f>
        <v>900</v>
      </c>
      <c r="P1028" s="8">
        <f>+Ledger1!N1028</f>
        <v>0</v>
      </c>
      <c r="Q1028" s="8" t="str">
        <f>+Ledger1!O1028</f>
        <v>WITH HOLDING TAX ON BANK TRANSCATION</v>
      </c>
      <c r="R1028" s="8"/>
    </row>
    <row r="1029" spans="1:18" x14ac:dyDescent="0.25">
      <c r="A1029" s="8">
        <v>1028</v>
      </c>
      <c r="B1029" s="8" t="str">
        <f>+Ledger1!C1029</f>
        <v>J2007-9001</v>
      </c>
      <c r="C1029" s="7" t="str">
        <f>TEXT(Ledger1!D1029,"dd-MMM-yyyy")</f>
        <v>18-Jul-2019</v>
      </c>
      <c r="D1029" s="8" t="str">
        <f>VLOOKUP(LEFT(Table_ExternalData_1[[#This Row],[Vou_No]],1),Vou_Types,2,0)</f>
        <v>Journal</v>
      </c>
      <c r="E1029" s="8">
        <f>+Ledger1!A1029</f>
        <v>13</v>
      </c>
      <c r="F1029" s="8">
        <f>+Ledger1!G1029</f>
        <v>23</v>
      </c>
      <c r="G1029" s="8">
        <f>+Ledger1!H1029</f>
        <v>0</v>
      </c>
      <c r="H1029" s="8">
        <f>+Ledger1!Q1029</f>
        <v>214</v>
      </c>
      <c r="I1029" s="8">
        <v>0</v>
      </c>
      <c r="J1029" s="8">
        <v>0</v>
      </c>
      <c r="K1029" s="8">
        <v>0</v>
      </c>
      <c r="L1029" s="8" t="str">
        <f>+Ledger1!I1029</f>
        <v/>
      </c>
      <c r="M1029" s="8" t="str">
        <f>+Ledger1!K1029</f>
        <v/>
      </c>
      <c r="N1029" s="7"/>
      <c r="O1029" s="8">
        <f>+Ledger1!M1029</f>
        <v>2800</v>
      </c>
      <c r="P1029" s="8">
        <f>+Ledger1!N1029</f>
        <v>0</v>
      </c>
      <c r="Q1029" s="8" t="str">
        <f>+Ledger1!O1029</f>
        <v>ADVANCE GIVEN TO COMPANY EMPLOYEES</v>
      </c>
      <c r="R1029" s="8"/>
    </row>
    <row r="1030" spans="1:18" x14ac:dyDescent="0.25">
      <c r="A1030" s="8">
        <v>1029</v>
      </c>
      <c r="B1030" s="8" t="str">
        <f>+Ledger1!C1030</f>
        <v>J2007-9001</v>
      </c>
      <c r="C1030" s="7" t="str">
        <f>TEXT(Ledger1!D1030,"dd-MMM-yyyy")</f>
        <v>18-Jul-2019</v>
      </c>
      <c r="D1030" s="8" t="str">
        <f>VLOOKUP(LEFT(Table_ExternalData_1[[#This Row],[Vou_No]],1),Vou_Types,2,0)</f>
        <v>Journal</v>
      </c>
      <c r="E1030" s="8">
        <f>+Ledger1!A1030</f>
        <v>14</v>
      </c>
      <c r="F1030" s="8">
        <f>+Ledger1!G1030</f>
        <v>2</v>
      </c>
      <c r="G1030" s="8">
        <f>+Ledger1!H1030</f>
        <v>0</v>
      </c>
      <c r="H1030" s="8">
        <f>+Ledger1!Q1030</f>
        <v>214</v>
      </c>
      <c r="I1030" s="8">
        <v>0</v>
      </c>
      <c r="J1030" s="8">
        <v>0</v>
      </c>
      <c r="K1030" s="8">
        <v>0</v>
      </c>
      <c r="L1030" s="8" t="str">
        <f>+Ledger1!I1030</f>
        <v/>
      </c>
      <c r="M1030" s="8" t="str">
        <f>+Ledger1!K1030</f>
        <v/>
      </c>
      <c r="N1030" s="7"/>
      <c r="O1030" s="8">
        <f>+Ledger1!M1030</f>
        <v>0</v>
      </c>
      <c r="P1030" s="8">
        <f>+Ledger1!N1030</f>
        <v>81970</v>
      </c>
      <c r="Q1030" s="8" t="str">
        <f>+Ledger1!O1030</f>
        <v>PETTY CASH EXPENSE (18 JULLY TILL 31 JULLY 2019) SHT#681</v>
      </c>
      <c r="R1030" s="8"/>
    </row>
    <row r="1031" spans="1:18" x14ac:dyDescent="0.25">
      <c r="A1031" s="8">
        <v>1030</v>
      </c>
      <c r="B1031" s="8" t="str">
        <f>+Ledger1!C1031</f>
        <v>J2011-0065</v>
      </c>
      <c r="C1031" s="7" t="str">
        <f>TEXT(Ledger1!D1031,"dd-MMM-yyyy")</f>
        <v>01-Nov-2019</v>
      </c>
      <c r="D1031" s="8" t="str">
        <f>VLOOKUP(LEFT(Table_ExternalData_1[[#This Row],[Vou_No]],1),Vou_Types,2,0)</f>
        <v>Journal</v>
      </c>
      <c r="E1031" s="8">
        <f>+Ledger1!A1031</f>
        <v>1</v>
      </c>
      <c r="F1031" s="8">
        <f>+Ledger1!G1031</f>
        <v>186</v>
      </c>
      <c r="G1031" s="8">
        <f>+Ledger1!H1031</f>
        <v>1</v>
      </c>
      <c r="H1031" s="8">
        <f>+Ledger1!Q1031</f>
        <v>218</v>
      </c>
      <c r="I1031" s="8">
        <v>0</v>
      </c>
      <c r="J1031" s="8">
        <v>0</v>
      </c>
      <c r="K1031" s="8">
        <v>0</v>
      </c>
      <c r="L1031" s="8" t="str">
        <f>+Ledger1!I1031</f>
        <v/>
      </c>
      <c r="M1031" s="8" t="str">
        <f>+Ledger1!K1031</f>
        <v/>
      </c>
      <c r="N1031" s="7"/>
      <c r="O1031" s="8">
        <f>+Ledger1!M1031</f>
        <v>1267385</v>
      </c>
      <c r="P1031" s="8">
        <f>+Ledger1!N1031</f>
        <v>0</v>
      </c>
      <c r="Q1031" s="8" t="str">
        <f>+Ledger1!O1031</f>
        <v>SALARY EXP THORUGH CHEQUE.</v>
      </c>
      <c r="R1031" s="8"/>
    </row>
    <row r="1032" spans="1:18" x14ac:dyDescent="0.25">
      <c r="A1032" s="8">
        <v>1031</v>
      </c>
      <c r="B1032" s="8" t="str">
        <f>+Ledger1!C1032</f>
        <v>J2011-0065</v>
      </c>
      <c r="C1032" s="7" t="str">
        <f>TEXT(Ledger1!D1032,"dd-MMM-yyyy")</f>
        <v>01-Nov-2019</v>
      </c>
      <c r="D1032" s="8" t="str">
        <f>VLOOKUP(LEFT(Table_ExternalData_1[[#This Row],[Vou_No]],1),Vou_Types,2,0)</f>
        <v>Journal</v>
      </c>
      <c r="E1032" s="8">
        <f>+Ledger1!A1032</f>
        <v>2</v>
      </c>
      <c r="F1032" s="8">
        <f>+Ledger1!G1032</f>
        <v>186</v>
      </c>
      <c r="G1032" s="8">
        <f>+Ledger1!H1032</f>
        <v>1</v>
      </c>
      <c r="H1032" s="8">
        <f>+Ledger1!Q1032</f>
        <v>219</v>
      </c>
      <c r="I1032" s="8">
        <v>0</v>
      </c>
      <c r="J1032" s="8">
        <v>0</v>
      </c>
      <c r="K1032" s="8">
        <v>0</v>
      </c>
      <c r="L1032" s="8" t="str">
        <f>+Ledger1!I1032</f>
        <v/>
      </c>
      <c r="M1032" s="8" t="str">
        <f>+Ledger1!K1032</f>
        <v/>
      </c>
      <c r="N1032" s="7"/>
      <c r="O1032" s="8">
        <f>+Ledger1!M1032</f>
        <v>191784</v>
      </c>
      <c r="P1032" s="8">
        <f>+Ledger1!N1032</f>
        <v>0</v>
      </c>
      <c r="Q1032" s="8" t="str">
        <f>+Ledger1!O1032</f>
        <v>SALARY EXP THORUGH CASH CHEQUE.</v>
      </c>
      <c r="R1032" s="8"/>
    </row>
    <row r="1033" spans="1:18" x14ac:dyDescent="0.25">
      <c r="A1033" s="8">
        <v>1032</v>
      </c>
      <c r="B1033" s="8" t="str">
        <f>+Ledger1!C1033</f>
        <v>J2011-0065</v>
      </c>
      <c r="C1033" s="7" t="str">
        <f>TEXT(Ledger1!D1033,"dd-MMM-yyyy")</f>
        <v>01-Nov-2019</v>
      </c>
      <c r="D1033" s="8" t="str">
        <f>VLOOKUP(LEFT(Table_ExternalData_1[[#This Row],[Vou_No]],1),Vou_Types,2,0)</f>
        <v>Journal</v>
      </c>
      <c r="E1033" s="8">
        <f>+Ledger1!A1033</f>
        <v>3</v>
      </c>
      <c r="F1033" s="8">
        <f>+Ledger1!G1033</f>
        <v>23</v>
      </c>
      <c r="G1033" s="8">
        <f>+Ledger1!H1033</f>
        <v>1</v>
      </c>
      <c r="H1033" s="8">
        <f>+Ledger1!Q1033</f>
        <v>218</v>
      </c>
      <c r="I1033" s="8">
        <v>0</v>
      </c>
      <c r="J1033" s="8">
        <v>0</v>
      </c>
      <c r="K1033" s="8">
        <v>0</v>
      </c>
      <c r="L1033" s="8" t="str">
        <f>+Ledger1!I1033</f>
        <v/>
      </c>
      <c r="M1033" s="8" t="str">
        <f>+Ledger1!K1033</f>
        <v/>
      </c>
      <c r="N1033" s="7"/>
      <c r="O1033" s="8">
        <f>+Ledger1!M1033</f>
        <v>0</v>
      </c>
      <c r="P1033" s="8">
        <f>+Ledger1!N1033</f>
        <v>55250</v>
      </c>
      <c r="Q1033" s="8" t="str">
        <f>+Ledger1!O1033</f>
        <v>ADVANCE SALARY DEDUCTED</v>
      </c>
      <c r="R1033" s="8"/>
    </row>
    <row r="1034" spans="1:18" x14ac:dyDescent="0.25">
      <c r="A1034" s="8">
        <v>1033</v>
      </c>
      <c r="B1034" s="8" t="str">
        <f>+Ledger1!C1034</f>
        <v>J2011-0065</v>
      </c>
      <c r="C1034" s="7" t="str">
        <f>TEXT(Ledger1!D1034,"dd-MMM-yyyy")</f>
        <v>01-Nov-2019</v>
      </c>
      <c r="D1034" s="8" t="str">
        <f>VLOOKUP(LEFT(Table_ExternalData_1[[#This Row],[Vou_No]],1),Vou_Types,2,0)</f>
        <v>Journal</v>
      </c>
      <c r="E1034" s="8">
        <f>+Ledger1!A1034</f>
        <v>4</v>
      </c>
      <c r="F1034" s="8">
        <f>+Ledger1!G1034</f>
        <v>120</v>
      </c>
      <c r="G1034" s="8">
        <f>+Ledger1!H1034</f>
        <v>1</v>
      </c>
      <c r="H1034" s="8">
        <f>+Ledger1!Q1034</f>
        <v>218</v>
      </c>
      <c r="I1034" s="8">
        <v>0</v>
      </c>
      <c r="J1034" s="8">
        <v>0</v>
      </c>
      <c r="K1034" s="8">
        <v>0</v>
      </c>
      <c r="L1034" s="8" t="str">
        <f>+Ledger1!I1034</f>
        <v/>
      </c>
      <c r="M1034" s="8" t="str">
        <f>+Ledger1!K1034</f>
        <v/>
      </c>
      <c r="N1034" s="7"/>
      <c r="O1034" s="8">
        <f>+Ledger1!M1034</f>
        <v>0</v>
      </c>
      <c r="P1034" s="8">
        <f>+Ledger1!N1034</f>
        <v>6906</v>
      </c>
      <c r="Q1034" s="8" t="str">
        <f>+Ledger1!O1034</f>
        <v>W.H.TAX 149 ON SALARY</v>
      </c>
      <c r="R1034" s="8"/>
    </row>
    <row r="1035" spans="1:18" x14ac:dyDescent="0.25">
      <c r="A1035" s="8">
        <v>1034</v>
      </c>
      <c r="B1035" s="8" t="str">
        <f>+Ledger1!C1035</f>
        <v>J2011-0065</v>
      </c>
      <c r="C1035" s="7" t="str">
        <f>TEXT(Ledger1!D1035,"dd-MMM-yyyy")</f>
        <v>01-Nov-2019</v>
      </c>
      <c r="D1035" s="8" t="str">
        <f>VLOOKUP(LEFT(Table_ExternalData_1[[#This Row],[Vou_No]],1),Vou_Types,2,0)</f>
        <v>Journal</v>
      </c>
      <c r="E1035" s="8">
        <f>+Ledger1!A1035</f>
        <v>5</v>
      </c>
      <c r="F1035" s="8">
        <f>+Ledger1!G1035</f>
        <v>74</v>
      </c>
      <c r="G1035" s="8">
        <f>+Ledger1!H1035</f>
        <v>1</v>
      </c>
      <c r="H1035" s="8">
        <f>+Ledger1!Q1035</f>
        <v>1</v>
      </c>
      <c r="I1035" s="8">
        <v>0</v>
      </c>
      <c r="J1035" s="8">
        <v>0</v>
      </c>
      <c r="K1035" s="8">
        <v>0</v>
      </c>
      <c r="L1035" s="8" t="str">
        <f>+Ledger1!I1035</f>
        <v/>
      </c>
      <c r="M1035" s="8" t="str">
        <f>+Ledger1!K1035</f>
        <v/>
      </c>
      <c r="N1035" s="7"/>
      <c r="O1035" s="8">
        <f>+Ledger1!M1035</f>
        <v>0</v>
      </c>
      <c r="P1035" s="8">
        <f>+Ledger1!N1035</f>
        <v>1397013</v>
      </c>
      <c r="Q1035" s="8" t="str">
        <f>+Ledger1!O1035</f>
        <v>SALARY PAYBLE FOR THE MONTH OF OCT-2019</v>
      </c>
      <c r="R1035" s="8"/>
    </row>
    <row r="1036" spans="1:18" x14ac:dyDescent="0.25">
      <c r="A1036" s="8">
        <v>1035</v>
      </c>
      <c r="B1036" s="8" t="str">
        <f>+Ledger1!C1036</f>
        <v>J2011-0067</v>
      </c>
      <c r="C1036" s="7" t="str">
        <f>TEXT(Ledger1!D1036,"dd-MMM-yyyy")</f>
        <v>08-Nov-2019</v>
      </c>
      <c r="D1036" s="8" t="str">
        <f>VLOOKUP(LEFT(Table_ExternalData_1[[#This Row],[Vou_No]],1),Vou_Types,2,0)</f>
        <v>Journal</v>
      </c>
      <c r="E1036" s="8">
        <f>+Ledger1!A1036</f>
        <v>1</v>
      </c>
      <c r="F1036" s="8">
        <f>+Ledger1!G1036</f>
        <v>244</v>
      </c>
      <c r="G1036" s="8">
        <f>+Ledger1!H1036</f>
        <v>1480</v>
      </c>
      <c r="H1036" s="8">
        <f>+Ledger1!Q1036</f>
        <v>218</v>
      </c>
      <c r="I1036" s="8">
        <v>0</v>
      </c>
      <c r="J1036" s="8">
        <v>0</v>
      </c>
      <c r="K1036" s="8">
        <v>0</v>
      </c>
      <c r="L1036" s="8" t="str">
        <f>+Ledger1!I1036</f>
        <v/>
      </c>
      <c r="M1036" s="8" t="str">
        <f>+Ledger1!K1036</f>
        <v/>
      </c>
      <c r="N1036" s="7"/>
      <c r="O1036" s="8">
        <f>+Ledger1!M1036</f>
        <v>53300</v>
      </c>
      <c r="P1036" s="8">
        <f>+Ledger1!N1036</f>
        <v>0</v>
      </c>
      <c r="Q1036" s="8" t="str">
        <f>+Ledger1!O1036</f>
        <v>BILTY # 183.FOE EXCAVATOR.NOV-19</v>
      </c>
      <c r="R1036" s="8"/>
    </row>
    <row r="1037" spans="1:18" x14ac:dyDescent="0.25">
      <c r="A1037" s="8">
        <v>1036</v>
      </c>
      <c r="B1037" s="8" t="str">
        <f>+Ledger1!C1037</f>
        <v>J2011-0067</v>
      </c>
      <c r="C1037" s="7" t="str">
        <f>TEXT(Ledger1!D1037,"dd-MMM-yyyy")</f>
        <v>08-Nov-2019</v>
      </c>
      <c r="D1037" s="8" t="str">
        <f>VLOOKUP(LEFT(Table_ExternalData_1[[#This Row],[Vou_No]],1),Vou_Types,2,0)</f>
        <v>Journal</v>
      </c>
      <c r="E1037" s="8">
        <f>+Ledger1!A1037</f>
        <v>2</v>
      </c>
      <c r="F1037" s="8">
        <f>+Ledger1!G1037</f>
        <v>71</v>
      </c>
      <c r="G1037" s="8">
        <f>+Ledger1!H1037</f>
        <v>1480</v>
      </c>
      <c r="H1037" s="8">
        <f>+Ledger1!Q1037</f>
        <v>218</v>
      </c>
      <c r="I1037" s="8">
        <v>0</v>
      </c>
      <c r="J1037" s="8">
        <v>0</v>
      </c>
      <c r="K1037" s="8">
        <v>0</v>
      </c>
      <c r="L1037" s="8" t="str">
        <f>+Ledger1!I1037</f>
        <v/>
      </c>
      <c r="M1037" s="8" t="str">
        <f>+Ledger1!K1037</f>
        <v/>
      </c>
      <c r="N1037" s="7"/>
      <c r="O1037" s="8">
        <f>+Ledger1!M1037</f>
        <v>0</v>
      </c>
      <c r="P1037" s="8">
        <f>+Ledger1!N1037</f>
        <v>53300</v>
      </c>
      <c r="Q1037" s="8" t="str">
        <f>+Ledger1!O1037</f>
        <v>BILTY # 183.FOE EXCAVATOR.NOV-19</v>
      </c>
      <c r="R1037" s="8"/>
    </row>
    <row r="1038" spans="1:18" x14ac:dyDescent="0.25">
      <c r="A1038" s="8">
        <v>1037</v>
      </c>
      <c r="B1038" s="8" t="str">
        <f>+Ledger1!C1038</f>
        <v>J2011-0069</v>
      </c>
      <c r="C1038" s="7" t="str">
        <f>TEXT(Ledger1!D1038,"dd-MMM-yyyy")</f>
        <v>11-Nov-2019</v>
      </c>
      <c r="D1038" s="8" t="str">
        <f>VLOOKUP(LEFT(Table_ExternalData_1[[#This Row],[Vou_No]],1),Vou_Types,2,0)</f>
        <v>Journal</v>
      </c>
      <c r="E1038" s="8">
        <f>+Ledger1!A1038</f>
        <v>1</v>
      </c>
      <c r="F1038" s="8">
        <f>+Ledger1!G1038</f>
        <v>170</v>
      </c>
      <c r="G1038" s="8">
        <f>+Ledger1!H1038</f>
        <v>66</v>
      </c>
      <c r="H1038" s="8">
        <f>+Ledger1!Q1038</f>
        <v>218</v>
      </c>
      <c r="I1038" s="8">
        <v>0</v>
      </c>
      <c r="J1038" s="8">
        <v>0</v>
      </c>
      <c r="K1038" s="8">
        <v>0</v>
      </c>
      <c r="L1038" s="8" t="str">
        <f>+Ledger1!I1038</f>
        <v/>
      </c>
      <c r="M1038" s="8" t="str">
        <f>+Ledger1!K1038</f>
        <v/>
      </c>
      <c r="N1038" s="7"/>
      <c r="O1038" s="8">
        <f>+Ledger1!M1038</f>
        <v>9040</v>
      </c>
      <c r="P1038" s="8">
        <f>+Ledger1!N1038</f>
        <v>0</v>
      </c>
      <c r="Q1038" s="8" t="str">
        <f>+Ledger1!O1038</f>
        <v>REF # KBIS/318.PO # 1643.OCT-2019.</v>
      </c>
      <c r="R1038" s="8"/>
    </row>
    <row r="1039" spans="1:18" x14ac:dyDescent="0.25">
      <c r="A1039" s="8">
        <v>1038</v>
      </c>
      <c r="B1039" s="8" t="str">
        <f>+Ledger1!C1039</f>
        <v>J2011-0069</v>
      </c>
      <c r="C1039" s="7" t="str">
        <f>TEXT(Ledger1!D1039,"dd-MMM-yyyy")</f>
        <v>11-Nov-2019</v>
      </c>
      <c r="D1039" s="8" t="str">
        <f>VLOOKUP(LEFT(Table_ExternalData_1[[#This Row],[Vou_No]],1),Vou_Types,2,0)</f>
        <v>Journal</v>
      </c>
      <c r="E1039" s="8">
        <f>+Ledger1!A1039</f>
        <v>2</v>
      </c>
      <c r="F1039" s="8">
        <f>+Ledger1!G1039</f>
        <v>71</v>
      </c>
      <c r="G1039" s="8">
        <f>+Ledger1!H1039</f>
        <v>66</v>
      </c>
      <c r="H1039" s="8">
        <f>+Ledger1!Q1039</f>
        <v>218</v>
      </c>
      <c r="I1039" s="8">
        <v>0</v>
      </c>
      <c r="J1039" s="8">
        <v>0</v>
      </c>
      <c r="K1039" s="8">
        <v>0</v>
      </c>
      <c r="L1039" s="8" t="str">
        <f>+Ledger1!I1039</f>
        <v/>
      </c>
      <c r="M1039" s="8" t="str">
        <f>+Ledger1!K1039</f>
        <v/>
      </c>
      <c r="N1039" s="7"/>
      <c r="O1039" s="8">
        <f>+Ledger1!M1039</f>
        <v>0</v>
      </c>
      <c r="P1039" s="8">
        <f>+Ledger1!N1039</f>
        <v>9040</v>
      </c>
      <c r="Q1039" s="8" t="str">
        <f>+Ledger1!O1039</f>
        <v>REF # KBIS/318.PO # 1643.OCT-2019.</v>
      </c>
      <c r="R1039" s="8"/>
    </row>
    <row r="1040" spans="1:18" x14ac:dyDescent="0.25">
      <c r="A1040" s="8">
        <v>1039</v>
      </c>
      <c r="B1040" s="8" t="str">
        <f>+Ledger1!C1040</f>
        <v>J2011-0071</v>
      </c>
      <c r="C1040" s="7" t="str">
        <f>TEXT(Ledger1!D1040,"dd-MMM-yyyy")</f>
        <v>11-Nov-2019</v>
      </c>
      <c r="D1040" s="8" t="str">
        <f>VLOOKUP(LEFT(Table_ExternalData_1[[#This Row],[Vou_No]],1),Vou_Types,2,0)</f>
        <v>Journal</v>
      </c>
      <c r="E1040" s="8">
        <f>+Ledger1!A1040</f>
        <v>1</v>
      </c>
      <c r="F1040" s="8">
        <f>+Ledger1!G1040</f>
        <v>173</v>
      </c>
      <c r="G1040" s="8">
        <f>+Ledger1!H1040</f>
        <v>1451</v>
      </c>
      <c r="H1040" s="8">
        <f>+Ledger1!Q1040</f>
        <v>218</v>
      </c>
      <c r="I1040" s="8">
        <v>0</v>
      </c>
      <c r="J1040" s="8">
        <v>0</v>
      </c>
      <c r="K1040" s="8">
        <v>0</v>
      </c>
      <c r="L1040" s="8" t="str">
        <f>+Ledger1!I1040</f>
        <v/>
      </c>
      <c r="M1040" s="8" t="str">
        <f>+Ledger1!K1040</f>
        <v/>
      </c>
      <c r="N1040" s="7"/>
      <c r="O1040" s="8">
        <f>+Ledger1!M1040</f>
        <v>64000</v>
      </c>
      <c r="P1040" s="8">
        <f>+Ledger1!N1040</f>
        <v>0</v>
      </c>
      <c r="Q1040" s="8" t="str">
        <f>+Ledger1!O1040</f>
        <v>BILTY # 113.FOR LOADER.8/11/19</v>
      </c>
      <c r="R1040" s="8"/>
    </row>
    <row r="1041" spans="1:18" x14ac:dyDescent="0.25">
      <c r="A1041" s="8">
        <v>1040</v>
      </c>
      <c r="B1041" s="8" t="str">
        <f>+Ledger1!C1041</f>
        <v>J2011-0071</v>
      </c>
      <c r="C1041" s="7" t="str">
        <f>TEXT(Ledger1!D1041,"dd-MMM-yyyy")</f>
        <v>11-Nov-2019</v>
      </c>
      <c r="D1041" s="8" t="str">
        <f>VLOOKUP(LEFT(Table_ExternalData_1[[#This Row],[Vou_No]],1),Vou_Types,2,0)</f>
        <v>Journal</v>
      </c>
      <c r="E1041" s="8">
        <f>+Ledger1!A1041</f>
        <v>2</v>
      </c>
      <c r="F1041" s="8">
        <f>+Ledger1!G1041</f>
        <v>71</v>
      </c>
      <c r="G1041" s="8">
        <f>+Ledger1!H1041</f>
        <v>1451</v>
      </c>
      <c r="H1041" s="8">
        <f>+Ledger1!Q1041</f>
        <v>218</v>
      </c>
      <c r="I1041" s="8">
        <v>0</v>
      </c>
      <c r="J1041" s="8">
        <v>0</v>
      </c>
      <c r="K1041" s="8">
        <v>0</v>
      </c>
      <c r="L1041" s="8" t="str">
        <f>+Ledger1!I1041</f>
        <v/>
      </c>
      <c r="M1041" s="8" t="str">
        <f>+Ledger1!K1041</f>
        <v/>
      </c>
      <c r="N1041" s="7"/>
      <c r="O1041" s="8">
        <f>+Ledger1!M1041</f>
        <v>0</v>
      </c>
      <c r="P1041" s="8">
        <f>+Ledger1!N1041</f>
        <v>64000</v>
      </c>
      <c r="Q1041" s="8" t="str">
        <f>+Ledger1!O1041</f>
        <v>BILTY # 113.FOR LOADER.8/11/19</v>
      </c>
      <c r="R1041" s="8"/>
    </row>
    <row r="1042" spans="1:18" x14ac:dyDescent="0.25">
      <c r="A1042" s="8">
        <v>1041</v>
      </c>
      <c r="B1042" s="8" t="str">
        <f>+Ledger1!C1042</f>
        <v>J2011-0073</v>
      </c>
      <c r="C1042" s="7" t="str">
        <f>TEXT(Ledger1!D1042,"dd-MMM-yyyy")</f>
        <v>08-Nov-2019</v>
      </c>
      <c r="D1042" s="8" t="str">
        <f>VLOOKUP(LEFT(Table_ExternalData_1[[#This Row],[Vou_No]],1),Vou_Types,2,0)</f>
        <v>Journal</v>
      </c>
      <c r="E1042" s="8">
        <f>+Ledger1!A1042</f>
        <v>1</v>
      </c>
      <c r="F1042" s="8">
        <f>+Ledger1!G1042</f>
        <v>180</v>
      </c>
      <c r="G1042" s="8">
        <f>+Ledger1!H1042</f>
        <v>1467</v>
      </c>
      <c r="H1042" s="8">
        <f>+Ledger1!Q1042</f>
        <v>218</v>
      </c>
      <c r="I1042" s="8">
        <v>0</v>
      </c>
      <c r="J1042" s="8">
        <v>0</v>
      </c>
      <c r="K1042" s="8">
        <v>0</v>
      </c>
      <c r="L1042" s="8" t="str">
        <f>+Ledger1!I1042</f>
        <v/>
      </c>
      <c r="M1042" s="8" t="str">
        <f>+Ledger1!K1042</f>
        <v/>
      </c>
      <c r="N1042" s="7"/>
      <c r="O1042" s="8">
        <f>+Ledger1!M1042</f>
        <v>40973</v>
      </c>
      <c r="P1042" s="8">
        <f>+Ledger1!N1042</f>
        <v>0</v>
      </c>
      <c r="Q1042" s="8" t="str">
        <f>+Ledger1!O1042</f>
        <v>INV # 463.PO # 1641,1669,1670.NOV-19</v>
      </c>
      <c r="R1042" s="8"/>
    </row>
    <row r="1043" spans="1:18" x14ac:dyDescent="0.25">
      <c r="A1043" s="8">
        <v>1042</v>
      </c>
      <c r="B1043" s="8" t="str">
        <f>+Ledger1!C1043</f>
        <v>J2011-0073</v>
      </c>
      <c r="C1043" s="7" t="str">
        <f>TEXT(Ledger1!D1043,"dd-MMM-yyyy")</f>
        <v>08-Nov-2019</v>
      </c>
      <c r="D1043" s="8" t="str">
        <f>VLOOKUP(LEFT(Table_ExternalData_1[[#This Row],[Vou_No]],1),Vou_Types,2,0)</f>
        <v>Journal</v>
      </c>
      <c r="E1043" s="8">
        <f>+Ledger1!A1043</f>
        <v>2</v>
      </c>
      <c r="F1043" s="8">
        <f>+Ledger1!G1043</f>
        <v>71</v>
      </c>
      <c r="G1043" s="8">
        <f>+Ledger1!H1043</f>
        <v>1467</v>
      </c>
      <c r="H1043" s="8">
        <f>+Ledger1!Q1043</f>
        <v>218</v>
      </c>
      <c r="I1043" s="8">
        <v>0</v>
      </c>
      <c r="J1043" s="8">
        <v>0</v>
      </c>
      <c r="K1043" s="8">
        <v>0</v>
      </c>
      <c r="L1043" s="8" t="str">
        <f>+Ledger1!I1043</f>
        <v/>
      </c>
      <c r="M1043" s="8" t="str">
        <f>+Ledger1!K1043</f>
        <v/>
      </c>
      <c r="N1043" s="7"/>
      <c r="O1043" s="8">
        <f>+Ledger1!M1043</f>
        <v>0</v>
      </c>
      <c r="P1043" s="8">
        <f>+Ledger1!N1043</f>
        <v>40973</v>
      </c>
      <c r="Q1043" s="8" t="str">
        <f>+Ledger1!O1043</f>
        <v>INV # 463.PO # 1641,1669,1670.NOV-19</v>
      </c>
      <c r="R1043" s="8"/>
    </row>
    <row r="1044" spans="1:18" x14ac:dyDescent="0.25">
      <c r="A1044" s="8">
        <v>1043</v>
      </c>
      <c r="B1044" s="8" t="str">
        <f>+Ledger1!C1044</f>
        <v>J2011-0075</v>
      </c>
      <c r="C1044" s="7" t="str">
        <f>TEXT(Ledger1!D1044,"dd-MMM-yyyy")</f>
        <v>08-Nov-2019</v>
      </c>
      <c r="D1044" s="8" t="str">
        <f>VLOOKUP(LEFT(Table_ExternalData_1[[#This Row],[Vou_No]],1),Vou_Types,2,0)</f>
        <v>Journal</v>
      </c>
      <c r="E1044" s="8">
        <f>+Ledger1!A1044</f>
        <v>1</v>
      </c>
      <c r="F1044" s="8">
        <f>+Ledger1!G1044</f>
        <v>153</v>
      </c>
      <c r="G1044" s="8">
        <f>+Ledger1!H1044</f>
        <v>1452</v>
      </c>
      <c r="H1044" s="8">
        <f>+Ledger1!Q1044</f>
        <v>218</v>
      </c>
      <c r="I1044" s="8">
        <v>0</v>
      </c>
      <c r="J1044" s="8">
        <v>0</v>
      </c>
      <c r="K1044" s="8">
        <v>0</v>
      </c>
      <c r="L1044" s="8" t="str">
        <f>+Ledger1!I1044</f>
        <v/>
      </c>
      <c r="M1044" s="8" t="str">
        <f>+Ledger1!K1044</f>
        <v/>
      </c>
      <c r="N1044" s="7"/>
      <c r="O1044" s="8">
        <f>+Ledger1!M1044</f>
        <v>184139</v>
      </c>
      <c r="P1044" s="8">
        <f>+Ledger1!N1044</f>
        <v>0</v>
      </c>
      <c r="Q1044" s="8" t="str">
        <f>+Ledger1!O1044</f>
        <v>BILL # 1786-1920.PO # 1662.OCT-19</v>
      </c>
      <c r="R1044" s="8"/>
    </row>
    <row r="1045" spans="1:18" x14ac:dyDescent="0.25">
      <c r="A1045" s="8">
        <v>1044</v>
      </c>
      <c r="B1045" s="8" t="str">
        <f>+Ledger1!C1045</f>
        <v>J2011-0075</v>
      </c>
      <c r="C1045" s="7" t="str">
        <f>TEXT(Ledger1!D1045,"dd-MMM-yyyy")</f>
        <v>08-Nov-2019</v>
      </c>
      <c r="D1045" s="8" t="str">
        <f>VLOOKUP(LEFT(Table_ExternalData_1[[#This Row],[Vou_No]],1),Vou_Types,2,0)</f>
        <v>Journal</v>
      </c>
      <c r="E1045" s="8">
        <f>+Ledger1!A1045</f>
        <v>2</v>
      </c>
      <c r="F1045" s="8">
        <f>+Ledger1!G1045</f>
        <v>71</v>
      </c>
      <c r="G1045" s="8">
        <f>+Ledger1!H1045</f>
        <v>1452</v>
      </c>
      <c r="H1045" s="8">
        <f>+Ledger1!Q1045</f>
        <v>218</v>
      </c>
      <c r="I1045" s="8">
        <v>0</v>
      </c>
      <c r="J1045" s="8">
        <v>0</v>
      </c>
      <c r="K1045" s="8">
        <v>0</v>
      </c>
      <c r="L1045" s="8" t="str">
        <f>+Ledger1!I1045</f>
        <v/>
      </c>
      <c r="M1045" s="8" t="str">
        <f>+Ledger1!K1045</f>
        <v/>
      </c>
      <c r="N1045" s="7"/>
      <c r="O1045" s="8">
        <f>+Ledger1!M1045</f>
        <v>0</v>
      </c>
      <c r="P1045" s="8">
        <f>+Ledger1!N1045</f>
        <v>184139</v>
      </c>
      <c r="Q1045" s="8" t="str">
        <f>+Ledger1!O1045</f>
        <v>BILL # 1786-1920.PO # 1662.OCT-19</v>
      </c>
      <c r="R1045" s="8"/>
    </row>
    <row r="1046" spans="1:18" x14ac:dyDescent="0.25">
      <c r="A1046" s="8">
        <v>1045</v>
      </c>
      <c r="B1046" s="8" t="str">
        <f>+Ledger1!C1046</f>
        <v>J2011-0077</v>
      </c>
      <c r="C1046" s="7" t="str">
        <f>TEXT(Ledger1!D1046,"dd-MMM-yyyy")</f>
        <v>06-Nov-2019</v>
      </c>
      <c r="D1046" s="8" t="str">
        <f>VLOOKUP(LEFT(Table_ExternalData_1[[#This Row],[Vou_No]],1),Vou_Types,2,0)</f>
        <v>Journal</v>
      </c>
      <c r="E1046" s="8">
        <f>+Ledger1!A1046</f>
        <v>1</v>
      </c>
      <c r="F1046" s="8">
        <f>+Ledger1!G1046</f>
        <v>221</v>
      </c>
      <c r="G1046" s="8">
        <f>+Ledger1!H1046</f>
        <v>130</v>
      </c>
      <c r="H1046" s="8">
        <f>+Ledger1!Q1046</f>
        <v>218</v>
      </c>
      <c r="I1046" s="8">
        <v>0</v>
      </c>
      <c r="J1046" s="8">
        <v>0</v>
      </c>
      <c r="K1046" s="8">
        <v>0</v>
      </c>
      <c r="L1046" s="8" t="str">
        <f>+Ledger1!I1046</f>
        <v/>
      </c>
      <c r="M1046" s="8" t="str">
        <f>+Ledger1!K1046</f>
        <v/>
      </c>
      <c r="N1046" s="7"/>
      <c r="O1046" s="8">
        <f>+Ledger1!M1046</f>
        <v>162819</v>
      </c>
      <c r="P1046" s="8">
        <f>+Ledger1!N1046</f>
        <v>0</v>
      </c>
      <c r="Q1046" s="8" t="str">
        <f>+Ledger1!O1046</f>
        <v>REF # 50.FOR DIESEL FROM 1-OCT TILL 25-OCT-19</v>
      </c>
      <c r="R1046" s="8"/>
    </row>
    <row r="1047" spans="1:18" x14ac:dyDescent="0.25">
      <c r="A1047" s="8">
        <v>1046</v>
      </c>
      <c r="B1047" s="8" t="str">
        <f>+Ledger1!C1047</f>
        <v>J2011-0077</v>
      </c>
      <c r="C1047" s="7" t="str">
        <f>TEXT(Ledger1!D1047,"dd-MMM-yyyy")</f>
        <v>06-Nov-2019</v>
      </c>
      <c r="D1047" s="8" t="str">
        <f>VLOOKUP(LEFT(Table_ExternalData_1[[#This Row],[Vou_No]],1),Vou_Types,2,0)</f>
        <v>Journal</v>
      </c>
      <c r="E1047" s="8">
        <f>+Ledger1!A1047</f>
        <v>2</v>
      </c>
      <c r="F1047" s="8">
        <f>+Ledger1!G1047</f>
        <v>71</v>
      </c>
      <c r="G1047" s="8">
        <f>+Ledger1!H1047</f>
        <v>130</v>
      </c>
      <c r="H1047" s="8">
        <f>+Ledger1!Q1047</f>
        <v>218</v>
      </c>
      <c r="I1047" s="8">
        <v>0</v>
      </c>
      <c r="J1047" s="8">
        <v>0</v>
      </c>
      <c r="K1047" s="8">
        <v>0</v>
      </c>
      <c r="L1047" s="8" t="str">
        <f>+Ledger1!I1047</f>
        <v/>
      </c>
      <c r="M1047" s="8" t="str">
        <f>+Ledger1!K1047</f>
        <v/>
      </c>
      <c r="N1047" s="7"/>
      <c r="O1047" s="8">
        <f>+Ledger1!M1047</f>
        <v>0</v>
      </c>
      <c r="P1047" s="8">
        <f>+Ledger1!N1047</f>
        <v>162819</v>
      </c>
      <c r="Q1047" s="8" t="str">
        <f>+Ledger1!O1047</f>
        <v>REF # 50.FOR DIESEL FROM 1-OCT TILL 25-OCT-19</v>
      </c>
      <c r="R1047" s="8"/>
    </row>
    <row r="1048" spans="1:18" x14ac:dyDescent="0.25">
      <c r="A1048" s="8">
        <v>1047</v>
      </c>
      <c r="B1048" s="8" t="str">
        <f>+Ledger1!C1048</f>
        <v>J2011-0079</v>
      </c>
      <c r="C1048" s="7" t="str">
        <f>TEXT(Ledger1!D1048,"dd-MMM-yyyy")</f>
        <v>13-Nov-2019</v>
      </c>
      <c r="D1048" s="8" t="str">
        <f>VLOOKUP(LEFT(Table_ExternalData_1[[#This Row],[Vou_No]],1),Vou_Types,2,0)</f>
        <v>Journal</v>
      </c>
      <c r="E1048" s="8">
        <f>+Ledger1!A1048</f>
        <v>1</v>
      </c>
      <c r="F1048" s="8">
        <f>+Ledger1!G1048</f>
        <v>145</v>
      </c>
      <c r="G1048" s="8">
        <f>+Ledger1!H1048</f>
        <v>78</v>
      </c>
      <c r="H1048" s="8">
        <f>+Ledger1!Q1048</f>
        <v>218</v>
      </c>
      <c r="I1048" s="8">
        <v>0</v>
      </c>
      <c r="J1048" s="8">
        <v>0</v>
      </c>
      <c r="K1048" s="8">
        <v>0</v>
      </c>
      <c r="L1048" s="8" t="str">
        <f>+Ledger1!I1048</f>
        <v/>
      </c>
      <c r="M1048" s="8" t="str">
        <f>+Ledger1!K1048</f>
        <v/>
      </c>
      <c r="N1048" s="7"/>
      <c r="O1048" s="8">
        <f>+Ledger1!M1048</f>
        <v>2640733</v>
      </c>
      <c r="P1048" s="8">
        <f>+Ledger1!N1048</f>
        <v>0</v>
      </c>
      <c r="Q1048" s="8" t="str">
        <f>+Ledger1!O1048</f>
        <v>REF # 5349.FOR SAND,CRUSH,BOLDER,BRICKS.NOV &amp; OCT-19</v>
      </c>
      <c r="R1048" s="8"/>
    </row>
    <row r="1049" spans="1:18" x14ac:dyDescent="0.25">
      <c r="A1049" s="8">
        <v>1048</v>
      </c>
      <c r="B1049" s="8" t="str">
        <f>+Ledger1!C1049</f>
        <v>J2011-0079</v>
      </c>
      <c r="C1049" s="7" t="str">
        <f>TEXT(Ledger1!D1049,"dd-MMM-yyyy")</f>
        <v>13-Nov-2019</v>
      </c>
      <c r="D1049" s="8" t="str">
        <f>VLOOKUP(LEFT(Table_ExternalData_1[[#This Row],[Vou_No]],1),Vou_Types,2,0)</f>
        <v>Journal</v>
      </c>
      <c r="E1049" s="8">
        <f>+Ledger1!A1049</f>
        <v>2</v>
      </c>
      <c r="F1049" s="8">
        <f>+Ledger1!G1049</f>
        <v>71</v>
      </c>
      <c r="G1049" s="8">
        <f>+Ledger1!H1049</f>
        <v>78</v>
      </c>
      <c r="H1049" s="8">
        <f>+Ledger1!Q1049</f>
        <v>218</v>
      </c>
      <c r="I1049" s="8">
        <v>0</v>
      </c>
      <c r="J1049" s="8">
        <v>0</v>
      </c>
      <c r="K1049" s="8">
        <v>0</v>
      </c>
      <c r="L1049" s="8" t="str">
        <f>+Ledger1!I1049</f>
        <v/>
      </c>
      <c r="M1049" s="8" t="str">
        <f>+Ledger1!K1049</f>
        <v/>
      </c>
      <c r="N1049" s="7"/>
      <c r="O1049" s="8">
        <f>+Ledger1!M1049</f>
        <v>0</v>
      </c>
      <c r="P1049" s="8">
        <f>+Ledger1!N1049</f>
        <v>2640733</v>
      </c>
      <c r="Q1049" s="8" t="str">
        <f>+Ledger1!O1049</f>
        <v>REF # 5349.FOR SAND,CRUSH,BOLDER,BRICKS.NOV &amp; OCT-19</v>
      </c>
      <c r="R1049" s="8"/>
    </row>
    <row r="1050" spans="1:18" x14ac:dyDescent="0.25">
      <c r="A1050" s="8">
        <v>1049</v>
      </c>
      <c r="B1050" s="8" t="str">
        <f>+Ledger1!C1050</f>
        <v>J2011-0081</v>
      </c>
      <c r="C1050" s="7" t="str">
        <f>TEXT(Ledger1!D1050,"dd-MMM-yyyy")</f>
        <v>14-Nov-2019</v>
      </c>
      <c r="D1050" s="8" t="str">
        <f>VLOOKUP(LEFT(Table_ExternalData_1[[#This Row],[Vou_No]],1),Vou_Types,2,0)</f>
        <v>Journal</v>
      </c>
      <c r="E1050" s="8">
        <f>+Ledger1!A1050</f>
        <v>1</v>
      </c>
      <c r="F1050" s="8">
        <f>+Ledger1!G1050</f>
        <v>165</v>
      </c>
      <c r="G1050" s="8">
        <f>+Ledger1!H1050</f>
        <v>121</v>
      </c>
      <c r="H1050" s="8">
        <f>+Ledger1!Q1050</f>
        <v>218</v>
      </c>
      <c r="I1050" s="8">
        <v>0</v>
      </c>
      <c r="J1050" s="8">
        <v>0</v>
      </c>
      <c r="K1050" s="8">
        <v>0</v>
      </c>
      <c r="L1050" s="8" t="str">
        <f>+Ledger1!I1050</f>
        <v/>
      </c>
      <c r="M1050" s="8" t="str">
        <f>+Ledger1!K1050</f>
        <v/>
      </c>
      <c r="N1050" s="7"/>
      <c r="O1050" s="8">
        <f>+Ledger1!M1050</f>
        <v>21050</v>
      </c>
      <c r="P1050" s="8">
        <f>+Ledger1!N1050</f>
        <v>0</v>
      </c>
      <c r="Q1050" s="8" t="str">
        <f>+Ledger1!O1050</f>
        <v>REF # 5344.FOR LPG GAS CYLINDER.26-MAY TILL 4-NOV-19</v>
      </c>
      <c r="R1050" s="8"/>
    </row>
    <row r="1051" spans="1:18" x14ac:dyDescent="0.25">
      <c r="A1051" s="8">
        <v>1050</v>
      </c>
      <c r="B1051" s="8" t="str">
        <f>+Ledger1!C1051</f>
        <v>J2011-0081</v>
      </c>
      <c r="C1051" s="7" t="str">
        <f>TEXT(Ledger1!D1051,"dd-MMM-yyyy")</f>
        <v>14-Nov-2019</v>
      </c>
      <c r="D1051" s="8" t="str">
        <f>VLOOKUP(LEFT(Table_ExternalData_1[[#This Row],[Vou_No]],1),Vou_Types,2,0)</f>
        <v>Journal</v>
      </c>
      <c r="E1051" s="8">
        <f>+Ledger1!A1051</f>
        <v>2</v>
      </c>
      <c r="F1051" s="8">
        <f>+Ledger1!G1051</f>
        <v>71</v>
      </c>
      <c r="G1051" s="8">
        <f>+Ledger1!H1051</f>
        <v>121</v>
      </c>
      <c r="H1051" s="8">
        <f>+Ledger1!Q1051</f>
        <v>218</v>
      </c>
      <c r="I1051" s="8">
        <v>0</v>
      </c>
      <c r="J1051" s="8">
        <v>0</v>
      </c>
      <c r="K1051" s="8">
        <v>0</v>
      </c>
      <c r="L1051" s="8" t="str">
        <f>+Ledger1!I1051</f>
        <v/>
      </c>
      <c r="M1051" s="8" t="str">
        <f>+Ledger1!K1051</f>
        <v/>
      </c>
      <c r="N1051" s="7"/>
      <c r="O1051" s="8">
        <f>+Ledger1!M1051</f>
        <v>0</v>
      </c>
      <c r="P1051" s="8">
        <f>+Ledger1!N1051</f>
        <v>21050</v>
      </c>
      <c r="Q1051" s="8" t="str">
        <f>+Ledger1!O1051</f>
        <v>REF # 5344.FOR LPG GAS CYLINDER.26-MAY TILL 4-NOV-19</v>
      </c>
      <c r="R1051" s="8"/>
    </row>
    <row r="1052" spans="1:18" x14ac:dyDescent="0.25">
      <c r="A1052" s="8">
        <v>1051</v>
      </c>
      <c r="B1052" s="8" t="str">
        <f>+Ledger1!C1052</f>
        <v>J2011-0081</v>
      </c>
      <c r="C1052" s="7" t="str">
        <f>TEXT(Ledger1!D1052,"dd-MMM-yyyy")</f>
        <v>14-Nov-2019</v>
      </c>
      <c r="D1052" s="8" t="str">
        <f>VLOOKUP(LEFT(Table_ExternalData_1[[#This Row],[Vou_No]],1),Vou_Types,2,0)</f>
        <v>Journal</v>
      </c>
      <c r="E1052" s="8">
        <f>+Ledger1!A1052</f>
        <v>3</v>
      </c>
      <c r="F1052" s="8">
        <f>+Ledger1!G1052</f>
        <v>165</v>
      </c>
      <c r="G1052" s="8">
        <f>+Ledger1!H1052</f>
        <v>121</v>
      </c>
      <c r="H1052" s="8">
        <f>+Ledger1!Q1052</f>
        <v>218</v>
      </c>
      <c r="I1052" s="8">
        <v>0</v>
      </c>
      <c r="J1052" s="8">
        <v>0</v>
      </c>
      <c r="K1052" s="8">
        <v>0</v>
      </c>
      <c r="L1052" s="8" t="str">
        <f>+Ledger1!I1052</f>
        <v/>
      </c>
      <c r="M1052" s="8" t="str">
        <f>+Ledger1!K1052</f>
        <v/>
      </c>
      <c r="N1052" s="7"/>
      <c r="O1052" s="8">
        <f>+Ledger1!M1052</f>
        <v>357855</v>
      </c>
      <c r="P1052" s="8">
        <f>+Ledger1!N1052</f>
        <v>0</v>
      </c>
      <c r="Q1052" s="8" t="str">
        <f>+Ledger1!O1052</f>
        <v>REF # 5344.FOR LPG GAS CYLINDER.26-MAY TILL 4-NOV-19</v>
      </c>
      <c r="R1052" s="8"/>
    </row>
    <row r="1053" spans="1:18" x14ac:dyDescent="0.25">
      <c r="A1053" s="8">
        <v>1052</v>
      </c>
      <c r="B1053" s="8" t="str">
        <f>+Ledger1!C1053</f>
        <v>J2011-0081</v>
      </c>
      <c r="C1053" s="7" t="str">
        <f>TEXT(Ledger1!D1053,"dd-MMM-yyyy")</f>
        <v>14-Nov-2019</v>
      </c>
      <c r="D1053" s="8" t="str">
        <f>VLOOKUP(LEFT(Table_ExternalData_1[[#This Row],[Vou_No]],1),Vou_Types,2,0)</f>
        <v>Journal</v>
      </c>
      <c r="E1053" s="8">
        <f>+Ledger1!A1053</f>
        <v>4</v>
      </c>
      <c r="F1053" s="8">
        <f>+Ledger1!G1053</f>
        <v>71</v>
      </c>
      <c r="G1053" s="8">
        <f>+Ledger1!H1053</f>
        <v>121</v>
      </c>
      <c r="H1053" s="8">
        <f>+Ledger1!Q1053</f>
        <v>218</v>
      </c>
      <c r="I1053" s="8">
        <v>0</v>
      </c>
      <c r="J1053" s="8">
        <v>0</v>
      </c>
      <c r="K1053" s="8">
        <v>0</v>
      </c>
      <c r="L1053" s="8" t="str">
        <f>+Ledger1!I1053</f>
        <v/>
      </c>
      <c r="M1053" s="8" t="str">
        <f>+Ledger1!K1053</f>
        <v/>
      </c>
      <c r="N1053" s="7"/>
      <c r="O1053" s="8">
        <f>+Ledger1!M1053</f>
        <v>0</v>
      </c>
      <c r="P1053" s="8">
        <f>+Ledger1!N1053</f>
        <v>357855</v>
      </c>
      <c r="Q1053" s="8" t="str">
        <f>+Ledger1!O1053</f>
        <v>REF # 5344.FOR LPG GAS CYLINDER.26-MAY TILL 4-NOV-19</v>
      </c>
      <c r="R1053" s="8"/>
    </row>
    <row r="1054" spans="1:18" x14ac:dyDescent="0.25">
      <c r="A1054" s="8">
        <v>1053</v>
      </c>
      <c r="B1054" s="8" t="str">
        <f>+Ledger1!C1054</f>
        <v>J2011-0081</v>
      </c>
      <c r="C1054" s="7" t="str">
        <f>TEXT(Ledger1!D1054,"dd-MMM-yyyy")</f>
        <v>14-Nov-2019</v>
      </c>
      <c r="D1054" s="8" t="str">
        <f>VLOOKUP(LEFT(Table_ExternalData_1[[#This Row],[Vou_No]],1),Vou_Types,2,0)</f>
        <v>Journal</v>
      </c>
      <c r="E1054" s="8">
        <f>+Ledger1!A1054</f>
        <v>5</v>
      </c>
      <c r="F1054" s="8">
        <f>+Ledger1!G1054</f>
        <v>165</v>
      </c>
      <c r="G1054" s="8">
        <f>+Ledger1!H1054</f>
        <v>121</v>
      </c>
      <c r="H1054" s="8">
        <f>+Ledger1!Q1054</f>
        <v>219</v>
      </c>
      <c r="I1054" s="8">
        <v>0</v>
      </c>
      <c r="J1054" s="8">
        <v>0</v>
      </c>
      <c r="K1054" s="8">
        <v>0</v>
      </c>
      <c r="L1054" s="8" t="str">
        <f>+Ledger1!I1054</f>
        <v/>
      </c>
      <c r="M1054" s="8" t="str">
        <f>+Ledger1!K1054</f>
        <v/>
      </c>
      <c r="N1054" s="7"/>
      <c r="O1054" s="8">
        <f>+Ledger1!M1054</f>
        <v>42101</v>
      </c>
      <c r="P1054" s="8">
        <f>+Ledger1!N1054</f>
        <v>0</v>
      </c>
      <c r="Q1054" s="8" t="str">
        <f>+Ledger1!O1054</f>
        <v>REF # 5344.FOR LPG GAS CYLINDER.26-MAY TILL 4-NOV-19</v>
      </c>
      <c r="R1054" s="8"/>
    </row>
    <row r="1055" spans="1:18" x14ac:dyDescent="0.25">
      <c r="A1055" s="8">
        <v>1054</v>
      </c>
      <c r="B1055" s="8" t="str">
        <f>+Ledger1!C1055</f>
        <v>J2011-0081</v>
      </c>
      <c r="C1055" s="7" t="str">
        <f>TEXT(Ledger1!D1055,"dd-MMM-yyyy")</f>
        <v>14-Nov-2019</v>
      </c>
      <c r="D1055" s="8" t="str">
        <f>VLOOKUP(LEFT(Table_ExternalData_1[[#This Row],[Vou_No]],1),Vou_Types,2,0)</f>
        <v>Journal</v>
      </c>
      <c r="E1055" s="8">
        <f>+Ledger1!A1055</f>
        <v>6</v>
      </c>
      <c r="F1055" s="8">
        <f>+Ledger1!G1055</f>
        <v>71</v>
      </c>
      <c r="G1055" s="8">
        <f>+Ledger1!H1055</f>
        <v>121</v>
      </c>
      <c r="H1055" s="8">
        <f>+Ledger1!Q1055</f>
        <v>219</v>
      </c>
      <c r="I1055" s="8">
        <v>0</v>
      </c>
      <c r="J1055" s="8">
        <v>0</v>
      </c>
      <c r="K1055" s="8">
        <v>0</v>
      </c>
      <c r="L1055" s="8" t="str">
        <f>+Ledger1!I1055</f>
        <v/>
      </c>
      <c r="M1055" s="8" t="str">
        <f>+Ledger1!K1055</f>
        <v/>
      </c>
      <c r="N1055" s="7"/>
      <c r="O1055" s="8">
        <f>+Ledger1!M1055</f>
        <v>0</v>
      </c>
      <c r="P1055" s="8">
        <f>+Ledger1!N1055</f>
        <v>42101</v>
      </c>
      <c r="Q1055" s="8" t="str">
        <f>+Ledger1!O1055</f>
        <v>REF # 5344.FOR LPG GAS CYLINDER.26-MAY TILL 4-NOV-19</v>
      </c>
      <c r="R1055" s="8"/>
    </row>
    <row r="1056" spans="1:18" x14ac:dyDescent="0.25">
      <c r="A1056" s="8">
        <v>1055</v>
      </c>
      <c r="B1056" s="8" t="str">
        <f>+Ledger1!C1056</f>
        <v>J2011-0083</v>
      </c>
      <c r="C1056" s="7" t="str">
        <f>TEXT(Ledger1!D1056,"dd-MMM-yyyy")</f>
        <v>07-Nov-2019</v>
      </c>
      <c r="D1056" s="8" t="str">
        <f>VLOOKUP(LEFT(Table_ExternalData_1[[#This Row],[Vou_No]],1),Vou_Types,2,0)</f>
        <v>Journal</v>
      </c>
      <c r="E1056" s="8">
        <f>+Ledger1!A1056</f>
        <v>1</v>
      </c>
      <c r="F1056" s="8">
        <f>+Ledger1!G1056</f>
        <v>218</v>
      </c>
      <c r="G1056" s="8">
        <f>+Ledger1!H1056</f>
        <v>42</v>
      </c>
      <c r="H1056" s="8">
        <f>+Ledger1!Q1056</f>
        <v>218</v>
      </c>
      <c r="I1056" s="8">
        <v>0</v>
      </c>
      <c r="J1056" s="8">
        <v>0</v>
      </c>
      <c r="K1056" s="8">
        <v>0</v>
      </c>
      <c r="L1056" s="8" t="str">
        <f>+Ledger1!I1056</f>
        <v/>
      </c>
      <c r="M1056" s="8" t="str">
        <f>+Ledger1!K1056</f>
        <v/>
      </c>
      <c r="N1056" s="7"/>
      <c r="O1056" s="8">
        <f>+Ledger1!M1056</f>
        <v>3800</v>
      </c>
      <c r="P1056" s="8">
        <f>+Ledger1!N1056</f>
        <v>0</v>
      </c>
      <c r="Q1056" s="8" t="str">
        <f>+Ledger1!O1056</f>
        <v>REF # 671.PO # 1668.FOR SUZUKI BATTERY REPLACE.NOV-19</v>
      </c>
      <c r="R1056" s="8"/>
    </row>
    <row r="1057" spans="1:18" x14ac:dyDescent="0.25">
      <c r="A1057" s="8">
        <v>1056</v>
      </c>
      <c r="B1057" s="8" t="str">
        <f>+Ledger1!C1057</f>
        <v>J2011-0083</v>
      </c>
      <c r="C1057" s="7" t="str">
        <f>TEXT(Ledger1!D1057,"dd-MMM-yyyy")</f>
        <v>07-Nov-2019</v>
      </c>
      <c r="D1057" s="8" t="str">
        <f>VLOOKUP(LEFT(Table_ExternalData_1[[#This Row],[Vou_No]],1),Vou_Types,2,0)</f>
        <v>Journal</v>
      </c>
      <c r="E1057" s="8">
        <f>+Ledger1!A1057</f>
        <v>2</v>
      </c>
      <c r="F1057" s="8">
        <f>+Ledger1!G1057</f>
        <v>71</v>
      </c>
      <c r="G1057" s="8">
        <f>+Ledger1!H1057</f>
        <v>42</v>
      </c>
      <c r="H1057" s="8">
        <f>+Ledger1!Q1057</f>
        <v>218</v>
      </c>
      <c r="I1057" s="8">
        <v>0</v>
      </c>
      <c r="J1057" s="8">
        <v>0</v>
      </c>
      <c r="K1057" s="8">
        <v>0</v>
      </c>
      <c r="L1057" s="8" t="str">
        <f>+Ledger1!I1057</f>
        <v/>
      </c>
      <c r="M1057" s="8" t="str">
        <f>+Ledger1!K1057</f>
        <v/>
      </c>
      <c r="N1057" s="7"/>
      <c r="O1057" s="8">
        <f>+Ledger1!M1057</f>
        <v>0</v>
      </c>
      <c r="P1057" s="8">
        <f>+Ledger1!N1057</f>
        <v>3800</v>
      </c>
      <c r="Q1057" s="8" t="str">
        <f>+Ledger1!O1057</f>
        <v>REF # 671.PO # 1668.FOR SUZUKI BATTERY REPLACE.NOV-19</v>
      </c>
      <c r="R1057" s="8"/>
    </row>
    <row r="1058" spans="1:18" x14ac:dyDescent="0.25">
      <c r="A1058" s="8">
        <v>1057</v>
      </c>
      <c r="B1058" s="8" t="str">
        <f>+Ledger1!C1058</f>
        <v>J2011-0086</v>
      </c>
      <c r="C1058" s="7" t="str">
        <f>TEXT(Ledger1!D1058,"dd-MMM-yyyy")</f>
        <v>11-Nov-2019</v>
      </c>
      <c r="D1058" s="8" t="str">
        <f>VLOOKUP(LEFT(Table_ExternalData_1[[#This Row],[Vou_No]],1),Vou_Types,2,0)</f>
        <v>Journal</v>
      </c>
      <c r="E1058" s="8">
        <f>+Ledger1!A1058</f>
        <v>1</v>
      </c>
      <c r="F1058" s="8">
        <f>+Ledger1!G1058</f>
        <v>173</v>
      </c>
      <c r="G1058" s="8">
        <f>+Ledger1!H1058</f>
        <v>964</v>
      </c>
      <c r="H1058" s="8">
        <f>+Ledger1!Q1058</f>
        <v>218</v>
      </c>
      <c r="I1058" s="8">
        <v>0</v>
      </c>
      <c r="J1058" s="8">
        <v>0</v>
      </c>
      <c r="K1058" s="8">
        <v>0</v>
      </c>
      <c r="L1058" s="8" t="str">
        <f>+Ledger1!I1058</f>
        <v/>
      </c>
      <c r="M1058" s="8" t="str">
        <f>+Ledger1!K1058</f>
        <v/>
      </c>
      <c r="N1058" s="7"/>
      <c r="O1058" s="8">
        <f>+Ledger1!M1058</f>
        <v>435363</v>
      </c>
      <c r="P1058" s="8">
        <f>+Ledger1!N1058</f>
        <v>0</v>
      </c>
      <c r="Q1058" s="8" t="str">
        <f>+Ledger1!O1058</f>
        <v>REF # 5337.MONHT OF SEP &amp; OCT-19.</v>
      </c>
      <c r="R1058" s="8"/>
    </row>
    <row r="1059" spans="1:18" x14ac:dyDescent="0.25">
      <c r="A1059" s="8">
        <v>1058</v>
      </c>
      <c r="B1059" s="8" t="str">
        <f>+Ledger1!C1059</f>
        <v>J2011-0086</v>
      </c>
      <c r="C1059" s="7" t="str">
        <f>TEXT(Ledger1!D1059,"dd-MMM-yyyy")</f>
        <v>11-Nov-2019</v>
      </c>
      <c r="D1059" s="8" t="str">
        <f>VLOOKUP(LEFT(Table_ExternalData_1[[#This Row],[Vou_No]],1),Vou_Types,2,0)</f>
        <v>Journal</v>
      </c>
      <c r="E1059" s="8">
        <f>+Ledger1!A1059</f>
        <v>2</v>
      </c>
      <c r="F1059" s="8">
        <f>+Ledger1!G1059</f>
        <v>72</v>
      </c>
      <c r="G1059" s="8">
        <f>+Ledger1!H1059</f>
        <v>964</v>
      </c>
      <c r="H1059" s="8">
        <f>+Ledger1!Q1059</f>
        <v>218</v>
      </c>
      <c r="I1059" s="8">
        <v>0</v>
      </c>
      <c r="J1059" s="8">
        <v>0</v>
      </c>
      <c r="K1059" s="8">
        <v>0</v>
      </c>
      <c r="L1059" s="8" t="str">
        <f>+Ledger1!I1059</f>
        <v/>
      </c>
      <c r="M1059" s="8" t="str">
        <f>+Ledger1!K1059</f>
        <v/>
      </c>
      <c r="N1059" s="7"/>
      <c r="O1059" s="8">
        <f>+Ledger1!M1059</f>
        <v>0</v>
      </c>
      <c r="P1059" s="8">
        <f>+Ledger1!N1059</f>
        <v>3000</v>
      </c>
      <c r="Q1059" s="8" t="str">
        <f>+Ledger1!O1059</f>
        <v>REF # 5337.MONHT OF SEP &amp; OCT-19.</v>
      </c>
      <c r="R1059" s="8"/>
    </row>
    <row r="1060" spans="1:18" x14ac:dyDescent="0.25">
      <c r="A1060" s="8">
        <v>1059</v>
      </c>
      <c r="B1060" s="8" t="str">
        <f>+Ledger1!C1060</f>
        <v>J2011-0086</v>
      </c>
      <c r="C1060" s="7" t="str">
        <f>TEXT(Ledger1!D1060,"dd-MMM-yyyy")</f>
        <v>11-Nov-2019</v>
      </c>
      <c r="D1060" s="8" t="str">
        <f>VLOOKUP(LEFT(Table_ExternalData_1[[#This Row],[Vou_No]],1),Vou_Types,2,0)</f>
        <v>Journal</v>
      </c>
      <c r="E1060" s="8">
        <f>+Ledger1!A1060</f>
        <v>3</v>
      </c>
      <c r="F1060" s="8">
        <f>+Ledger1!G1060</f>
        <v>71</v>
      </c>
      <c r="G1060" s="8">
        <f>+Ledger1!H1060</f>
        <v>964</v>
      </c>
      <c r="H1060" s="8">
        <f>+Ledger1!Q1060</f>
        <v>218</v>
      </c>
      <c r="I1060" s="8">
        <v>0</v>
      </c>
      <c r="J1060" s="8">
        <v>0</v>
      </c>
      <c r="K1060" s="8">
        <v>0</v>
      </c>
      <c r="L1060" s="8" t="str">
        <f>+Ledger1!I1060</f>
        <v/>
      </c>
      <c r="M1060" s="8" t="str">
        <f>+Ledger1!K1060</f>
        <v/>
      </c>
      <c r="N1060" s="7"/>
      <c r="O1060" s="8">
        <f>+Ledger1!M1060</f>
        <v>0</v>
      </c>
      <c r="P1060" s="8">
        <f>+Ledger1!N1060</f>
        <v>432363</v>
      </c>
      <c r="Q1060" s="8" t="str">
        <f>+Ledger1!O1060</f>
        <v>REF # 5337.MONHT OF SEP &amp; OCT-19.</v>
      </c>
      <c r="R1060" s="8"/>
    </row>
    <row r="1061" spans="1:18" x14ac:dyDescent="0.25">
      <c r="A1061" s="8">
        <v>1060</v>
      </c>
      <c r="B1061" s="8" t="str">
        <f>+Ledger1!C1061</f>
        <v>J2011-0088</v>
      </c>
      <c r="C1061" s="7" t="str">
        <f>TEXT(Ledger1!D1061,"dd-MMM-yyyy")</f>
        <v>11-Nov-2019</v>
      </c>
      <c r="D1061" s="8" t="str">
        <f>VLOOKUP(LEFT(Table_ExternalData_1[[#This Row],[Vou_No]],1),Vou_Types,2,0)</f>
        <v>Journal</v>
      </c>
      <c r="E1061" s="8">
        <f>+Ledger1!A1061</f>
        <v>1</v>
      </c>
      <c r="F1061" s="8">
        <f>+Ledger1!G1061</f>
        <v>221</v>
      </c>
      <c r="G1061" s="8">
        <f>+Ledger1!H1061</f>
        <v>68</v>
      </c>
      <c r="H1061" s="8">
        <f>+Ledger1!Q1061</f>
        <v>218</v>
      </c>
      <c r="I1061" s="8">
        <v>0</v>
      </c>
      <c r="J1061" s="8">
        <v>0</v>
      </c>
      <c r="K1061" s="8">
        <v>0</v>
      </c>
      <c r="L1061" s="8" t="str">
        <f>+Ledger1!I1061</f>
        <v/>
      </c>
      <c r="M1061" s="8" t="str">
        <f>+Ledger1!K1061</f>
        <v/>
      </c>
      <c r="N1061" s="7"/>
      <c r="O1061" s="8">
        <f>+Ledger1!M1061</f>
        <v>2694792</v>
      </c>
      <c r="P1061" s="8">
        <f>+Ledger1!N1061</f>
        <v>0</v>
      </c>
      <c r="Q1061" s="8" t="str">
        <f>+Ledger1!O1061</f>
        <v>REF # 5340.FOR DIESEL &amp; PETROL.15-OCT TILL 31-OCT-219</v>
      </c>
      <c r="R1061" s="8"/>
    </row>
    <row r="1062" spans="1:18" x14ac:dyDescent="0.25">
      <c r="A1062" s="8">
        <v>1061</v>
      </c>
      <c r="B1062" s="8" t="str">
        <f>+Ledger1!C1062</f>
        <v>J2011-0088</v>
      </c>
      <c r="C1062" s="7" t="str">
        <f>TEXT(Ledger1!D1062,"dd-MMM-yyyy")</f>
        <v>11-Nov-2019</v>
      </c>
      <c r="D1062" s="8" t="str">
        <f>VLOOKUP(LEFT(Table_ExternalData_1[[#This Row],[Vou_No]],1),Vou_Types,2,0)</f>
        <v>Journal</v>
      </c>
      <c r="E1062" s="8">
        <f>+Ledger1!A1062</f>
        <v>2</v>
      </c>
      <c r="F1062" s="8">
        <f>+Ledger1!G1062</f>
        <v>71</v>
      </c>
      <c r="G1062" s="8">
        <f>+Ledger1!H1062</f>
        <v>68</v>
      </c>
      <c r="H1062" s="8">
        <f>+Ledger1!Q1062</f>
        <v>218</v>
      </c>
      <c r="I1062" s="8">
        <v>0</v>
      </c>
      <c r="J1062" s="8">
        <v>0</v>
      </c>
      <c r="K1062" s="8">
        <v>0</v>
      </c>
      <c r="L1062" s="8" t="str">
        <f>+Ledger1!I1062</f>
        <v/>
      </c>
      <c r="M1062" s="8" t="str">
        <f>+Ledger1!K1062</f>
        <v/>
      </c>
      <c r="N1062" s="7"/>
      <c r="O1062" s="8">
        <f>+Ledger1!M1062</f>
        <v>0</v>
      </c>
      <c r="P1062" s="8">
        <f>+Ledger1!N1062</f>
        <v>2694792</v>
      </c>
      <c r="Q1062" s="8" t="str">
        <f>+Ledger1!O1062</f>
        <v>REF # 5340.FOR DIESEL &amp; PETROL.15-OCT TILL 31-OCT-219</v>
      </c>
      <c r="R1062" s="8"/>
    </row>
    <row r="1063" spans="1:18" x14ac:dyDescent="0.25">
      <c r="A1063" s="8">
        <v>1062</v>
      </c>
      <c r="B1063" s="8" t="str">
        <f>+Ledger1!C1063</f>
        <v>J2011-0088</v>
      </c>
      <c r="C1063" s="7" t="str">
        <f>TEXT(Ledger1!D1063,"dd-MMM-yyyy")</f>
        <v>11-Nov-2019</v>
      </c>
      <c r="D1063" s="8" t="str">
        <f>VLOOKUP(LEFT(Table_ExternalData_1[[#This Row],[Vou_No]],1),Vou_Types,2,0)</f>
        <v>Journal</v>
      </c>
      <c r="E1063" s="8">
        <f>+Ledger1!A1063</f>
        <v>3</v>
      </c>
      <c r="F1063" s="8">
        <f>+Ledger1!G1063</f>
        <v>221</v>
      </c>
      <c r="G1063" s="8">
        <f>+Ledger1!H1063</f>
        <v>68</v>
      </c>
      <c r="H1063" s="8">
        <f>+Ledger1!Q1063</f>
        <v>219</v>
      </c>
      <c r="I1063" s="8">
        <v>0</v>
      </c>
      <c r="J1063" s="8">
        <v>0</v>
      </c>
      <c r="K1063" s="8">
        <v>0</v>
      </c>
      <c r="L1063" s="8" t="str">
        <f>+Ledger1!I1063</f>
        <v/>
      </c>
      <c r="M1063" s="8" t="str">
        <f>+Ledger1!K1063</f>
        <v/>
      </c>
      <c r="N1063" s="7"/>
      <c r="O1063" s="8">
        <f>+Ledger1!M1063</f>
        <v>92306</v>
      </c>
      <c r="P1063" s="8">
        <f>+Ledger1!N1063</f>
        <v>0</v>
      </c>
      <c r="Q1063" s="8" t="str">
        <f>+Ledger1!O1063</f>
        <v>REF # 5340.FOR DIESEL &amp; PETROL.15-OCT TILL 31-OCT-219</v>
      </c>
      <c r="R1063" s="8"/>
    </row>
    <row r="1064" spans="1:18" x14ac:dyDescent="0.25">
      <c r="A1064" s="8">
        <v>1063</v>
      </c>
      <c r="B1064" s="8" t="str">
        <f>+Ledger1!C1064</f>
        <v>J2011-0088</v>
      </c>
      <c r="C1064" s="7" t="str">
        <f>TEXT(Ledger1!D1064,"dd-MMM-yyyy")</f>
        <v>11-Nov-2019</v>
      </c>
      <c r="D1064" s="8" t="str">
        <f>VLOOKUP(LEFT(Table_ExternalData_1[[#This Row],[Vou_No]],1),Vou_Types,2,0)</f>
        <v>Journal</v>
      </c>
      <c r="E1064" s="8">
        <f>+Ledger1!A1064</f>
        <v>4</v>
      </c>
      <c r="F1064" s="8">
        <f>+Ledger1!G1064</f>
        <v>71</v>
      </c>
      <c r="G1064" s="8">
        <f>+Ledger1!H1064</f>
        <v>68</v>
      </c>
      <c r="H1064" s="8">
        <f>+Ledger1!Q1064</f>
        <v>219</v>
      </c>
      <c r="I1064" s="8">
        <v>0</v>
      </c>
      <c r="J1064" s="8">
        <v>0</v>
      </c>
      <c r="K1064" s="8">
        <v>0</v>
      </c>
      <c r="L1064" s="8" t="str">
        <f>+Ledger1!I1064</f>
        <v/>
      </c>
      <c r="M1064" s="8" t="str">
        <f>+Ledger1!K1064</f>
        <v/>
      </c>
      <c r="N1064" s="7"/>
      <c r="O1064" s="8">
        <f>+Ledger1!M1064</f>
        <v>0</v>
      </c>
      <c r="P1064" s="8">
        <f>+Ledger1!N1064</f>
        <v>92306</v>
      </c>
      <c r="Q1064" s="8" t="str">
        <f>+Ledger1!O1064</f>
        <v>REF # 5340.FOR DIESEL &amp; PETROL.15-OCT TILL 31-OCT-219</v>
      </c>
      <c r="R1064" s="8"/>
    </row>
    <row r="1065" spans="1:18" x14ac:dyDescent="0.25">
      <c r="A1065" s="8">
        <v>1064</v>
      </c>
      <c r="B1065" s="8" t="str">
        <f>+Ledger1!C1065</f>
        <v>J2011-0090</v>
      </c>
      <c r="C1065" s="7" t="str">
        <f>TEXT(Ledger1!D1065,"dd-MMM-yyyy")</f>
        <v>12-Nov-2019</v>
      </c>
      <c r="D1065" s="8" t="str">
        <f>VLOOKUP(LEFT(Table_ExternalData_1[[#This Row],[Vou_No]],1),Vou_Types,2,0)</f>
        <v>Journal</v>
      </c>
      <c r="E1065" s="8">
        <f>+Ledger1!A1065</f>
        <v>1</v>
      </c>
      <c r="F1065" s="8">
        <f>+Ledger1!G1065</f>
        <v>160</v>
      </c>
      <c r="G1065" s="8">
        <f>+Ledger1!H1065</f>
        <v>318</v>
      </c>
      <c r="H1065" s="8">
        <f>+Ledger1!Q1065</f>
        <v>90</v>
      </c>
      <c r="I1065" s="8">
        <v>0</v>
      </c>
      <c r="J1065" s="8">
        <v>0</v>
      </c>
      <c r="K1065" s="8">
        <v>0</v>
      </c>
      <c r="L1065" s="8" t="str">
        <f>+Ledger1!I1065</f>
        <v/>
      </c>
      <c r="M1065" s="8" t="str">
        <f>+Ledger1!K1065</f>
        <v/>
      </c>
      <c r="N1065" s="7"/>
      <c r="O1065" s="8">
        <f>+Ledger1!M1065</f>
        <v>6658</v>
      </c>
      <c r="P1065" s="8">
        <f>+Ledger1!N1065</f>
        <v>0</v>
      </c>
      <c r="Q1065" s="8" t="str">
        <f>+Ledger1!O1065</f>
        <v>REF # 5343.FOR VGITABLE FROM 30-JUL TILL 9-NOV-19</v>
      </c>
      <c r="R1065" s="8"/>
    </row>
    <row r="1066" spans="1:18" x14ac:dyDescent="0.25">
      <c r="A1066" s="8">
        <v>1065</v>
      </c>
      <c r="B1066" s="8" t="str">
        <f>+Ledger1!C1066</f>
        <v>J2011-0090</v>
      </c>
      <c r="C1066" s="7" t="str">
        <f>TEXT(Ledger1!D1066,"dd-MMM-yyyy")</f>
        <v>12-Nov-2019</v>
      </c>
      <c r="D1066" s="8" t="str">
        <f>VLOOKUP(LEFT(Table_ExternalData_1[[#This Row],[Vou_No]],1),Vou_Types,2,0)</f>
        <v>Journal</v>
      </c>
      <c r="E1066" s="8">
        <f>+Ledger1!A1066</f>
        <v>2</v>
      </c>
      <c r="F1066" s="8">
        <f>+Ledger1!G1066</f>
        <v>71</v>
      </c>
      <c r="G1066" s="8">
        <f>+Ledger1!H1066</f>
        <v>318</v>
      </c>
      <c r="H1066" s="8">
        <f>+Ledger1!Q1066</f>
        <v>90</v>
      </c>
      <c r="I1066" s="8">
        <v>0</v>
      </c>
      <c r="J1066" s="8">
        <v>0</v>
      </c>
      <c r="K1066" s="8">
        <v>0</v>
      </c>
      <c r="L1066" s="8" t="str">
        <f>+Ledger1!I1066</f>
        <v/>
      </c>
      <c r="M1066" s="8" t="str">
        <f>+Ledger1!K1066</f>
        <v/>
      </c>
      <c r="N1066" s="7"/>
      <c r="O1066" s="8">
        <f>+Ledger1!M1066</f>
        <v>0</v>
      </c>
      <c r="P1066" s="8">
        <f>+Ledger1!N1066</f>
        <v>6658</v>
      </c>
      <c r="Q1066" s="8" t="str">
        <f>+Ledger1!O1066</f>
        <v>REF # 5343.FOR VGITABLE FROM 30-JUL TILL 9-NOV-19</v>
      </c>
      <c r="R1066" s="8"/>
    </row>
    <row r="1067" spans="1:18" x14ac:dyDescent="0.25">
      <c r="A1067" s="8">
        <v>1066</v>
      </c>
      <c r="B1067" s="8" t="str">
        <f>+Ledger1!C1067</f>
        <v>J2011-0090</v>
      </c>
      <c r="C1067" s="7" t="str">
        <f>TEXT(Ledger1!D1067,"dd-MMM-yyyy")</f>
        <v>12-Nov-2019</v>
      </c>
      <c r="D1067" s="8" t="str">
        <f>VLOOKUP(LEFT(Table_ExternalData_1[[#This Row],[Vou_No]],1),Vou_Types,2,0)</f>
        <v>Journal</v>
      </c>
      <c r="E1067" s="8">
        <f>+Ledger1!A1067</f>
        <v>3</v>
      </c>
      <c r="F1067" s="8">
        <f>+Ledger1!G1067</f>
        <v>160</v>
      </c>
      <c r="G1067" s="8">
        <f>+Ledger1!H1067</f>
        <v>318</v>
      </c>
      <c r="H1067" s="8">
        <f>+Ledger1!Q1067</f>
        <v>218</v>
      </c>
      <c r="I1067" s="8">
        <v>0</v>
      </c>
      <c r="J1067" s="8">
        <v>0</v>
      </c>
      <c r="K1067" s="8">
        <v>0</v>
      </c>
      <c r="L1067" s="8" t="str">
        <f>+Ledger1!I1067</f>
        <v/>
      </c>
      <c r="M1067" s="8" t="str">
        <f>+Ledger1!K1067</f>
        <v/>
      </c>
      <c r="N1067" s="7"/>
      <c r="O1067" s="8">
        <f>+Ledger1!M1067</f>
        <v>282964</v>
      </c>
      <c r="P1067" s="8">
        <f>+Ledger1!N1067</f>
        <v>0</v>
      </c>
      <c r="Q1067" s="8" t="str">
        <f>+Ledger1!O1067</f>
        <v>REF # 5343.FOR VGITABLE FROM 30-JUL TILL 9-NOV-19</v>
      </c>
      <c r="R1067" s="8"/>
    </row>
    <row r="1068" spans="1:18" x14ac:dyDescent="0.25">
      <c r="A1068" s="8">
        <v>1067</v>
      </c>
      <c r="B1068" s="8" t="str">
        <f>+Ledger1!C1068</f>
        <v>J2011-0090</v>
      </c>
      <c r="C1068" s="7" t="str">
        <f>TEXT(Ledger1!D1068,"dd-MMM-yyyy")</f>
        <v>12-Nov-2019</v>
      </c>
      <c r="D1068" s="8" t="str">
        <f>VLOOKUP(LEFT(Table_ExternalData_1[[#This Row],[Vou_No]],1),Vou_Types,2,0)</f>
        <v>Journal</v>
      </c>
      <c r="E1068" s="8">
        <f>+Ledger1!A1068</f>
        <v>4</v>
      </c>
      <c r="F1068" s="8">
        <f>+Ledger1!G1068</f>
        <v>71</v>
      </c>
      <c r="G1068" s="8">
        <f>+Ledger1!H1068</f>
        <v>318</v>
      </c>
      <c r="H1068" s="8">
        <f>+Ledger1!Q1068</f>
        <v>218</v>
      </c>
      <c r="I1068" s="8">
        <v>0</v>
      </c>
      <c r="J1068" s="8">
        <v>0</v>
      </c>
      <c r="K1068" s="8">
        <v>0</v>
      </c>
      <c r="L1068" s="8" t="str">
        <f>+Ledger1!I1068</f>
        <v/>
      </c>
      <c r="M1068" s="8" t="str">
        <f>+Ledger1!K1068</f>
        <v/>
      </c>
      <c r="N1068" s="7"/>
      <c r="O1068" s="8">
        <f>+Ledger1!M1068</f>
        <v>0</v>
      </c>
      <c r="P1068" s="8">
        <f>+Ledger1!N1068</f>
        <v>282964</v>
      </c>
      <c r="Q1068" s="8" t="str">
        <f>+Ledger1!O1068</f>
        <v>REF # 5343.FOR VGITABLE FROM 30-JUL TILL 9-NOV-19</v>
      </c>
      <c r="R1068" s="8"/>
    </row>
    <row r="1069" spans="1:18" x14ac:dyDescent="0.25">
      <c r="A1069" s="8">
        <v>1068</v>
      </c>
      <c r="B1069" s="8" t="str">
        <f>+Ledger1!C1069</f>
        <v>J2011-0090</v>
      </c>
      <c r="C1069" s="7" t="str">
        <f>TEXT(Ledger1!D1069,"dd-MMM-yyyy")</f>
        <v>12-Nov-2019</v>
      </c>
      <c r="D1069" s="8" t="str">
        <f>VLOOKUP(LEFT(Table_ExternalData_1[[#This Row],[Vou_No]],1),Vou_Types,2,0)</f>
        <v>Journal</v>
      </c>
      <c r="E1069" s="8">
        <f>+Ledger1!A1069</f>
        <v>5</v>
      </c>
      <c r="F1069" s="8">
        <f>+Ledger1!G1069</f>
        <v>160</v>
      </c>
      <c r="G1069" s="8">
        <f>+Ledger1!H1069</f>
        <v>318</v>
      </c>
      <c r="H1069" s="8">
        <f>+Ledger1!Q1069</f>
        <v>219</v>
      </c>
      <c r="I1069" s="8">
        <v>0</v>
      </c>
      <c r="J1069" s="8">
        <v>0</v>
      </c>
      <c r="K1069" s="8">
        <v>0</v>
      </c>
      <c r="L1069" s="8" t="str">
        <f>+Ledger1!I1069</f>
        <v/>
      </c>
      <c r="M1069" s="8" t="str">
        <f>+Ledger1!K1069</f>
        <v/>
      </c>
      <c r="N1069" s="7"/>
      <c r="O1069" s="8">
        <f>+Ledger1!M1069</f>
        <v>43277</v>
      </c>
      <c r="P1069" s="8">
        <f>+Ledger1!N1069</f>
        <v>0</v>
      </c>
      <c r="Q1069" s="8" t="str">
        <f>+Ledger1!O1069</f>
        <v>REF # 5343.FOR VGITABLE FROM 30-JUL TILL 9-NOV-19</v>
      </c>
      <c r="R1069" s="8"/>
    </row>
    <row r="1070" spans="1:18" x14ac:dyDescent="0.25">
      <c r="A1070" s="8">
        <v>1069</v>
      </c>
      <c r="B1070" s="8" t="str">
        <f>+Ledger1!C1070</f>
        <v>J2011-0090</v>
      </c>
      <c r="C1070" s="7" t="str">
        <f>TEXT(Ledger1!D1070,"dd-MMM-yyyy")</f>
        <v>12-Nov-2019</v>
      </c>
      <c r="D1070" s="8" t="str">
        <f>VLOOKUP(LEFT(Table_ExternalData_1[[#This Row],[Vou_No]],1),Vou_Types,2,0)</f>
        <v>Journal</v>
      </c>
      <c r="E1070" s="8">
        <f>+Ledger1!A1070</f>
        <v>6</v>
      </c>
      <c r="F1070" s="8">
        <f>+Ledger1!G1070</f>
        <v>71</v>
      </c>
      <c r="G1070" s="8">
        <f>+Ledger1!H1070</f>
        <v>318</v>
      </c>
      <c r="H1070" s="8">
        <f>+Ledger1!Q1070</f>
        <v>219</v>
      </c>
      <c r="I1070" s="8">
        <v>0</v>
      </c>
      <c r="J1070" s="8">
        <v>0</v>
      </c>
      <c r="K1070" s="8">
        <v>0</v>
      </c>
      <c r="L1070" s="8" t="str">
        <f>+Ledger1!I1070</f>
        <v/>
      </c>
      <c r="M1070" s="8" t="str">
        <f>+Ledger1!K1070</f>
        <v/>
      </c>
      <c r="N1070" s="7"/>
      <c r="O1070" s="8">
        <f>+Ledger1!M1070</f>
        <v>0</v>
      </c>
      <c r="P1070" s="8">
        <f>+Ledger1!N1070</f>
        <v>43277</v>
      </c>
      <c r="Q1070" s="8" t="str">
        <f>+Ledger1!O1070</f>
        <v>REF # 5343.FOR VGITABLE FROM 30-JUL TILL 9-NOV-19</v>
      </c>
      <c r="R1070" s="8"/>
    </row>
    <row r="1071" spans="1:18" x14ac:dyDescent="0.25">
      <c r="A1071" s="8">
        <v>1070</v>
      </c>
      <c r="B1071" s="8" t="str">
        <f>+Ledger1!C1071</f>
        <v>P2011-0004</v>
      </c>
      <c r="C1071" s="7" t="str">
        <f>TEXT(Ledger1!D1071,"dd-MMM-yyyy")</f>
        <v>11-Nov-2019</v>
      </c>
      <c r="D1071" s="8" t="str">
        <f>VLOOKUP(LEFT(Table_ExternalData_1[[#This Row],[Vou_No]],1),Vou_Types,2,0)</f>
        <v>Payment</v>
      </c>
      <c r="E1071" s="8">
        <f>+Ledger1!A1071</f>
        <v>1</v>
      </c>
      <c r="F1071" s="8">
        <f>+Ledger1!G1071</f>
        <v>1</v>
      </c>
      <c r="G1071" s="8">
        <f>+Ledger1!H1071</f>
        <v>0</v>
      </c>
      <c r="H1071" s="8">
        <f>+Ledger1!Q1071</f>
        <v>0</v>
      </c>
      <c r="I1071" s="8">
        <v>0</v>
      </c>
      <c r="J1071" s="8">
        <v>0</v>
      </c>
      <c r="K1071" s="8">
        <v>0</v>
      </c>
      <c r="L1071" s="8" t="str">
        <f>+Ledger1!I1071</f>
        <v/>
      </c>
      <c r="M1071" s="8" t="str">
        <f>+Ledger1!K1071</f>
        <v/>
      </c>
      <c r="N1071" s="7"/>
      <c r="O1071" s="8">
        <f>+Ledger1!M1071</f>
        <v>0</v>
      </c>
      <c r="P1071" s="8">
        <f>+Ledger1!N1071</f>
        <v>71549</v>
      </c>
      <c r="Q1071" s="8" t="str">
        <f>+Ledger1!O1071</f>
        <v>misc expense</v>
      </c>
      <c r="R1071" s="8"/>
    </row>
    <row r="1072" spans="1:18" x14ac:dyDescent="0.25">
      <c r="A1072" s="8">
        <v>1071</v>
      </c>
      <c r="B1072" s="8" t="str">
        <f>+Ledger1!C1072</f>
        <v>P2011-0004</v>
      </c>
      <c r="C1072" s="7" t="str">
        <f>TEXT(Ledger1!D1072,"dd-MMM-yyyy")</f>
        <v>11-Nov-2019</v>
      </c>
      <c r="D1072" s="8" t="str">
        <f>VLOOKUP(LEFT(Table_ExternalData_1[[#This Row],[Vou_No]],1),Vou_Types,2,0)</f>
        <v>Payment</v>
      </c>
      <c r="E1072" s="8">
        <f>+Ledger1!A1072</f>
        <v>2</v>
      </c>
      <c r="F1072" s="8">
        <f>+Ledger1!G1072</f>
        <v>165</v>
      </c>
      <c r="G1072" s="8">
        <f>+Ledger1!H1072</f>
        <v>1</v>
      </c>
      <c r="H1072" s="8">
        <f>+Ledger1!Q1072</f>
        <v>217</v>
      </c>
      <c r="I1072" s="8">
        <v>0</v>
      </c>
      <c r="J1072" s="8">
        <v>0</v>
      </c>
      <c r="K1072" s="8">
        <v>0</v>
      </c>
      <c r="L1072" s="8" t="str">
        <f>+Ledger1!I1072</f>
        <v/>
      </c>
      <c r="M1072" s="8" t="str">
        <f>+Ledger1!K1072</f>
        <v/>
      </c>
      <c r="N1072" s="7"/>
      <c r="O1072" s="8">
        <f>+Ledger1!M1072</f>
        <v>4200</v>
      </c>
      <c r="P1072" s="8">
        <f>+Ledger1!N1072</f>
        <v>0</v>
      </c>
      <c r="Q1072" s="8" t="str">
        <f>+Ledger1!O1072</f>
        <v>lamination sheets ppc paper</v>
      </c>
      <c r="R1072" s="8"/>
    </row>
    <row r="1073" spans="1:18" x14ac:dyDescent="0.25">
      <c r="A1073" s="8">
        <v>1072</v>
      </c>
      <c r="B1073" s="8" t="str">
        <f>+Ledger1!C1073</f>
        <v>P2011-0004</v>
      </c>
      <c r="C1073" s="7" t="str">
        <f>TEXT(Ledger1!D1073,"dd-MMM-yyyy")</f>
        <v>11-Nov-2019</v>
      </c>
      <c r="D1073" s="8" t="str">
        <f>VLOOKUP(LEFT(Table_ExternalData_1[[#This Row],[Vou_No]],1),Vou_Types,2,0)</f>
        <v>Payment</v>
      </c>
      <c r="E1073" s="8">
        <f>+Ledger1!A1073</f>
        <v>3</v>
      </c>
      <c r="F1073" s="8">
        <f>+Ledger1!G1073</f>
        <v>221</v>
      </c>
      <c r="G1073" s="8">
        <f>+Ledger1!H1073</f>
        <v>1</v>
      </c>
      <c r="H1073" s="8">
        <f>+Ledger1!Q1073</f>
        <v>217</v>
      </c>
      <c r="I1073" s="8">
        <v>0</v>
      </c>
      <c r="J1073" s="8">
        <v>0</v>
      </c>
      <c r="K1073" s="8">
        <v>0</v>
      </c>
      <c r="L1073" s="8" t="str">
        <f>+Ledger1!I1073</f>
        <v/>
      </c>
      <c r="M1073" s="8" t="str">
        <f>+Ledger1!K1073</f>
        <v/>
      </c>
      <c r="N1073" s="7"/>
      <c r="O1073" s="8">
        <f>+Ledger1!M1073</f>
        <v>4200</v>
      </c>
      <c r="P1073" s="8">
        <f>+Ledger1!N1073</f>
        <v>0</v>
      </c>
      <c r="Q1073" s="8" t="str">
        <f>+Ledger1!O1073</f>
        <v>dip rod</v>
      </c>
      <c r="R1073" s="8"/>
    </row>
    <row r="1074" spans="1:18" x14ac:dyDescent="0.25">
      <c r="A1074" s="8">
        <v>1073</v>
      </c>
      <c r="B1074" s="8" t="str">
        <f>+Ledger1!C1074</f>
        <v>P2011-0004</v>
      </c>
      <c r="C1074" s="7" t="str">
        <f>TEXT(Ledger1!D1074,"dd-MMM-yyyy")</f>
        <v>11-Nov-2019</v>
      </c>
      <c r="D1074" s="8" t="str">
        <f>VLOOKUP(LEFT(Table_ExternalData_1[[#This Row],[Vou_No]],1),Vou_Types,2,0)</f>
        <v>Payment</v>
      </c>
      <c r="E1074" s="8">
        <f>+Ledger1!A1074</f>
        <v>4</v>
      </c>
      <c r="F1074" s="8">
        <f>+Ledger1!G1074</f>
        <v>152</v>
      </c>
      <c r="G1074" s="8">
        <f>+Ledger1!H1074</f>
        <v>1</v>
      </c>
      <c r="H1074" s="8">
        <f>+Ledger1!Q1074</f>
        <v>217</v>
      </c>
      <c r="I1074" s="8">
        <v>0</v>
      </c>
      <c r="J1074" s="8">
        <v>0</v>
      </c>
      <c r="K1074" s="8">
        <v>0</v>
      </c>
      <c r="L1074" s="8" t="str">
        <f>+Ledger1!I1074</f>
        <v/>
      </c>
      <c r="M1074" s="8" t="str">
        <f>+Ledger1!K1074</f>
        <v/>
      </c>
      <c r="N1074" s="7"/>
      <c r="O1074" s="8">
        <f>+Ledger1!M1074</f>
        <v>11150</v>
      </c>
      <c r="P1074" s="8">
        <f>+Ledger1!N1074</f>
        <v>0</v>
      </c>
      <c r="Q1074" s="8" t="str">
        <f>+Ledger1!O1074</f>
        <v>malaysian door lock etc</v>
      </c>
      <c r="R1074" s="8"/>
    </row>
    <row r="1075" spans="1:18" x14ac:dyDescent="0.25">
      <c r="A1075" s="8">
        <v>1074</v>
      </c>
      <c r="B1075" s="8" t="str">
        <f>+Ledger1!C1075</f>
        <v>P2011-0004</v>
      </c>
      <c r="C1075" s="7" t="str">
        <f>TEXT(Ledger1!D1075,"dd-MMM-yyyy")</f>
        <v>11-Nov-2019</v>
      </c>
      <c r="D1075" s="8" t="str">
        <f>VLOOKUP(LEFT(Table_ExternalData_1[[#This Row],[Vou_No]],1),Vou_Types,2,0)</f>
        <v>Payment</v>
      </c>
      <c r="E1075" s="8">
        <f>+Ledger1!A1075</f>
        <v>5</v>
      </c>
      <c r="F1075" s="8">
        <f>+Ledger1!G1075</f>
        <v>152</v>
      </c>
      <c r="G1075" s="8">
        <f>+Ledger1!H1075</f>
        <v>1</v>
      </c>
      <c r="H1075" s="8">
        <f>+Ledger1!Q1075</f>
        <v>217</v>
      </c>
      <c r="I1075" s="8">
        <v>0</v>
      </c>
      <c r="J1075" s="8">
        <v>0</v>
      </c>
      <c r="K1075" s="8">
        <v>0</v>
      </c>
      <c r="L1075" s="8" t="str">
        <f>+Ledger1!I1075</f>
        <v/>
      </c>
      <c r="M1075" s="8" t="str">
        <f>+Ledger1!K1075</f>
        <v/>
      </c>
      <c r="N1075" s="7"/>
      <c r="O1075" s="8">
        <f>+Ledger1!M1075</f>
        <v>23738</v>
      </c>
      <c r="P1075" s="8">
        <f>+Ledger1!N1075</f>
        <v>0</v>
      </c>
      <c r="Q1075" s="8" t="str">
        <f>+Ledger1!O1075</f>
        <v>plastic rool</v>
      </c>
      <c r="R1075" s="8"/>
    </row>
    <row r="1076" spans="1:18" x14ac:dyDescent="0.25">
      <c r="A1076" s="8">
        <v>1075</v>
      </c>
      <c r="B1076" s="8" t="str">
        <f>+Ledger1!C1076</f>
        <v>P2011-0004</v>
      </c>
      <c r="C1076" s="7" t="str">
        <f>TEXT(Ledger1!D1076,"dd-MMM-yyyy")</f>
        <v>11-Nov-2019</v>
      </c>
      <c r="D1076" s="8" t="str">
        <f>VLOOKUP(LEFT(Table_ExternalData_1[[#This Row],[Vou_No]],1),Vou_Types,2,0)</f>
        <v>Payment</v>
      </c>
      <c r="E1076" s="8">
        <f>+Ledger1!A1076</f>
        <v>6</v>
      </c>
      <c r="F1076" s="8">
        <f>+Ledger1!G1076</f>
        <v>34</v>
      </c>
      <c r="G1076" s="8">
        <f>+Ledger1!H1076</f>
        <v>0</v>
      </c>
      <c r="H1076" s="8">
        <f>+Ledger1!Q1076</f>
        <v>217</v>
      </c>
      <c r="I1076" s="8">
        <v>0</v>
      </c>
      <c r="J1076" s="8">
        <v>0</v>
      </c>
      <c r="K1076" s="8">
        <v>0</v>
      </c>
      <c r="L1076" s="8" t="str">
        <f>+Ledger1!I1076</f>
        <v/>
      </c>
      <c r="M1076" s="8" t="str">
        <f>+Ledger1!K1076</f>
        <v/>
      </c>
      <c r="N1076" s="7"/>
      <c r="O1076" s="8">
        <f>+Ledger1!M1076</f>
        <v>18261</v>
      </c>
      <c r="P1076" s="8">
        <f>+Ledger1!N1076</f>
        <v>0</v>
      </c>
      <c r="Q1076" s="8" t="str">
        <f>+Ledger1!O1076</f>
        <v>electrical items purchsased</v>
      </c>
      <c r="R1076" s="8"/>
    </row>
    <row r="1077" spans="1:18" x14ac:dyDescent="0.25">
      <c r="A1077" s="8">
        <v>1076</v>
      </c>
      <c r="B1077" s="8" t="str">
        <f>+Ledger1!C1077</f>
        <v>P2011-0004</v>
      </c>
      <c r="C1077" s="7" t="str">
        <f>TEXT(Ledger1!D1077,"dd-MMM-yyyy")</f>
        <v>11-Nov-2019</v>
      </c>
      <c r="D1077" s="8" t="str">
        <f>VLOOKUP(LEFT(Table_ExternalData_1[[#This Row],[Vou_No]],1),Vou_Types,2,0)</f>
        <v>Payment</v>
      </c>
      <c r="E1077" s="8">
        <f>+Ledger1!A1077</f>
        <v>7</v>
      </c>
      <c r="F1077" s="8">
        <f>+Ledger1!G1077</f>
        <v>200</v>
      </c>
      <c r="G1077" s="8">
        <f>+Ledger1!H1077</f>
        <v>0</v>
      </c>
      <c r="H1077" s="8">
        <f>+Ledger1!Q1077</f>
        <v>217</v>
      </c>
      <c r="I1077" s="8">
        <v>0</v>
      </c>
      <c r="J1077" s="8">
        <v>0</v>
      </c>
      <c r="K1077" s="8">
        <v>0</v>
      </c>
      <c r="L1077" s="8" t="str">
        <f>+Ledger1!I1077</f>
        <v/>
      </c>
      <c r="M1077" s="8" t="str">
        <f>+Ledger1!K1077</f>
        <v/>
      </c>
      <c r="N1077" s="7"/>
      <c r="O1077" s="8">
        <f>+Ledger1!M1077</f>
        <v>10000</v>
      </c>
      <c r="P1077" s="8">
        <f>+Ledger1!N1077</f>
        <v>0</v>
      </c>
      <c r="Q1077" s="8" t="str">
        <f>+Ledger1!O1077</f>
        <v>fare surjani to korangi   amc to kamran grill then korangi</v>
      </c>
      <c r="R1077" s="8"/>
    </row>
    <row r="1078" spans="1:18" x14ac:dyDescent="0.25">
      <c r="A1078" s="8">
        <v>1077</v>
      </c>
      <c r="B1078" s="8" t="str">
        <f>+Ledger1!C1078</f>
        <v>P2011-0006</v>
      </c>
      <c r="C1078" s="7" t="str">
        <f>TEXT(Ledger1!D1078,"dd-MMM-yyyy")</f>
        <v>13-Nov-2019</v>
      </c>
      <c r="D1078" s="8" t="str">
        <f>VLOOKUP(LEFT(Table_ExternalData_1[[#This Row],[Vou_No]],1),Vou_Types,2,0)</f>
        <v>Payment</v>
      </c>
      <c r="E1078" s="8">
        <f>+Ledger1!A1078</f>
        <v>1</v>
      </c>
      <c r="F1078" s="8">
        <f>+Ledger1!G1078</f>
        <v>1</v>
      </c>
      <c r="G1078" s="8">
        <f>+Ledger1!H1078</f>
        <v>0</v>
      </c>
      <c r="H1078" s="8">
        <f>+Ledger1!Q1078</f>
        <v>0</v>
      </c>
      <c r="I1078" s="8">
        <v>0</v>
      </c>
      <c r="J1078" s="8">
        <v>0</v>
      </c>
      <c r="K1078" s="8">
        <v>0</v>
      </c>
      <c r="L1078" s="8" t="str">
        <f>+Ledger1!I1078</f>
        <v/>
      </c>
      <c r="M1078" s="8" t="str">
        <f>+Ledger1!K1078</f>
        <v/>
      </c>
      <c r="N1078" s="7"/>
      <c r="O1078" s="8">
        <f>+Ledger1!M1078</f>
        <v>0</v>
      </c>
      <c r="P1078" s="8">
        <f>+Ledger1!N1078</f>
        <v>3500</v>
      </c>
      <c r="Q1078" s="8" t="str">
        <f>+Ledger1!O1078</f>
        <v>medical expense fro abdul razzaque dumper driver</v>
      </c>
      <c r="R1078" s="8"/>
    </row>
    <row r="1079" spans="1:18" x14ac:dyDescent="0.25">
      <c r="A1079" s="8">
        <v>1078</v>
      </c>
      <c r="B1079" s="8" t="str">
        <f>+Ledger1!C1079</f>
        <v>P2011-0006</v>
      </c>
      <c r="C1079" s="7" t="str">
        <f>TEXT(Ledger1!D1079,"dd-MMM-yyyy")</f>
        <v>13-Nov-2019</v>
      </c>
      <c r="D1079" s="8" t="str">
        <f>VLOOKUP(LEFT(Table_ExternalData_1[[#This Row],[Vou_No]],1),Vou_Types,2,0)</f>
        <v>Payment</v>
      </c>
      <c r="E1079" s="8">
        <f>+Ledger1!A1079</f>
        <v>2</v>
      </c>
      <c r="F1079" s="8">
        <f>+Ledger1!G1079</f>
        <v>200</v>
      </c>
      <c r="G1079" s="8">
        <f>+Ledger1!H1079</f>
        <v>0</v>
      </c>
      <c r="H1079" s="8">
        <f>+Ledger1!Q1079</f>
        <v>217</v>
      </c>
      <c r="I1079" s="8">
        <v>0</v>
      </c>
      <c r="J1079" s="8">
        <v>0</v>
      </c>
      <c r="K1079" s="8">
        <v>0</v>
      </c>
      <c r="L1079" s="8" t="str">
        <f>+Ledger1!I1079</f>
        <v/>
      </c>
      <c r="M1079" s="8" t="str">
        <f>+Ledger1!K1079</f>
        <v/>
      </c>
      <c r="N1079" s="7"/>
      <c r="O1079" s="8">
        <f>+Ledger1!M1079</f>
        <v>3500</v>
      </c>
      <c r="P1079" s="8">
        <f>+Ledger1!N1079</f>
        <v>0</v>
      </c>
      <c r="Q1079" s="8" t="str">
        <f>+Ledger1!O1079</f>
        <v>medical expense fro abdul razzaque dumper driver</v>
      </c>
      <c r="R1079" s="8"/>
    </row>
    <row r="1080" spans="1:18" x14ac:dyDescent="0.25">
      <c r="A1080" s="8">
        <v>1079</v>
      </c>
      <c r="B1080" s="8" t="str">
        <f>+Ledger1!C1080</f>
        <v>J2011-0066</v>
      </c>
      <c r="C1080" s="7" t="str">
        <f>TEXT(Ledger1!D1080,"dd-MMM-yyyy")</f>
        <v>08-Nov-2019</v>
      </c>
      <c r="D1080" s="8" t="str">
        <f>VLOOKUP(LEFT(Table_ExternalData_1[[#This Row],[Vou_No]],1),Vou_Types,2,0)</f>
        <v>Journal</v>
      </c>
      <c r="E1080" s="8">
        <f>+Ledger1!A1080</f>
        <v>1</v>
      </c>
      <c r="F1080" s="8">
        <f>+Ledger1!G1080</f>
        <v>74</v>
      </c>
      <c r="G1080" s="8">
        <f>+Ledger1!H1080</f>
        <v>1</v>
      </c>
      <c r="H1080" s="8">
        <f>+Ledger1!Q1080</f>
        <v>1</v>
      </c>
      <c r="I1080" s="8">
        <v>0</v>
      </c>
      <c r="J1080" s="8">
        <v>0</v>
      </c>
      <c r="K1080" s="8">
        <v>0</v>
      </c>
      <c r="L1080" s="8" t="str">
        <f>+Ledger1!I1080</f>
        <v/>
      </c>
      <c r="M1080" s="8" t="str">
        <f>+Ledger1!K1080</f>
        <v/>
      </c>
      <c r="N1080" s="7"/>
      <c r="O1080" s="8">
        <f>+Ledger1!M1080</f>
        <v>42374</v>
      </c>
      <c r="P1080" s="8">
        <f>+Ledger1!N1080</f>
        <v>0</v>
      </c>
      <c r="Q1080" s="8" t="str">
        <f>+Ledger1!O1080</f>
        <v>PAID SALARY TO S.ZIA HUSSAIN CHQ # 1588325</v>
      </c>
      <c r="R1080" s="8"/>
    </row>
    <row r="1081" spans="1:18" x14ac:dyDescent="0.25">
      <c r="A1081" s="8">
        <v>1080</v>
      </c>
      <c r="B1081" s="8" t="str">
        <f>+Ledger1!C1081</f>
        <v>J2011-0066</v>
      </c>
      <c r="C1081" s="7" t="str">
        <f>TEXT(Ledger1!D1081,"dd-MMM-yyyy")</f>
        <v>08-Nov-2019</v>
      </c>
      <c r="D1081" s="8" t="str">
        <f>VLOOKUP(LEFT(Table_ExternalData_1[[#This Row],[Vou_No]],1),Vou_Types,2,0)</f>
        <v>Journal</v>
      </c>
      <c r="E1081" s="8">
        <f>+Ledger1!A1081</f>
        <v>2</v>
      </c>
      <c r="F1081" s="8">
        <f>+Ledger1!G1081</f>
        <v>74</v>
      </c>
      <c r="G1081" s="8">
        <f>+Ledger1!H1081</f>
        <v>1</v>
      </c>
      <c r="H1081" s="8">
        <f>+Ledger1!Q1081</f>
        <v>1</v>
      </c>
      <c r="I1081" s="8">
        <v>0</v>
      </c>
      <c r="J1081" s="8">
        <v>0</v>
      </c>
      <c r="K1081" s="8">
        <v>0</v>
      </c>
      <c r="L1081" s="8" t="str">
        <f>+Ledger1!I1081</f>
        <v/>
      </c>
      <c r="M1081" s="8" t="str">
        <f>+Ledger1!K1081</f>
        <v/>
      </c>
      <c r="N1081" s="7"/>
      <c r="O1081" s="8">
        <f>+Ledger1!M1081</f>
        <v>47358</v>
      </c>
      <c r="P1081" s="8">
        <f>+Ledger1!N1081</f>
        <v>0</v>
      </c>
      <c r="Q1081" s="8" t="str">
        <f>+Ledger1!O1081</f>
        <v>PAID SALARY TO SHAHNAWAZ CHQ # 1588326</v>
      </c>
      <c r="R1081" s="8"/>
    </row>
    <row r="1082" spans="1:18" x14ac:dyDescent="0.25">
      <c r="A1082" s="8">
        <v>1081</v>
      </c>
      <c r="B1082" s="8" t="str">
        <f>+Ledger1!C1082</f>
        <v>J2011-0066</v>
      </c>
      <c r="C1082" s="7" t="str">
        <f>TEXT(Ledger1!D1082,"dd-MMM-yyyy")</f>
        <v>08-Nov-2019</v>
      </c>
      <c r="D1082" s="8" t="str">
        <f>VLOOKUP(LEFT(Table_ExternalData_1[[#This Row],[Vou_No]],1),Vou_Types,2,0)</f>
        <v>Journal</v>
      </c>
      <c r="E1082" s="8">
        <f>+Ledger1!A1082</f>
        <v>3</v>
      </c>
      <c r="F1082" s="8">
        <f>+Ledger1!G1082</f>
        <v>74</v>
      </c>
      <c r="G1082" s="8">
        <f>+Ledger1!H1082</f>
        <v>1</v>
      </c>
      <c r="H1082" s="8">
        <f>+Ledger1!Q1082</f>
        <v>1</v>
      </c>
      <c r="I1082" s="8">
        <v>0</v>
      </c>
      <c r="J1082" s="8">
        <v>0</v>
      </c>
      <c r="K1082" s="8">
        <v>0</v>
      </c>
      <c r="L1082" s="8" t="str">
        <f>+Ledger1!I1082</f>
        <v/>
      </c>
      <c r="M1082" s="8" t="str">
        <f>+Ledger1!K1082</f>
        <v/>
      </c>
      <c r="N1082" s="7"/>
      <c r="O1082" s="8">
        <f>+Ledger1!M1082</f>
        <v>44455</v>
      </c>
      <c r="P1082" s="8">
        <f>+Ledger1!N1082</f>
        <v>0</v>
      </c>
      <c r="Q1082" s="8" t="str">
        <f>+Ledger1!O1082</f>
        <v>PAID SALARY TO KHURRAM RIZVI CHQ # 1588327</v>
      </c>
      <c r="R1082" s="8"/>
    </row>
    <row r="1083" spans="1:18" x14ac:dyDescent="0.25">
      <c r="A1083" s="8">
        <v>1082</v>
      </c>
      <c r="B1083" s="8" t="str">
        <f>+Ledger1!C1083</f>
        <v>J2011-0066</v>
      </c>
      <c r="C1083" s="7" t="str">
        <f>TEXT(Ledger1!D1083,"dd-MMM-yyyy")</f>
        <v>08-Nov-2019</v>
      </c>
      <c r="D1083" s="8" t="str">
        <f>VLOOKUP(LEFT(Table_ExternalData_1[[#This Row],[Vou_No]],1),Vou_Types,2,0)</f>
        <v>Journal</v>
      </c>
      <c r="E1083" s="8">
        <f>+Ledger1!A1083</f>
        <v>4</v>
      </c>
      <c r="F1083" s="8">
        <f>+Ledger1!G1083</f>
        <v>74</v>
      </c>
      <c r="G1083" s="8">
        <f>+Ledger1!H1083</f>
        <v>1</v>
      </c>
      <c r="H1083" s="8">
        <f>+Ledger1!Q1083</f>
        <v>1</v>
      </c>
      <c r="I1083" s="8">
        <v>0</v>
      </c>
      <c r="J1083" s="8">
        <v>0</v>
      </c>
      <c r="K1083" s="8">
        <v>0</v>
      </c>
      <c r="L1083" s="8" t="str">
        <f>+Ledger1!I1083</f>
        <v/>
      </c>
      <c r="M1083" s="8" t="str">
        <f>+Ledger1!K1083</f>
        <v/>
      </c>
      <c r="N1083" s="7"/>
      <c r="O1083" s="8">
        <f>+Ledger1!M1083</f>
        <v>20446</v>
      </c>
      <c r="P1083" s="8">
        <f>+Ledger1!N1083</f>
        <v>0</v>
      </c>
      <c r="Q1083" s="8" t="str">
        <f>+Ledger1!O1083</f>
        <v>PAID SALARY TO KHAN MUHAMMAD CHQ # 1588328</v>
      </c>
      <c r="R1083" s="8"/>
    </row>
    <row r="1084" spans="1:18" x14ac:dyDescent="0.25">
      <c r="A1084" s="8">
        <v>1083</v>
      </c>
      <c r="B1084" s="8" t="str">
        <f>+Ledger1!C1084</f>
        <v>J2011-0066</v>
      </c>
      <c r="C1084" s="7" t="str">
        <f>TEXT(Ledger1!D1084,"dd-MMM-yyyy")</f>
        <v>08-Nov-2019</v>
      </c>
      <c r="D1084" s="8" t="str">
        <f>VLOOKUP(LEFT(Table_ExternalData_1[[#This Row],[Vou_No]],1),Vou_Types,2,0)</f>
        <v>Journal</v>
      </c>
      <c r="E1084" s="8">
        <f>+Ledger1!A1084</f>
        <v>5</v>
      </c>
      <c r="F1084" s="8">
        <f>+Ledger1!G1084</f>
        <v>74</v>
      </c>
      <c r="G1084" s="8">
        <f>+Ledger1!H1084</f>
        <v>1</v>
      </c>
      <c r="H1084" s="8">
        <f>+Ledger1!Q1084</f>
        <v>1</v>
      </c>
      <c r="I1084" s="8">
        <v>0</v>
      </c>
      <c r="J1084" s="8">
        <v>0</v>
      </c>
      <c r="K1084" s="8">
        <v>0</v>
      </c>
      <c r="L1084" s="8" t="str">
        <f>+Ledger1!I1084</f>
        <v/>
      </c>
      <c r="M1084" s="8" t="str">
        <f>+Ledger1!K1084</f>
        <v/>
      </c>
      <c r="N1084" s="7"/>
      <c r="O1084" s="8">
        <f>+Ledger1!M1084</f>
        <v>39458</v>
      </c>
      <c r="P1084" s="8">
        <f>+Ledger1!N1084</f>
        <v>0</v>
      </c>
      <c r="Q1084" s="8" t="str">
        <f>+Ledger1!O1084</f>
        <v>PAID SALARY TO IRSHAD ALI KALHORO CHQ # 1588329</v>
      </c>
      <c r="R1084" s="8"/>
    </row>
    <row r="1085" spans="1:18" x14ac:dyDescent="0.25">
      <c r="A1085" s="8">
        <v>1084</v>
      </c>
      <c r="B1085" s="8" t="str">
        <f>+Ledger1!C1085</f>
        <v>J2011-0066</v>
      </c>
      <c r="C1085" s="7" t="str">
        <f>TEXT(Ledger1!D1085,"dd-MMM-yyyy")</f>
        <v>08-Nov-2019</v>
      </c>
      <c r="D1085" s="8" t="str">
        <f>VLOOKUP(LEFT(Table_ExternalData_1[[#This Row],[Vou_No]],1),Vou_Types,2,0)</f>
        <v>Journal</v>
      </c>
      <c r="E1085" s="8">
        <f>+Ledger1!A1085</f>
        <v>6</v>
      </c>
      <c r="F1085" s="8">
        <f>+Ledger1!G1085</f>
        <v>74</v>
      </c>
      <c r="G1085" s="8">
        <f>+Ledger1!H1085</f>
        <v>1</v>
      </c>
      <c r="H1085" s="8">
        <f>+Ledger1!Q1085</f>
        <v>1</v>
      </c>
      <c r="I1085" s="8">
        <v>0</v>
      </c>
      <c r="J1085" s="8">
        <v>0</v>
      </c>
      <c r="K1085" s="8">
        <v>0</v>
      </c>
      <c r="L1085" s="8" t="str">
        <f>+Ledger1!I1085</f>
        <v/>
      </c>
      <c r="M1085" s="8" t="str">
        <f>+Ledger1!K1085</f>
        <v/>
      </c>
      <c r="N1085" s="7"/>
      <c r="O1085" s="8">
        <f>+Ledger1!M1085</f>
        <v>60641</v>
      </c>
      <c r="P1085" s="8">
        <f>+Ledger1!N1085</f>
        <v>0</v>
      </c>
      <c r="Q1085" s="8" t="str">
        <f>+Ledger1!O1085</f>
        <v>PAID SALARY TO AZHAR ABBAS CHQ # 1588330</v>
      </c>
      <c r="R1085" s="8"/>
    </row>
    <row r="1086" spans="1:18" x14ac:dyDescent="0.25">
      <c r="A1086" s="8">
        <v>1085</v>
      </c>
      <c r="B1086" s="8" t="str">
        <f>+Ledger1!C1086</f>
        <v>J2011-0066</v>
      </c>
      <c r="C1086" s="7" t="str">
        <f>TEXT(Ledger1!D1086,"dd-MMM-yyyy")</f>
        <v>08-Nov-2019</v>
      </c>
      <c r="D1086" s="8" t="str">
        <f>VLOOKUP(LEFT(Table_ExternalData_1[[#This Row],[Vou_No]],1),Vou_Types,2,0)</f>
        <v>Journal</v>
      </c>
      <c r="E1086" s="8">
        <f>+Ledger1!A1086</f>
        <v>7</v>
      </c>
      <c r="F1086" s="8">
        <f>+Ledger1!G1086</f>
        <v>74</v>
      </c>
      <c r="G1086" s="8">
        <f>+Ledger1!H1086</f>
        <v>1</v>
      </c>
      <c r="H1086" s="8">
        <f>+Ledger1!Q1086</f>
        <v>1</v>
      </c>
      <c r="I1086" s="8">
        <v>0</v>
      </c>
      <c r="J1086" s="8">
        <v>0</v>
      </c>
      <c r="K1086" s="8">
        <v>0</v>
      </c>
      <c r="L1086" s="8" t="str">
        <f>+Ledger1!I1086</f>
        <v/>
      </c>
      <c r="M1086" s="8" t="str">
        <f>+Ledger1!K1086</f>
        <v/>
      </c>
      <c r="N1086" s="7"/>
      <c r="O1086" s="8">
        <f>+Ledger1!M1086</f>
        <v>60333</v>
      </c>
      <c r="P1086" s="8">
        <f>+Ledger1!N1086</f>
        <v>0</v>
      </c>
      <c r="Q1086" s="8" t="str">
        <f>+Ledger1!O1086</f>
        <v>PAID SALARY TO IMAM ALI CHQ # 1588331</v>
      </c>
      <c r="R1086" s="8"/>
    </row>
    <row r="1087" spans="1:18" x14ac:dyDescent="0.25">
      <c r="A1087" s="8">
        <v>1086</v>
      </c>
      <c r="B1087" s="8" t="str">
        <f>+Ledger1!C1087</f>
        <v>J2011-0066</v>
      </c>
      <c r="C1087" s="7" t="str">
        <f>TEXT(Ledger1!D1087,"dd-MMM-yyyy")</f>
        <v>08-Nov-2019</v>
      </c>
      <c r="D1087" s="8" t="str">
        <f>VLOOKUP(LEFT(Table_ExternalData_1[[#This Row],[Vou_No]],1),Vou_Types,2,0)</f>
        <v>Journal</v>
      </c>
      <c r="E1087" s="8">
        <f>+Ledger1!A1087</f>
        <v>8</v>
      </c>
      <c r="F1087" s="8">
        <f>+Ledger1!G1087</f>
        <v>74</v>
      </c>
      <c r="G1087" s="8">
        <f>+Ledger1!H1087</f>
        <v>1</v>
      </c>
      <c r="H1087" s="8">
        <f>+Ledger1!Q1087</f>
        <v>1</v>
      </c>
      <c r="I1087" s="8">
        <v>0</v>
      </c>
      <c r="J1087" s="8">
        <v>0</v>
      </c>
      <c r="K1087" s="8">
        <v>0</v>
      </c>
      <c r="L1087" s="8" t="str">
        <f>+Ledger1!I1087</f>
        <v/>
      </c>
      <c r="M1087" s="8" t="str">
        <f>+Ledger1!K1087</f>
        <v/>
      </c>
      <c r="N1087" s="7"/>
      <c r="O1087" s="8">
        <f>+Ledger1!M1087</f>
        <v>29483</v>
      </c>
      <c r="P1087" s="8">
        <f>+Ledger1!N1087</f>
        <v>0</v>
      </c>
      <c r="Q1087" s="8" t="str">
        <f>+Ledger1!O1087</f>
        <v>PAID SALARY TO GHULAM MURTAZA CHQ # 1588332</v>
      </c>
      <c r="R1087" s="8"/>
    </row>
    <row r="1088" spans="1:18" x14ac:dyDescent="0.25">
      <c r="A1088" s="8">
        <v>1087</v>
      </c>
      <c r="B1088" s="8" t="str">
        <f>+Ledger1!C1088</f>
        <v>J2011-0066</v>
      </c>
      <c r="C1088" s="7" t="str">
        <f>TEXT(Ledger1!D1088,"dd-MMM-yyyy")</f>
        <v>08-Nov-2019</v>
      </c>
      <c r="D1088" s="8" t="str">
        <f>VLOOKUP(LEFT(Table_ExternalData_1[[#This Row],[Vou_No]],1),Vou_Types,2,0)</f>
        <v>Journal</v>
      </c>
      <c r="E1088" s="8">
        <f>+Ledger1!A1088</f>
        <v>9</v>
      </c>
      <c r="F1088" s="8">
        <f>+Ledger1!G1088</f>
        <v>74</v>
      </c>
      <c r="G1088" s="8">
        <f>+Ledger1!H1088</f>
        <v>1</v>
      </c>
      <c r="H1088" s="8">
        <f>+Ledger1!Q1088</f>
        <v>1</v>
      </c>
      <c r="I1088" s="8">
        <v>0</v>
      </c>
      <c r="J1088" s="8">
        <v>0</v>
      </c>
      <c r="K1088" s="8">
        <v>0</v>
      </c>
      <c r="L1088" s="8" t="str">
        <f>+Ledger1!I1088</f>
        <v/>
      </c>
      <c r="M1088" s="8" t="str">
        <f>+Ledger1!K1088</f>
        <v/>
      </c>
      <c r="N1088" s="7"/>
      <c r="O1088" s="8">
        <f>+Ledger1!M1088</f>
        <v>39252</v>
      </c>
      <c r="P1088" s="8">
        <f>+Ledger1!N1088</f>
        <v>0</v>
      </c>
      <c r="Q1088" s="8" t="str">
        <f>+Ledger1!O1088</f>
        <v>PAID SALARY TO M.AHMAR RAZA CHQ # 1588333</v>
      </c>
      <c r="R1088" s="8"/>
    </row>
    <row r="1089" spans="1:18" x14ac:dyDescent="0.25">
      <c r="A1089" s="8">
        <v>1088</v>
      </c>
      <c r="B1089" s="8" t="str">
        <f>+Ledger1!C1089</f>
        <v>J2011-0066</v>
      </c>
      <c r="C1089" s="7" t="str">
        <f>TEXT(Ledger1!D1089,"dd-MMM-yyyy")</f>
        <v>08-Nov-2019</v>
      </c>
      <c r="D1089" s="8" t="str">
        <f>VLOOKUP(LEFT(Table_ExternalData_1[[#This Row],[Vou_No]],1),Vou_Types,2,0)</f>
        <v>Journal</v>
      </c>
      <c r="E1089" s="8">
        <f>+Ledger1!A1089</f>
        <v>10</v>
      </c>
      <c r="F1089" s="8">
        <f>+Ledger1!G1089</f>
        <v>74</v>
      </c>
      <c r="G1089" s="8">
        <f>+Ledger1!H1089</f>
        <v>1</v>
      </c>
      <c r="H1089" s="8">
        <f>+Ledger1!Q1089</f>
        <v>1</v>
      </c>
      <c r="I1089" s="8">
        <v>0</v>
      </c>
      <c r="J1089" s="8">
        <v>0</v>
      </c>
      <c r="K1089" s="8">
        <v>0</v>
      </c>
      <c r="L1089" s="8" t="str">
        <f>+Ledger1!I1089</f>
        <v/>
      </c>
      <c r="M1089" s="8" t="str">
        <f>+Ledger1!K1089</f>
        <v/>
      </c>
      <c r="N1089" s="7"/>
      <c r="O1089" s="8">
        <f>+Ledger1!M1089</f>
        <v>49799</v>
      </c>
      <c r="P1089" s="8">
        <f>+Ledger1!N1089</f>
        <v>0</v>
      </c>
      <c r="Q1089" s="8" t="str">
        <f>+Ledger1!O1089</f>
        <v>PAID SALARY TO RIAZ ALI CHQ # 1588334</v>
      </c>
      <c r="R1089" s="8"/>
    </row>
    <row r="1090" spans="1:18" x14ac:dyDescent="0.25">
      <c r="A1090" s="8">
        <v>1089</v>
      </c>
      <c r="B1090" s="8" t="str">
        <f>+Ledger1!C1090</f>
        <v>J2011-0066</v>
      </c>
      <c r="C1090" s="7" t="str">
        <f>TEXT(Ledger1!D1090,"dd-MMM-yyyy")</f>
        <v>08-Nov-2019</v>
      </c>
      <c r="D1090" s="8" t="str">
        <f>VLOOKUP(LEFT(Table_ExternalData_1[[#This Row],[Vou_No]],1),Vou_Types,2,0)</f>
        <v>Journal</v>
      </c>
      <c r="E1090" s="8">
        <f>+Ledger1!A1090</f>
        <v>11</v>
      </c>
      <c r="F1090" s="8">
        <f>+Ledger1!G1090</f>
        <v>74</v>
      </c>
      <c r="G1090" s="8">
        <f>+Ledger1!H1090</f>
        <v>1</v>
      </c>
      <c r="H1090" s="8">
        <f>+Ledger1!Q1090</f>
        <v>1</v>
      </c>
      <c r="I1090" s="8">
        <v>0</v>
      </c>
      <c r="J1090" s="8">
        <v>0</v>
      </c>
      <c r="K1090" s="8">
        <v>0</v>
      </c>
      <c r="L1090" s="8" t="str">
        <f>+Ledger1!I1090</f>
        <v/>
      </c>
      <c r="M1090" s="8" t="str">
        <f>+Ledger1!K1090</f>
        <v/>
      </c>
      <c r="N1090" s="7"/>
      <c r="O1090" s="8">
        <f>+Ledger1!M1090</f>
        <v>34935</v>
      </c>
      <c r="P1090" s="8">
        <f>+Ledger1!N1090</f>
        <v>0</v>
      </c>
      <c r="Q1090" s="8" t="str">
        <f>+Ledger1!O1090</f>
        <v>PAID SALARY TO ABDUL HAFEEZ CHQ # 1588335</v>
      </c>
      <c r="R1090" s="8"/>
    </row>
    <row r="1091" spans="1:18" x14ac:dyDescent="0.25">
      <c r="A1091" s="8">
        <v>1090</v>
      </c>
      <c r="B1091" s="8" t="str">
        <f>+Ledger1!C1091</f>
        <v>J2011-0066</v>
      </c>
      <c r="C1091" s="7" t="str">
        <f>TEXT(Ledger1!D1091,"dd-MMM-yyyy")</f>
        <v>08-Nov-2019</v>
      </c>
      <c r="D1091" s="8" t="str">
        <f>VLOOKUP(LEFT(Table_ExternalData_1[[#This Row],[Vou_No]],1),Vou_Types,2,0)</f>
        <v>Journal</v>
      </c>
      <c r="E1091" s="8">
        <f>+Ledger1!A1091</f>
        <v>12</v>
      </c>
      <c r="F1091" s="8">
        <f>+Ledger1!G1091</f>
        <v>74</v>
      </c>
      <c r="G1091" s="8">
        <f>+Ledger1!H1091</f>
        <v>1</v>
      </c>
      <c r="H1091" s="8">
        <f>+Ledger1!Q1091</f>
        <v>1</v>
      </c>
      <c r="I1091" s="8">
        <v>0</v>
      </c>
      <c r="J1091" s="8">
        <v>0</v>
      </c>
      <c r="K1091" s="8">
        <v>0</v>
      </c>
      <c r="L1091" s="8" t="str">
        <f>+Ledger1!I1091</f>
        <v/>
      </c>
      <c r="M1091" s="8" t="str">
        <f>+Ledger1!K1091</f>
        <v/>
      </c>
      <c r="N1091" s="7"/>
      <c r="O1091" s="8">
        <f>+Ledger1!M1091</f>
        <v>40658</v>
      </c>
      <c r="P1091" s="8">
        <f>+Ledger1!N1091</f>
        <v>0</v>
      </c>
      <c r="Q1091" s="8" t="str">
        <f>+Ledger1!O1091</f>
        <v>PAID SALARY TO M.UMAIR AFZAL CHQ # 1588336</v>
      </c>
      <c r="R1091" s="8"/>
    </row>
    <row r="1092" spans="1:18" x14ac:dyDescent="0.25">
      <c r="A1092" s="8">
        <v>1091</v>
      </c>
      <c r="B1092" s="8" t="str">
        <f>+Ledger1!C1092</f>
        <v>J2011-0066</v>
      </c>
      <c r="C1092" s="7" t="str">
        <f>TEXT(Ledger1!D1092,"dd-MMM-yyyy")</f>
        <v>08-Nov-2019</v>
      </c>
      <c r="D1092" s="8" t="str">
        <f>VLOOKUP(LEFT(Table_ExternalData_1[[#This Row],[Vou_No]],1),Vou_Types,2,0)</f>
        <v>Journal</v>
      </c>
      <c r="E1092" s="8">
        <f>+Ledger1!A1092</f>
        <v>13</v>
      </c>
      <c r="F1092" s="8">
        <f>+Ledger1!G1092</f>
        <v>74</v>
      </c>
      <c r="G1092" s="8">
        <f>+Ledger1!H1092</f>
        <v>1</v>
      </c>
      <c r="H1092" s="8">
        <f>+Ledger1!Q1092</f>
        <v>1</v>
      </c>
      <c r="I1092" s="8">
        <v>0</v>
      </c>
      <c r="J1092" s="8">
        <v>0</v>
      </c>
      <c r="K1092" s="8">
        <v>0</v>
      </c>
      <c r="L1092" s="8" t="str">
        <f>+Ledger1!I1092</f>
        <v/>
      </c>
      <c r="M1092" s="8" t="str">
        <f>+Ledger1!K1092</f>
        <v/>
      </c>
      <c r="N1092" s="7"/>
      <c r="O1092" s="8">
        <f>+Ledger1!M1092</f>
        <v>25125</v>
      </c>
      <c r="P1092" s="8">
        <f>+Ledger1!N1092</f>
        <v>0</v>
      </c>
      <c r="Q1092" s="8" t="str">
        <f>+Ledger1!O1092</f>
        <v>PAID SALARY TO NASEERULLAH CHQ # 1588337</v>
      </c>
      <c r="R1092" s="8"/>
    </row>
    <row r="1093" spans="1:18" x14ac:dyDescent="0.25">
      <c r="A1093" s="8">
        <v>1092</v>
      </c>
      <c r="B1093" s="8" t="str">
        <f>+Ledger1!C1093</f>
        <v>J2011-0066</v>
      </c>
      <c r="C1093" s="7" t="str">
        <f>TEXT(Ledger1!D1093,"dd-MMM-yyyy")</f>
        <v>08-Nov-2019</v>
      </c>
      <c r="D1093" s="8" t="str">
        <f>VLOOKUP(LEFT(Table_ExternalData_1[[#This Row],[Vou_No]],1),Vou_Types,2,0)</f>
        <v>Journal</v>
      </c>
      <c r="E1093" s="8">
        <f>+Ledger1!A1093</f>
        <v>14</v>
      </c>
      <c r="F1093" s="8">
        <f>+Ledger1!G1093</f>
        <v>74</v>
      </c>
      <c r="G1093" s="8">
        <f>+Ledger1!H1093</f>
        <v>1</v>
      </c>
      <c r="H1093" s="8">
        <f>+Ledger1!Q1093</f>
        <v>1</v>
      </c>
      <c r="I1093" s="8">
        <v>0</v>
      </c>
      <c r="J1093" s="8">
        <v>0</v>
      </c>
      <c r="K1093" s="8">
        <v>0</v>
      </c>
      <c r="L1093" s="8" t="str">
        <f>+Ledger1!I1093</f>
        <v/>
      </c>
      <c r="M1093" s="8" t="str">
        <f>+Ledger1!K1093</f>
        <v/>
      </c>
      <c r="N1093" s="7"/>
      <c r="O1093" s="8">
        <f>+Ledger1!M1093</f>
        <v>56400</v>
      </c>
      <c r="P1093" s="8">
        <f>+Ledger1!N1093</f>
        <v>0</v>
      </c>
      <c r="Q1093" s="8" t="str">
        <f>+Ledger1!O1093</f>
        <v>PAID SALARY TO M.RIAZWAN CHQ # 1588338</v>
      </c>
      <c r="R1093" s="8"/>
    </row>
    <row r="1094" spans="1:18" x14ac:dyDescent="0.25">
      <c r="A1094" s="8">
        <v>1093</v>
      </c>
      <c r="B1094" s="8" t="str">
        <f>+Ledger1!C1094</f>
        <v>J2011-0066</v>
      </c>
      <c r="C1094" s="7" t="str">
        <f>TEXT(Ledger1!D1094,"dd-MMM-yyyy")</f>
        <v>08-Nov-2019</v>
      </c>
      <c r="D1094" s="8" t="str">
        <f>VLOOKUP(LEFT(Table_ExternalData_1[[#This Row],[Vou_No]],1),Vou_Types,2,0)</f>
        <v>Journal</v>
      </c>
      <c r="E1094" s="8">
        <f>+Ledger1!A1094</f>
        <v>15</v>
      </c>
      <c r="F1094" s="8">
        <f>+Ledger1!G1094</f>
        <v>74</v>
      </c>
      <c r="G1094" s="8">
        <f>+Ledger1!H1094</f>
        <v>1</v>
      </c>
      <c r="H1094" s="8">
        <f>+Ledger1!Q1094</f>
        <v>1</v>
      </c>
      <c r="I1094" s="8">
        <v>0</v>
      </c>
      <c r="J1094" s="8">
        <v>0</v>
      </c>
      <c r="K1094" s="8">
        <v>0</v>
      </c>
      <c r="L1094" s="8" t="str">
        <f>+Ledger1!I1094</f>
        <v/>
      </c>
      <c r="M1094" s="8" t="str">
        <f>+Ledger1!K1094</f>
        <v/>
      </c>
      <c r="N1094" s="7"/>
      <c r="O1094" s="8">
        <f>+Ledger1!M1094</f>
        <v>28439</v>
      </c>
      <c r="P1094" s="8">
        <f>+Ledger1!N1094</f>
        <v>0</v>
      </c>
      <c r="Q1094" s="8" t="str">
        <f>+Ledger1!O1094</f>
        <v>PAID SALARY TO ITFAQUE JATOI CHQ # 1588340</v>
      </c>
      <c r="R1094" s="8"/>
    </row>
    <row r="1095" spans="1:18" x14ac:dyDescent="0.25">
      <c r="A1095" s="8">
        <v>1094</v>
      </c>
      <c r="B1095" s="8" t="str">
        <f>+Ledger1!C1095</f>
        <v>J2011-0066</v>
      </c>
      <c r="C1095" s="7" t="str">
        <f>TEXT(Ledger1!D1095,"dd-MMM-yyyy")</f>
        <v>08-Nov-2019</v>
      </c>
      <c r="D1095" s="8" t="str">
        <f>VLOOKUP(LEFT(Table_ExternalData_1[[#This Row],[Vou_No]],1),Vou_Types,2,0)</f>
        <v>Journal</v>
      </c>
      <c r="E1095" s="8">
        <f>+Ledger1!A1095</f>
        <v>16</v>
      </c>
      <c r="F1095" s="8">
        <f>+Ledger1!G1095</f>
        <v>74</v>
      </c>
      <c r="G1095" s="8">
        <f>+Ledger1!H1095</f>
        <v>1</v>
      </c>
      <c r="H1095" s="8">
        <f>+Ledger1!Q1095</f>
        <v>1</v>
      </c>
      <c r="I1095" s="8">
        <v>0</v>
      </c>
      <c r="J1095" s="8">
        <v>0</v>
      </c>
      <c r="K1095" s="8">
        <v>0</v>
      </c>
      <c r="L1095" s="8" t="str">
        <f>+Ledger1!I1095</f>
        <v/>
      </c>
      <c r="M1095" s="8" t="str">
        <f>+Ledger1!K1095</f>
        <v/>
      </c>
      <c r="N1095" s="7"/>
      <c r="O1095" s="8">
        <f>+Ledger1!M1095</f>
        <v>40658</v>
      </c>
      <c r="P1095" s="8">
        <f>+Ledger1!N1095</f>
        <v>0</v>
      </c>
      <c r="Q1095" s="8" t="str">
        <f>+Ledger1!O1095</f>
        <v>PAID SALARY TO DIN MUHAMMAD CHQ # 1588339</v>
      </c>
      <c r="R1095" s="8"/>
    </row>
    <row r="1096" spans="1:18" x14ac:dyDescent="0.25">
      <c r="A1096" s="8">
        <v>1095</v>
      </c>
      <c r="B1096" s="8" t="str">
        <f>+Ledger1!C1096</f>
        <v>J2011-0066</v>
      </c>
      <c r="C1096" s="7" t="str">
        <f>TEXT(Ledger1!D1096,"dd-MMM-yyyy")</f>
        <v>08-Nov-2019</v>
      </c>
      <c r="D1096" s="8" t="str">
        <f>VLOOKUP(LEFT(Table_ExternalData_1[[#This Row],[Vou_No]],1),Vou_Types,2,0)</f>
        <v>Journal</v>
      </c>
      <c r="E1096" s="8">
        <f>+Ledger1!A1096</f>
        <v>17</v>
      </c>
      <c r="F1096" s="8">
        <f>+Ledger1!G1096</f>
        <v>74</v>
      </c>
      <c r="G1096" s="8">
        <f>+Ledger1!H1096</f>
        <v>1</v>
      </c>
      <c r="H1096" s="8">
        <f>+Ledger1!Q1096</f>
        <v>1</v>
      </c>
      <c r="I1096" s="8">
        <v>0</v>
      </c>
      <c r="J1096" s="8">
        <v>0</v>
      </c>
      <c r="K1096" s="8">
        <v>0</v>
      </c>
      <c r="L1096" s="8" t="str">
        <f>+Ledger1!I1096</f>
        <v/>
      </c>
      <c r="M1096" s="8" t="str">
        <f>+Ledger1!K1096</f>
        <v/>
      </c>
      <c r="N1096" s="7"/>
      <c r="O1096" s="8">
        <f>+Ledger1!M1096</f>
        <v>117977</v>
      </c>
      <c r="P1096" s="8">
        <f>+Ledger1!N1096</f>
        <v>0</v>
      </c>
      <c r="Q1096" s="8" t="str">
        <f>+Ledger1!O1096</f>
        <v>PAID SALARY TO INAMULLAHKHAN CHQ # 1588323</v>
      </c>
      <c r="R1096" s="8"/>
    </row>
    <row r="1097" spans="1:18" x14ac:dyDescent="0.25">
      <c r="A1097" s="8">
        <v>1096</v>
      </c>
      <c r="B1097" s="8" t="str">
        <f>+Ledger1!C1097</f>
        <v>J2011-0066</v>
      </c>
      <c r="C1097" s="7" t="str">
        <f>TEXT(Ledger1!D1097,"dd-MMM-yyyy")</f>
        <v>08-Nov-2019</v>
      </c>
      <c r="D1097" s="8" t="str">
        <f>VLOOKUP(LEFT(Table_ExternalData_1[[#This Row],[Vou_No]],1),Vou_Types,2,0)</f>
        <v>Journal</v>
      </c>
      <c r="E1097" s="8">
        <f>+Ledger1!A1097</f>
        <v>18</v>
      </c>
      <c r="F1097" s="8">
        <f>+Ledger1!G1097</f>
        <v>74</v>
      </c>
      <c r="G1097" s="8">
        <f>+Ledger1!H1097</f>
        <v>1</v>
      </c>
      <c r="H1097" s="8">
        <f>+Ledger1!Q1097</f>
        <v>1</v>
      </c>
      <c r="I1097" s="8">
        <v>0</v>
      </c>
      <c r="J1097" s="8">
        <v>0</v>
      </c>
      <c r="K1097" s="8">
        <v>0</v>
      </c>
      <c r="L1097" s="8" t="str">
        <f>+Ledger1!I1097</f>
        <v/>
      </c>
      <c r="M1097" s="8" t="str">
        <f>+Ledger1!K1097</f>
        <v/>
      </c>
      <c r="N1097" s="7"/>
      <c r="O1097" s="8">
        <f>+Ledger1!M1097</f>
        <v>147898</v>
      </c>
      <c r="P1097" s="8">
        <f>+Ledger1!N1097</f>
        <v>0</v>
      </c>
      <c r="Q1097" s="8" t="str">
        <f>+Ledger1!O1097</f>
        <v>PAID SALARY TO QADEER AHMED GAAD CHQ # 1588324</v>
      </c>
      <c r="R1097" s="8"/>
    </row>
    <row r="1098" spans="1:18" x14ac:dyDescent="0.25">
      <c r="A1098" s="8">
        <v>1097</v>
      </c>
      <c r="B1098" s="8" t="str">
        <f>+Ledger1!C1098</f>
        <v>J2011-0066</v>
      </c>
      <c r="C1098" s="7" t="str">
        <f>TEXT(Ledger1!D1098,"dd-MMM-yyyy")</f>
        <v>08-Nov-2019</v>
      </c>
      <c r="D1098" s="8" t="str">
        <f>VLOOKUP(LEFT(Table_ExternalData_1[[#This Row],[Vou_No]],1),Vou_Types,2,0)</f>
        <v>Journal</v>
      </c>
      <c r="E1098" s="8">
        <f>+Ledger1!A1098</f>
        <v>19</v>
      </c>
      <c r="F1098" s="8">
        <f>+Ledger1!G1098</f>
        <v>74</v>
      </c>
      <c r="G1098" s="8">
        <f>+Ledger1!H1098</f>
        <v>1</v>
      </c>
      <c r="H1098" s="8">
        <f>+Ledger1!Q1098</f>
        <v>1</v>
      </c>
      <c r="I1098" s="8">
        <v>0</v>
      </c>
      <c r="J1098" s="8">
        <v>0</v>
      </c>
      <c r="K1098" s="8">
        <v>0</v>
      </c>
      <c r="L1098" s="8" t="str">
        <f>+Ledger1!I1098</f>
        <v/>
      </c>
      <c r="M1098" s="8" t="str">
        <f>+Ledger1!K1098</f>
        <v/>
      </c>
      <c r="N1098" s="7"/>
      <c r="O1098" s="8">
        <f>+Ledger1!M1098</f>
        <v>28395</v>
      </c>
      <c r="P1098" s="8">
        <f>+Ledger1!N1098</f>
        <v>0</v>
      </c>
      <c r="Q1098" s="8" t="str">
        <f>+Ledger1!O1098</f>
        <v>PAID SALARY TO M.AKHTER ABBAS CHQ # 31588351</v>
      </c>
      <c r="R1098" s="8"/>
    </row>
    <row r="1099" spans="1:18" x14ac:dyDescent="0.25">
      <c r="A1099" s="8">
        <v>1098</v>
      </c>
      <c r="B1099" s="8" t="str">
        <f>+Ledger1!C1099</f>
        <v>J2011-0066</v>
      </c>
      <c r="C1099" s="7" t="str">
        <f>TEXT(Ledger1!D1099,"dd-MMM-yyyy")</f>
        <v>08-Nov-2019</v>
      </c>
      <c r="D1099" s="8" t="str">
        <f>VLOOKUP(LEFT(Table_ExternalData_1[[#This Row],[Vou_No]],1),Vou_Types,2,0)</f>
        <v>Journal</v>
      </c>
      <c r="E1099" s="8">
        <f>+Ledger1!A1099</f>
        <v>20</v>
      </c>
      <c r="F1099" s="8">
        <f>+Ledger1!G1099</f>
        <v>74</v>
      </c>
      <c r="G1099" s="8">
        <f>+Ledger1!H1099</f>
        <v>1</v>
      </c>
      <c r="H1099" s="8">
        <f>+Ledger1!Q1099</f>
        <v>1</v>
      </c>
      <c r="I1099" s="8">
        <v>0</v>
      </c>
      <c r="J1099" s="8">
        <v>0</v>
      </c>
      <c r="K1099" s="8">
        <v>0</v>
      </c>
      <c r="L1099" s="8" t="str">
        <f>+Ledger1!I1099</f>
        <v/>
      </c>
      <c r="M1099" s="8" t="str">
        <f>+Ledger1!K1099</f>
        <v/>
      </c>
      <c r="N1099" s="7"/>
      <c r="O1099" s="8">
        <f>+Ledger1!M1099</f>
        <v>32176</v>
      </c>
      <c r="P1099" s="8">
        <f>+Ledger1!N1099</f>
        <v>0</v>
      </c>
      <c r="Q1099" s="8" t="str">
        <f>+Ledger1!O1099</f>
        <v>PAID SALARY TO BILAL CHQ # 31588350</v>
      </c>
      <c r="R1099" s="8"/>
    </row>
    <row r="1100" spans="1:18" x14ac:dyDescent="0.25">
      <c r="A1100" s="8">
        <v>1099</v>
      </c>
      <c r="B1100" s="8" t="str">
        <f>+Ledger1!C1100</f>
        <v>J2011-0066</v>
      </c>
      <c r="C1100" s="7" t="str">
        <f>TEXT(Ledger1!D1100,"dd-MMM-yyyy")</f>
        <v>08-Nov-2019</v>
      </c>
      <c r="D1100" s="8" t="str">
        <f>VLOOKUP(LEFT(Table_ExternalData_1[[#This Row],[Vou_No]],1),Vou_Types,2,0)</f>
        <v>Journal</v>
      </c>
      <c r="E1100" s="8">
        <f>+Ledger1!A1100</f>
        <v>21</v>
      </c>
      <c r="F1100" s="8">
        <f>+Ledger1!G1100</f>
        <v>74</v>
      </c>
      <c r="G1100" s="8">
        <f>+Ledger1!H1100</f>
        <v>1</v>
      </c>
      <c r="H1100" s="8">
        <f>+Ledger1!Q1100</f>
        <v>1</v>
      </c>
      <c r="I1100" s="8">
        <v>0</v>
      </c>
      <c r="J1100" s="8">
        <v>0</v>
      </c>
      <c r="K1100" s="8">
        <v>0</v>
      </c>
      <c r="L1100" s="8" t="str">
        <f>+Ledger1!I1100</f>
        <v/>
      </c>
      <c r="M1100" s="8" t="str">
        <f>+Ledger1!K1100</f>
        <v/>
      </c>
      <c r="N1100" s="7"/>
      <c r="O1100" s="8">
        <f>+Ledger1!M1100</f>
        <v>20220</v>
      </c>
      <c r="P1100" s="8">
        <f>+Ledger1!N1100</f>
        <v>0</v>
      </c>
      <c r="Q1100" s="8" t="str">
        <f>+Ledger1!O1100</f>
        <v>PAID SALARY TO MUMTAZ ALI CHQ # 31588349</v>
      </c>
      <c r="R1100" s="8"/>
    </row>
    <row r="1101" spans="1:18" x14ac:dyDescent="0.25">
      <c r="A1101" s="8">
        <v>1100</v>
      </c>
      <c r="B1101" s="8" t="str">
        <f>+Ledger1!C1101</f>
        <v>J2011-0066</v>
      </c>
      <c r="C1101" s="7" t="str">
        <f>TEXT(Ledger1!D1101,"dd-MMM-yyyy")</f>
        <v>08-Nov-2019</v>
      </c>
      <c r="D1101" s="8" t="str">
        <f>VLOOKUP(LEFT(Table_ExternalData_1[[#This Row],[Vou_No]],1),Vou_Types,2,0)</f>
        <v>Journal</v>
      </c>
      <c r="E1101" s="8">
        <f>+Ledger1!A1101</f>
        <v>22</v>
      </c>
      <c r="F1101" s="8">
        <f>+Ledger1!G1101</f>
        <v>74</v>
      </c>
      <c r="G1101" s="8">
        <f>+Ledger1!H1101</f>
        <v>1</v>
      </c>
      <c r="H1101" s="8">
        <f>+Ledger1!Q1101</f>
        <v>1</v>
      </c>
      <c r="I1101" s="8">
        <v>0</v>
      </c>
      <c r="J1101" s="8">
        <v>0</v>
      </c>
      <c r="K1101" s="8">
        <v>0</v>
      </c>
      <c r="L1101" s="8" t="str">
        <f>+Ledger1!I1101</f>
        <v/>
      </c>
      <c r="M1101" s="8" t="str">
        <f>+Ledger1!K1101</f>
        <v/>
      </c>
      <c r="N1101" s="7"/>
      <c r="O1101" s="8">
        <f>+Ledger1!M1101</f>
        <v>17381</v>
      </c>
      <c r="P1101" s="8">
        <f>+Ledger1!N1101</f>
        <v>0</v>
      </c>
      <c r="Q1101" s="8" t="str">
        <f>+Ledger1!O1101</f>
        <v>PAID SALARY TO IRFANULLAH CHQ # 31588348</v>
      </c>
      <c r="R1101" s="8"/>
    </row>
    <row r="1102" spans="1:18" x14ac:dyDescent="0.25">
      <c r="A1102" s="8">
        <v>1101</v>
      </c>
      <c r="B1102" s="8" t="str">
        <f>+Ledger1!C1102</f>
        <v>J2011-0066</v>
      </c>
      <c r="C1102" s="7" t="str">
        <f>TEXT(Ledger1!D1102,"dd-MMM-yyyy")</f>
        <v>08-Nov-2019</v>
      </c>
      <c r="D1102" s="8" t="str">
        <f>VLOOKUP(LEFT(Table_ExternalData_1[[#This Row],[Vou_No]],1),Vou_Types,2,0)</f>
        <v>Journal</v>
      </c>
      <c r="E1102" s="8">
        <f>+Ledger1!A1102</f>
        <v>23</v>
      </c>
      <c r="F1102" s="8">
        <f>+Ledger1!G1102</f>
        <v>74</v>
      </c>
      <c r="G1102" s="8">
        <f>+Ledger1!H1102</f>
        <v>1</v>
      </c>
      <c r="H1102" s="8">
        <f>+Ledger1!Q1102</f>
        <v>1</v>
      </c>
      <c r="I1102" s="8">
        <v>0</v>
      </c>
      <c r="J1102" s="8">
        <v>0</v>
      </c>
      <c r="K1102" s="8">
        <v>0</v>
      </c>
      <c r="L1102" s="8" t="str">
        <f>+Ledger1!I1102</f>
        <v/>
      </c>
      <c r="M1102" s="8" t="str">
        <f>+Ledger1!K1102</f>
        <v/>
      </c>
      <c r="N1102" s="7"/>
      <c r="O1102" s="8">
        <f>+Ledger1!M1102</f>
        <v>17154</v>
      </c>
      <c r="P1102" s="8">
        <f>+Ledger1!N1102</f>
        <v>0</v>
      </c>
      <c r="Q1102" s="8" t="str">
        <f>+Ledger1!O1102</f>
        <v>PAID SALARY TO RIAZ AHMED CHQ # 31588347</v>
      </c>
      <c r="R1102" s="8"/>
    </row>
    <row r="1103" spans="1:18" x14ac:dyDescent="0.25">
      <c r="A1103" s="8">
        <v>1102</v>
      </c>
      <c r="B1103" s="8" t="str">
        <f>+Ledger1!C1103</f>
        <v>J2011-0066</v>
      </c>
      <c r="C1103" s="7" t="str">
        <f>TEXT(Ledger1!D1103,"dd-MMM-yyyy")</f>
        <v>08-Nov-2019</v>
      </c>
      <c r="D1103" s="8" t="str">
        <f>VLOOKUP(LEFT(Table_ExternalData_1[[#This Row],[Vou_No]],1),Vou_Types,2,0)</f>
        <v>Journal</v>
      </c>
      <c r="E1103" s="8">
        <f>+Ledger1!A1103</f>
        <v>24</v>
      </c>
      <c r="F1103" s="8">
        <f>+Ledger1!G1103</f>
        <v>74</v>
      </c>
      <c r="G1103" s="8">
        <f>+Ledger1!H1103</f>
        <v>1</v>
      </c>
      <c r="H1103" s="8">
        <f>+Ledger1!Q1103</f>
        <v>1</v>
      </c>
      <c r="I1103" s="8">
        <v>0</v>
      </c>
      <c r="J1103" s="8">
        <v>0</v>
      </c>
      <c r="K1103" s="8">
        <v>0</v>
      </c>
      <c r="L1103" s="8" t="str">
        <f>+Ledger1!I1103</f>
        <v/>
      </c>
      <c r="M1103" s="8" t="str">
        <f>+Ledger1!K1103</f>
        <v/>
      </c>
      <c r="N1103" s="7"/>
      <c r="O1103" s="8">
        <f>+Ledger1!M1103</f>
        <v>22673</v>
      </c>
      <c r="P1103" s="8">
        <f>+Ledger1!N1103</f>
        <v>0</v>
      </c>
      <c r="Q1103" s="8" t="str">
        <f>+Ledger1!O1103</f>
        <v>PAID SALARY TO BILAL KHAN CHQ # 31588346</v>
      </c>
      <c r="R1103" s="8"/>
    </row>
    <row r="1104" spans="1:18" x14ac:dyDescent="0.25">
      <c r="A1104" s="8">
        <v>1103</v>
      </c>
      <c r="B1104" s="8" t="str">
        <f>+Ledger1!C1104</f>
        <v>J2011-0066</v>
      </c>
      <c r="C1104" s="7" t="str">
        <f>TEXT(Ledger1!D1104,"dd-MMM-yyyy")</f>
        <v>08-Nov-2019</v>
      </c>
      <c r="D1104" s="8" t="str">
        <f>VLOOKUP(LEFT(Table_ExternalData_1[[#This Row],[Vou_No]],1),Vou_Types,2,0)</f>
        <v>Journal</v>
      </c>
      <c r="E1104" s="8">
        <f>+Ledger1!A1104</f>
        <v>25</v>
      </c>
      <c r="F1104" s="8">
        <f>+Ledger1!G1104</f>
        <v>74</v>
      </c>
      <c r="G1104" s="8">
        <f>+Ledger1!H1104</f>
        <v>1</v>
      </c>
      <c r="H1104" s="8">
        <f>+Ledger1!Q1104</f>
        <v>1</v>
      </c>
      <c r="I1104" s="8">
        <v>0</v>
      </c>
      <c r="J1104" s="8">
        <v>0</v>
      </c>
      <c r="K1104" s="8">
        <v>0</v>
      </c>
      <c r="L1104" s="8" t="str">
        <f>+Ledger1!I1104</f>
        <v/>
      </c>
      <c r="M1104" s="8" t="str">
        <f>+Ledger1!K1104</f>
        <v/>
      </c>
      <c r="N1104" s="7"/>
      <c r="O1104" s="8">
        <f>+Ledger1!M1104</f>
        <v>27997</v>
      </c>
      <c r="P1104" s="8">
        <f>+Ledger1!N1104</f>
        <v>0</v>
      </c>
      <c r="Q1104" s="8" t="str">
        <f>+Ledger1!O1104</f>
        <v>PAID SALARY TO DIDAR ALI CHQ # 31588345</v>
      </c>
      <c r="R1104" s="8"/>
    </row>
    <row r="1105" spans="1:18" x14ac:dyDescent="0.25">
      <c r="A1105" s="8">
        <v>1104</v>
      </c>
      <c r="B1105" s="8" t="str">
        <f>+Ledger1!C1105</f>
        <v>J2011-0066</v>
      </c>
      <c r="C1105" s="7" t="str">
        <f>TEXT(Ledger1!D1105,"dd-MMM-yyyy")</f>
        <v>08-Nov-2019</v>
      </c>
      <c r="D1105" s="8" t="str">
        <f>VLOOKUP(LEFT(Table_ExternalData_1[[#This Row],[Vou_No]],1),Vou_Types,2,0)</f>
        <v>Journal</v>
      </c>
      <c r="E1105" s="8">
        <f>+Ledger1!A1105</f>
        <v>26</v>
      </c>
      <c r="F1105" s="8">
        <f>+Ledger1!G1105</f>
        <v>74</v>
      </c>
      <c r="G1105" s="8">
        <f>+Ledger1!H1105</f>
        <v>1</v>
      </c>
      <c r="H1105" s="8">
        <f>+Ledger1!Q1105</f>
        <v>1</v>
      </c>
      <c r="I1105" s="8">
        <v>0</v>
      </c>
      <c r="J1105" s="8">
        <v>0</v>
      </c>
      <c r="K1105" s="8">
        <v>0</v>
      </c>
      <c r="L1105" s="8" t="str">
        <f>+Ledger1!I1105</f>
        <v/>
      </c>
      <c r="M1105" s="8" t="str">
        <f>+Ledger1!K1105</f>
        <v/>
      </c>
      <c r="N1105" s="7"/>
      <c r="O1105" s="8">
        <f>+Ledger1!M1105</f>
        <v>22694</v>
      </c>
      <c r="P1105" s="8">
        <f>+Ledger1!N1105</f>
        <v>0</v>
      </c>
      <c r="Q1105" s="8" t="str">
        <f>+Ledger1!O1105</f>
        <v>PAID SALARY TO M.YASEEN CHQ # 31588344</v>
      </c>
      <c r="R1105" s="8"/>
    </row>
    <row r="1106" spans="1:18" x14ac:dyDescent="0.25">
      <c r="A1106" s="8">
        <v>1105</v>
      </c>
      <c r="B1106" s="8" t="str">
        <f>+Ledger1!C1106</f>
        <v>J2011-0066</v>
      </c>
      <c r="C1106" s="7" t="str">
        <f>TEXT(Ledger1!D1106,"dd-MMM-yyyy")</f>
        <v>08-Nov-2019</v>
      </c>
      <c r="D1106" s="8" t="str">
        <f>VLOOKUP(LEFT(Table_ExternalData_1[[#This Row],[Vou_No]],1),Vou_Types,2,0)</f>
        <v>Journal</v>
      </c>
      <c r="E1106" s="8">
        <f>+Ledger1!A1106</f>
        <v>27</v>
      </c>
      <c r="F1106" s="8">
        <f>+Ledger1!G1106</f>
        <v>74</v>
      </c>
      <c r="G1106" s="8">
        <f>+Ledger1!H1106</f>
        <v>1</v>
      </c>
      <c r="H1106" s="8">
        <f>+Ledger1!Q1106</f>
        <v>1</v>
      </c>
      <c r="I1106" s="8">
        <v>0</v>
      </c>
      <c r="J1106" s="8">
        <v>0</v>
      </c>
      <c r="K1106" s="8">
        <v>0</v>
      </c>
      <c r="L1106" s="8" t="str">
        <f>+Ledger1!I1106</f>
        <v/>
      </c>
      <c r="M1106" s="8" t="str">
        <f>+Ledger1!K1106</f>
        <v/>
      </c>
      <c r="N1106" s="7"/>
      <c r="O1106" s="8">
        <f>+Ledger1!M1106</f>
        <v>28603</v>
      </c>
      <c r="P1106" s="8">
        <f>+Ledger1!N1106</f>
        <v>0</v>
      </c>
      <c r="Q1106" s="8" t="str">
        <f>+Ledger1!O1106</f>
        <v>PAID SALARY TO MUKHTAR CHQ # 31588343</v>
      </c>
      <c r="R1106" s="8"/>
    </row>
    <row r="1107" spans="1:18" x14ac:dyDescent="0.25">
      <c r="A1107" s="8">
        <v>1106</v>
      </c>
      <c r="B1107" s="8" t="str">
        <f>+Ledger1!C1107</f>
        <v>J2011-0066</v>
      </c>
      <c r="C1107" s="7" t="str">
        <f>TEXT(Ledger1!D1107,"dd-MMM-yyyy")</f>
        <v>08-Nov-2019</v>
      </c>
      <c r="D1107" s="8" t="str">
        <f>VLOOKUP(LEFT(Table_ExternalData_1[[#This Row],[Vou_No]],1),Vou_Types,2,0)</f>
        <v>Journal</v>
      </c>
      <c r="E1107" s="8">
        <f>+Ledger1!A1107</f>
        <v>28</v>
      </c>
      <c r="F1107" s="8">
        <f>+Ledger1!G1107</f>
        <v>74</v>
      </c>
      <c r="G1107" s="8">
        <f>+Ledger1!H1107</f>
        <v>1</v>
      </c>
      <c r="H1107" s="8">
        <f>+Ledger1!Q1107</f>
        <v>1</v>
      </c>
      <c r="I1107" s="8">
        <v>0</v>
      </c>
      <c r="J1107" s="8">
        <v>0</v>
      </c>
      <c r="K1107" s="8">
        <v>0</v>
      </c>
      <c r="L1107" s="8" t="str">
        <f>+Ledger1!I1107</f>
        <v/>
      </c>
      <c r="M1107" s="8" t="str">
        <f>+Ledger1!K1107</f>
        <v/>
      </c>
      <c r="N1107" s="7"/>
      <c r="O1107" s="8">
        <f>+Ledger1!M1107</f>
        <v>28093</v>
      </c>
      <c r="P1107" s="8">
        <f>+Ledger1!N1107</f>
        <v>0</v>
      </c>
      <c r="Q1107" s="8" t="str">
        <f>+Ledger1!O1107</f>
        <v>PAID SALARY TO IZHAR UDIN CHQ # 31588342</v>
      </c>
      <c r="R1107" s="8"/>
    </row>
    <row r="1108" spans="1:18" x14ac:dyDescent="0.25">
      <c r="A1108" s="8">
        <v>1107</v>
      </c>
      <c r="B1108" s="8" t="str">
        <f>+Ledger1!C1108</f>
        <v>J2011-0066</v>
      </c>
      <c r="C1108" s="7" t="str">
        <f>TEXT(Ledger1!D1108,"dd-MMM-yyyy")</f>
        <v>08-Nov-2019</v>
      </c>
      <c r="D1108" s="8" t="str">
        <f>VLOOKUP(LEFT(Table_ExternalData_1[[#This Row],[Vou_No]],1),Vou_Types,2,0)</f>
        <v>Journal</v>
      </c>
      <c r="E1108" s="8">
        <f>+Ledger1!A1108</f>
        <v>29</v>
      </c>
      <c r="F1108" s="8">
        <f>+Ledger1!G1108</f>
        <v>74</v>
      </c>
      <c r="G1108" s="8">
        <f>+Ledger1!H1108</f>
        <v>1</v>
      </c>
      <c r="H1108" s="8">
        <f>+Ledger1!Q1108</f>
        <v>1</v>
      </c>
      <c r="I1108" s="8">
        <v>0</v>
      </c>
      <c r="J1108" s="8">
        <v>0</v>
      </c>
      <c r="K1108" s="8">
        <v>0</v>
      </c>
      <c r="L1108" s="8" t="str">
        <f>+Ledger1!I1108</f>
        <v/>
      </c>
      <c r="M1108" s="8" t="str">
        <f>+Ledger1!K1108</f>
        <v/>
      </c>
      <c r="N1108" s="7"/>
      <c r="O1108" s="8">
        <f>+Ledger1!M1108</f>
        <v>38205</v>
      </c>
      <c r="P1108" s="8">
        <f>+Ledger1!N1108</f>
        <v>0</v>
      </c>
      <c r="Q1108" s="8" t="str">
        <f>+Ledger1!O1108</f>
        <v>PAID SALARY TO ASADULLAH CHQ # 31588341</v>
      </c>
      <c r="R1108" s="8"/>
    </row>
    <row r="1109" spans="1:18" x14ac:dyDescent="0.25">
      <c r="A1109" s="8">
        <v>1108</v>
      </c>
      <c r="B1109" s="8" t="str">
        <f>+Ledger1!C1109</f>
        <v>J2011-0066</v>
      </c>
      <c r="C1109" s="7" t="str">
        <f>TEXT(Ledger1!D1109,"dd-MMM-yyyy")</f>
        <v>08-Nov-2019</v>
      </c>
      <c r="D1109" s="8" t="str">
        <f>VLOOKUP(LEFT(Table_ExternalData_1[[#This Row],[Vou_No]],1),Vou_Types,2,0)</f>
        <v>Journal</v>
      </c>
      <c r="E1109" s="8">
        <f>+Ledger1!A1109</f>
        <v>30</v>
      </c>
      <c r="F1109" s="8">
        <f>+Ledger1!G1109</f>
        <v>74</v>
      </c>
      <c r="G1109" s="8">
        <f>+Ledger1!H1109</f>
        <v>1</v>
      </c>
      <c r="H1109" s="8">
        <f>+Ledger1!Q1109</f>
        <v>1</v>
      </c>
      <c r="I1109" s="8">
        <v>0</v>
      </c>
      <c r="J1109" s="8">
        <v>0</v>
      </c>
      <c r="K1109" s="8">
        <v>0</v>
      </c>
      <c r="L1109" s="8" t="str">
        <f>+Ledger1!I1109</f>
        <v/>
      </c>
      <c r="M1109" s="8" t="str">
        <f>+Ledger1!K1109</f>
        <v/>
      </c>
      <c r="N1109" s="7"/>
      <c r="O1109" s="8">
        <f>+Ledger1!M1109</f>
        <v>187734</v>
      </c>
      <c r="P1109" s="8">
        <f>+Ledger1!N1109</f>
        <v>0</v>
      </c>
      <c r="Q1109" s="8" t="str">
        <f>+Ledger1!O1109</f>
        <v>PAID SALARY CASH CHQ # 31588353</v>
      </c>
      <c r="R1109" s="8"/>
    </row>
    <row r="1110" spans="1:18" x14ac:dyDescent="0.25">
      <c r="A1110" s="8">
        <v>1109</v>
      </c>
      <c r="B1110" s="8" t="str">
        <f>+Ledger1!C1110</f>
        <v>J2011-0066</v>
      </c>
      <c r="C1110" s="7" t="str">
        <f>TEXT(Ledger1!D1110,"dd-MMM-yyyy")</f>
        <v>08-Nov-2019</v>
      </c>
      <c r="D1110" s="8" t="str">
        <f>VLOOKUP(LEFT(Table_ExternalData_1[[#This Row],[Vou_No]],1),Vou_Types,2,0)</f>
        <v>Journal</v>
      </c>
      <c r="E1110" s="8">
        <f>+Ledger1!A1110</f>
        <v>31</v>
      </c>
      <c r="F1110" s="8">
        <f>+Ledger1!G1110</f>
        <v>78</v>
      </c>
      <c r="G1110" s="8">
        <f>+Ledger1!H1110</f>
        <v>71</v>
      </c>
      <c r="H1110" s="8">
        <f>+Ledger1!Q1110</f>
        <v>1</v>
      </c>
      <c r="I1110" s="8">
        <v>0</v>
      </c>
      <c r="J1110" s="8">
        <v>0</v>
      </c>
      <c r="K1110" s="8">
        <v>0</v>
      </c>
      <c r="L1110" s="8" t="str">
        <f>+Ledger1!I1110</f>
        <v/>
      </c>
      <c r="M1110" s="8" t="str">
        <f>+Ledger1!K1110</f>
        <v/>
      </c>
      <c r="N1110" s="7"/>
      <c r="O1110" s="8">
        <f>+Ledger1!M1110</f>
        <v>0</v>
      </c>
      <c r="P1110" s="8">
        <f>+Ledger1!N1110</f>
        <v>1397014</v>
      </c>
      <c r="Q1110" s="8" t="str">
        <f>+Ledger1!O1110</f>
        <v>SALARY FOR THE MONTH OF OCT-2019</v>
      </c>
      <c r="R1110" s="8"/>
    </row>
    <row r="1111" spans="1:18" x14ac:dyDescent="0.25">
      <c r="A1111" s="8">
        <v>1110</v>
      </c>
      <c r="B1111" s="8" t="str">
        <f>+Ledger1!C1111</f>
        <v>J2011-0070</v>
      </c>
      <c r="C1111" s="7" t="str">
        <f>TEXT(Ledger1!D1111,"dd-MMM-yyyy")</f>
        <v>11-Nov-2019</v>
      </c>
      <c r="D1111" s="8" t="str">
        <f>VLOOKUP(LEFT(Table_ExternalData_1[[#This Row],[Vou_No]],1),Vou_Types,2,0)</f>
        <v>Journal</v>
      </c>
      <c r="E1111" s="8">
        <f>+Ledger1!A1111</f>
        <v>1</v>
      </c>
      <c r="F1111" s="8">
        <f>+Ledger1!G1111</f>
        <v>170</v>
      </c>
      <c r="G1111" s="8">
        <f>+Ledger1!H1111</f>
        <v>47</v>
      </c>
      <c r="H1111" s="8">
        <f>+Ledger1!Q1111</f>
        <v>218</v>
      </c>
      <c r="I1111" s="8">
        <v>0</v>
      </c>
      <c r="J1111" s="8">
        <v>0</v>
      </c>
      <c r="K1111" s="8">
        <v>0</v>
      </c>
      <c r="L1111" s="8" t="str">
        <f>+Ledger1!I1111</f>
        <v/>
      </c>
      <c r="M1111" s="8" t="str">
        <f>+Ledger1!K1111</f>
        <v/>
      </c>
      <c r="N1111" s="7"/>
      <c r="O1111" s="8">
        <f>+Ledger1!M1111</f>
        <v>23730</v>
      </c>
      <c r="P1111" s="8">
        <f>+Ledger1!N1111</f>
        <v>0</v>
      </c>
      <c r="Q1111" s="8" t="str">
        <f>+Ledger1!O1111</f>
        <v>INV # 1394.PO # 1675.OCT-19.</v>
      </c>
      <c r="R1111" s="8"/>
    </row>
    <row r="1112" spans="1:18" x14ac:dyDescent="0.25">
      <c r="A1112" s="8">
        <v>1111</v>
      </c>
      <c r="B1112" s="8" t="str">
        <f>+Ledger1!C1112</f>
        <v>J2011-0070</v>
      </c>
      <c r="C1112" s="7" t="str">
        <f>TEXT(Ledger1!D1112,"dd-MMM-yyyy")</f>
        <v>11-Nov-2019</v>
      </c>
      <c r="D1112" s="8" t="str">
        <f>VLOOKUP(LEFT(Table_ExternalData_1[[#This Row],[Vou_No]],1),Vou_Types,2,0)</f>
        <v>Journal</v>
      </c>
      <c r="E1112" s="8">
        <f>+Ledger1!A1112</f>
        <v>2</v>
      </c>
      <c r="F1112" s="8">
        <f>+Ledger1!G1112</f>
        <v>170</v>
      </c>
      <c r="G1112" s="8">
        <f>+Ledger1!H1112</f>
        <v>47</v>
      </c>
      <c r="H1112" s="8">
        <f>+Ledger1!Q1112</f>
        <v>218</v>
      </c>
      <c r="I1112" s="8">
        <v>0</v>
      </c>
      <c r="J1112" s="8">
        <v>0</v>
      </c>
      <c r="K1112" s="8">
        <v>0</v>
      </c>
      <c r="L1112" s="8" t="str">
        <f>+Ledger1!I1112</f>
        <v/>
      </c>
      <c r="M1112" s="8" t="str">
        <f>+Ledger1!K1112</f>
        <v/>
      </c>
      <c r="N1112" s="7"/>
      <c r="O1112" s="8">
        <f>+Ledger1!M1112</f>
        <v>15820</v>
      </c>
      <c r="P1112" s="8">
        <f>+Ledger1!N1112</f>
        <v>0</v>
      </c>
      <c r="Q1112" s="8" t="str">
        <f>+Ledger1!O1112</f>
        <v>INV # 1400.PO # 1675.OCT-19.</v>
      </c>
      <c r="R1112" s="8"/>
    </row>
    <row r="1113" spans="1:18" x14ac:dyDescent="0.25">
      <c r="A1113" s="8">
        <v>1112</v>
      </c>
      <c r="B1113" s="8" t="str">
        <f>+Ledger1!C1113</f>
        <v>J2011-0070</v>
      </c>
      <c r="C1113" s="7" t="str">
        <f>TEXT(Ledger1!D1113,"dd-MMM-yyyy")</f>
        <v>11-Nov-2019</v>
      </c>
      <c r="D1113" s="8" t="str">
        <f>VLOOKUP(LEFT(Table_ExternalData_1[[#This Row],[Vou_No]],1),Vou_Types,2,0)</f>
        <v>Journal</v>
      </c>
      <c r="E1113" s="8">
        <f>+Ledger1!A1113</f>
        <v>3</v>
      </c>
      <c r="F1113" s="8">
        <f>+Ledger1!G1113</f>
        <v>71</v>
      </c>
      <c r="G1113" s="8">
        <f>+Ledger1!H1113</f>
        <v>47</v>
      </c>
      <c r="H1113" s="8">
        <f>+Ledger1!Q1113</f>
        <v>218</v>
      </c>
      <c r="I1113" s="8">
        <v>0</v>
      </c>
      <c r="J1113" s="8">
        <v>0</v>
      </c>
      <c r="K1113" s="8">
        <v>0</v>
      </c>
      <c r="L1113" s="8" t="str">
        <f>+Ledger1!I1113</f>
        <v/>
      </c>
      <c r="M1113" s="8" t="str">
        <f>+Ledger1!K1113</f>
        <v/>
      </c>
      <c r="N1113" s="7"/>
      <c r="O1113" s="8">
        <f>+Ledger1!M1113</f>
        <v>0</v>
      </c>
      <c r="P1113" s="8">
        <f>+Ledger1!N1113</f>
        <v>39550</v>
      </c>
      <c r="Q1113" s="8" t="str">
        <f>+Ledger1!O1113</f>
        <v>INV # 1400 &amp; 1394.PO # 1675.OCT-19.</v>
      </c>
      <c r="R1113" s="8"/>
    </row>
    <row r="1114" spans="1:18" x14ac:dyDescent="0.25">
      <c r="A1114" s="8">
        <v>1113</v>
      </c>
      <c r="B1114" s="8" t="str">
        <f>+Ledger1!C1114</f>
        <v>J2011-0074</v>
      </c>
      <c r="C1114" s="7" t="str">
        <f>TEXT(Ledger1!D1114,"dd-MMM-yyyy")</f>
        <v>08-Nov-2019</v>
      </c>
      <c r="D1114" s="8" t="str">
        <f>VLOOKUP(LEFT(Table_ExternalData_1[[#This Row],[Vou_No]],1),Vou_Types,2,0)</f>
        <v>Journal</v>
      </c>
      <c r="E1114" s="8">
        <f>+Ledger1!A1114</f>
        <v>1</v>
      </c>
      <c r="F1114" s="8">
        <f>+Ledger1!G1114</f>
        <v>174</v>
      </c>
      <c r="G1114" s="8">
        <f>+Ledger1!H1114</f>
        <v>90</v>
      </c>
      <c r="H1114" s="8">
        <f>+Ledger1!Q1114</f>
        <v>218</v>
      </c>
      <c r="I1114" s="8">
        <v>0</v>
      </c>
      <c r="J1114" s="8">
        <v>0</v>
      </c>
      <c r="K1114" s="8">
        <v>0</v>
      </c>
      <c r="L1114" s="8" t="str">
        <f>+Ledger1!I1114</f>
        <v/>
      </c>
      <c r="M1114" s="8" t="str">
        <f>+Ledger1!K1114</f>
        <v/>
      </c>
      <c r="N1114" s="7"/>
      <c r="O1114" s="8">
        <f>+Ledger1!M1114</f>
        <v>308644</v>
      </c>
      <c r="P1114" s="8">
        <f>+Ledger1!N1114</f>
        <v>0</v>
      </c>
      <c r="Q1114" s="8" t="str">
        <f>+Ledger1!O1114</f>
        <v>REF # 5315.BILL # ZS/S/2163/19.OCT-2019.</v>
      </c>
      <c r="R1114" s="8"/>
    </row>
    <row r="1115" spans="1:18" x14ac:dyDescent="0.25">
      <c r="A1115" s="8">
        <v>1114</v>
      </c>
      <c r="B1115" s="8" t="str">
        <f>+Ledger1!C1115</f>
        <v>J2011-0074</v>
      </c>
      <c r="C1115" s="7" t="str">
        <f>TEXT(Ledger1!D1115,"dd-MMM-yyyy")</f>
        <v>08-Nov-2019</v>
      </c>
      <c r="D1115" s="8" t="str">
        <f>VLOOKUP(LEFT(Table_ExternalData_1[[#This Row],[Vou_No]],1),Vou_Types,2,0)</f>
        <v>Journal</v>
      </c>
      <c r="E1115" s="8">
        <f>+Ledger1!A1115</f>
        <v>2</v>
      </c>
      <c r="F1115" s="8">
        <f>+Ledger1!G1115</f>
        <v>71</v>
      </c>
      <c r="G1115" s="8">
        <f>+Ledger1!H1115</f>
        <v>90</v>
      </c>
      <c r="H1115" s="8">
        <f>+Ledger1!Q1115</f>
        <v>218</v>
      </c>
      <c r="I1115" s="8">
        <v>0</v>
      </c>
      <c r="J1115" s="8">
        <v>0</v>
      </c>
      <c r="K1115" s="8">
        <v>0</v>
      </c>
      <c r="L1115" s="8" t="str">
        <f>+Ledger1!I1115</f>
        <v/>
      </c>
      <c r="M1115" s="8" t="str">
        <f>+Ledger1!K1115</f>
        <v/>
      </c>
      <c r="N1115" s="7"/>
      <c r="O1115" s="8">
        <f>+Ledger1!M1115</f>
        <v>0</v>
      </c>
      <c r="P1115" s="8">
        <f>+Ledger1!N1115</f>
        <v>308644</v>
      </c>
      <c r="Q1115" s="8" t="str">
        <f>+Ledger1!O1115</f>
        <v>REF # 5315.BILL # ZS/S/2163/19.OCT-2019.</v>
      </c>
      <c r="R1115" s="8"/>
    </row>
    <row r="1116" spans="1:18" x14ac:dyDescent="0.25">
      <c r="A1116" s="8">
        <v>1115</v>
      </c>
      <c r="B1116" s="8" t="str">
        <f>+Ledger1!C1116</f>
        <v>J2011-0074</v>
      </c>
      <c r="C1116" s="7" t="str">
        <f>TEXT(Ledger1!D1116,"dd-MMM-yyyy")</f>
        <v>08-Nov-2019</v>
      </c>
      <c r="D1116" s="8" t="str">
        <f>VLOOKUP(LEFT(Table_ExternalData_1[[#This Row],[Vou_No]],1),Vou_Types,2,0)</f>
        <v>Journal</v>
      </c>
      <c r="E1116" s="8">
        <f>+Ledger1!A1116</f>
        <v>3</v>
      </c>
      <c r="F1116" s="8">
        <f>+Ledger1!G1116</f>
        <v>174</v>
      </c>
      <c r="G1116" s="8">
        <f>+Ledger1!H1116</f>
        <v>90</v>
      </c>
      <c r="H1116" s="8">
        <f>+Ledger1!Q1116</f>
        <v>219</v>
      </c>
      <c r="I1116" s="8">
        <v>0</v>
      </c>
      <c r="J1116" s="8">
        <v>0</v>
      </c>
      <c r="K1116" s="8">
        <v>0</v>
      </c>
      <c r="L1116" s="8" t="str">
        <f>+Ledger1!I1116</f>
        <v/>
      </c>
      <c r="M1116" s="8" t="str">
        <f>+Ledger1!K1116</f>
        <v/>
      </c>
      <c r="N1116" s="7"/>
      <c r="O1116" s="8">
        <f>+Ledger1!M1116</f>
        <v>114137</v>
      </c>
      <c r="P1116" s="8">
        <f>+Ledger1!N1116</f>
        <v>0</v>
      </c>
      <c r="Q1116" s="8" t="str">
        <f>+Ledger1!O1116</f>
        <v>REF # 5315.BILL # ZS/S/2163/19.OCT-2019.</v>
      </c>
      <c r="R1116" s="8"/>
    </row>
    <row r="1117" spans="1:18" x14ac:dyDescent="0.25">
      <c r="A1117" s="8">
        <v>1116</v>
      </c>
      <c r="B1117" s="8" t="str">
        <f>+Ledger1!C1117</f>
        <v>J2011-0074</v>
      </c>
      <c r="C1117" s="7" t="str">
        <f>TEXT(Ledger1!D1117,"dd-MMM-yyyy")</f>
        <v>08-Nov-2019</v>
      </c>
      <c r="D1117" s="8" t="str">
        <f>VLOOKUP(LEFT(Table_ExternalData_1[[#This Row],[Vou_No]],1),Vou_Types,2,0)</f>
        <v>Journal</v>
      </c>
      <c r="E1117" s="8">
        <f>+Ledger1!A1117</f>
        <v>4</v>
      </c>
      <c r="F1117" s="8">
        <f>+Ledger1!G1117</f>
        <v>71</v>
      </c>
      <c r="G1117" s="8">
        <f>+Ledger1!H1117</f>
        <v>90</v>
      </c>
      <c r="H1117" s="8">
        <f>+Ledger1!Q1117</f>
        <v>219</v>
      </c>
      <c r="I1117" s="8">
        <v>0</v>
      </c>
      <c r="J1117" s="8">
        <v>0</v>
      </c>
      <c r="K1117" s="8">
        <v>0</v>
      </c>
      <c r="L1117" s="8" t="str">
        <f>+Ledger1!I1117</f>
        <v/>
      </c>
      <c r="M1117" s="8" t="str">
        <f>+Ledger1!K1117</f>
        <v/>
      </c>
      <c r="N1117" s="7"/>
      <c r="O1117" s="8">
        <f>+Ledger1!M1117</f>
        <v>0</v>
      </c>
      <c r="P1117" s="8">
        <f>+Ledger1!N1117</f>
        <v>113137</v>
      </c>
      <c r="Q1117" s="8" t="str">
        <f>+Ledger1!O1117</f>
        <v>REF # 5315.BILL # ZS/S/2163/19.OCT-2019.</v>
      </c>
      <c r="R1117" s="8"/>
    </row>
    <row r="1118" spans="1:18" x14ac:dyDescent="0.25">
      <c r="A1118" s="8">
        <v>1117</v>
      </c>
      <c r="B1118" s="8" t="str">
        <f>+Ledger1!C1118</f>
        <v>J2011-0074</v>
      </c>
      <c r="C1118" s="7" t="str">
        <f>TEXT(Ledger1!D1118,"dd-MMM-yyyy")</f>
        <v>08-Nov-2019</v>
      </c>
      <c r="D1118" s="8" t="str">
        <f>VLOOKUP(LEFT(Table_ExternalData_1[[#This Row],[Vou_No]],1),Vou_Types,2,0)</f>
        <v>Journal</v>
      </c>
      <c r="E1118" s="8">
        <f>+Ledger1!A1118</f>
        <v>5</v>
      </c>
      <c r="F1118" s="8">
        <f>+Ledger1!G1118</f>
        <v>72</v>
      </c>
      <c r="G1118" s="8">
        <f>+Ledger1!H1118</f>
        <v>90</v>
      </c>
      <c r="H1118" s="8">
        <f>+Ledger1!Q1118</f>
        <v>219</v>
      </c>
      <c r="I1118" s="8">
        <v>0</v>
      </c>
      <c r="J1118" s="8">
        <v>0</v>
      </c>
      <c r="K1118" s="8">
        <v>0</v>
      </c>
      <c r="L1118" s="8" t="str">
        <f>+Ledger1!I1118</f>
        <v/>
      </c>
      <c r="M1118" s="8" t="str">
        <f>+Ledger1!K1118</f>
        <v/>
      </c>
      <c r="N1118" s="7"/>
      <c r="O1118" s="8">
        <f>+Ledger1!M1118</f>
        <v>0</v>
      </c>
      <c r="P1118" s="8">
        <f>+Ledger1!N1118</f>
        <v>1000</v>
      </c>
      <c r="Q1118" s="8" t="str">
        <f>+Ledger1!O1118</f>
        <v>REF # 5315.BILL # ZS/S/2163/19.OCT-2019.</v>
      </c>
      <c r="R1118" s="8"/>
    </row>
    <row r="1119" spans="1:18" x14ac:dyDescent="0.25">
      <c r="A1119" s="8">
        <v>1118</v>
      </c>
      <c r="B1119" s="8" t="str">
        <f>+Ledger1!C1119</f>
        <v>J2011-0078</v>
      </c>
      <c r="C1119" s="7" t="str">
        <f>TEXT(Ledger1!D1119,"dd-MMM-yyyy")</f>
        <v>13-Nov-2019</v>
      </c>
      <c r="D1119" s="8" t="str">
        <f>VLOOKUP(LEFT(Table_ExternalData_1[[#This Row],[Vou_No]],1),Vou_Types,2,0)</f>
        <v>Journal</v>
      </c>
      <c r="E1119" s="8">
        <f>+Ledger1!A1119</f>
        <v>1</v>
      </c>
      <c r="F1119" s="8">
        <f>+Ledger1!G1119</f>
        <v>205</v>
      </c>
      <c r="G1119" s="8">
        <f>+Ledger1!H1119</f>
        <v>1393</v>
      </c>
      <c r="H1119" s="8">
        <f>+Ledger1!Q1119</f>
        <v>218</v>
      </c>
      <c r="I1119" s="8">
        <v>0</v>
      </c>
      <c r="J1119" s="8">
        <v>0</v>
      </c>
      <c r="K1119" s="8">
        <v>0</v>
      </c>
      <c r="L1119" s="8" t="str">
        <f>+Ledger1!I1119</f>
        <v/>
      </c>
      <c r="M1119" s="8" t="str">
        <f>+Ledger1!K1119</f>
        <v/>
      </c>
      <c r="N1119" s="7"/>
      <c r="O1119" s="8">
        <f>+Ledger1!M1119</f>
        <v>275590</v>
      </c>
      <c r="P1119" s="8">
        <f>+Ledger1!N1119</f>
        <v>0</v>
      </c>
      <c r="Q1119" s="8" t="str">
        <f>+Ledger1!O1119</f>
        <v>INV # 10749.PO # 1676,1677.OCT-19</v>
      </c>
      <c r="R1119" s="8"/>
    </row>
    <row r="1120" spans="1:18" x14ac:dyDescent="0.25">
      <c r="A1120" s="8">
        <v>1119</v>
      </c>
      <c r="B1120" s="8" t="str">
        <f>+Ledger1!C1120</f>
        <v>J2011-0078</v>
      </c>
      <c r="C1120" s="7" t="str">
        <f>TEXT(Ledger1!D1120,"dd-MMM-yyyy")</f>
        <v>13-Nov-2019</v>
      </c>
      <c r="D1120" s="8" t="str">
        <f>VLOOKUP(LEFT(Table_ExternalData_1[[#This Row],[Vou_No]],1),Vou_Types,2,0)</f>
        <v>Journal</v>
      </c>
      <c r="E1120" s="8">
        <f>+Ledger1!A1120</f>
        <v>2</v>
      </c>
      <c r="F1120" s="8">
        <f>+Ledger1!G1120</f>
        <v>71</v>
      </c>
      <c r="G1120" s="8">
        <f>+Ledger1!H1120</f>
        <v>1393</v>
      </c>
      <c r="H1120" s="8">
        <f>+Ledger1!Q1120</f>
        <v>218</v>
      </c>
      <c r="I1120" s="8">
        <v>0</v>
      </c>
      <c r="J1120" s="8">
        <v>0</v>
      </c>
      <c r="K1120" s="8">
        <v>0</v>
      </c>
      <c r="L1120" s="8" t="str">
        <f>+Ledger1!I1120</f>
        <v/>
      </c>
      <c r="M1120" s="8" t="str">
        <f>+Ledger1!K1120</f>
        <v/>
      </c>
      <c r="N1120" s="7"/>
      <c r="O1120" s="8">
        <f>+Ledger1!M1120</f>
        <v>0</v>
      </c>
      <c r="P1120" s="8">
        <f>+Ledger1!N1120</f>
        <v>275590</v>
      </c>
      <c r="Q1120" s="8" t="str">
        <f>+Ledger1!O1120</f>
        <v>INV # 10749.PO # 1676,1677.OCT-19</v>
      </c>
      <c r="R1120" s="8"/>
    </row>
    <row r="1121" spans="1:18" x14ac:dyDescent="0.25">
      <c r="A1121" s="8">
        <v>1120</v>
      </c>
      <c r="B1121" s="8" t="str">
        <f>+Ledger1!C1121</f>
        <v>J2011-0082</v>
      </c>
      <c r="C1121" s="7" t="str">
        <f>TEXT(Ledger1!D1121,"dd-MMM-yyyy")</f>
        <v>14-Nov-2019</v>
      </c>
      <c r="D1121" s="8" t="str">
        <f>VLOOKUP(LEFT(Table_ExternalData_1[[#This Row],[Vou_No]],1),Vou_Types,2,0)</f>
        <v>Journal</v>
      </c>
      <c r="E1121" s="8">
        <f>+Ledger1!A1121</f>
        <v>1</v>
      </c>
      <c r="F1121" s="8">
        <f>+Ledger1!G1121</f>
        <v>145</v>
      </c>
      <c r="G1121" s="8">
        <f>+Ledger1!H1121</f>
        <v>80</v>
      </c>
      <c r="H1121" s="8">
        <f>+Ledger1!Q1121</f>
        <v>218</v>
      </c>
      <c r="I1121" s="8">
        <v>0</v>
      </c>
      <c r="J1121" s="8">
        <v>0</v>
      </c>
      <c r="K1121" s="8">
        <v>0</v>
      </c>
      <c r="L1121" s="8" t="str">
        <f>+Ledger1!I1121</f>
        <v/>
      </c>
      <c r="M1121" s="8" t="str">
        <f>+Ledger1!K1121</f>
        <v/>
      </c>
      <c r="N1121" s="7"/>
      <c r="O1121" s="8">
        <f>+Ledger1!M1121</f>
        <v>1760000</v>
      </c>
      <c r="P1121" s="8">
        <f>+Ledger1!N1121</f>
        <v>0</v>
      </c>
      <c r="Q1121" s="8" t="str">
        <f>+Ledger1!O1121</f>
        <v>REF # 5350.FOR GRAVEL BILL MONTH OF OCT-19</v>
      </c>
      <c r="R1121" s="8"/>
    </row>
    <row r="1122" spans="1:18" x14ac:dyDescent="0.25">
      <c r="A1122" s="8">
        <v>1121</v>
      </c>
      <c r="B1122" s="8" t="str">
        <f>+Ledger1!C1122</f>
        <v>J2011-0082</v>
      </c>
      <c r="C1122" s="7" t="str">
        <f>TEXT(Ledger1!D1122,"dd-MMM-yyyy")</f>
        <v>14-Nov-2019</v>
      </c>
      <c r="D1122" s="8" t="str">
        <f>VLOOKUP(LEFT(Table_ExternalData_1[[#This Row],[Vou_No]],1),Vou_Types,2,0)</f>
        <v>Journal</v>
      </c>
      <c r="E1122" s="8">
        <f>+Ledger1!A1122</f>
        <v>2</v>
      </c>
      <c r="F1122" s="8">
        <f>+Ledger1!G1122</f>
        <v>71</v>
      </c>
      <c r="G1122" s="8">
        <f>+Ledger1!H1122</f>
        <v>80</v>
      </c>
      <c r="H1122" s="8">
        <f>+Ledger1!Q1122</f>
        <v>218</v>
      </c>
      <c r="I1122" s="8">
        <v>0</v>
      </c>
      <c r="J1122" s="8">
        <v>0</v>
      </c>
      <c r="K1122" s="8">
        <v>0</v>
      </c>
      <c r="L1122" s="8" t="str">
        <f>+Ledger1!I1122</f>
        <v/>
      </c>
      <c r="M1122" s="8" t="str">
        <f>+Ledger1!K1122</f>
        <v/>
      </c>
      <c r="N1122" s="7"/>
      <c r="O1122" s="8">
        <f>+Ledger1!M1122</f>
        <v>0</v>
      </c>
      <c r="P1122" s="8">
        <f>+Ledger1!N1122</f>
        <v>1760000</v>
      </c>
      <c r="Q1122" s="8" t="str">
        <f>+Ledger1!O1122</f>
        <v>REF # 5350.FOR GRAVEL BILL MONTH OF OCT-19</v>
      </c>
      <c r="R1122" s="8"/>
    </row>
    <row r="1123" spans="1:18" x14ac:dyDescent="0.25">
      <c r="A1123" s="8">
        <v>1122</v>
      </c>
      <c r="B1123" s="8" t="str">
        <f>+Ledger1!C1123</f>
        <v>J2011-0082</v>
      </c>
      <c r="C1123" s="7" t="str">
        <f>TEXT(Ledger1!D1123,"dd-MMM-yyyy")</f>
        <v>14-Nov-2019</v>
      </c>
      <c r="D1123" s="8" t="str">
        <f>VLOOKUP(LEFT(Table_ExternalData_1[[#This Row],[Vou_No]],1),Vou_Types,2,0)</f>
        <v>Journal</v>
      </c>
      <c r="E1123" s="8">
        <f>+Ledger1!A1123</f>
        <v>3</v>
      </c>
      <c r="F1123" s="8">
        <f>+Ledger1!G1123</f>
        <v>145</v>
      </c>
      <c r="G1123" s="8">
        <f>+Ledger1!H1123</f>
        <v>80</v>
      </c>
      <c r="H1123" s="8">
        <f>+Ledger1!Q1123</f>
        <v>219</v>
      </c>
      <c r="I1123" s="8">
        <v>0</v>
      </c>
      <c r="J1123" s="8">
        <v>0</v>
      </c>
      <c r="K1123" s="8">
        <v>0</v>
      </c>
      <c r="L1123" s="8" t="str">
        <f>+Ledger1!I1123</f>
        <v/>
      </c>
      <c r="M1123" s="8" t="str">
        <f>+Ledger1!K1123</f>
        <v/>
      </c>
      <c r="N1123" s="7"/>
      <c r="O1123" s="8">
        <f>+Ledger1!M1123</f>
        <v>163920</v>
      </c>
      <c r="P1123" s="8">
        <f>+Ledger1!N1123</f>
        <v>0</v>
      </c>
      <c r="Q1123" s="8" t="str">
        <f>+Ledger1!O1123</f>
        <v>REF # 5350.FOR GRAVEL BILL MONTH OF OCT-19</v>
      </c>
      <c r="R1123" s="8"/>
    </row>
    <row r="1124" spans="1:18" x14ac:dyDescent="0.25">
      <c r="A1124" s="8">
        <v>1123</v>
      </c>
      <c r="B1124" s="8" t="str">
        <f>+Ledger1!C1124</f>
        <v>J2011-0082</v>
      </c>
      <c r="C1124" s="7" t="str">
        <f>TEXT(Ledger1!D1124,"dd-MMM-yyyy")</f>
        <v>14-Nov-2019</v>
      </c>
      <c r="D1124" s="8" t="str">
        <f>VLOOKUP(LEFT(Table_ExternalData_1[[#This Row],[Vou_No]],1),Vou_Types,2,0)</f>
        <v>Journal</v>
      </c>
      <c r="E1124" s="8">
        <f>+Ledger1!A1124</f>
        <v>4</v>
      </c>
      <c r="F1124" s="8">
        <f>+Ledger1!G1124</f>
        <v>71</v>
      </c>
      <c r="G1124" s="8">
        <f>+Ledger1!H1124</f>
        <v>80</v>
      </c>
      <c r="H1124" s="8">
        <f>+Ledger1!Q1124</f>
        <v>219</v>
      </c>
      <c r="I1124" s="8">
        <v>0</v>
      </c>
      <c r="J1124" s="8">
        <v>0</v>
      </c>
      <c r="K1124" s="8">
        <v>0</v>
      </c>
      <c r="L1124" s="8" t="str">
        <f>+Ledger1!I1124</f>
        <v/>
      </c>
      <c r="M1124" s="8" t="str">
        <f>+Ledger1!K1124</f>
        <v/>
      </c>
      <c r="N1124" s="7"/>
      <c r="O1124" s="8">
        <f>+Ledger1!M1124</f>
        <v>0</v>
      </c>
      <c r="P1124" s="8">
        <f>+Ledger1!N1124</f>
        <v>163920</v>
      </c>
      <c r="Q1124" s="8" t="str">
        <f>+Ledger1!O1124</f>
        <v>REF # 5350.FOR GRAVEL BILL MONTH OF OCT-19</v>
      </c>
      <c r="R1124" s="8"/>
    </row>
    <row r="1125" spans="1:18" x14ac:dyDescent="0.25">
      <c r="A1125" s="8">
        <v>1124</v>
      </c>
      <c r="B1125" s="8" t="str">
        <f>+Ledger1!C1125</f>
        <v>J2011-0087</v>
      </c>
      <c r="C1125" s="7" t="str">
        <f>TEXT(Ledger1!D1125,"dd-MMM-yyyy")</f>
        <v>11-Nov-2019</v>
      </c>
      <c r="D1125" s="8" t="str">
        <f>VLOOKUP(LEFT(Table_ExternalData_1[[#This Row],[Vou_No]],1),Vou_Types,2,0)</f>
        <v>Journal</v>
      </c>
      <c r="E1125" s="8">
        <f>+Ledger1!A1125</f>
        <v>1</v>
      </c>
      <c r="F1125" s="8">
        <f>+Ledger1!G1125</f>
        <v>244</v>
      </c>
      <c r="G1125" s="8">
        <f>+Ledger1!H1125</f>
        <v>1481</v>
      </c>
      <c r="H1125" s="8">
        <f>+Ledger1!Q1125</f>
        <v>218</v>
      </c>
      <c r="I1125" s="8">
        <v>0</v>
      </c>
      <c r="J1125" s="8">
        <v>0</v>
      </c>
      <c r="K1125" s="8">
        <v>0</v>
      </c>
      <c r="L1125" s="8" t="str">
        <f>+Ledger1!I1125</f>
        <v/>
      </c>
      <c r="M1125" s="8" t="str">
        <f>+Ledger1!K1125</f>
        <v/>
      </c>
      <c r="N1125" s="7"/>
      <c r="O1125" s="8">
        <f>+Ledger1!M1125</f>
        <v>129476</v>
      </c>
      <c r="P1125" s="8">
        <f>+Ledger1!N1125</f>
        <v>0</v>
      </c>
      <c r="Q1125" s="8" t="str">
        <f>+Ledger1!O1125</f>
        <v>REF # 5338.FOR LOADER MONTH OF SEP &amp; OCT-19</v>
      </c>
      <c r="R1125" s="8"/>
    </row>
    <row r="1126" spans="1:18" x14ac:dyDescent="0.25">
      <c r="A1126" s="8">
        <v>1125</v>
      </c>
      <c r="B1126" s="8" t="str">
        <f>+Ledger1!C1126</f>
        <v>J2011-0087</v>
      </c>
      <c r="C1126" s="7" t="str">
        <f>TEXT(Ledger1!D1126,"dd-MMM-yyyy")</f>
        <v>11-Nov-2019</v>
      </c>
      <c r="D1126" s="8" t="str">
        <f>VLOOKUP(LEFT(Table_ExternalData_1[[#This Row],[Vou_No]],1),Vou_Types,2,0)</f>
        <v>Journal</v>
      </c>
      <c r="E1126" s="8">
        <f>+Ledger1!A1126</f>
        <v>2</v>
      </c>
      <c r="F1126" s="8">
        <f>+Ledger1!G1126</f>
        <v>72</v>
      </c>
      <c r="G1126" s="8">
        <f>+Ledger1!H1126</f>
        <v>1481</v>
      </c>
      <c r="H1126" s="8">
        <f>+Ledger1!Q1126</f>
        <v>218</v>
      </c>
      <c r="I1126" s="8">
        <v>0</v>
      </c>
      <c r="J1126" s="8">
        <v>0</v>
      </c>
      <c r="K1126" s="8">
        <v>0</v>
      </c>
      <c r="L1126" s="8" t="str">
        <f>+Ledger1!I1126</f>
        <v/>
      </c>
      <c r="M1126" s="8" t="str">
        <f>+Ledger1!K1126</f>
        <v/>
      </c>
      <c r="N1126" s="7"/>
      <c r="O1126" s="8">
        <f>+Ledger1!M1126</f>
        <v>0</v>
      </c>
      <c r="P1126" s="8">
        <f>+Ledger1!N1126</f>
        <v>1000</v>
      </c>
      <c r="Q1126" s="8" t="str">
        <f>+Ledger1!O1126</f>
        <v>REF # 5338.FOR LOADER MONTH OF SEP &amp; OCT-19</v>
      </c>
      <c r="R1126" s="8"/>
    </row>
    <row r="1127" spans="1:18" x14ac:dyDescent="0.25">
      <c r="A1127" s="8">
        <v>1126</v>
      </c>
      <c r="B1127" s="8" t="str">
        <f>+Ledger1!C1127</f>
        <v>J2011-0087</v>
      </c>
      <c r="C1127" s="7" t="str">
        <f>TEXT(Ledger1!D1127,"dd-MMM-yyyy")</f>
        <v>11-Nov-2019</v>
      </c>
      <c r="D1127" s="8" t="str">
        <f>VLOOKUP(LEFT(Table_ExternalData_1[[#This Row],[Vou_No]],1),Vou_Types,2,0)</f>
        <v>Journal</v>
      </c>
      <c r="E1127" s="8">
        <f>+Ledger1!A1127</f>
        <v>3</v>
      </c>
      <c r="F1127" s="8">
        <f>+Ledger1!G1127</f>
        <v>71</v>
      </c>
      <c r="G1127" s="8">
        <f>+Ledger1!H1127</f>
        <v>1481</v>
      </c>
      <c r="H1127" s="8">
        <f>+Ledger1!Q1127</f>
        <v>218</v>
      </c>
      <c r="I1127" s="8">
        <v>0</v>
      </c>
      <c r="J1127" s="8">
        <v>0</v>
      </c>
      <c r="K1127" s="8">
        <v>0</v>
      </c>
      <c r="L1127" s="8" t="str">
        <f>+Ledger1!I1127</f>
        <v/>
      </c>
      <c r="M1127" s="8" t="str">
        <f>+Ledger1!K1127</f>
        <v/>
      </c>
      <c r="N1127" s="7"/>
      <c r="O1127" s="8">
        <f>+Ledger1!M1127</f>
        <v>0</v>
      </c>
      <c r="P1127" s="8">
        <f>+Ledger1!N1127</f>
        <v>128476</v>
      </c>
      <c r="Q1127" s="8" t="str">
        <f>+Ledger1!O1127</f>
        <v>REF # 5338.FOR LOADER MONTH OF SEP &amp; OCT-19</v>
      </c>
      <c r="R1127" s="8"/>
    </row>
    <row r="1128" spans="1:18" x14ac:dyDescent="0.25">
      <c r="A1128" s="8">
        <v>1127</v>
      </c>
      <c r="B1128" s="8" t="str">
        <f>+Ledger1!C1128</f>
        <v>J2011-0087</v>
      </c>
      <c r="C1128" s="7" t="str">
        <f>TEXT(Ledger1!D1128,"dd-MMM-yyyy")</f>
        <v>11-Nov-2019</v>
      </c>
      <c r="D1128" s="8" t="str">
        <f>VLOOKUP(LEFT(Table_ExternalData_1[[#This Row],[Vou_No]],1),Vou_Types,2,0)</f>
        <v>Journal</v>
      </c>
      <c r="E1128" s="8">
        <f>+Ledger1!A1128</f>
        <v>4</v>
      </c>
      <c r="F1128" s="8">
        <f>+Ledger1!G1128</f>
        <v>244</v>
      </c>
      <c r="G1128" s="8">
        <f>+Ledger1!H1128</f>
        <v>1481</v>
      </c>
      <c r="H1128" s="8">
        <f>+Ledger1!Q1128</f>
        <v>219</v>
      </c>
      <c r="I1128" s="8">
        <v>0</v>
      </c>
      <c r="J1128" s="8">
        <v>0</v>
      </c>
      <c r="K1128" s="8">
        <v>0</v>
      </c>
      <c r="L1128" s="8" t="str">
        <f>+Ledger1!I1128</f>
        <v/>
      </c>
      <c r="M1128" s="8" t="str">
        <f>+Ledger1!K1128</f>
        <v/>
      </c>
      <c r="N1128" s="7"/>
      <c r="O1128" s="8">
        <f>+Ledger1!M1128</f>
        <v>166250</v>
      </c>
      <c r="P1128" s="8">
        <f>+Ledger1!N1128</f>
        <v>0</v>
      </c>
      <c r="Q1128" s="8" t="str">
        <f>+Ledger1!O1128</f>
        <v>REF # 5338.FOR LOADER MONTH OF SEP &amp; OCT-19</v>
      </c>
      <c r="R1128" s="8"/>
    </row>
    <row r="1129" spans="1:18" x14ac:dyDescent="0.25">
      <c r="A1129" s="8">
        <v>1128</v>
      </c>
      <c r="B1129" s="8" t="str">
        <f>+Ledger1!C1129</f>
        <v>J2011-0087</v>
      </c>
      <c r="C1129" s="7" t="str">
        <f>TEXT(Ledger1!D1129,"dd-MMM-yyyy")</f>
        <v>11-Nov-2019</v>
      </c>
      <c r="D1129" s="8" t="str">
        <f>VLOOKUP(LEFT(Table_ExternalData_1[[#This Row],[Vou_No]],1),Vou_Types,2,0)</f>
        <v>Journal</v>
      </c>
      <c r="E1129" s="8">
        <f>+Ledger1!A1129</f>
        <v>5</v>
      </c>
      <c r="F1129" s="8">
        <f>+Ledger1!G1129</f>
        <v>72</v>
      </c>
      <c r="G1129" s="8">
        <f>+Ledger1!H1129</f>
        <v>1481</v>
      </c>
      <c r="H1129" s="8">
        <f>+Ledger1!Q1129</f>
        <v>219</v>
      </c>
      <c r="I1129" s="8">
        <v>0</v>
      </c>
      <c r="J1129" s="8">
        <v>0</v>
      </c>
      <c r="K1129" s="8">
        <v>0</v>
      </c>
      <c r="L1129" s="8" t="str">
        <f>+Ledger1!I1129</f>
        <v/>
      </c>
      <c r="M1129" s="8" t="str">
        <f>+Ledger1!K1129</f>
        <v/>
      </c>
      <c r="N1129" s="7"/>
      <c r="O1129" s="8">
        <f>+Ledger1!M1129</f>
        <v>0</v>
      </c>
      <c r="P1129" s="8">
        <f>+Ledger1!N1129</f>
        <v>3000</v>
      </c>
      <c r="Q1129" s="8" t="str">
        <f>+Ledger1!O1129</f>
        <v>REF # 5338.FOR LOADER MONTH OF SEP &amp; OCT-19</v>
      </c>
      <c r="R1129" s="8"/>
    </row>
    <row r="1130" spans="1:18" x14ac:dyDescent="0.25">
      <c r="A1130" s="8">
        <v>1129</v>
      </c>
      <c r="B1130" s="8" t="str">
        <f>+Ledger1!C1130</f>
        <v>J2011-0087</v>
      </c>
      <c r="C1130" s="7" t="str">
        <f>TEXT(Ledger1!D1130,"dd-MMM-yyyy")</f>
        <v>11-Nov-2019</v>
      </c>
      <c r="D1130" s="8" t="str">
        <f>VLOOKUP(LEFT(Table_ExternalData_1[[#This Row],[Vou_No]],1),Vou_Types,2,0)</f>
        <v>Journal</v>
      </c>
      <c r="E1130" s="8">
        <f>+Ledger1!A1130</f>
        <v>6</v>
      </c>
      <c r="F1130" s="8">
        <f>+Ledger1!G1130</f>
        <v>71</v>
      </c>
      <c r="G1130" s="8">
        <f>+Ledger1!H1130</f>
        <v>1481</v>
      </c>
      <c r="H1130" s="8">
        <f>+Ledger1!Q1130</f>
        <v>219</v>
      </c>
      <c r="I1130" s="8">
        <v>0</v>
      </c>
      <c r="J1130" s="8">
        <v>0</v>
      </c>
      <c r="K1130" s="8">
        <v>0</v>
      </c>
      <c r="L1130" s="8" t="str">
        <f>+Ledger1!I1130</f>
        <v/>
      </c>
      <c r="M1130" s="8" t="str">
        <f>+Ledger1!K1130</f>
        <v/>
      </c>
      <c r="N1130" s="7"/>
      <c r="O1130" s="8">
        <f>+Ledger1!M1130</f>
        <v>0</v>
      </c>
      <c r="P1130" s="8">
        <f>+Ledger1!N1130</f>
        <v>163250</v>
      </c>
      <c r="Q1130" s="8" t="str">
        <f>+Ledger1!O1130</f>
        <v>REF # 5338.FOR LOADER MONTH OF SEP &amp; OCT-19</v>
      </c>
      <c r="R1130" s="8"/>
    </row>
    <row r="1131" spans="1:18" x14ac:dyDescent="0.25">
      <c r="A1131" s="8">
        <v>1130</v>
      </c>
      <c r="B1131" s="8" t="str">
        <f>+Ledger1!C1131</f>
        <v>J2011-0091</v>
      </c>
      <c r="C1131" s="7" t="str">
        <f>TEXT(Ledger1!D1131,"dd-MMM-yyyy")</f>
        <v>11-Nov-2019</v>
      </c>
      <c r="D1131" s="8" t="str">
        <f>VLOOKUP(LEFT(Table_ExternalData_1[[#This Row],[Vou_No]],1),Vou_Types,2,0)</f>
        <v>Journal</v>
      </c>
      <c r="E1131" s="8">
        <f>+Ledger1!A1131</f>
        <v>1</v>
      </c>
      <c r="F1131" s="8">
        <f>+Ledger1!G1131</f>
        <v>173</v>
      </c>
      <c r="G1131" s="8">
        <f>+Ledger1!H1131</f>
        <v>471</v>
      </c>
      <c r="H1131" s="8">
        <f>+Ledger1!Q1131</f>
        <v>218</v>
      </c>
      <c r="I1131" s="8">
        <v>0</v>
      </c>
      <c r="J1131" s="8">
        <v>0</v>
      </c>
      <c r="K1131" s="8">
        <v>0</v>
      </c>
      <c r="L1131" s="8" t="str">
        <f>+Ledger1!I1131</f>
        <v/>
      </c>
      <c r="M1131" s="8" t="str">
        <f>+Ledger1!K1131</f>
        <v/>
      </c>
      <c r="N1131" s="7"/>
      <c r="O1131" s="8">
        <f>+Ledger1!M1131</f>
        <v>1661202</v>
      </c>
      <c r="P1131" s="8">
        <f>+Ledger1!N1131</f>
        <v>0</v>
      </c>
      <c r="Q1131" s="8" t="str">
        <f>+Ledger1!O1131</f>
        <v>REF # 5335.FOR MONTH OF SEP &amp; OCT-2019.</v>
      </c>
      <c r="R1131" s="8"/>
    </row>
    <row r="1132" spans="1:18" x14ac:dyDescent="0.25">
      <c r="A1132" s="8">
        <v>1131</v>
      </c>
      <c r="B1132" s="8" t="str">
        <f>+Ledger1!C1132</f>
        <v>J2011-0091</v>
      </c>
      <c r="C1132" s="7" t="str">
        <f>TEXT(Ledger1!D1132,"dd-MMM-yyyy")</f>
        <v>11-Nov-2019</v>
      </c>
      <c r="D1132" s="8" t="str">
        <f>VLOOKUP(LEFT(Table_ExternalData_1[[#This Row],[Vou_No]],1),Vou_Types,2,0)</f>
        <v>Journal</v>
      </c>
      <c r="E1132" s="8">
        <f>+Ledger1!A1132</f>
        <v>2</v>
      </c>
      <c r="F1132" s="8">
        <f>+Ledger1!G1132</f>
        <v>72</v>
      </c>
      <c r="G1132" s="8">
        <f>+Ledger1!H1132</f>
        <v>471</v>
      </c>
      <c r="H1132" s="8">
        <f>+Ledger1!Q1132</f>
        <v>218</v>
      </c>
      <c r="I1132" s="8">
        <v>0</v>
      </c>
      <c r="J1132" s="8">
        <v>0</v>
      </c>
      <c r="K1132" s="8">
        <v>0</v>
      </c>
      <c r="L1132" s="8" t="str">
        <f>+Ledger1!I1132</f>
        <v/>
      </c>
      <c r="M1132" s="8" t="str">
        <f>+Ledger1!K1132</f>
        <v/>
      </c>
      <c r="N1132" s="7"/>
      <c r="O1132" s="8">
        <f>+Ledger1!M1132</f>
        <v>0</v>
      </c>
      <c r="P1132" s="8">
        <f>+Ledger1!N1132</f>
        <v>36150</v>
      </c>
      <c r="Q1132" s="8" t="str">
        <f>+Ledger1!O1132</f>
        <v>REF # 5335.FOR MONTH OF SEP &amp; OCT-2019.</v>
      </c>
      <c r="R1132" s="8"/>
    </row>
    <row r="1133" spans="1:18" x14ac:dyDescent="0.25">
      <c r="A1133" s="8">
        <v>1132</v>
      </c>
      <c r="B1133" s="8" t="str">
        <f>+Ledger1!C1133</f>
        <v>J2011-0091</v>
      </c>
      <c r="C1133" s="7" t="str">
        <f>TEXT(Ledger1!D1133,"dd-MMM-yyyy")</f>
        <v>11-Nov-2019</v>
      </c>
      <c r="D1133" s="8" t="str">
        <f>VLOOKUP(LEFT(Table_ExternalData_1[[#This Row],[Vou_No]],1),Vou_Types,2,0)</f>
        <v>Journal</v>
      </c>
      <c r="E1133" s="8">
        <f>+Ledger1!A1133</f>
        <v>3</v>
      </c>
      <c r="F1133" s="8">
        <f>+Ledger1!G1133</f>
        <v>71</v>
      </c>
      <c r="G1133" s="8">
        <f>+Ledger1!H1133</f>
        <v>471</v>
      </c>
      <c r="H1133" s="8">
        <f>+Ledger1!Q1133</f>
        <v>218</v>
      </c>
      <c r="I1133" s="8">
        <v>0</v>
      </c>
      <c r="J1133" s="8">
        <v>0</v>
      </c>
      <c r="K1133" s="8">
        <v>0</v>
      </c>
      <c r="L1133" s="8" t="str">
        <f>+Ledger1!I1133</f>
        <v/>
      </c>
      <c r="M1133" s="8" t="str">
        <f>+Ledger1!K1133</f>
        <v/>
      </c>
      <c r="N1133" s="7"/>
      <c r="O1133" s="8">
        <f>+Ledger1!M1133</f>
        <v>0</v>
      </c>
      <c r="P1133" s="8">
        <f>+Ledger1!N1133</f>
        <v>1625052</v>
      </c>
      <c r="Q1133" s="8" t="str">
        <f>+Ledger1!O1133</f>
        <v>REF # 5335.FOR MONTH OF SEP &amp; OCT-2019.</v>
      </c>
      <c r="R1133" s="8"/>
    </row>
    <row r="1134" spans="1:18" x14ac:dyDescent="0.25">
      <c r="A1134" s="8">
        <v>1133</v>
      </c>
      <c r="B1134" s="8" t="str">
        <f>+Ledger1!C1134</f>
        <v>J2011-0091</v>
      </c>
      <c r="C1134" s="7" t="str">
        <f>TEXT(Ledger1!D1134,"dd-MMM-yyyy")</f>
        <v>11-Nov-2019</v>
      </c>
      <c r="D1134" s="8" t="str">
        <f>VLOOKUP(LEFT(Table_ExternalData_1[[#This Row],[Vou_No]],1),Vou_Types,2,0)</f>
        <v>Journal</v>
      </c>
      <c r="E1134" s="8">
        <f>+Ledger1!A1134</f>
        <v>4</v>
      </c>
      <c r="F1134" s="8">
        <f>+Ledger1!G1134</f>
        <v>173</v>
      </c>
      <c r="G1134" s="8">
        <f>+Ledger1!H1134</f>
        <v>471</v>
      </c>
      <c r="H1134" s="8">
        <f>+Ledger1!Q1134</f>
        <v>219</v>
      </c>
      <c r="I1134" s="8">
        <v>0</v>
      </c>
      <c r="J1134" s="8">
        <v>0</v>
      </c>
      <c r="K1134" s="8">
        <v>0</v>
      </c>
      <c r="L1134" s="8" t="str">
        <f>+Ledger1!I1134</f>
        <v/>
      </c>
      <c r="M1134" s="8" t="str">
        <f>+Ledger1!K1134</f>
        <v/>
      </c>
      <c r="N1134" s="7"/>
      <c r="O1134" s="8">
        <f>+Ledger1!M1134</f>
        <v>332027</v>
      </c>
      <c r="P1134" s="8">
        <f>+Ledger1!N1134</f>
        <v>0</v>
      </c>
      <c r="Q1134" s="8" t="str">
        <f>+Ledger1!O1134</f>
        <v>REF # 5335.FOR MONTH OF SEP &amp; OCT-2019.</v>
      </c>
      <c r="R1134" s="8"/>
    </row>
    <row r="1135" spans="1:18" x14ac:dyDescent="0.25">
      <c r="A1135" s="8">
        <v>1134</v>
      </c>
      <c r="B1135" s="8" t="str">
        <f>+Ledger1!C1135</f>
        <v>J2011-0091</v>
      </c>
      <c r="C1135" s="7" t="str">
        <f>TEXT(Ledger1!D1135,"dd-MMM-yyyy")</f>
        <v>11-Nov-2019</v>
      </c>
      <c r="D1135" s="8" t="str">
        <f>VLOOKUP(LEFT(Table_ExternalData_1[[#This Row],[Vou_No]],1),Vou_Types,2,0)</f>
        <v>Journal</v>
      </c>
      <c r="E1135" s="8">
        <f>+Ledger1!A1135</f>
        <v>5</v>
      </c>
      <c r="F1135" s="8">
        <f>+Ledger1!G1135</f>
        <v>71</v>
      </c>
      <c r="G1135" s="8">
        <f>+Ledger1!H1135</f>
        <v>471</v>
      </c>
      <c r="H1135" s="8">
        <f>+Ledger1!Q1135</f>
        <v>219</v>
      </c>
      <c r="I1135" s="8">
        <v>0</v>
      </c>
      <c r="J1135" s="8">
        <v>0</v>
      </c>
      <c r="K1135" s="8">
        <v>0</v>
      </c>
      <c r="L1135" s="8" t="str">
        <f>+Ledger1!I1135</f>
        <v/>
      </c>
      <c r="M1135" s="8" t="str">
        <f>+Ledger1!K1135</f>
        <v/>
      </c>
      <c r="N1135" s="7"/>
      <c r="O1135" s="8">
        <f>+Ledger1!M1135</f>
        <v>0</v>
      </c>
      <c r="P1135" s="8">
        <f>+Ledger1!N1135</f>
        <v>332027</v>
      </c>
      <c r="Q1135" s="8" t="str">
        <f>+Ledger1!O1135</f>
        <v>REF # 5335.FOR MONTH OF SEP &amp; OCT-2019.</v>
      </c>
      <c r="R1135" s="8"/>
    </row>
    <row r="1136" spans="1:18" x14ac:dyDescent="0.25">
      <c r="A1136" s="8">
        <v>1135</v>
      </c>
      <c r="B1136" s="8" t="str">
        <f>+Ledger1!C1136</f>
        <v>J2011-0068</v>
      </c>
      <c r="C1136" s="7" t="str">
        <f>TEXT(Ledger1!D1136,"dd-MMM-yyyy")</f>
        <v>11-Nov-2019</v>
      </c>
      <c r="D1136" s="8" t="str">
        <f>VLOOKUP(LEFT(Table_ExternalData_1[[#This Row],[Vou_No]],1),Vou_Types,2,0)</f>
        <v>Journal</v>
      </c>
      <c r="E1136" s="8">
        <f>+Ledger1!A1136</f>
        <v>1</v>
      </c>
      <c r="F1136" s="8">
        <f>+Ledger1!G1136</f>
        <v>160</v>
      </c>
      <c r="G1136" s="8">
        <f>+Ledger1!H1136</f>
        <v>910</v>
      </c>
      <c r="H1136" s="8">
        <f>+Ledger1!Q1136</f>
        <v>218</v>
      </c>
      <c r="I1136" s="8">
        <v>0</v>
      </c>
      <c r="J1136" s="8">
        <v>0</v>
      </c>
      <c r="K1136" s="8">
        <v>0</v>
      </c>
      <c r="L1136" s="8" t="str">
        <f>+Ledger1!I1136</f>
        <v/>
      </c>
      <c r="M1136" s="8" t="str">
        <f>+Ledger1!K1136</f>
        <v/>
      </c>
      <c r="N1136" s="7"/>
      <c r="O1136" s="8">
        <f>+Ledger1!M1136</f>
        <v>341818</v>
      </c>
      <c r="P1136" s="8">
        <f>+Ledger1!N1136</f>
        <v>0</v>
      </c>
      <c r="Q1136" s="8" t="str">
        <f>+Ledger1!O1136</f>
        <v>REF # 5341.FROM 15-OCT TIL 31-OCT-19.</v>
      </c>
      <c r="R1136" s="8"/>
    </row>
    <row r="1137" spans="1:18" x14ac:dyDescent="0.25">
      <c r="A1137" s="8">
        <v>1136</v>
      </c>
      <c r="B1137" s="8" t="str">
        <f>+Ledger1!C1137</f>
        <v>J2011-0068</v>
      </c>
      <c r="C1137" s="7" t="str">
        <f>TEXT(Ledger1!D1137,"dd-MMM-yyyy")</f>
        <v>11-Nov-2019</v>
      </c>
      <c r="D1137" s="8" t="str">
        <f>VLOOKUP(LEFT(Table_ExternalData_1[[#This Row],[Vou_No]],1),Vou_Types,2,0)</f>
        <v>Journal</v>
      </c>
      <c r="E1137" s="8">
        <f>+Ledger1!A1137</f>
        <v>2</v>
      </c>
      <c r="F1137" s="8">
        <f>+Ledger1!G1137</f>
        <v>71</v>
      </c>
      <c r="G1137" s="8">
        <f>+Ledger1!H1137</f>
        <v>910</v>
      </c>
      <c r="H1137" s="8">
        <f>+Ledger1!Q1137</f>
        <v>218</v>
      </c>
      <c r="I1137" s="8">
        <v>0</v>
      </c>
      <c r="J1137" s="8">
        <v>0</v>
      </c>
      <c r="K1137" s="8">
        <v>0</v>
      </c>
      <c r="L1137" s="8" t="str">
        <f>+Ledger1!I1137</f>
        <v/>
      </c>
      <c r="M1137" s="8" t="str">
        <f>+Ledger1!K1137</f>
        <v/>
      </c>
      <c r="N1137" s="7"/>
      <c r="O1137" s="8">
        <f>+Ledger1!M1137</f>
        <v>0</v>
      </c>
      <c r="P1137" s="8">
        <f>+Ledger1!N1137</f>
        <v>341818</v>
      </c>
      <c r="Q1137" s="8" t="str">
        <f>+Ledger1!O1137</f>
        <v>REF # 5341.FROM 15-OCT TIL 31-OCT-19.</v>
      </c>
      <c r="R1137" s="8"/>
    </row>
    <row r="1138" spans="1:18" x14ac:dyDescent="0.25">
      <c r="A1138" s="8">
        <v>1137</v>
      </c>
      <c r="B1138" s="8" t="str">
        <f>+Ledger1!C1138</f>
        <v>J2011-0068</v>
      </c>
      <c r="C1138" s="7" t="str">
        <f>TEXT(Ledger1!D1138,"dd-MMM-yyyy")</f>
        <v>11-Nov-2019</v>
      </c>
      <c r="D1138" s="8" t="str">
        <f>VLOOKUP(LEFT(Table_ExternalData_1[[#This Row],[Vou_No]],1),Vou_Types,2,0)</f>
        <v>Journal</v>
      </c>
      <c r="E1138" s="8">
        <f>+Ledger1!A1138</f>
        <v>3</v>
      </c>
      <c r="F1138" s="8">
        <f>+Ledger1!G1138</f>
        <v>160</v>
      </c>
      <c r="G1138" s="8">
        <f>+Ledger1!H1138</f>
        <v>910</v>
      </c>
      <c r="H1138" s="8">
        <f>+Ledger1!Q1138</f>
        <v>219</v>
      </c>
      <c r="I1138" s="8">
        <v>0</v>
      </c>
      <c r="J1138" s="8">
        <v>0</v>
      </c>
      <c r="K1138" s="8">
        <v>0</v>
      </c>
      <c r="L1138" s="8" t="str">
        <f>+Ledger1!I1138</f>
        <v/>
      </c>
      <c r="M1138" s="8" t="str">
        <f>+Ledger1!K1138</f>
        <v/>
      </c>
      <c r="N1138" s="7"/>
      <c r="O1138" s="8">
        <f>+Ledger1!M1138</f>
        <v>37980</v>
      </c>
      <c r="P1138" s="8">
        <f>+Ledger1!N1138</f>
        <v>0</v>
      </c>
      <c r="Q1138" s="8" t="str">
        <f>+Ledger1!O1138</f>
        <v>REF # 5341.FROM 15-OCT TIL 31-OCT-19.</v>
      </c>
      <c r="R1138" s="8"/>
    </row>
    <row r="1139" spans="1:18" x14ac:dyDescent="0.25">
      <c r="A1139" s="8">
        <v>1138</v>
      </c>
      <c r="B1139" s="8" t="str">
        <f>+Ledger1!C1139</f>
        <v>J2011-0068</v>
      </c>
      <c r="C1139" s="7" t="str">
        <f>TEXT(Ledger1!D1139,"dd-MMM-yyyy")</f>
        <v>11-Nov-2019</v>
      </c>
      <c r="D1139" s="8" t="str">
        <f>VLOOKUP(LEFT(Table_ExternalData_1[[#This Row],[Vou_No]],1),Vou_Types,2,0)</f>
        <v>Journal</v>
      </c>
      <c r="E1139" s="8">
        <f>+Ledger1!A1139</f>
        <v>4</v>
      </c>
      <c r="F1139" s="8">
        <f>+Ledger1!G1139</f>
        <v>71</v>
      </c>
      <c r="G1139" s="8">
        <f>+Ledger1!H1139</f>
        <v>910</v>
      </c>
      <c r="H1139" s="8">
        <f>+Ledger1!Q1139</f>
        <v>219</v>
      </c>
      <c r="I1139" s="8">
        <v>0</v>
      </c>
      <c r="J1139" s="8">
        <v>0</v>
      </c>
      <c r="K1139" s="8">
        <v>0</v>
      </c>
      <c r="L1139" s="8" t="str">
        <f>+Ledger1!I1139</f>
        <v/>
      </c>
      <c r="M1139" s="8" t="str">
        <f>+Ledger1!K1139</f>
        <v/>
      </c>
      <c r="N1139" s="7"/>
      <c r="O1139" s="8">
        <f>+Ledger1!M1139</f>
        <v>0</v>
      </c>
      <c r="P1139" s="8">
        <f>+Ledger1!N1139</f>
        <v>37980</v>
      </c>
      <c r="Q1139" s="8" t="str">
        <f>+Ledger1!O1139</f>
        <v>REF # 5341.FROM 15-OCT TIL 31-OCT-19.</v>
      </c>
      <c r="R1139" s="8"/>
    </row>
    <row r="1140" spans="1:18" x14ac:dyDescent="0.25">
      <c r="A1140" s="8">
        <v>1139</v>
      </c>
      <c r="B1140" s="8" t="str">
        <f>+Ledger1!C1140</f>
        <v>J2011-0076</v>
      </c>
      <c r="C1140" s="7" t="str">
        <f>TEXT(Ledger1!D1140,"dd-MMM-yyyy")</f>
        <v>08-Nov-2019</v>
      </c>
      <c r="D1140" s="8" t="str">
        <f>VLOOKUP(LEFT(Table_ExternalData_1[[#This Row],[Vou_No]],1),Vou_Types,2,0)</f>
        <v>Journal</v>
      </c>
      <c r="E1140" s="8">
        <f>+Ledger1!A1140</f>
        <v>1</v>
      </c>
      <c r="F1140" s="8">
        <f>+Ledger1!G1140</f>
        <v>153</v>
      </c>
      <c r="G1140" s="8">
        <f>+Ledger1!H1140</f>
        <v>1452</v>
      </c>
      <c r="H1140" s="8">
        <f>+Ledger1!Q1140</f>
        <v>218</v>
      </c>
      <c r="I1140" s="8">
        <v>0</v>
      </c>
      <c r="J1140" s="8">
        <v>0</v>
      </c>
      <c r="K1140" s="8">
        <v>0</v>
      </c>
      <c r="L1140" s="8" t="str">
        <f>+Ledger1!I1140</f>
        <v/>
      </c>
      <c r="M1140" s="8" t="str">
        <f>+Ledger1!K1140</f>
        <v/>
      </c>
      <c r="N1140" s="7"/>
      <c r="O1140" s="8">
        <f>+Ledger1!M1140</f>
        <v>69786</v>
      </c>
      <c r="P1140" s="8">
        <f>+Ledger1!N1140</f>
        <v>0</v>
      </c>
      <c r="Q1140" s="8" t="str">
        <f>+Ledger1!O1140</f>
        <v>BILL # 1785-1920.PO # 1636.OCT-19</v>
      </c>
      <c r="R1140" s="8"/>
    </row>
    <row r="1141" spans="1:18" x14ac:dyDescent="0.25">
      <c r="A1141" s="8">
        <v>1140</v>
      </c>
      <c r="B1141" s="8" t="str">
        <f>+Ledger1!C1141</f>
        <v>J2011-0076</v>
      </c>
      <c r="C1141" s="7" t="str">
        <f>TEXT(Ledger1!D1141,"dd-MMM-yyyy")</f>
        <v>08-Nov-2019</v>
      </c>
      <c r="D1141" s="8" t="str">
        <f>VLOOKUP(LEFT(Table_ExternalData_1[[#This Row],[Vou_No]],1),Vou_Types,2,0)</f>
        <v>Journal</v>
      </c>
      <c r="E1141" s="8">
        <f>+Ledger1!A1141</f>
        <v>2</v>
      </c>
      <c r="F1141" s="8">
        <f>+Ledger1!G1141</f>
        <v>71</v>
      </c>
      <c r="G1141" s="8">
        <f>+Ledger1!H1141</f>
        <v>1452</v>
      </c>
      <c r="H1141" s="8">
        <f>+Ledger1!Q1141</f>
        <v>218</v>
      </c>
      <c r="I1141" s="8">
        <v>0</v>
      </c>
      <c r="J1141" s="8">
        <v>0</v>
      </c>
      <c r="K1141" s="8">
        <v>0</v>
      </c>
      <c r="L1141" s="8" t="str">
        <f>+Ledger1!I1141</f>
        <v/>
      </c>
      <c r="M1141" s="8" t="str">
        <f>+Ledger1!K1141</f>
        <v/>
      </c>
      <c r="N1141" s="7"/>
      <c r="O1141" s="8">
        <f>+Ledger1!M1141</f>
        <v>0</v>
      </c>
      <c r="P1141" s="8">
        <f>+Ledger1!N1141</f>
        <v>69786</v>
      </c>
      <c r="Q1141" s="8" t="str">
        <f>+Ledger1!O1141</f>
        <v>BILL # 1785-1920.PO # 1636.OCT-19</v>
      </c>
      <c r="R1141" s="8"/>
    </row>
    <row r="1142" spans="1:18" x14ac:dyDescent="0.25">
      <c r="A1142" s="8">
        <v>1141</v>
      </c>
      <c r="B1142" s="8" t="str">
        <f>+Ledger1!C1142</f>
        <v>J2011-0085</v>
      </c>
      <c r="C1142" s="7" t="str">
        <f>TEXT(Ledger1!D1142,"dd-MMM-yyyy")</f>
        <v>11-Nov-2019</v>
      </c>
      <c r="D1142" s="8" t="str">
        <f>VLOOKUP(LEFT(Table_ExternalData_1[[#This Row],[Vou_No]],1),Vou_Types,2,0)</f>
        <v>Journal</v>
      </c>
      <c r="E1142" s="8">
        <f>+Ledger1!A1142</f>
        <v>1</v>
      </c>
      <c r="F1142" s="8">
        <f>+Ledger1!G1142</f>
        <v>173</v>
      </c>
      <c r="G1142" s="8">
        <f>+Ledger1!H1142</f>
        <v>1482</v>
      </c>
      <c r="H1142" s="8">
        <f>+Ledger1!Q1142</f>
        <v>218</v>
      </c>
      <c r="I1142" s="8">
        <v>0</v>
      </c>
      <c r="J1142" s="8">
        <v>0</v>
      </c>
      <c r="K1142" s="8">
        <v>0</v>
      </c>
      <c r="L1142" s="8" t="str">
        <f>+Ledger1!I1142</f>
        <v/>
      </c>
      <c r="M1142" s="8" t="str">
        <f>+Ledger1!K1142</f>
        <v/>
      </c>
      <c r="N1142" s="7"/>
      <c r="O1142" s="8">
        <f>+Ledger1!M1142</f>
        <v>843177</v>
      </c>
      <c r="P1142" s="8">
        <f>+Ledger1!N1142</f>
        <v>0</v>
      </c>
      <c r="Q1142" s="8" t="str">
        <f>+Ledger1!O1142</f>
        <v>REF # 5336.FOR DUMPER.SEP &amp; OCT-2019</v>
      </c>
      <c r="R1142" s="8"/>
    </row>
    <row r="1143" spans="1:18" x14ac:dyDescent="0.25">
      <c r="A1143" s="8">
        <v>1142</v>
      </c>
      <c r="B1143" s="8" t="str">
        <f>+Ledger1!C1143</f>
        <v>J2011-0085</v>
      </c>
      <c r="C1143" s="7" t="str">
        <f>TEXT(Ledger1!D1143,"dd-MMM-yyyy")</f>
        <v>11-Nov-2019</v>
      </c>
      <c r="D1143" s="8" t="str">
        <f>VLOOKUP(LEFT(Table_ExternalData_1[[#This Row],[Vou_No]],1),Vou_Types,2,0)</f>
        <v>Journal</v>
      </c>
      <c r="E1143" s="8">
        <f>+Ledger1!A1143</f>
        <v>2</v>
      </c>
      <c r="F1143" s="8">
        <f>+Ledger1!G1143</f>
        <v>71</v>
      </c>
      <c r="G1143" s="8">
        <f>+Ledger1!H1143</f>
        <v>1482</v>
      </c>
      <c r="H1143" s="8">
        <f>+Ledger1!Q1143</f>
        <v>218</v>
      </c>
      <c r="I1143" s="8">
        <v>0</v>
      </c>
      <c r="J1143" s="8">
        <v>0</v>
      </c>
      <c r="K1143" s="8">
        <v>0</v>
      </c>
      <c r="L1143" s="8" t="str">
        <f>+Ledger1!I1143</f>
        <v/>
      </c>
      <c r="M1143" s="8" t="str">
        <f>+Ledger1!K1143</f>
        <v/>
      </c>
      <c r="N1143" s="7"/>
      <c r="O1143" s="8">
        <f>+Ledger1!M1143</f>
        <v>0</v>
      </c>
      <c r="P1143" s="8">
        <f>+Ledger1!N1143</f>
        <v>843177</v>
      </c>
      <c r="Q1143" s="8" t="str">
        <f>+Ledger1!O1143</f>
        <v>REF # 5336.FOR DUMPER.SEP &amp; OCT-2019</v>
      </c>
      <c r="R1143" s="8"/>
    </row>
    <row r="1144" spans="1:18" x14ac:dyDescent="0.25">
      <c r="A1144" s="8">
        <v>1143</v>
      </c>
      <c r="B1144" s="8" t="str">
        <f>+Ledger1!C1144</f>
        <v>P2011-0005</v>
      </c>
      <c r="C1144" s="7" t="str">
        <f>TEXT(Ledger1!D1144,"dd-MMM-yyyy")</f>
        <v>12-Nov-2019</v>
      </c>
      <c r="D1144" s="8" t="str">
        <f>VLOOKUP(LEFT(Table_ExternalData_1[[#This Row],[Vou_No]],1),Vou_Types,2,0)</f>
        <v>Payment</v>
      </c>
      <c r="E1144" s="8">
        <f>+Ledger1!A1144</f>
        <v>1</v>
      </c>
      <c r="F1144" s="8">
        <f>+Ledger1!G1144</f>
        <v>1</v>
      </c>
      <c r="G1144" s="8">
        <f>+Ledger1!H1144</f>
        <v>0</v>
      </c>
      <c r="H1144" s="8">
        <f>+Ledger1!Q1144</f>
        <v>0</v>
      </c>
      <c r="I1144" s="8">
        <v>0</v>
      </c>
      <c r="J1144" s="8">
        <v>0</v>
      </c>
      <c r="K1144" s="8">
        <v>0</v>
      </c>
      <c r="L1144" s="8" t="str">
        <f>+Ledger1!I1144</f>
        <v/>
      </c>
      <c r="M1144" s="8" t="str">
        <f>+Ledger1!K1144</f>
        <v/>
      </c>
      <c r="N1144" s="7"/>
      <c r="O1144" s="8">
        <f>+Ledger1!M1144</f>
        <v>0</v>
      </c>
      <c r="P1144" s="8">
        <f>+Ledger1!N1144</f>
        <v>9947</v>
      </c>
      <c r="Q1144" s="8" t="str">
        <f>+Ledger1!O1144</f>
        <v>visit expense to K-16</v>
      </c>
      <c r="R1144" s="8"/>
    </row>
    <row r="1145" spans="1:18" x14ac:dyDescent="0.25">
      <c r="A1145" s="8">
        <v>1144</v>
      </c>
      <c r="B1145" s="8" t="str">
        <f>+Ledger1!C1145</f>
        <v>P2011-0005</v>
      </c>
      <c r="C1145" s="7" t="str">
        <f>TEXT(Ledger1!D1145,"dd-MMM-yyyy")</f>
        <v>12-Nov-2019</v>
      </c>
      <c r="D1145" s="8" t="str">
        <f>VLOOKUP(LEFT(Table_ExternalData_1[[#This Row],[Vou_No]],1),Vou_Types,2,0)</f>
        <v>Payment</v>
      </c>
      <c r="E1145" s="8">
        <f>+Ledger1!A1145</f>
        <v>2</v>
      </c>
      <c r="F1145" s="8">
        <f>+Ledger1!G1145</f>
        <v>200</v>
      </c>
      <c r="G1145" s="8">
        <f>+Ledger1!H1145</f>
        <v>0</v>
      </c>
      <c r="H1145" s="8">
        <f>+Ledger1!Q1145</f>
        <v>217</v>
      </c>
      <c r="I1145" s="8">
        <v>0</v>
      </c>
      <c r="J1145" s="8">
        <v>0</v>
      </c>
      <c r="K1145" s="8">
        <v>0</v>
      </c>
      <c r="L1145" s="8" t="str">
        <f>+Ledger1!I1145</f>
        <v/>
      </c>
      <c r="M1145" s="8" t="str">
        <f>+Ledger1!K1145</f>
        <v/>
      </c>
      <c r="N1145" s="7"/>
      <c r="O1145" s="8">
        <f>+Ledger1!M1145</f>
        <v>9947</v>
      </c>
      <c r="P1145" s="8">
        <f>+Ledger1!N1145</f>
        <v>0</v>
      </c>
      <c r="Q1145" s="8" t="str">
        <f>+Ledger1!O1145</f>
        <v>expense by farman driver during visit to k-16 project</v>
      </c>
      <c r="R1145" s="8"/>
    </row>
    <row r="1146" spans="1:18" x14ac:dyDescent="0.25">
      <c r="A1146" s="8">
        <v>1145</v>
      </c>
      <c r="B1146" s="8" t="str">
        <f>+Ledger1!C1146</f>
        <v>J2011-0072</v>
      </c>
      <c r="C1146" s="7" t="str">
        <f>TEXT(Ledger1!D1146,"dd-MMM-yyyy")</f>
        <v>11-Nov-2019</v>
      </c>
      <c r="D1146" s="8" t="str">
        <f>VLOOKUP(LEFT(Table_ExternalData_1[[#This Row],[Vou_No]],1),Vou_Types,2,0)</f>
        <v>Journal</v>
      </c>
      <c r="E1146" s="8">
        <f>+Ledger1!A1146</f>
        <v>1</v>
      </c>
      <c r="F1146" s="8">
        <f>+Ledger1!G1146</f>
        <v>173</v>
      </c>
      <c r="G1146" s="8">
        <f>+Ledger1!H1146</f>
        <v>1451</v>
      </c>
      <c r="H1146" s="8">
        <f>+Ledger1!Q1146</f>
        <v>219</v>
      </c>
      <c r="I1146" s="8">
        <v>0</v>
      </c>
      <c r="J1146" s="8">
        <v>0</v>
      </c>
      <c r="K1146" s="8">
        <v>0</v>
      </c>
      <c r="L1146" s="8" t="str">
        <f>+Ledger1!I1146</f>
        <v/>
      </c>
      <c r="M1146" s="8" t="str">
        <f>+Ledger1!K1146</f>
        <v/>
      </c>
      <c r="N1146" s="7"/>
      <c r="O1146" s="8">
        <f>+Ledger1!M1146</f>
        <v>64000</v>
      </c>
      <c r="P1146" s="8">
        <f>+Ledger1!N1146</f>
        <v>0</v>
      </c>
      <c r="Q1146" s="8" t="str">
        <f>+Ledger1!O1146</f>
        <v>BILTY # 112.FOR LOADER &amp; ROLLER.8/11/19</v>
      </c>
      <c r="R1146" s="8"/>
    </row>
    <row r="1147" spans="1:18" x14ac:dyDescent="0.25">
      <c r="A1147" s="8">
        <v>1146</v>
      </c>
      <c r="B1147" s="8" t="str">
        <f>+Ledger1!C1147</f>
        <v>J2011-0072</v>
      </c>
      <c r="C1147" s="7" t="str">
        <f>TEXT(Ledger1!D1147,"dd-MMM-yyyy")</f>
        <v>11-Nov-2019</v>
      </c>
      <c r="D1147" s="8" t="str">
        <f>VLOOKUP(LEFT(Table_ExternalData_1[[#This Row],[Vou_No]],1),Vou_Types,2,0)</f>
        <v>Journal</v>
      </c>
      <c r="E1147" s="8">
        <f>+Ledger1!A1147</f>
        <v>2</v>
      </c>
      <c r="F1147" s="8">
        <f>+Ledger1!G1147</f>
        <v>71</v>
      </c>
      <c r="G1147" s="8">
        <f>+Ledger1!H1147</f>
        <v>1451</v>
      </c>
      <c r="H1147" s="8">
        <f>+Ledger1!Q1147</f>
        <v>219</v>
      </c>
      <c r="I1147" s="8">
        <v>0</v>
      </c>
      <c r="J1147" s="8">
        <v>0</v>
      </c>
      <c r="K1147" s="8">
        <v>0</v>
      </c>
      <c r="L1147" s="8" t="str">
        <f>+Ledger1!I1147</f>
        <v/>
      </c>
      <c r="M1147" s="8" t="str">
        <f>+Ledger1!K1147</f>
        <v/>
      </c>
      <c r="N1147" s="7"/>
      <c r="O1147" s="8">
        <f>+Ledger1!M1147</f>
        <v>0</v>
      </c>
      <c r="P1147" s="8">
        <f>+Ledger1!N1147</f>
        <v>64000</v>
      </c>
      <c r="Q1147" s="8" t="str">
        <f>+Ledger1!O1147</f>
        <v>BILTY # 112.FOR LOADER &amp; ROLLER.8/11/19</v>
      </c>
      <c r="R1147" s="8"/>
    </row>
    <row r="1148" spans="1:18" x14ac:dyDescent="0.25">
      <c r="A1148" s="8">
        <v>1147</v>
      </c>
      <c r="B1148" s="8" t="str">
        <f>+Ledger1!C1148</f>
        <v>J2011-0089</v>
      </c>
      <c r="C1148" s="7" t="str">
        <f>TEXT(Ledger1!D1148,"dd-MMM-yyyy")</f>
        <v>12-Nov-2019</v>
      </c>
      <c r="D1148" s="8" t="str">
        <f>VLOOKUP(LEFT(Table_ExternalData_1[[#This Row],[Vou_No]],1),Vou_Types,2,0)</f>
        <v>Journal</v>
      </c>
      <c r="E1148" s="8">
        <f>+Ledger1!A1148</f>
        <v>1</v>
      </c>
      <c r="F1148" s="8">
        <f>+Ledger1!G1148</f>
        <v>218</v>
      </c>
      <c r="G1148" s="8">
        <f>+Ledger1!H1148</f>
        <v>934</v>
      </c>
      <c r="H1148" s="8">
        <f>+Ledger1!Q1148</f>
        <v>90</v>
      </c>
      <c r="I1148" s="8">
        <v>0</v>
      </c>
      <c r="J1148" s="8">
        <v>0</v>
      </c>
      <c r="K1148" s="8">
        <v>0</v>
      </c>
      <c r="L1148" s="8" t="str">
        <f>+Ledger1!I1148</f>
        <v/>
      </c>
      <c r="M1148" s="8" t="str">
        <f>+Ledger1!K1148</f>
        <v/>
      </c>
      <c r="N1148" s="7"/>
      <c r="O1148" s="8">
        <f>+Ledger1!M1148</f>
        <v>8500</v>
      </c>
      <c r="P1148" s="8">
        <f>+Ledger1!N1148</f>
        <v>0</v>
      </c>
      <c r="Q1148" s="8" t="str">
        <f>+Ledger1!O1148</f>
        <v>REF # 5342.FOR OIL.SEP,OCT &amp; OV-19</v>
      </c>
      <c r="R1148" s="8"/>
    </row>
    <row r="1149" spans="1:18" x14ac:dyDescent="0.25">
      <c r="A1149" s="8">
        <v>1148</v>
      </c>
      <c r="B1149" s="8" t="str">
        <f>+Ledger1!C1149</f>
        <v>J2011-0089</v>
      </c>
      <c r="C1149" s="7" t="str">
        <f>TEXT(Ledger1!D1149,"dd-MMM-yyyy")</f>
        <v>12-Nov-2019</v>
      </c>
      <c r="D1149" s="8" t="str">
        <f>VLOOKUP(LEFT(Table_ExternalData_1[[#This Row],[Vou_No]],1),Vou_Types,2,0)</f>
        <v>Journal</v>
      </c>
      <c r="E1149" s="8">
        <f>+Ledger1!A1149</f>
        <v>2</v>
      </c>
      <c r="F1149" s="8">
        <f>+Ledger1!G1149</f>
        <v>71</v>
      </c>
      <c r="G1149" s="8">
        <f>+Ledger1!H1149</f>
        <v>934</v>
      </c>
      <c r="H1149" s="8">
        <f>+Ledger1!Q1149</f>
        <v>90</v>
      </c>
      <c r="I1149" s="8">
        <v>0</v>
      </c>
      <c r="J1149" s="8">
        <v>0</v>
      </c>
      <c r="K1149" s="8">
        <v>0</v>
      </c>
      <c r="L1149" s="8" t="str">
        <f>+Ledger1!I1149</f>
        <v/>
      </c>
      <c r="M1149" s="8" t="str">
        <f>+Ledger1!K1149</f>
        <v/>
      </c>
      <c r="N1149" s="7"/>
      <c r="O1149" s="8">
        <f>+Ledger1!M1149</f>
        <v>0</v>
      </c>
      <c r="P1149" s="8">
        <f>+Ledger1!N1149</f>
        <v>8500</v>
      </c>
      <c r="Q1149" s="8" t="str">
        <f>+Ledger1!O1149</f>
        <v>REF # 5342.FOR OIL.SEP,OCT &amp; OV-19</v>
      </c>
      <c r="R1149" s="8"/>
    </row>
    <row r="1150" spans="1:18" x14ac:dyDescent="0.25">
      <c r="A1150" s="8">
        <v>1149</v>
      </c>
      <c r="B1150" s="8" t="str">
        <f>+Ledger1!C1150</f>
        <v>J2011-0089</v>
      </c>
      <c r="C1150" s="7" t="str">
        <f>TEXT(Ledger1!D1150,"dd-MMM-yyyy")</f>
        <v>12-Nov-2019</v>
      </c>
      <c r="D1150" s="8" t="str">
        <f>VLOOKUP(LEFT(Table_ExternalData_1[[#This Row],[Vou_No]],1),Vou_Types,2,0)</f>
        <v>Journal</v>
      </c>
      <c r="E1150" s="8">
        <f>+Ledger1!A1150</f>
        <v>3</v>
      </c>
      <c r="F1150" s="8">
        <f>+Ledger1!G1150</f>
        <v>218</v>
      </c>
      <c r="G1150" s="8">
        <f>+Ledger1!H1150</f>
        <v>934</v>
      </c>
      <c r="H1150" s="8">
        <f>+Ledger1!Q1150</f>
        <v>218</v>
      </c>
      <c r="I1150" s="8">
        <v>0</v>
      </c>
      <c r="J1150" s="8">
        <v>0</v>
      </c>
      <c r="K1150" s="8">
        <v>0</v>
      </c>
      <c r="L1150" s="8" t="str">
        <f>+Ledger1!I1150</f>
        <v/>
      </c>
      <c r="M1150" s="8" t="str">
        <f>+Ledger1!K1150</f>
        <v/>
      </c>
      <c r="N1150" s="7"/>
      <c r="O1150" s="8">
        <f>+Ledger1!M1150</f>
        <v>56467</v>
      </c>
      <c r="P1150" s="8">
        <f>+Ledger1!N1150</f>
        <v>0</v>
      </c>
      <c r="Q1150" s="8" t="str">
        <f>+Ledger1!O1150</f>
        <v>REF # 5342.FOR OIL.SEP,OCT &amp; OV-19</v>
      </c>
      <c r="R1150" s="8"/>
    </row>
    <row r="1151" spans="1:18" x14ac:dyDescent="0.25">
      <c r="A1151" s="8">
        <v>1150</v>
      </c>
      <c r="B1151" s="8" t="str">
        <f>+Ledger1!C1151</f>
        <v>J2011-0089</v>
      </c>
      <c r="C1151" s="7" t="str">
        <f>TEXT(Ledger1!D1151,"dd-MMM-yyyy")</f>
        <v>12-Nov-2019</v>
      </c>
      <c r="D1151" s="8" t="str">
        <f>VLOOKUP(LEFT(Table_ExternalData_1[[#This Row],[Vou_No]],1),Vou_Types,2,0)</f>
        <v>Journal</v>
      </c>
      <c r="E1151" s="8">
        <f>+Ledger1!A1151</f>
        <v>4</v>
      </c>
      <c r="F1151" s="8">
        <f>+Ledger1!G1151</f>
        <v>71</v>
      </c>
      <c r="G1151" s="8">
        <f>+Ledger1!H1151</f>
        <v>934</v>
      </c>
      <c r="H1151" s="8">
        <f>+Ledger1!Q1151</f>
        <v>218</v>
      </c>
      <c r="I1151" s="8">
        <v>0</v>
      </c>
      <c r="J1151" s="8">
        <v>0</v>
      </c>
      <c r="K1151" s="8">
        <v>0</v>
      </c>
      <c r="L1151" s="8" t="str">
        <f>+Ledger1!I1151</f>
        <v/>
      </c>
      <c r="M1151" s="8" t="str">
        <f>+Ledger1!K1151</f>
        <v/>
      </c>
      <c r="N1151" s="7"/>
      <c r="O1151" s="8">
        <f>+Ledger1!M1151</f>
        <v>0</v>
      </c>
      <c r="P1151" s="8">
        <f>+Ledger1!N1151</f>
        <v>56467</v>
      </c>
      <c r="Q1151" s="8" t="str">
        <f>+Ledger1!O1151</f>
        <v>REF # 5342.FOR OIL.SEP,OCT &amp; OV-19</v>
      </c>
      <c r="R1151" s="8"/>
    </row>
    <row r="1152" spans="1:18" x14ac:dyDescent="0.25">
      <c r="A1152" s="8">
        <v>1151</v>
      </c>
      <c r="B1152" s="8" t="str">
        <f>+Ledger1!C1152</f>
        <v>J2011-0089</v>
      </c>
      <c r="C1152" s="7" t="str">
        <f>TEXT(Ledger1!D1152,"dd-MMM-yyyy")</f>
        <v>12-Nov-2019</v>
      </c>
      <c r="D1152" s="8" t="str">
        <f>VLOOKUP(LEFT(Table_ExternalData_1[[#This Row],[Vou_No]],1),Vou_Types,2,0)</f>
        <v>Journal</v>
      </c>
      <c r="E1152" s="8">
        <f>+Ledger1!A1152</f>
        <v>5</v>
      </c>
      <c r="F1152" s="8">
        <f>+Ledger1!G1152</f>
        <v>218</v>
      </c>
      <c r="G1152" s="8">
        <f>+Ledger1!H1152</f>
        <v>934</v>
      </c>
      <c r="H1152" s="8">
        <f>+Ledger1!Q1152</f>
        <v>219</v>
      </c>
      <c r="I1152" s="8">
        <v>0</v>
      </c>
      <c r="J1152" s="8">
        <v>0</v>
      </c>
      <c r="K1152" s="8">
        <v>0</v>
      </c>
      <c r="L1152" s="8" t="str">
        <f>+Ledger1!I1152</f>
        <v/>
      </c>
      <c r="M1152" s="8" t="str">
        <f>+Ledger1!K1152</f>
        <v/>
      </c>
      <c r="N1152" s="7"/>
      <c r="O1152" s="8">
        <f>+Ledger1!M1152</f>
        <v>5649</v>
      </c>
      <c r="P1152" s="8">
        <f>+Ledger1!N1152</f>
        <v>0</v>
      </c>
      <c r="Q1152" s="8" t="str">
        <f>+Ledger1!O1152</f>
        <v>REF # 5342.FOR OIL.SEP,OCT &amp; OV-19</v>
      </c>
      <c r="R1152" s="8"/>
    </row>
    <row r="1153" spans="1:18" x14ac:dyDescent="0.25">
      <c r="A1153" s="8">
        <v>1152</v>
      </c>
      <c r="B1153" s="8" t="str">
        <f>+Ledger1!C1153</f>
        <v>J2011-0089</v>
      </c>
      <c r="C1153" s="7" t="str">
        <f>TEXT(Ledger1!D1153,"dd-MMM-yyyy")</f>
        <v>12-Nov-2019</v>
      </c>
      <c r="D1153" s="8" t="str">
        <f>VLOOKUP(LEFT(Table_ExternalData_1[[#This Row],[Vou_No]],1),Vou_Types,2,0)</f>
        <v>Journal</v>
      </c>
      <c r="E1153" s="8">
        <f>+Ledger1!A1153</f>
        <v>6</v>
      </c>
      <c r="F1153" s="8">
        <f>+Ledger1!G1153</f>
        <v>71</v>
      </c>
      <c r="G1153" s="8">
        <f>+Ledger1!H1153</f>
        <v>934</v>
      </c>
      <c r="H1153" s="8">
        <f>+Ledger1!Q1153</f>
        <v>219</v>
      </c>
      <c r="I1153" s="8">
        <v>0</v>
      </c>
      <c r="J1153" s="8">
        <v>0</v>
      </c>
      <c r="K1153" s="8">
        <v>0</v>
      </c>
      <c r="L1153" s="8" t="str">
        <f>+Ledger1!I1153</f>
        <v/>
      </c>
      <c r="M1153" s="8" t="str">
        <f>+Ledger1!K1153</f>
        <v/>
      </c>
      <c r="N1153" s="7"/>
      <c r="O1153" s="8">
        <f>+Ledger1!M1153</f>
        <v>0</v>
      </c>
      <c r="P1153" s="8">
        <f>+Ledger1!N1153</f>
        <v>5649</v>
      </c>
      <c r="Q1153" s="8" t="str">
        <f>+Ledger1!O1153</f>
        <v>REF # 5342.FOR OIL.SEP,OCT &amp; OV-19</v>
      </c>
      <c r="R1153" s="8"/>
    </row>
    <row r="1154" spans="1:18" x14ac:dyDescent="0.25">
      <c r="A1154" s="8">
        <v>1153</v>
      </c>
      <c r="B1154" s="8" t="str">
        <f>+Ledger1!C1154</f>
        <v>J2011-0080</v>
      </c>
      <c r="C1154" s="7" t="str">
        <f>TEXT(Ledger1!D1154,"dd-MMM-yyyy")</f>
        <v>13-Nov-2019</v>
      </c>
      <c r="D1154" s="8" t="str">
        <f>VLOOKUP(LEFT(Table_ExternalData_1[[#This Row],[Vou_No]],1),Vou_Types,2,0)</f>
        <v>Journal</v>
      </c>
      <c r="E1154" s="8">
        <f>+Ledger1!A1154</f>
        <v>1</v>
      </c>
      <c r="F1154" s="8">
        <f>+Ledger1!G1154</f>
        <v>173</v>
      </c>
      <c r="G1154" s="8">
        <f>+Ledger1!H1154</f>
        <v>938</v>
      </c>
      <c r="H1154" s="8">
        <f>+Ledger1!Q1154</f>
        <v>218</v>
      </c>
      <c r="I1154" s="8">
        <v>0</v>
      </c>
      <c r="J1154" s="8">
        <v>0</v>
      </c>
      <c r="K1154" s="8">
        <v>0</v>
      </c>
      <c r="L1154" s="8" t="str">
        <f>+Ledger1!I1154</f>
        <v/>
      </c>
      <c r="M1154" s="8" t="str">
        <f>+Ledger1!K1154</f>
        <v/>
      </c>
      <c r="N1154" s="7"/>
      <c r="O1154" s="8">
        <f>+Ledger1!M1154</f>
        <v>77700</v>
      </c>
      <c r="P1154" s="8">
        <f>+Ledger1!N1154</f>
        <v>0</v>
      </c>
      <c r="Q1154" s="8" t="str">
        <f>+Ledger1!O1154</f>
        <v>REF # 5339.FOR BOOM TRUCK.OCT-19</v>
      </c>
      <c r="R1154" s="8"/>
    </row>
    <row r="1155" spans="1:18" x14ac:dyDescent="0.25">
      <c r="A1155" s="8">
        <v>1154</v>
      </c>
      <c r="B1155" s="8" t="str">
        <f>+Ledger1!C1155</f>
        <v>J2011-0080</v>
      </c>
      <c r="C1155" s="7" t="str">
        <f>TEXT(Ledger1!D1155,"dd-MMM-yyyy")</f>
        <v>13-Nov-2019</v>
      </c>
      <c r="D1155" s="8" t="str">
        <f>VLOOKUP(LEFT(Table_ExternalData_1[[#This Row],[Vou_No]],1),Vou_Types,2,0)</f>
        <v>Journal</v>
      </c>
      <c r="E1155" s="8">
        <f>+Ledger1!A1155</f>
        <v>2</v>
      </c>
      <c r="F1155" s="8">
        <f>+Ledger1!G1155</f>
        <v>71</v>
      </c>
      <c r="G1155" s="8">
        <f>+Ledger1!H1155</f>
        <v>938</v>
      </c>
      <c r="H1155" s="8">
        <f>+Ledger1!Q1155</f>
        <v>218</v>
      </c>
      <c r="I1155" s="8">
        <v>0</v>
      </c>
      <c r="J1155" s="8">
        <v>0</v>
      </c>
      <c r="K1155" s="8">
        <v>0</v>
      </c>
      <c r="L1155" s="8" t="str">
        <f>+Ledger1!I1155</f>
        <v/>
      </c>
      <c r="M1155" s="8" t="str">
        <f>+Ledger1!K1155</f>
        <v/>
      </c>
      <c r="N1155" s="7"/>
      <c r="O1155" s="8">
        <f>+Ledger1!M1155</f>
        <v>0</v>
      </c>
      <c r="P1155" s="8">
        <f>+Ledger1!N1155</f>
        <v>77700</v>
      </c>
      <c r="Q1155" s="8" t="str">
        <f>+Ledger1!O1155</f>
        <v>REF # 5339.FOR BOOM TRUCK.OCT-19</v>
      </c>
      <c r="R1155" s="8"/>
    </row>
    <row r="1156" spans="1:18" x14ac:dyDescent="0.25">
      <c r="A1156" s="8">
        <v>1155</v>
      </c>
      <c r="B1156" s="8" t="str">
        <f>+Ledger1!C1156</f>
        <v>J2011-0080</v>
      </c>
      <c r="C1156" s="7" t="str">
        <f>TEXT(Ledger1!D1156,"dd-MMM-yyyy")</f>
        <v>13-Nov-2019</v>
      </c>
      <c r="D1156" s="8" t="str">
        <f>VLOOKUP(LEFT(Table_ExternalData_1[[#This Row],[Vou_No]],1),Vou_Types,2,0)</f>
        <v>Journal</v>
      </c>
      <c r="E1156" s="8">
        <f>+Ledger1!A1156</f>
        <v>3</v>
      </c>
      <c r="F1156" s="8">
        <f>+Ledger1!G1156</f>
        <v>173</v>
      </c>
      <c r="G1156" s="8">
        <f>+Ledger1!H1156</f>
        <v>938</v>
      </c>
      <c r="H1156" s="8">
        <f>+Ledger1!Q1156</f>
        <v>219</v>
      </c>
      <c r="I1156" s="8">
        <v>0</v>
      </c>
      <c r="J1156" s="8">
        <v>0</v>
      </c>
      <c r="K1156" s="8">
        <v>0</v>
      </c>
      <c r="L1156" s="8" t="str">
        <f>+Ledger1!I1156</f>
        <v/>
      </c>
      <c r="M1156" s="8" t="str">
        <f>+Ledger1!K1156</f>
        <v/>
      </c>
      <c r="N1156" s="7"/>
      <c r="O1156" s="8">
        <f>+Ledger1!M1156</f>
        <v>48300</v>
      </c>
      <c r="P1156" s="8">
        <f>+Ledger1!N1156</f>
        <v>0</v>
      </c>
      <c r="Q1156" s="8" t="str">
        <f>+Ledger1!O1156</f>
        <v>REF # 5339.FOR BOOM TRUCK.OCT-19</v>
      </c>
      <c r="R1156" s="8"/>
    </row>
    <row r="1157" spans="1:18" x14ac:dyDescent="0.25">
      <c r="A1157" s="8">
        <v>1156</v>
      </c>
      <c r="B1157" s="8" t="str">
        <f>+Ledger1!C1157</f>
        <v>J2011-0080</v>
      </c>
      <c r="C1157" s="7" t="str">
        <f>TEXT(Ledger1!D1157,"dd-MMM-yyyy")</f>
        <v>13-Nov-2019</v>
      </c>
      <c r="D1157" s="8" t="str">
        <f>VLOOKUP(LEFT(Table_ExternalData_1[[#This Row],[Vou_No]],1),Vou_Types,2,0)</f>
        <v>Journal</v>
      </c>
      <c r="E1157" s="8">
        <f>+Ledger1!A1157</f>
        <v>4</v>
      </c>
      <c r="F1157" s="8">
        <f>+Ledger1!G1157</f>
        <v>71</v>
      </c>
      <c r="G1157" s="8">
        <f>+Ledger1!H1157</f>
        <v>938</v>
      </c>
      <c r="H1157" s="8">
        <f>+Ledger1!Q1157</f>
        <v>219</v>
      </c>
      <c r="I1157" s="8">
        <v>0</v>
      </c>
      <c r="J1157" s="8">
        <v>0</v>
      </c>
      <c r="K1157" s="8">
        <v>0</v>
      </c>
      <c r="L1157" s="8" t="str">
        <f>+Ledger1!I1157</f>
        <v/>
      </c>
      <c r="M1157" s="8" t="str">
        <f>+Ledger1!K1157</f>
        <v/>
      </c>
      <c r="N1157" s="7"/>
      <c r="O1157" s="8">
        <f>+Ledger1!M1157</f>
        <v>0</v>
      </c>
      <c r="P1157" s="8">
        <f>+Ledger1!N1157</f>
        <v>33300</v>
      </c>
      <c r="Q1157" s="8" t="str">
        <f>+Ledger1!O1157</f>
        <v>REF # 5339.FOR BOOM TRUCK.OCT-19</v>
      </c>
      <c r="R1157" s="8"/>
    </row>
    <row r="1158" spans="1:18" x14ac:dyDescent="0.25">
      <c r="A1158" s="8">
        <v>1157</v>
      </c>
      <c r="B1158" s="8" t="str">
        <f>+Ledger1!C1158</f>
        <v>J2011-0080</v>
      </c>
      <c r="C1158" s="7" t="str">
        <f>TEXT(Ledger1!D1158,"dd-MMM-yyyy")</f>
        <v>13-Nov-2019</v>
      </c>
      <c r="D1158" s="8" t="str">
        <f>VLOOKUP(LEFT(Table_ExternalData_1[[#This Row],[Vou_No]],1),Vou_Types,2,0)</f>
        <v>Journal</v>
      </c>
      <c r="E1158" s="8">
        <f>+Ledger1!A1158</f>
        <v>5</v>
      </c>
      <c r="F1158" s="8">
        <f>+Ledger1!G1158</f>
        <v>72</v>
      </c>
      <c r="G1158" s="8">
        <f>+Ledger1!H1158</f>
        <v>938</v>
      </c>
      <c r="H1158" s="8">
        <f>+Ledger1!Q1158</f>
        <v>219</v>
      </c>
      <c r="I1158" s="8">
        <v>0</v>
      </c>
      <c r="J1158" s="8">
        <v>0</v>
      </c>
      <c r="K1158" s="8">
        <v>0</v>
      </c>
      <c r="L1158" s="8" t="str">
        <f>+Ledger1!I1158</f>
        <v/>
      </c>
      <c r="M1158" s="8" t="str">
        <f>+Ledger1!K1158</f>
        <v/>
      </c>
      <c r="N1158" s="7"/>
      <c r="O1158" s="8">
        <f>+Ledger1!M1158</f>
        <v>0</v>
      </c>
      <c r="P1158" s="8">
        <f>+Ledger1!N1158</f>
        <v>15000</v>
      </c>
      <c r="Q1158" s="8" t="str">
        <f>+Ledger1!O1158</f>
        <v>REF # 5339.FOR BOOM TRUCK.OCT-19</v>
      </c>
      <c r="R1158" s="8"/>
    </row>
    <row r="1159" spans="1:18" x14ac:dyDescent="0.25">
      <c r="A1159" s="8">
        <v>1158</v>
      </c>
      <c r="B1159" s="8" t="str">
        <f>+Ledger1!C1159</f>
        <v>J2011-0095</v>
      </c>
      <c r="C1159" s="7" t="str">
        <f>TEXT(Ledger1!D1159,"dd-MMM-yyyy")</f>
        <v>14-Nov-2019</v>
      </c>
      <c r="D1159" s="8" t="str">
        <f>VLOOKUP(LEFT(Table_ExternalData_1[[#This Row],[Vou_No]],1),Vou_Types,2,0)</f>
        <v>Journal</v>
      </c>
      <c r="E1159" s="8">
        <f>+Ledger1!A1159</f>
        <v>1</v>
      </c>
      <c r="F1159" s="8">
        <f>+Ledger1!G1159</f>
        <v>173</v>
      </c>
      <c r="G1159" s="8">
        <f>+Ledger1!H1159</f>
        <v>1469</v>
      </c>
      <c r="H1159" s="8">
        <f>+Ledger1!Q1159</f>
        <v>218</v>
      </c>
      <c r="I1159" s="8">
        <v>0</v>
      </c>
      <c r="J1159" s="8">
        <v>0</v>
      </c>
      <c r="K1159" s="8">
        <v>0</v>
      </c>
      <c r="L1159" s="8" t="str">
        <f>+Ledger1!I1159</f>
        <v/>
      </c>
      <c r="M1159" s="8" t="str">
        <f>+Ledger1!K1159</f>
        <v/>
      </c>
      <c r="N1159" s="7"/>
      <c r="O1159" s="8">
        <f>+Ledger1!M1159</f>
        <v>22000</v>
      </c>
      <c r="P1159" s="8">
        <f>+Ledger1!N1159</f>
        <v>0</v>
      </c>
      <c r="Q1159" s="8" t="str">
        <f>+Ledger1!O1159</f>
        <v>REF # 5363.FOR VIGO.NOV-2019</v>
      </c>
      <c r="R1159" s="8"/>
    </row>
    <row r="1160" spans="1:18" x14ac:dyDescent="0.25">
      <c r="A1160" s="8">
        <v>1159</v>
      </c>
      <c r="B1160" s="8" t="str">
        <f>+Ledger1!C1160</f>
        <v>J2011-0095</v>
      </c>
      <c r="C1160" s="7" t="str">
        <f>TEXT(Ledger1!D1160,"dd-MMM-yyyy")</f>
        <v>14-Nov-2019</v>
      </c>
      <c r="D1160" s="8" t="str">
        <f>VLOOKUP(LEFT(Table_ExternalData_1[[#This Row],[Vou_No]],1),Vou_Types,2,0)</f>
        <v>Journal</v>
      </c>
      <c r="E1160" s="8">
        <f>+Ledger1!A1160</f>
        <v>2</v>
      </c>
      <c r="F1160" s="8">
        <f>+Ledger1!G1160</f>
        <v>71</v>
      </c>
      <c r="G1160" s="8">
        <f>+Ledger1!H1160</f>
        <v>1469</v>
      </c>
      <c r="H1160" s="8">
        <f>+Ledger1!Q1160</f>
        <v>218</v>
      </c>
      <c r="I1160" s="8">
        <v>0</v>
      </c>
      <c r="J1160" s="8">
        <v>0</v>
      </c>
      <c r="K1160" s="8">
        <v>0</v>
      </c>
      <c r="L1160" s="8" t="str">
        <f>+Ledger1!I1160</f>
        <v/>
      </c>
      <c r="M1160" s="8" t="str">
        <f>+Ledger1!K1160</f>
        <v/>
      </c>
      <c r="N1160" s="7"/>
      <c r="O1160" s="8">
        <f>+Ledger1!M1160</f>
        <v>0</v>
      </c>
      <c r="P1160" s="8">
        <f>+Ledger1!N1160</f>
        <v>22000</v>
      </c>
      <c r="Q1160" s="8" t="str">
        <f>+Ledger1!O1160</f>
        <v>REF # 5363.FOR VIGO.NOV-2019</v>
      </c>
      <c r="R1160" s="8"/>
    </row>
    <row r="1161" spans="1:18" x14ac:dyDescent="0.25">
      <c r="A1161" s="8">
        <v>1160</v>
      </c>
      <c r="B1161" s="8" t="str">
        <f>+Ledger1!C1161</f>
        <v>J2011-0097</v>
      </c>
      <c r="C1161" s="7" t="str">
        <f>TEXT(Ledger1!D1161,"dd-MMM-yyyy")</f>
        <v>14-Nov-2019</v>
      </c>
      <c r="D1161" s="8" t="str">
        <f>VLOOKUP(LEFT(Table_ExternalData_1[[#This Row],[Vou_No]],1),Vou_Types,2,0)</f>
        <v>Journal</v>
      </c>
      <c r="E1161" s="8">
        <f>+Ledger1!A1161</f>
        <v>1</v>
      </c>
      <c r="F1161" s="8">
        <f>+Ledger1!G1161</f>
        <v>173</v>
      </c>
      <c r="G1161" s="8">
        <f>+Ledger1!H1161</f>
        <v>1411</v>
      </c>
      <c r="H1161" s="8">
        <f>+Ledger1!Q1161</f>
        <v>218</v>
      </c>
      <c r="I1161" s="8">
        <v>0</v>
      </c>
      <c r="J1161" s="8">
        <v>0</v>
      </c>
      <c r="K1161" s="8">
        <v>0</v>
      </c>
      <c r="L1161" s="8" t="str">
        <f>+Ledger1!I1161</f>
        <v/>
      </c>
      <c r="M1161" s="8" t="str">
        <f>+Ledger1!K1161</f>
        <v/>
      </c>
      <c r="N1161" s="7"/>
      <c r="O1161" s="8">
        <f>+Ledger1!M1161</f>
        <v>62352</v>
      </c>
      <c r="P1161" s="8">
        <f>+Ledger1!N1161</f>
        <v>0</v>
      </c>
      <c r="Q1161" s="8" t="str">
        <f>+Ledger1!O1161</f>
        <v>REF # 5359.FOR AMBULANCE.NOV-2019</v>
      </c>
      <c r="R1161" s="8"/>
    </row>
    <row r="1162" spans="1:18" x14ac:dyDescent="0.25">
      <c r="A1162" s="8">
        <v>1161</v>
      </c>
      <c r="B1162" s="8" t="str">
        <f>+Ledger1!C1162</f>
        <v>J2011-0097</v>
      </c>
      <c r="C1162" s="7" t="str">
        <f>TEXT(Ledger1!D1162,"dd-MMM-yyyy")</f>
        <v>14-Nov-2019</v>
      </c>
      <c r="D1162" s="8" t="str">
        <f>VLOOKUP(LEFT(Table_ExternalData_1[[#This Row],[Vou_No]],1),Vou_Types,2,0)</f>
        <v>Journal</v>
      </c>
      <c r="E1162" s="8">
        <f>+Ledger1!A1162</f>
        <v>2</v>
      </c>
      <c r="F1162" s="8">
        <f>+Ledger1!G1162</f>
        <v>71</v>
      </c>
      <c r="G1162" s="8">
        <f>+Ledger1!H1162</f>
        <v>1411</v>
      </c>
      <c r="H1162" s="8">
        <f>+Ledger1!Q1162</f>
        <v>218</v>
      </c>
      <c r="I1162" s="8">
        <v>0</v>
      </c>
      <c r="J1162" s="8">
        <v>0</v>
      </c>
      <c r="K1162" s="8">
        <v>0</v>
      </c>
      <c r="L1162" s="8" t="str">
        <f>+Ledger1!I1162</f>
        <v/>
      </c>
      <c r="M1162" s="8" t="str">
        <f>+Ledger1!K1162</f>
        <v/>
      </c>
      <c r="N1162" s="7"/>
      <c r="O1162" s="8">
        <f>+Ledger1!M1162</f>
        <v>0</v>
      </c>
      <c r="P1162" s="8">
        <f>+Ledger1!N1162</f>
        <v>62352</v>
      </c>
      <c r="Q1162" s="8" t="str">
        <f>+Ledger1!O1162</f>
        <v>REF # 5359.FOR AMBULANCE.NOV-2019</v>
      </c>
      <c r="R1162" s="8"/>
    </row>
    <row r="1163" spans="1:18" x14ac:dyDescent="0.25">
      <c r="A1163" s="8">
        <v>1162</v>
      </c>
      <c r="B1163" s="8" t="str">
        <f>+Ledger1!C1163</f>
        <v>J2011-0099</v>
      </c>
      <c r="C1163" s="7" t="str">
        <f>TEXT(Ledger1!D1163,"dd-MMM-yyyy")</f>
        <v>14-Nov-2019</v>
      </c>
      <c r="D1163" s="8" t="str">
        <f>VLOOKUP(LEFT(Table_ExternalData_1[[#This Row],[Vou_No]],1),Vou_Types,2,0)</f>
        <v>Journal</v>
      </c>
      <c r="E1163" s="8">
        <f>+Ledger1!A1163</f>
        <v>1</v>
      </c>
      <c r="F1163" s="8">
        <f>+Ledger1!G1163</f>
        <v>244</v>
      </c>
      <c r="G1163" s="8">
        <f>+Ledger1!H1163</f>
        <v>1481</v>
      </c>
      <c r="H1163" s="8">
        <f>+Ledger1!Q1163</f>
        <v>218</v>
      </c>
      <c r="I1163" s="8">
        <v>0</v>
      </c>
      <c r="J1163" s="8">
        <v>0</v>
      </c>
      <c r="K1163" s="8">
        <v>0</v>
      </c>
      <c r="L1163" s="8" t="str">
        <f>+Ledger1!I1163</f>
        <v/>
      </c>
      <c r="M1163" s="8" t="str">
        <f>+Ledger1!K1163</f>
        <v/>
      </c>
      <c r="N1163" s="7"/>
      <c r="O1163" s="8">
        <f>+Ledger1!M1163</f>
        <v>63333</v>
      </c>
      <c r="P1163" s="8">
        <f>+Ledger1!N1163</f>
        <v>0</v>
      </c>
      <c r="Q1163" s="8" t="str">
        <f>+Ledger1!O1163</f>
        <v>REF # 53698.FOR LOADER BILL.NOV-2019</v>
      </c>
      <c r="R1163" s="8"/>
    </row>
    <row r="1164" spans="1:18" x14ac:dyDescent="0.25">
      <c r="A1164" s="8">
        <v>1163</v>
      </c>
      <c r="B1164" s="8" t="str">
        <f>+Ledger1!C1164</f>
        <v>J2011-0099</v>
      </c>
      <c r="C1164" s="7" t="str">
        <f>TEXT(Ledger1!D1164,"dd-MMM-yyyy")</f>
        <v>14-Nov-2019</v>
      </c>
      <c r="D1164" s="8" t="str">
        <f>VLOOKUP(LEFT(Table_ExternalData_1[[#This Row],[Vou_No]],1),Vou_Types,2,0)</f>
        <v>Journal</v>
      </c>
      <c r="E1164" s="8">
        <f>+Ledger1!A1164</f>
        <v>2</v>
      </c>
      <c r="F1164" s="8">
        <f>+Ledger1!G1164</f>
        <v>71</v>
      </c>
      <c r="G1164" s="8">
        <f>+Ledger1!H1164</f>
        <v>1481</v>
      </c>
      <c r="H1164" s="8">
        <f>+Ledger1!Q1164</f>
        <v>218</v>
      </c>
      <c r="I1164" s="8">
        <v>0</v>
      </c>
      <c r="J1164" s="8">
        <v>0</v>
      </c>
      <c r="K1164" s="8">
        <v>0</v>
      </c>
      <c r="L1164" s="8" t="str">
        <f>+Ledger1!I1164</f>
        <v/>
      </c>
      <c r="M1164" s="8" t="str">
        <f>+Ledger1!K1164</f>
        <v/>
      </c>
      <c r="N1164" s="7"/>
      <c r="O1164" s="8">
        <f>+Ledger1!M1164</f>
        <v>0</v>
      </c>
      <c r="P1164" s="8">
        <f>+Ledger1!N1164</f>
        <v>63333</v>
      </c>
      <c r="Q1164" s="8" t="str">
        <f>+Ledger1!O1164</f>
        <v>REF # 53698.FOR LOADER BILL.NOV-2019</v>
      </c>
      <c r="R1164" s="8"/>
    </row>
    <row r="1165" spans="1:18" x14ac:dyDescent="0.25">
      <c r="A1165" s="8">
        <v>1164</v>
      </c>
      <c r="B1165" s="8" t="str">
        <f>+Ledger1!C1165</f>
        <v>J2011-0099</v>
      </c>
      <c r="C1165" s="7" t="str">
        <f>TEXT(Ledger1!D1165,"dd-MMM-yyyy")</f>
        <v>14-Nov-2019</v>
      </c>
      <c r="D1165" s="8" t="str">
        <f>VLOOKUP(LEFT(Table_ExternalData_1[[#This Row],[Vou_No]],1),Vou_Types,2,0)</f>
        <v>Journal</v>
      </c>
      <c r="E1165" s="8">
        <f>+Ledger1!A1165</f>
        <v>3</v>
      </c>
      <c r="F1165" s="8">
        <f>+Ledger1!G1165</f>
        <v>244</v>
      </c>
      <c r="G1165" s="8">
        <f>+Ledger1!H1165</f>
        <v>1481</v>
      </c>
      <c r="H1165" s="8">
        <f>+Ledger1!Q1165</f>
        <v>219</v>
      </c>
      <c r="I1165" s="8">
        <v>0</v>
      </c>
      <c r="J1165" s="8">
        <v>0</v>
      </c>
      <c r="K1165" s="8">
        <v>0</v>
      </c>
      <c r="L1165" s="8" t="str">
        <f>+Ledger1!I1165</f>
        <v/>
      </c>
      <c r="M1165" s="8" t="str">
        <f>+Ledger1!K1165</f>
        <v/>
      </c>
      <c r="N1165" s="7"/>
      <c r="O1165" s="8">
        <f>+Ledger1!M1165</f>
        <v>63333</v>
      </c>
      <c r="P1165" s="8">
        <f>+Ledger1!N1165</f>
        <v>0</v>
      </c>
      <c r="Q1165" s="8" t="str">
        <f>+Ledger1!O1165</f>
        <v>REF # 53698.FOR LOADER BILL.NOV-2019</v>
      </c>
      <c r="R1165" s="8"/>
    </row>
    <row r="1166" spans="1:18" x14ac:dyDescent="0.25">
      <c r="A1166" s="8">
        <v>1165</v>
      </c>
      <c r="B1166" s="8" t="str">
        <f>+Ledger1!C1166</f>
        <v>J2011-0099</v>
      </c>
      <c r="C1166" s="7" t="str">
        <f>TEXT(Ledger1!D1166,"dd-MMM-yyyy")</f>
        <v>14-Nov-2019</v>
      </c>
      <c r="D1166" s="8" t="str">
        <f>VLOOKUP(LEFT(Table_ExternalData_1[[#This Row],[Vou_No]],1),Vou_Types,2,0)</f>
        <v>Journal</v>
      </c>
      <c r="E1166" s="8">
        <f>+Ledger1!A1166</f>
        <v>4</v>
      </c>
      <c r="F1166" s="8">
        <f>+Ledger1!G1166</f>
        <v>71</v>
      </c>
      <c r="G1166" s="8">
        <f>+Ledger1!H1166</f>
        <v>1481</v>
      </c>
      <c r="H1166" s="8">
        <f>+Ledger1!Q1166</f>
        <v>219</v>
      </c>
      <c r="I1166" s="8">
        <v>0</v>
      </c>
      <c r="J1166" s="8">
        <v>0</v>
      </c>
      <c r="K1166" s="8">
        <v>0</v>
      </c>
      <c r="L1166" s="8" t="str">
        <f>+Ledger1!I1166</f>
        <v/>
      </c>
      <c r="M1166" s="8" t="str">
        <f>+Ledger1!K1166</f>
        <v/>
      </c>
      <c r="N1166" s="7"/>
      <c r="O1166" s="8">
        <f>+Ledger1!M1166</f>
        <v>0</v>
      </c>
      <c r="P1166" s="8">
        <f>+Ledger1!N1166</f>
        <v>63333</v>
      </c>
      <c r="Q1166" s="8" t="str">
        <f>+Ledger1!O1166</f>
        <v>REF # 53698.FOR LOADER BILL.NOV-2019</v>
      </c>
      <c r="R1166" s="8"/>
    </row>
    <row r="1167" spans="1:18" x14ac:dyDescent="0.25">
      <c r="A1167" s="8">
        <v>1166</v>
      </c>
      <c r="B1167" s="8" t="str">
        <f>+Ledger1!C1167</f>
        <v>J2011-0101</v>
      </c>
      <c r="C1167" s="7" t="str">
        <f>TEXT(Ledger1!D1167,"dd-MMM-yyyy")</f>
        <v>14-Nov-2019</v>
      </c>
      <c r="D1167" s="8" t="str">
        <f>VLOOKUP(LEFT(Table_ExternalData_1[[#This Row],[Vou_No]],1),Vou_Types,2,0)</f>
        <v>Journal</v>
      </c>
      <c r="E1167" s="8">
        <f>+Ledger1!A1167</f>
        <v>1</v>
      </c>
      <c r="F1167" s="8">
        <f>+Ledger1!G1167</f>
        <v>173</v>
      </c>
      <c r="G1167" s="8">
        <f>+Ledger1!H1167</f>
        <v>964</v>
      </c>
      <c r="H1167" s="8">
        <f>+Ledger1!Q1167</f>
        <v>218</v>
      </c>
      <c r="I1167" s="8">
        <v>0</v>
      </c>
      <c r="J1167" s="8">
        <v>0</v>
      </c>
      <c r="K1167" s="8">
        <v>0</v>
      </c>
      <c r="L1167" s="8" t="str">
        <f>+Ledger1!I1167</f>
        <v/>
      </c>
      <c r="M1167" s="8" t="str">
        <f>+Ledger1!K1167</f>
        <v/>
      </c>
      <c r="N1167" s="7"/>
      <c r="O1167" s="8">
        <f>+Ledger1!M1167</f>
        <v>71188</v>
      </c>
      <c r="P1167" s="8">
        <f>+Ledger1!N1167</f>
        <v>0</v>
      </c>
      <c r="Q1167" s="8" t="str">
        <f>+Ledger1!O1167</f>
        <v>REF # 5366.FOR CHAIN EXCAVATOR.NOV-19</v>
      </c>
      <c r="R1167" s="8"/>
    </row>
    <row r="1168" spans="1:18" x14ac:dyDescent="0.25">
      <c r="A1168" s="8">
        <v>1167</v>
      </c>
      <c r="B1168" s="8" t="str">
        <f>+Ledger1!C1168</f>
        <v>J2011-0101</v>
      </c>
      <c r="C1168" s="7" t="str">
        <f>TEXT(Ledger1!D1168,"dd-MMM-yyyy")</f>
        <v>14-Nov-2019</v>
      </c>
      <c r="D1168" s="8" t="str">
        <f>VLOOKUP(LEFT(Table_ExternalData_1[[#This Row],[Vou_No]],1),Vou_Types,2,0)</f>
        <v>Journal</v>
      </c>
      <c r="E1168" s="8">
        <f>+Ledger1!A1168</f>
        <v>2</v>
      </c>
      <c r="F1168" s="8">
        <f>+Ledger1!G1168</f>
        <v>71</v>
      </c>
      <c r="G1168" s="8">
        <f>+Ledger1!H1168</f>
        <v>964</v>
      </c>
      <c r="H1168" s="8">
        <f>+Ledger1!Q1168</f>
        <v>218</v>
      </c>
      <c r="I1168" s="8">
        <v>0</v>
      </c>
      <c r="J1168" s="8">
        <v>0</v>
      </c>
      <c r="K1168" s="8">
        <v>0</v>
      </c>
      <c r="L1168" s="8" t="str">
        <f>+Ledger1!I1168</f>
        <v/>
      </c>
      <c r="M1168" s="8" t="str">
        <f>+Ledger1!K1168</f>
        <v/>
      </c>
      <c r="N1168" s="7"/>
      <c r="O1168" s="8">
        <f>+Ledger1!M1168</f>
        <v>0</v>
      </c>
      <c r="P1168" s="8">
        <f>+Ledger1!N1168</f>
        <v>71188</v>
      </c>
      <c r="Q1168" s="8" t="str">
        <f>+Ledger1!O1168</f>
        <v>REF # 5366.FOR CHAIN EXCAVATOR.NOV-19</v>
      </c>
      <c r="R1168" s="8"/>
    </row>
    <row r="1169" spans="1:18" x14ac:dyDescent="0.25">
      <c r="A1169" s="8">
        <v>1168</v>
      </c>
      <c r="B1169" s="8" t="str">
        <f>+Ledger1!C1169</f>
        <v>J2011-0103</v>
      </c>
      <c r="C1169" s="7" t="str">
        <f>TEXT(Ledger1!D1169,"dd-MMM-yyyy")</f>
        <v>14-Nov-2019</v>
      </c>
      <c r="D1169" s="8" t="str">
        <f>VLOOKUP(LEFT(Table_ExternalData_1[[#This Row],[Vou_No]],1),Vou_Types,2,0)</f>
        <v>Journal</v>
      </c>
      <c r="E1169" s="8">
        <f>+Ledger1!A1169</f>
        <v>1</v>
      </c>
      <c r="F1169" s="8">
        <f>+Ledger1!G1169</f>
        <v>153</v>
      </c>
      <c r="G1169" s="8">
        <f>+Ledger1!H1169</f>
        <v>1445</v>
      </c>
      <c r="H1169" s="8">
        <f>+Ledger1!Q1169</f>
        <v>218</v>
      </c>
      <c r="I1169" s="8">
        <v>0</v>
      </c>
      <c r="J1169" s="8">
        <v>0</v>
      </c>
      <c r="K1169" s="8">
        <v>0</v>
      </c>
      <c r="L1169" s="8" t="str">
        <f>+Ledger1!I1169</f>
        <v/>
      </c>
      <c r="M1169" s="8" t="str">
        <f>+Ledger1!K1169</f>
        <v/>
      </c>
      <c r="N1169" s="7"/>
      <c r="O1169" s="8">
        <f>+Ledger1!M1169</f>
        <v>49760</v>
      </c>
      <c r="P1169" s="8">
        <f>+Ledger1!N1169</f>
        <v>0</v>
      </c>
      <c r="Q1169" s="8" t="str">
        <f>+Ledger1!O1169</f>
        <v>S.NO # 04.PO # 1640,1678.NOV-19</v>
      </c>
      <c r="R1169" s="8"/>
    </row>
    <row r="1170" spans="1:18" x14ac:dyDescent="0.25">
      <c r="A1170" s="8">
        <v>1169</v>
      </c>
      <c r="B1170" s="8" t="str">
        <f>+Ledger1!C1170</f>
        <v>J2011-0103</v>
      </c>
      <c r="C1170" s="7" t="str">
        <f>TEXT(Ledger1!D1170,"dd-MMM-yyyy")</f>
        <v>14-Nov-2019</v>
      </c>
      <c r="D1170" s="8" t="str">
        <f>VLOOKUP(LEFT(Table_ExternalData_1[[#This Row],[Vou_No]],1),Vou_Types,2,0)</f>
        <v>Journal</v>
      </c>
      <c r="E1170" s="8">
        <f>+Ledger1!A1170</f>
        <v>2</v>
      </c>
      <c r="F1170" s="8">
        <f>+Ledger1!G1170</f>
        <v>71</v>
      </c>
      <c r="G1170" s="8">
        <f>+Ledger1!H1170</f>
        <v>1445</v>
      </c>
      <c r="H1170" s="8">
        <f>+Ledger1!Q1170</f>
        <v>218</v>
      </c>
      <c r="I1170" s="8">
        <v>0</v>
      </c>
      <c r="J1170" s="8">
        <v>0</v>
      </c>
      <c r="K1170" s="8">
        <v>0</v>
      </c>
      <c r="L1170" s="8" t="str">
        <f>+Ledger1!I1170</f>
        <v/>
      </c>
      <c r="M1170" s="8" t="str">
        <f>+Ledger1!K1170</f>
        <v/>
      </c>
      <c r="N1170" s="7"/>
      <c r="O1170" s="8">
        <f>+Ledger1!M1170</f>
        <v>0</v>
      </c>
      <c r="P1170" s="8">
        <f>+Ledger1!N1170</f>
        <v>49760</v>
      </c>
      <c r="Q1170" s="8" t="str">
        <f>+Ledger1!O1170</f>
        <v>S.NO # 04.PO # 1640,1678.NOV-19</v>
      </c>
      <c r="R1170" s="8"/>
    </row>
    <row r="1171" spans="1:18" x14ac:dyDescent="0.25">
      <c r="A1171" s="8">
        <v>1170</v>
      </c>
      <c r="B1171" s="8" t="str">
        <f>+Ledger1!C1171</f>
        <v>J2011-0105</v>
      </c>
      <c r="C1171" s="7" t="str">
        <f>TEXT(Ledger1!D1171,"dd-MMM-yyyy")</f>
        <v>14-Nov-2019</v>
      </c>
      <c r="D1171" s="8" t="str">
        <f>VLOOKUP(LEFT(Table_ExternalData_1[[#This Row],[Vou_No]],1),Vou_Types,2,0)</f>
        <v>Journal</v>
      </c>
      <c r="E1171" s="8">
        <f>+Ledger1!A1171</f>
        <v>1</v>
      </c>
      <c r="F1171" s="8">
        <f>+Ledger1!G1171</f>
        <v>170</v>
      </c>
      <c r="G1171" s="8">
        <f>+Ledger1!H1171</f>
        <v>64</v>
      </c>
      <c r="H1171" s="8">
        <f>+Ledger1!Q1171</f>
        <v>218</v>
      </c>
      <c r="I1171" s="8">
        <v>0</v>
      </c>
      <c r="J1171" s="8">
        <v>0</v>
      </c>
      <c r="K1171" s="8">
        <v>0</v>
      </c>
      <c r="L1171" s="8" t="str">
        <f>+Ledger1!I1171</f>
        <v/>
      </c>
      <c r="M1171" s="8" t="str">
        <f>+Ledger1!K1171</f>
        <v/>
      </c>
      <c r="N1171" s="7"/>
      <c r="O1171" s="8">
        <f>+Ledger1!M1171</f>
        <v>7797</v>
      </c>
      <c r="P1171" s="8">
        <f>+Ledger1!N1171</f>
        <v>0</v>
      </c>
      <c r="Q1171" s="8" t="str">
        <f>+Ledger1!O1171</f>
        <v>INV # IRMG-19-01662.PO # 1680.NOV-19</v>
      </c>
      <c r="R1171" s="8"/>
    </row>
    <row r="1172" spans="1:18" x14ac:dyDescent="0.25">
      <c r="A1172" s="8">
        <v>1171</v>
      </c>
      <c r="B1172" s="8" t="str">
        <f>+Ledger1!C1172</f>
        <v>J2011-0105</v>
      </c>
      <c r="C1172" s="7" t="str">
        <f>TEXT(Ledger1!D1172,"dd-MMM-yyyy")</f>
        <v>14-Nov-2019</v>
      </c>
      <c r="D1172" s="8" t="str">
        <f>VLOOKUP(LEFT(Table_ExternalData_1[[#This Row],[Vou_No]],1),Vou_Types,2,0)</f>
        <v>Journal</v>
      </c>
      <c r="E1172" s="8">
        <f>+Ledger1!A1172</f>
        <v>2</v>
      </c>
      <c r="F1172" s="8">
        <f>+Ledger1!G1172</f>
        <v>71</v>
      </c>
      <c r="G1172" s="8">
        <f>+Ledger1!H1172</f>
        <v>64</v>
      </c>
      <c r="H1172" s="8">
        <f>+Ledger1!Q1172</f>
        <v>218</v>
      </c>
      <c r="I1172" s="8">
        <v>0</v>
      </c>
      <c r="J1172" s="8">
        <v>0</v>
      </c>
      <c r="K1172" s="8">
        <v>0</v>
      </c>
      <c r="L1172" s="8" t="str">
        <f>+Ledger1!I1172</f>
        <v/>
      </c>
      <c r="M1172" s="8" t="str">
        <f>+Ledger1!K1172</f>
        <v/>
      </c>
      <c r="N1172" s="7"/>
      <c r="O1172" s="8">
        <f>+Ledger1!M1172</f>
        <v>0</v>
      </c>
      <c r="P1172" s="8">
        <f>+Ledger1!N1172</f>
        <v>7797</v>
      </c>
      <c r="Q1172" s="8" t="str">
        <f>+Ledger1!O1172</f>
        <v>INV # IRMG-19-01662.PO # 1680.NOV-19</v>
      </c>
      <c r="R1172" s="8"/>
    </row>
    <row r="1173" spans="1:18" x14ac:dyDescent="0.25">
      <c r="A1173" s="8">
        <v>1172</v>
      </c>
      <c r="B1173" s="8" t="str">
        <f>+Ledger1!C1173</f>
        <v>P2011-0007</v>
      </c>
      <c r="C1173" s="7" t="str">
        <f>TEXT(Ledger1!D1173,"dd-MMM-yyyy")</f>
        <v>14-Nov-2019</v>
      </c>
      <c r="D1173" s="8" t="str">
        <f>VLOOKUP(LEFT(Table_ExternalData_1[[#This Row],[Vou_No]],1),Vou_Types,2,0)</f>
        <v>Payment</v>
      </c>
      <c r="E1173" s="8">
        <f>+Ledger1!A1173</f>
        <v>1</v>
      </c>
      <c r="F1173" s="8">
        <f>+Ledger1!G1173</f>
        <v>1</v>
      </c>
      <c r="G1173" s="8">
        <f>+Ledger1!H1173</f>
        <v>0</v>
      </c>
      <c r="H1173" s="8">
        <f>+Ledger1!Q1173</f>
        <v>0</v>
      </c>
      <c r="I1173" s="8">
        <v>0</v>
      </c>
      <c r="J1173" s="8">
        <v>0</v>
      </c>
      <c r="K1173" s="8">
        <v>0</v>
      </c>
      <c r="L1173" s="8" t="str">
        <f>+Ledger1!I1173</f>
        <v/>
      </c>
      <c r="M1173" s="8" t="str">
        <f>+Ledger1!K1173</f>
        <v/>
      </c>
      <c r="N1173" s="7"/>
      <c r="O1173" s="8">
        <f>+Ledger1!M1173</f>
        <v>0</v>
      </c>
      <c r="P1173" s="8">
        <f>+Ledger1!N1173</f>
        <v>7585</v>
      </c>
      <c r="Q1173" s="8" t="str">
        <f>+Ledger1!O1173</f>
        <v>misc expense</v>
      </c>
      <c r="R1173" s="8"/>
    </row>
    <row r="1174" spans="1:18" x14ac:dyDescent="0.25">
      <c r="A1174" s="8">
        <v>1173</v>
      </c>
      <c r="B1174" s="8" t="str">
        <f>+Ledger1!C1174</f>
        <v>P2011-0007</v>
      </c>
      <c r="C1174" s="7" t="str">
        <f>TEXT(Ledger1!D1174,"dd-MMM-yyyy")</f>
        <v>14-Nov-2019</v>
      </c>
      <c r="D1174" s="8" t="str">
        <f>VLOOKUP(LEFT(Table_ExternalData_1[[#This Row],[Vou_No]],1),Vou_Types,2,0)</f>
        <v>Payment</v>
      </c>
      <c r="E1174" s="8">
        <f>+Ledger1!A1174</f>
        <v>2</v>
      </c>
      <c r="F1174" s="8">
        <f>+Ledger1!G1174</f>
        <v>200</v>
      </c>
      <c r="G1174" s="8">
        <f>+Ledger1!H1174</f>
        <v>0</v>
      </c>
      <c r="H1174" s="8">
        <f>+Ledger1!Q1174</f>
        <v>217</v>
      </c>
      <c r="I1174" s="8">
        <v>0</v>
      </c>
      <c r="J1174" s="8">
        <v>0</v>
      </c>
      <c r="K1174" s="8">
        <v>0</v>
      </c>
      <c r="L1174" s="8" t="str">
        <f>+Ledger1!I1174</f>
        <v/>
      </c>
      <c r="M1174" s="8" t="str">
        <f>+Ledger1!K1174</f>
        <v/>
      </c>
      <c r="N1174" s="7"/>
      <c r="O1174" s="8">
        <f>+Ledger1!M1174</f>
        <v>6960</v>
      </c>
      <c r="P1174" s="8">
        <f>+Ledger1!N1174</f>
        <v>0</v>
      </c>
      <c r="Q1174" s="8" t="str">
        <f>+Ledger1!O1174</f>
        <v>travelling expense by trailer ju 8006 to kadanwari</v>
      </c>
      <c r="R1174" s="8"/>
    </row>
    <row r="1175" spans="1:18" x14ac:dyDescent="0.25">
      <c r="A1175" s="8">
        <v>1174</v>
      </c>
      <c r="B1175" s="8" t="str">
        <f>+Ledger1!C1175</f>
        <v>P2011-0007</v>
      </c>
      <c r="C1175" s="7" t="str">
        <f>TEXT(Ledger1!D1175,"dd-MMM-yyyy")</f>
        <v>14-Nov-2019</v>
      </c>
      <c r="D1175" s="8" t="str">
        <f>VLOOKUP(LEFT(Table_ExternalData_1[[#This Row],[Vou_No]],1),Vou_Types,2,0)</f>
        <v>Payment</v>
      </c>
      <c r="E1175" s="8">
        <f>+Ledger1!A1175</f>
        <v>3</v>
      </c>
      <c r="F1175" s="8">
        <f>+Ledger1!G1175</f>
        <v>253</v>
      </c>
      <c r="G1175" s="8">
        <f>+Ledger1!H1175</f>
        <v>873</v>
      </c>
      <c r="H1175" s="8">
        <f>+Ledger1!Q1175</f>
        <v>215</v>
      </c>
      <c r="I1175" s="8">
        <v>0</v>
      </c>
      <c r="J1175" s="8">
        <v>0</v>
      </c>
      <c r="K1175" s="8">
        <v>0</v>
      </c>
      <c r="L1175" s="8" t="str">
        <f>+Ledger1!I1175</f>
        <v/>
      </c>
      <c r="M1175" s="8" t="str">
        <f>+Ledger1!K1175</f>
        <v/>
      </c>
      <c r="N1175" s="7"/>
      <c r="O1175" s="8">
        <f>+Ledger1!M1175</f>
        <v>625</v>
      </c>
      <c r="P1175" s="8">
        <f>+Ledger1!N1175</f>
        <v>0</v>
      </c>
      <c r="Q1175" s="8" t="str">
        <f>+Ledger1!O1175</f>
        <v>water bottle sample</v>
      </c>
      <c r="R1175" s="8"/>
    </row>
    <row r="1176" spans="1:18" x14ac:dyDescent="0.25">
      <c r="A1176" s="8">
        <v>1175</v>
      </c>
      <c r="B1176" s="8" t="str">
        <f>+Ledger1!C1176</f>
        <v>J2011-0096</v>
      </c>
      <c r="C1176" s="7" t="str">
        <f>TEXT(Ledger1!D1176,"dd-MMM-yyyy")</f>
        <v>14-Nov-2019</v>
      </c>
      <c r="D1176" s="8" t="str">
        <f>VLOOKUP(LEFT(Table_ExternalData_1[[#This Row],[Vou_No]],1),Vou_Types,2,0)</f>
        <v>Journal</v>
      </c>
      <c r="E1176" s="8">
        <f>+Ledger1!A1176</f>
        <v>1</v>
      </c>
      <c r="F1176" s="8">
        <f>+Ledger1!G1176</f>
        <v>173</v>
      </c>
      <c r="G1176" s="8">
        <f>+Ledger1!H1176</f>
        <v>1395</v>
      </c>
      <c r="H1176" s="8">
        <f>+Ledger1!Q1176</f>
        <v>218</v>
      </c>
      <c r="I1176" s="8">
        <v>0</v>
      </c>
      <c r="J1176" s="8">
        <v>0</v>
      </c>
      <c r="K1176" s="8">
        <v>0</v>
      </c>
      <c r="L1176" s="8" t="str">
        <f>+Ledger1!I1176</f>
        <v/>
      </c>
      <c r="M1176" s="8" t="str">
        <f>+Ledger1!K1176</f>
        <v/>
      </c>
      <c r="N1176" s="7"/>
      <c r="O1176" s="8">
        <f>+Ledger1!M1176</f>
        <v>33000</v>
      </c>
      <c r="P1176" s="8">
        <f>+Ledger1!N1176</f>
        <v>0</v>
      </c>
      <c r="Q1176" s="8" t="str">
        <f>+Ledger1!O1176</f>
        <v>REF # 5362.P.C # 218.FOR VIGO RENTAL.NOV-19</v>
      </c>
      <c r="R1176" s="8"/>
    </row>
    <row r="1177" spans="1:18" x14ac:dyDescent="0.25">
      <c r="A1177" s="8">
        <v>1176</v>
      </c>
      <c r="B1177" s="8" t="str">
        <f>+Ledger1!C1177</f>
        <v>J2011-0096</v>
      </c>
      <c r="C1177" s="7" t="str">
        <f>TEXT(Ledger1!D1177,"dd-MMM-yyyy")</f>
        <v>14-Nov-2019</v>
      </c>
      <c r="D1177" s="8" t="str">
        <f>VLOOKUP(LEFT(Table_ExternalData_1[[#This Row],[Vou_No]],1),Vou_Types,2,0)</f>
        <v>Journal</v>
      </c>
      <c r="E1177" s="8">
        <f>+Ledger1!A1177</f>
        <v>2</v>
      </c>
      <c r="F1177" s="8">
        <f>+Ledger1!G1177</f>
        <v>71</v>
      </c>
      <c r="G1177" s="8">
        <f>+Ledger1!H1177</f>
        <v>1395</v>
      </c>
      <c r="H1177" s="8">
        <f>+Ledger1!Q1177</f>
        <v>218</v>
      </c>
      <c r="I1177" s="8">
        <v>0</v>
      </c>
      <c r="J1177" s="8">
        <v>0</v>
      </c>
      <c r="K1177" s="8">
        <v>0</v>
      </c>
      <c r="L1177" s="8" t="str">
        <f>+Ledger1!I1177</f>
        <v/>
      </c>
      <c r="M1177" s="8" t="str">
        <f>+Ledger1!K1177</f>
        <v/>
      </c>
      <c r="N1177" s="7"/>
      <c r="O1177" s="8">
        <f>+Ledger1!M1177</f>
        <v>0</v>
      </c>
      <c r="P1177" s="8">
        <f>+Ledger1!N1177</f>
        <v>33000</v>
      </c>
      <c r="Q1177" s="8" t="str">
        <f>+Ledger1!O1177</f>
        <v>REF # 5362.P.C # 218.FOR VIGO RENTAL.NOV-19</v>
      </c>
      <c r="R1177" s="8"/>
    </row>
    <row r="1178" spans="1:18" x14ac:dyDescent="0.25">
      <c r="A1178" s="8">
        <v>1177</v>
      </c>
      <c r="B1178" s="8" t="str">
        <f>+Ledger1!C1178</f>
        <v>J2011-0100</v>
      </c>
      <c r="C1178" s="7" t="str">
        <f>TEXT(Ledger1!D1178,"dd-MMM-yyyy")</f>
        <v>14-Nov-2019</v>
      </c>
      <c r="D1178" s="8" t="str">
        <f>VLOOKUP(LEFT(Table_ExternalData_1[[#This Row],[Vou_No]],1),Vou_Types,2,0)</f>
        <v>Journal</v>
      </c>
      <c r="E1178" s="8">
        <f>+Ledger1!A1178</f>
        <v>1</v>
      </c>
      <c r="F1178" s="8">
        <f>+Ledger1!G1178</f>
        <v>173</v>
      </c>
      <c r="G1178" s="8">
        <f>+Ledger1!H1178</f>
        <v>938</v>
      </c>
      <c r="H1178" s="8">
        <f>+Ledger1!Q1178</f>
        <v>218</v>
      </c>
      <c r="I1178" s="8">
        <v>0</v>
      </c>
      <c r="J1178" s="8">
        <v>0</v>
      </c>
      <c r="K1178" s="8">
        <v>0</v>
      </c>
      <c r="L1178" s="8" t="str">
        <f>+Ledger1!I1178</f>
        <v/>
      </c>
      <c r="M1178" s="8" t="str">
        <f>+Ledger1!K1178</f>
        <v/>
      </c>
      <c r="N1178" s="7"/>
      <c r="O1178" s="8">
        <f>+Ledger1!M1178</f>
        <v>81000</v>
      </c>
      <c r="P1178" s="8">
        <f>+Ledger1!N1178</f>
        <v>0</v>
      </c>
      <c r="Q1178" s="8" t="str">
        <f>+Ledger1!O1178</f>
        <v>REF # 5370.FOR BOOM TRUCK.NOV-2019</v>
      </c>
      <c r="R1178" s="8"/>
    </row>
    <row r="1179" spans="1:18" x14ac:dyDescent="0.25">
      <c r="A1179" s="8">
        <v>1178</v>
      </c>
      <c r="B1179" s="8" t="str">
        <f>+Ledger1!C1179</f>
        <v>J2011-0100</v>
      </c>
      <c r="C1179" s="7" t="str">
        <f>TEXT(Ledger1!D1179,"dd-MMM-yyyy")</f>
        <v>14-Nov-2019</v>
      </c>
      <c r="D1179" s="8" t="str">
        <f>VLOOKUP(LEFT(Table_ExternalData_1[[#This Row],[Vou_No]],1),Vou_Types,2,0)</f>
        <v>Journal</v>
      </c>
      <c r="E1179" s="8">
        <f>+Ledger1!A1179</f>
        <v>2</v>
      </c>
      <c r="F1179" s="8">
        <f>+Ledger1!G1179</f>
        <v>71</v>
      </c>
      <c r="G1179" s="8">
        <f>+Ledger1!H1179</f>
        <v>938</v>
      </c>
      <c r="H1179" s="8">
        <f>+Ledger1!Q1179</f>
        <v>218</v>
      </c>
      <c r="I1179" s="8">
        <v>0</v>
      </c>
      <c r="J1179" s="8">
        <v>0</v>
      </c>
      <c r="K1179" s="8">
        <v>0</v>
      </c>
      <c r="L1179" s="8" t="str">
        <f>+Ledger1!I1179</f>
        <v/>
      </c>
      <c r="M1179" s="8" t="str">
        <f>+Ledger1!K1179</f>
        <v/>
      </c>
      <c r="N1179" s="7"/>
      <c r="O1179" s="8">
        <f>+Ledger1!M1179</f>
        <v>0</v>
      </c>
      <c r="P1179" s="8">
        <f>+Ledger1!N1179</f>
        <v>81000</v>
      </c>
      <c r="Q1179" s="8" t="str">
        <f>+Ledger1!O1179</f>
        <v>REF # 5370.FOR BOOM TRUCK.NOV-2019</v>
      </c>
      <c r="R1179" s="8"/>
    </row>
    <row r="1180" spans="1:18" x14ac:dyDescent="0.25">
      <c r="A1180" s="8">
        <v>1179</v>
      </c>
      <c r="B1180" s="8" t="str">
        <f>+Ledger1!C1180</f>
        <v>J2011-0104</v>
      </c>
      <c r="C1180" s="7" t="str">
        <f>TEXT(Ledger1!D1180,"dd-MMM-yyyy")</f>
        <v>14-Nov-2019</v>
      </c>
      <c r="D1180" s="8" t="str">
        <f>VLOOKUP(LEFT(Table_ExternalData_1[[#This Row],[Vou_No]],1),Vou_Types,2,0)</f>
        <v>Journal</v>
      </c>
      <c r="E1180" s="8">
        <f>+Ledger1!A1180</f>
        <v>1</v>
      </c>
      <c r="F1180" s="8">
        <f>+Ledger1!G1180</f>
        <v>153</v>
      </c>
      <c r="G1180" s="8">
        <f>+Ledger1!H1180</f>
        <v>1445</v>
      </c>
      <c r="H1180" s="8">
        <f>+Ledger1!Q1180</f>
        <v>218</v>
      </c>
      <c r="I1180" s="8">
        <v>0</v>
      </c>
      <c r="J1180" s="8">
        <v>0</v>
      </c>
      <c r="K1180" s="8">
        <v>0</v>
      </c>
      <c r="L1180" s="8" t="str">
        <f>+Ledger1!I1180</f>
        <v/>
      </c>
      <c r="M1180" s="8" t="str">
        <f>+Ledger1!K1180</f>
        <v/>
      </c>
      <c r="N1180" s="7"/>
      <c r="O1180" s="8">
        <f>+Ledger1!M1180</f>
        <v>7500</v>
      </c>
      <c r="P1180" s="8">
        <f>+Ledger1!N1180</f>
        <v>0</v>
      </c>
      <c r="Q1180" s="8" t="str">
        <f>+Ledger1!O1180</f>
        <v>S.NO # 05.PO # 1679.NOV-19</v>
      </c>
      <c r="R1180" s="8"/>
    </row>
    <row r="1181" spans="1:18" x14ac:dyDescent="0.25">
      <c r="A1181" s="8">
        <v>1180</v>
      </c>
      <c r="B1181" s="8" t="str">
        <f>+Ledger1!C1181</f>
        <v>J2011-0104</v>
      </c>
      <c r="C1181" s="7" t="str">
        <f>TEXT(Ledger1!D1181,"dd-MMM-yyyy")</f>
        <v>14-Nov-2019</v>
      </c>
      <c r="D1181" s="8" t="str">
        <f>VLOOKUP(LEFT(Table_ExternalData_1[[#This Row],[Vou_No]],1),Vou_Types,2,0)</f>
        <v>Journal</v>
      </c>
      <c r="E1181" s="8">
        <f>+Ledger1!A1181</f>
        <v>2</v>
      </c>
      <c r="F1181" s="8">
        <f>+Ledger1!G1181</f>
        <v>71</v>
      </c>
      <c r="G1181" s="8">
        <f>+Ledger1!H1181</f>
        <v>1445</v>
      </c>
      <c r="H1181" s="8">
        <f>+Ledger1!Q1181</f>
        <v>218</v>
      </c>
      <c r="I1181" s="8">
        <v>0</v>
      </c>
      <c r="J1181" s="8">
        <v>0</v>
      </c>
      <c r="K1181" s="8">
        <v>0</v>
      </c>
      <c r="L1181" s="8" t="str">
        <f>+Ledger1!I1181</f>
        <v/>
      </c>
      <c r="M1181" s="8" t="str">
        <f>+Ledger1!K1181</f>
        <v/>
      </c>
      <c r="N1181" s="7"/>
      <c r="O1181" s="8">
        <f>+Ledger1!M1181</f>
        <v>0</v>
      </c>
      <c r="P1181" s="8">
        <f>+Ledger1!N1181</f>
        <v>7500</v>
      </c>
      <c r="Q1181" s="8" t="str">
        <f>+Ledger1!O1181</f>
        <v>S.NO # 05.PO # 1679.NOV-19</v>
      </c>
      <c r="R1181" s="8"/>
    </row>
    <row r="1182" spans="1:18" x14ac:dyDescent="0.25">
      <c r="A1182" s="8">
        <v>1181</v>
      </c>
      <c r="B1182" s="8" t="str">
        <f>+Ledger1!C1182</f>
        <v>J2011-0092</v>
      </c>
      <c r="C1182" s="7" t="str">
        <f>TEXT(Ledger1!D1182,"dd-MMM-yyyy")</f>
        <v>14-Nov-2019</v>
      </c>
      <c r="D1182" s="8" t="str">
        <f>VLOOKUP(LEFT(Table_ExternalData_1[[#This Row],[Vou_No]],1),Vou_Types,2,0)</f>
        <v>Journal</v>
      </c>
      <c r="E1182" s="8">
        <f>+Ledger1!A1182</f>
        <v>1</v>
      </c>
      <c r="F1182" s="8">
        <f>+Ledger1!G1182</f>
        <v>173</v>
      </c>
      <c r="G1182" s="8">
        <f>+Ledger1!H1182</f>
        <v>262</v>
      </c>
      <c r="H1182" s="8">
        <f>+Ledger1!Q1182</f>
        <v>218</v>
      </c>
      <c r="I1182" s="8">
        <v>0</v>
      </c>
      <c r="J1182" s="8">
        <v>0</v>
      </c>
      <c r="K1182" s="8">
        <v>0</v>
      </c>
      <c r="L1182" s="8" t="str">
        <f>+Ledger1!I1182</f>
        <v/>
      </c>
      <c r="M1182" s="8" t="str">
        <f>+Ledger1!K1182</f>
        <v/>
      </c>
      <c r="N1182" s="7"/>
      <c r="O1182" s="8">
        <f>+Ledger1!M1182</f>
        <v>33000</v>
      </c>
      <c r="P1182" s="8">
        <f>+Ledger1!N1182</f>
        <v>0</v>
      </c>
      <c r="Q1182" s="8" t="str">
        <f>+Ledger1!O1182</f>
        <v>REF # 5365.FOR VIGO BILL MONTH OF NOV-19</v>
      </c>
      <c r="R1182" s="8"/>
    </row>
    <row r="1183" spans="1:18" x14ac:dyDescent="0.25">
      <c r="A1183" s="8">
        <v>1182</v>
      </c>
      <c r="B1183" s="8" t="str">
        <f>+Ledger1!C1183</f>
        <v>J2011-0092</v>
      </c>
      <c r="C1183" s="7" t="str">
        <f>TEXT(Ledger1!D1183,"dd-MMM-yyyy")</f>
        <v>14-Nov-2019</v>
      </c>
      <c r="D1183" s="8" t="str">
        <f>VLOOKUP(LEFT(Table_ExternalData_1[[#This Row],[Vou_No]],1),Vou_Types,2,0)</f>
        <v>Journal</v>
      </c>
      <c r="E1183" s="8">
        <f>+Ledger1!A1183</f>
        <v>2</v>
      </c>
      <c r="F1183" s="8">
        <f>+Ledger1!G1183</f>
        <v>71</v>
      </c>
      <c r="G1183" s="8">
        <f>+Ledger1!H1183</f>
        <v>262</v>
      </c>
      <c r="H1183" s="8">
        <f>+Ledger1!Q1183</f>
        <v>218</v>
      </c>
      <c r="I1183" s="8">
        <v>0</v>
      </c>
      <c r="J1183" s="8">
        <v>0</v>
      </c>
      <c r="K1183" s="8">
        <v>0</v>
      </c>
      <c r="L1183" s="8" t="str">
        <f>+Ledger1!I1183</f>
        <v/>
      </c>
      <c r="M1183" s="8" t="str">
        <f>+Ledger1!K1183</f>
        <v/>
      </c>
      <c r="N1183" s="7"/>
      <c r="O1183" s="8">
        <f>+Ledger1!M1183</f>
        <v>0</v>
      </c>
      <c r="P1183" s="8">
        <f>+Ledger1!N1183</f>
        <v>33000</v>
      </c>
      <c r="Q1183" s="8" t="str">
        <f>+Ledger1!O1183</f>
        <v>REF # 5365.FOR VIGO BILL MONTH OF NOV-19</v>
      </c>
      <c r="R1183" s="8"/>
    </row>
    <row r="1184" spans="1:18" x14ac:dyDescent="0.25">
      <c r="A1184" s="8">
        <v>1183</v>
      </c>
      <c r="B1184" s="8" t="str">
        <f>+Ledger1!C1184</f>
        <v>J2011-0094</v>
      </c>
      <c r="C1184" s="7" t="str">
        <f>TEXT(Ledger1!D1184,"dd-MMM-yyyy")</f>
        <v>14-Nov-2019</v>
      </c>
      <c r="D1184" s="8" t="str">
        <f>VLOOKUP(LEFT(Table_ExternalData_1[[#This Row],[Vou_No]],1),Vou_Types,2,0)</f>
        <v>Journal</v>
      </c>
      <c r="E1184" s="8">
        <f>+Ledger1!A1184</f>
        <v>1</v>
      </c>
      <c r="F1184" s="8">
        <f>+Ledger1!G1184</f>
        <v>173</v>
      </c>
      <c r="G1184" s="8">
        <f>+Ledger1!H1184</f>
        <v>1326</v>
      </c>
      <c r="H1184" s="8">
        <f>+Ledger1!Q1184</f>
        <v>218</v>
      </c>
      <c r="I1184" s="8">
        <v>0</v>
      </c>
      <c r="J1184" s="8">
        <v>0</v>
      </c>
      <c r="K1184" s="8">
        <v>0</v>
      </c>
      <c r="L1184" s="8" t="str">
        <f>+Ledger1!I1184</f>
        <v/>
      </c>
      <c r="M1184" s="8" t="str">
        <f>+Ledger1!K1184</f>
        <v/>
      </c>
      <c r="N1184" s="7"/>
      <c r="O1184" s="8">
        <f>+Ledger1!M1184</f>
        <v>33000</v>
      </c>
      <c r="P1184" s="8">
        <f>+Ledger1!N1184</f>
        <v>0</v>
      </c>
      <c r="Q1184" s="8" t="str">
        <f>+Ledger1!O1184</f>
        <v>REF # 5358.FOR VIGO RENTAL MONTH OF NOV-19</v>
      </c>
      <c r="R1184" s="8"/>
    </row>
    <row r="1185" spans="1:18" x14ac:dyDescent="0.25">
      <c r="A1185" s="8">
        <v>1184</v>
      </c>
      <c r="B1185" s="8" t="str">
        <f>+Ledger1!C1185</f>
        <v>J2011-0094</v>
      </c>
      <c r="C1185" s="7" t="str">
        <f>TEXT(Ledger1!D1185,"dd-MMM-yyyy")</f>
        <v>14-Nov-2019</v>
      </c>
      <c r="D1185" s="8" t="str">
        <f>VLOOKUP(LEFT(Table_ExternalData_1[[#This Row],[Vou_No]],1),Vou_Types,2,0)</f>
        <v>Journal</v>
      </c>
      <c r="E1185" s="8">
        <f>+Ledger1!A1185</f>
        <v>2</v>
      </c>
      <c r="F1185" s="8">
        <f>+Ledger1!G1185</f>
        <v>71</v>
      </c>
      <c r="G1185" s="8">
        <f>+Ledger1!H1185</f>
        <v>1326</v>
      </c>
      <c r="H1185" s="8">
        <f>+Ledger1!Q1185</f>
        <v>218</v>
      </c>
      <c r="I1185" s="8">
        <v>0</v>
      </c>
      <c r="J1185" s="8">
        <v>0</v>
      </c>
      <c r="K1185" s="8">
        <v>0</v>
      </c>
      <c r="L1185" s="8" t="str">
        <f>+Ledger1!I1185</f>
        <v/>
      </c>
      <c r="M1185" s="8" t="str">
        <f>+Ledger1!K1185</f>
        <v/>
      </c>
      <c r="N1185" s="7"/>
      <c r="O1185" s="8">
        <f>+Ledger1!M1185</f>
        <v>0</v>
      </c>
      <c r="P1185" s="8">
        <f>+Ledger1!N1185</f>
        <v>33000</v>
      </c>
      <c r="Q1185" s="8" t="str">
        <f>+Ledger1!O1185</f>
        <v>REF # 5358.FOR VIGO RENTAL MONTH OF NOV-19</v>
      </c>
      <c r="R1185" s="8"/>
    </row>
    <row r="1186" spans="1:18" x14ac:dyDescent="0.25">
      <c r="A1186" s="8">
        <v>1185</v>
      </c>
      <c r="B1186" s="8" t="str">
        <f>+Ledger1!C1186</f>
        <v>J2011-0102</v>
      </c>
      <c r="C1186" s="7" t="str">
        <f>TEXT(Ledger1!D1186,"dd-MMM-yyyy")</f>
        <v>14-Nov-2019</v>
      </c>
      <c r="D1186" s="8" t="str">
        <f>VLOOKUP(LEFT(Table_ExternalData_1[[#This Row],[Vou_No]],1),Vou_Types,2,0)</f>
        <v>Journal</v>
      </c>
      <c r="E1186" s="8">
        <f>+Ledger1!A1186</f>
        <v>1</v>
      </c>
      <c r="F1186" s="8">
        <f>+Ledger1!G1186</f>
        <v>153</v>
      </c>
      <c r="G1186" s="8">
        <f>+Ledger1!H1186</f>
        <v>1445</v>
      </c>
      <c r="H1186" s="8">
        <f>+Ledger1!Q1186</f>
        <v>218</v>
      </c>
      <c r="I1186" s="8">
        <v>0</v>
      </c>
      <c r="J1186" s="8">
        <v>0</v>
      </c>
      <c r="K1186" s="8">
        <v>0</v>
      </c>
      <c r="L1186" s="8" t="str">
        <f>+Ledger1!I1186</f>
        <v/>
      </c>
      <c r="M1186" s="8" t="str">
        <f>+Ledger1!K1186</f>
        <v/>
      </c>
      <c r="N1186" s="7"/>
      <c r="O1186" s="8">
        <f>+Ledger1!M1186</f>
        <v>44550</v>
      </c>
      <c r="P1186" s="8">
        <f>+Ledger1!N1186</f>
        <v>0</v>
      </c>
      <c r="Q1186" s="8" t="str">
        <f>+Ledger1!O1186</f>
        <v>S.NO # 03.PO # 1609,1608.NOV-19</v>
      </c>
      <c r="R1186" s="8"/>
    </row>
    <row r="1187" spans="1:18" x14ac:dyDescent="0.25">
      <c r="A1187" s="8">
        <v>1186</v>
      </c>
      <c r="B1187" s="8" t="str">
        <f>+Ledger1!C1187</f>
        <v>J2011-0102</v>
      </c>
      <c r="C1187" s="7" t="str">
        <f>TEXT(Ledger1!D1187,"dd-MMM-yyyy")</f>
        <v>14-Nov-2019</v>
      </c>
      <c r="D1187" s="8" t="str">
        <f>VLOOKUP(LEFT(Table_ExternalData_1[[#This Row],[Vou_No]],1),Vou_Types,2,0)</f>
        <v>Journal</v>
      </c>
      <c r="E1187" s="8">
        <f>+Ledger1!A1187</f>
        <v>2</v>
      </c>
      <c r="F1187" s="8">
        <f>+Ledger1!G1187</f>
        <v>71</v>
      </c>
      <c r="G1187" s="8">
        <f>+Ledger1!H1187</f>
        <v>1445</v>
      </c>
      <c r="H1187" s="8">
        <f>+Ledger1!Q1187</f>
        <v>218</v>
      </c>
      <c r="I1187" s="8">
        <v>0</v>
      </c>
      <c r="J1187" s="8">
        <v>0</v>
      </c>
      <c r="K1187" s="8">
        <v>0</v>
      </c>
      <c r="L1187" s="8" t="str">
        <f>+Ledger1!I1187</f>
        <v/>
      </c>
      <c r="M1187" s="8" t="str">
        <f>+Ledger1!K1187</f>
        <v/>
      </c>
      <c r="N1187" s="7"/>
      <c r="O1187" s="8">
        <f>+Ledger1!M1187</f>
        <v>0</v>
      </c>
      <c r="P1187" s="8">
        <f>+Ledger1!N1187</f>
        <v>44550</v>
      </c>
      <c r="Q1187" s="8" t="str">
        <f>+Ledger1!O1187</f>
        <v>S.NO # 03.PO # 1609,1608.NOV-19</v>
      </c>
      <c r="R1187" s="8"/>
    </row>
    <row r="1188" spans="1:18" x14ac:dyDescent="0.25">
      <c r="A1188" s="8">
        <v>1187</v>
      </c>
      <c r="B1188" s="8" t="str">
        <f>+Ledger1!C1188</f>
        <v>J2011-0093</v>
      </c>
      <c r="C1188" s="7" t="str">
        <f>TEXT(Ledger1!D1188,"dd-MMM-yyyy")</f>
        <v>14-Nov-2019</v>
      </c>
      <c r="D1188" s="8" t="str">
        <f>VLOOKUP(LEFT(Table_ExternalData_1[[#This Row],[Vou_No]],1),Vou_Types,2,0)</f>
        <v>Journal</v>
      </c>
      <c r="E1188" s="8">
        <f>+Ledger1!A1188</f>
        <v>1</v>
      </c>
      <c r="F1188" s="8">
        <f>+Ledger1!G1188</f>
        <v>173</v>
      </c>
      <c r="G1188" s="8">
        <f>+Ledger1!H1188</f>
        <v>1474</v>
      </c>
      <c r="H1188" s="8">
        <f>+Ledger1!Q1188</f>
        <v>218</v>
      </c>
      <c r="I1188" s="8">
        <v>0</v>
      </c>
      <c r="J1188" s="8">
        <v>0</v>
      </c>
      <c r="K1188" s="8">
        <v>0</v>
      </c>
      <c r="L1188" s="8" t="str">
        <f>+Ledger1!I1188</f>
        <v/>
      </c>
      <c r="M1188" s="8" t="str">
        <f>+Ledger1!K1188</f>
        <v/>
      </c>
      <c r="N1188" s="7"/>
      <c r="O1188" s="8">
        <f>+Ledger1!M1188</f>
        <v>93000</v>
      </c>
      <c r="P1188" s="8">
        <f>+Ledger1!N1188</f>
        <v>0</v>
      </c>
      <c r="Q1188" s="8" t="str">
        <f>+Ledger1!O1188</f>
        <v>REF # 5360.FOR COSTER RENTAL.NOV-2019</v>
      </c>
      <c r="R1188" s="8"/>
    </row>
    <row r="1189" spans="1:18" x14ac:dyDescent="0.25">
      <c r="A1189" s="8">
        <v>1188</v>
      </c>
      <c r="B1189" s="8" t="str">
        <f>+Ledger1!C1189</f>
        <v>J2011-0093</v>
      </c>
      <c r="C1189" s="7" t="str">
        <f>TEXT(Ledger1!D1189,"dd-MMM-yyyy")</f>
        <v>14-Nov-2019</v>
      </c>
      <c r="D1189" s="8" t="str">
        <f>VLOOKUP(LEFT(Table_ExternalData_1[[#This Row],[Vou_No]],1),Vou_Types,2,0)</f>
        <v>Journal</v>
      </c>
      <c r="E1189" s="8">
        <f>+Ledger1!A1189</f>
        <v>2</v>
      </c>
      <c r="F1189" s="8">
        <f>+Ledger1!G1189</f>
        <v>72</v>
      </c>
      <c r="G1189" s="8">
        <f>+Ledger1!H1189</f>
        <v>1474</v>
      </c>
      <c r="H1189" s="8">
        <f>+Ledger1!Q1189</f>
        <v>218</v>
      </c>
      <c r="I1189" s="8">
        <v>0</v>
      </c>
      <c r="J1189" s="8">
        <v>0</v>
      </c>
      <c r="K1189" s="8">
        <v>0</v>
      </c>
      <c r="L1189" s="8" t="str">
        <f>+Ledger1!I1189</f>
        <v/>
      </c>
      <c r="M1189" s="8" t="str">
        <f>+Ledger1!K1189</f>
        <v/>
      </c>
      <c r="N1189" s="7"/>
      <c r="O1189" s="8">
        <f>+Ledger1!M1189</f>
        <v>0</v>
      </c>
      <c r="P1189" s="8">
        <f>+Ledger1!N1189</f>
        <v>2000</v>
      </c>
      <c r="Q1189" s="8" t="str">
        <f>+Ledger1!O1189</f>
        <v>REF # 5360.FOR COSTER RENTAL.NOV-2019</v>
      </c>
      <c r="R1189" s="8"/>
    </row>
    <row r="1190" spans="1:18" x14ac:dyDescent="0.25">
      <c r="A1190" s="8">
        <v>1189</v>
      </c>
      <c r="B1190" s="8" t="str">
        <f>+Ledger1!C1190</f>
        <v>J2011-0093</v>
      </c>
      <c r="C1190" s="7" t="str">
        <f>TEXT(Ledger1!D1190,"dd-MMM-yyyy")</f>
        <v>14-Nov-2019</v>
      </c>
      <c r="D1190" s="8" t="str">
        <f>VLOOKUP(LEFT(Table_ExternalData_1[[#This Row],[Vou_No]],1),Vou_Types,2,0)</f>
        <v>Journal</v>
      </c>
      <c r="E1190" s="8">
        <f>+Ledger1!A1190</f>
        <v>3</v>
      </c>
      <c r="F1190" s="8">
        <f>+Ledger1!G1190</f>
        <v>71</v>
      </c>
      <c r="G1190" s="8">
        <f>+Ledger1!H1190</f>
        <v>1474</v>
      </c>
      <c r="H1190" s="8">
        <f>+Ledger1!Q1190</f>
        <v>218</v>
      </c>
      <c r="I1190" s="8">
        <v>0</v>
      </c>
      <c r="J1190" s="8">
        <v>0</v>
      </c>
      <c r="K1190" s="8">
        <v>0</v>
      </c>
      <c r="L1190" s="8" t="str">
        <f>+Ledger1!I1190</f>
        <v/>
      </c>
      <c r="M1190" s="8" t="str">
        <f>+Ledger1!K1190</f>
        <v/>
      </c>
      <c r="N1190" s="7"/>
      <c r="O1190" s="8">
        <f>+Ledger1!M1190</f>
        <v>0</v>
      </c>
      <c r="P1190" s="8">
        <f>+Ledger1!N1190</f>
        <v>91000</v>
      </c>
      <c r="Q1190" s="8" t="str">
        <f>+Ledger1!O1190</f>
        <v>REF # 5360.FOR COSTER RENTAL.NOV-2019</v>
      </c>
      <c r="R1190" s="8"/>
    </row>
    <row r="1191" spans="1:18" x14ac:dyDescent="0.25">
      <c r="A1191" s="8">
        <v>1190</v>
      </c>
      <c r="B1191" s="8" t="str">
        <f>+Ledger1!C1191</f>
        <v>J2011-0106</v>
      </c>
      <c r="C1191" s="7" t="str">
        <f>TEXT(Ledger1!D1191,"dd-MMM-yyyy")</f>
        <v>14-Nov-2019</v>
      </c>
      <c r="D1191" s="8" t="str">
        <f>VLOOKUP(LEFT(Table_ExternalData_1[[#This Row],[Vou_No]],1),Vou_Types,2,0)</f>
        <v>Journal</v>
      </c>
      <c r="E1191" s="8">
        <f>+Ledger1!A1191</f>
        <v>1</v>
      </c>
      <c r="F1191" s="8">
        <f>+Ledger1!G1191</f>
        <v>173</v>
      </c>
      <c r="G1191" s="8">
        <f>+Ledger1!H1191</f>
        <v>1482</v>
      </c>
      <c r="H1191" s="8">
        <f>+Ledger1!Q1191</f>
        <v>218</v>
      </c>
      <c r="I1191" s="8">
        <v>0</v>
      </c>
      <c r="J1191" s="8">
        <v>0</v>
      </c>
      <c r="K1191" s="8">
        <v>0</v>
      </c>
      <c r="L1191" s="8" t="str">
        <f>+Ledger1!I1191</f>
        <v/>
      </c>
      <c r="M1191" s="8" t="str">
        <f>+Ledger1!K1191</f>
        <v/>
      </c>
      <c r="N1191" s="7"/>
      <c r="O1191" s="8">
        <f>+Ledger1!M1191</f>
        <v>114292</v>
      </c>
      <c r="P1191" s="8">
        <f>+Ledger1!N1191</f>
        <v>0</v>
      </c>
      <c r="Q1191" s="8" t="str">
        <f>+Ledger1!O1191</f>
        <v>REF # 5369.FOR DUMPER RETNAL.NOV-19</v>
      </c>
      <c r="R1191" s="8"/>
    </row>
    <row r="1192" spans="1:18" x14ac:dyDescent="0.25">
      <c r="A1192" s="8">
        <v>1191</v>
      </c>
      <c r="B1192" s="8" t="str">
        <f>+Ledger1!C1192</f>
        <v>J2011-0106</v>
      </c>
      <c r="C1192" s="7" t="str">
        <f>TEXT(Ledger1!D1192,"dd-MMM-yyyy")</f>
        <v>14-Nov-2019</v>
      </c>
      <c r="D1192" s="8" t="str">
        <f>VLOOKUP(LEFT(Table_ExternalData_1[[#This Row],[Vou_No]],1),Vou_Types,2,0)</f>
        <v>Journal</v>
      </c>
      <c r="E1192" s="8">
        <f>+Ledger1!A1192</f>
        <v>2</v>
      </c>
      <c r="F1192" s="8">
        <f>+Ledger1!G1192</f>
        <v>71</v>
      </c>
      <c r="G1192" s="8">
        <f>+Ledger1!H1192</f>
        <v>1482</v>
      </c>
      <c r="H1192" s="8">
        <f>+Ledger1!Q1192</f>
        <v>218</v>
      </c>
      <c r="I1192" s="8">
        <v>0</v>
      </c>
      <c r="J1192" s="8">
        <v>0</v>
      </c>
      <c r="K1192" s="8">
        <v>0</v>
      </c>
      <c r="L1192" s="8" t="str">
        <f>+Ledger1!I1192</f>
        <v/>
      </c>
      <c r="M1192" s="8" t="str">
        <f>+Ledger1!K1192</f>
        <v/>
      </c>
      <c r="N1192" s="7"/>
      <c r="O1192" s="8">
        <f>+Ledger1!M1192</f>
        <v>0</v>
      </c>
      <c r="P1192" s="8">
        <f>+Ledger1!N1192</f>
        <v>114292</v>
      </c>
      <c r="Q1192" s="8" t="str">
        <f>+Ledger1!O1192</f>
        <v>REF # 5369.FOR DUMPER RETNAL.NOV-19</v>
      </c>
      <c r="R1192" s="8"/>
    </row>
    <row r="1193" spans="1:18" x14ac:dyDescent="0.25">
      <c r="A1193" s="8">
        <v>1192</v>
      </c>
      <c r="B1193" s="8" t="str">
        <f>+Ledger1!C1193</f>
        <v>J2011-0098</v>
      </c>
      <c r="C1193" s="7" t="str">
        <f>TEXT(Ledger1!D1193,"dd-MMM-yyyy")</f>
        <v>14-Nov-2019</v>
      </c>
      <c r="D1193" s="8" t="str">
        <f>VLOOKUP(LEFT(Table_ExternalData_1[[#This Row],[Vou_No]],1),Vou_Types,2,0)</f>
        <v>Journal</v>
      </c>
      <c r="E1193" s="8">
        <f>+Ledger1!A1193</f>
        <v>1</v>
      </c>
      <c r="F1193" s="8">
        <f>+Ledger1!G1193</f>
        <v>173</v>
      </c>
      <c r="G1193" s="8">
        <f>+Ledger1!H1193</f>
        <v>471</v>
      </c>
      <c r="H1193" s="8">
        <f>+Ledger1!Q1193</f>
        <v>218</v>
      </c>
      <c r="I1193" s="8">
        <v>0</v>
      </c>
      <c r="J1193" s="8">
        <v>0</v>
      </c>
      <c r="K1193" s="8">
        <v>0</v>
      </c>
      <c r="L1193" s="8" t="str">
        <f>+Ledger1!I1193</f>
        <v/>
      </c>
      <c r="M1193" s="8" t="str">
        <f>+Ledger1!K1193</f>
        <v/>
      </c>
      <c r="N1193" s="7"/>
      <c r="O1193" s="8">
        <f>+Ledger1!M1193</f>
        <v>81813</v>
      </c>
      <c r="P1193" s="8">
        <f>+Ledger1!N1193</f>
        <v>0</v>
      </c>
      <c r="Q1193" s="8" t="str">
        <f>+Ledger1!O1193</f>
        <v>REF # 5367.FOR CHAIN EXCAVATOR.NOV-19</v>
      </c>
      <c r="R1193" s="8"/>
    </row>
    <row r="1194" spans="1:18" x14ac:dyDescent="0.25">
      <c r="A1194" s="8">
        <v>1193</v>
      </c>
      <c r="B1194" s="8" t="str">
        <f>+Ledger1!C1194</f>
        <v>J2011-0098</v>
      </c>
      <c r="C1194" s="7" t="str">
        <f>TEXT(Ledger1!D1194,"dd-MMM-yyyy")</f>
        <v>14-Nov-2019</v>
      </c>
      <c r="D1194" s="8" t="str">
        <f>VLOOKUP(LEFT(Table_ExternalData_1[[#This Row],[Vou_No]],1),Vou_Types,2,0)</f>
        <v>Journal</v>
      </c>
      <c r="E1194" s="8">
        <f>+Ledger1!A1194</f>
        <v>2</v>
      </c>
      <c r="F1194" s="8">
        <f>+Ledger1!G1194</f>
        <v>71</v>
      </c>
      <c r="G1194" s="8">
        <f>+Ledger1!H1194</f>
        <v>471</v>
      </c>
      <c r="H1194" s="8">
        <f>+Ledger1!Q1194</f>
        <v>218</v>
      </c>
      <c r="I1194" s="8">
        <v>0</v>
      </c>
      <c r="J1194" s="8">
        <v>0</v>
      </c>
      <c r="K1194" s="8">
        <v>0</v>
      </c>
      <c r="L1194" s="8" t="str">
        <f>+Ledger1!I1194</f>
        <v/>
      </c>
      <c r="M1194" s="8" t="str">
        <f>+Ledger1!K1194</f>
        <v/>
      </c>
      <c r="N1194" s="7"/>
      <c r="O1194" s="8">
        <f>+Ledger1!M1194</f>
        <v>0</v>
      </c>
      <c r="P1194" s="8">
        <f>+Ledger1!N1194</f>
        <v>81813</v>
      </c>
      <c r="Q1194" s="8" t="str">
        <f>+Ledger1!O1194</f>
        <v>REF # 5367.FOR CHAIN EXCAVATOR.NOV-19</v>
      </c>
      <c r="R1194" s="8"/>
    </row>
    <row r="1195" spans="1:18" x14ac:dyDescent="0.25">
      <c r="A1195" s="8">
        <v>1194</v>
      </c>
      <c r="B1195" s="8" t="str">
        <f>+Ledger1!C1195</f>
        <v>J2011-0107</v>
      </c>
      <c r="C1195" s="7" t="str">
        <f>TEXT(Ledger1!D1195,"dd-MMM-yyyy")</f>
        <v>15-Nov-2019</v>
      </c>
      <c r="D1195" s="8" t="str">
        <f>VLOOKUP(LEFT(Table_ExternalData_1[[#This Row],[Vou_No]],1),Vou_Types,2,0)</f>
        <v>Journal</v>
      </c>
      <c r="E1195" s="8">
        <f>+Ledger1!A1195</f>
        <v>1</v>
      </c>
      <c r="F1195" s="8">
        <f>+Ledger1!G1195</f>
        <v>174</v>
      </c>
      <c r="G1195" s="8">
        <f>+Ledger1!H1195</f>
        <v>90</v>
      </c>
      <c r="H1195" s="8">
        <f>+Ledger1!Q1195</f>
        <v>218</v>
      </c>
      <c r="I1195" s="8">
        <v>0</v>
      </c>
      <c r="J1195" s="8">
        <v>0</v>
      </c>
      <c r="K1195" s="8">
        <v>0</v>
      </c>
      <c r="L1195" s="8" t="str">
        <f>+Ledger1!I1195</f>
        <v/>
      </c>
      <c r="M1195" s="8" t="str">
        <f>+Ledger1!K1195</f>
        <v/>
      </c>
      <c r="N1195" s="7"/>
      <c r="O1195" s="8">
        <f>+Ledger1!M1195</f>
        <v>63877</v>
      </c>
      <c r="P1195" s="8">
        <f>+Ledger1!N1195</f>
        <v>0</v>
      </c>
      <c r="Q1195" s="8" t="str">
        <f>+Ledger1!O1195</f>
        <v>REF # 5354.FROM 1st NOV TILL 9th NOV-2019</v>
      </c>
      <c r="R1195" s="8"/>
    </row>
    <row r="1196" spans="1:18" x14ac:dyDescent="0.25">
      <c r="A1196" s="8">
        <v>1195</v>
      </c>
      <c r="B1196" s="8" t="str">
        <f>+Ledger1!C1196</f>
        <v>J2011-0107</v>
      </c>
      <c r="C1196" s="7" t="str">
        <f>TEXT(Ledger1!D1196,"dd-MMM-yyyy")</f>
        <v>15-Nov-2019</v>
      </c>
      <c r="D1196" s="8" t="str">
        <f>VLOOKUP(LEFT(Table_ExternalData_1[[#This Row],[Vou_No]],1),Vou_Types,2,0)</f>
        <v>Journal</v>
      </c>
      <c r="E1196" s="8">
        <f>+Ledger1!A1196</f>
        <v>2</v>
      </c>
      <c r="F1196" s="8">
        <f>+Ledger1!G1196</f>
        <v>71</v>
      </c>
      <c r="G1196" s="8">
        <f>+Ledger1!H1196</f>
        <v>90</v>
      </c>
      <c r="H1196" s="8">
        <f>+Ledger1!Q1196</f>
        <v>218</v>
      </c>
      <c r="I1196" s="8">
        <v>0</v>
      </c>
      <c r="J1196" s="8">
        <v>0</v>
      </c>
      <c r="K1196" s="8">
        <v>0</v>
      </c>
      <c r="L1196" s="8" t="str">
        <f>+Ledger1!I1196</f>
        <v/>
      </c>
      <c r="M1196" s="8" t="str">
        <f>+Ledger1!K1196</f>
        <v/>
      </c>
      <c r="N1196" s="7"/>
      <c r="O1196" s="8">
        <f>+Ledger1!M1196</f>
        <v>0</v>
      </c>
      <c r="P1196" s="8">
        <f>+Ledger1!N1196</f>
        <v>63877</v>
      </c>
      <c r="Q1196" s="8" t="str">
        <f>+Ledger1!O1196</f>
        <v>REF # 5354.FROM 1st NOV TILL 9th NOV-2019</v>
      </c>
      <c r="R1196" s="8"/>
    </row>
    <row r="1197" spans="1:18" x14ac:dyDescent="0.25">
      <c r="A1197" s="8">
        <v>1196</v>
      </c>
      <c r="B1197" s="8" t="str">
        <f>+Ledger1!C1197</f>
        <v>J2011-0107</v>
      </c>
      <c r="C1197" s="7" t="str">
        <f>TEXT(Ledger1!D1197,"dd-MMM-yyyy")</f>
        <v>15-Nov-2019</v>
      </c>
      <c r="D1197" s="8" t="str">
        <f>VLOOKUP(LEFT(Table_ExternalData_1[[#This Row],[Vou_No]],1),Vou_Types,2,0)</f>
        <v>Journal</v>
      </c>
      <c r="E1197" s="8">
        <f>+Ledger1!A1197</f>
        <v>3</v>
      </c>
      <c r="F1197" s="8">
        <f>+Ledger1!G1197</f>
        <v>174</v>
      </c>
      <c r="G1197" s="8">
        <f>+Ledger1!H1197</f>
        <v>90</v>
      </c>
      <c r="H1197" s="8">
        <f>+Ledger1!Q1197</f>
        <v>219</v>
      </c>
      <c r="I1197" s="8">
        <v>0</v>
      </c>
      <c r="J1197" s="8">
        <v>0</v>
      </c>
      <c r="K1197" s="8">
        <v>0</v>
      </c>
      <c r="L1197" s="8" t="str">
        <f>+Ledger1!I1197</f>
        <v/>
      </c>
      <c r="M1197" s="8" t="str">
        <f>+Ledger1!K1197</f>
        <v/>
      </c>
      <c r="N1197" s="7"/>
      <c r="O1197" s="8">
        <f>+Ledger1!M1197</f>
        <v>63877</v>
      </c>
      <c r="P1197" s="8">
        <f>+Ledger1!N1197</f>
        <v>0</v>
      </c>
      <c r="Q1197" s="8" t="str">
        <f>+Ledger1!O1197</f>
        <v>REF # 5354.FROM 1st NOV TILL 9th NOV-2019</v>
      </c>
      <c r="R1197" s="8"/>
    </row>
    <row r="1198" spans="1:18" x14ac:dyDescent="0.25">
      <c r="A1198" s="8">
        <v>1197</v>
      </c>
      <c r="B1198" s="8" t="str">
        <f>+Ledger1!C1198</f>
        <v>J2011-0107</v>
      </c>
      <c r="C1198" s="7" t="str">
        <f>TEXT(Ledger1!D1198,"dd-MMM-yyyy")</f>
        <v>15-Nov-2019</v>
      </c>
      <c r="D1198" s="8" t="str">
        <f>VLOOKUP(LEFT(Table_ExternalData_1[[#This Row],[Vou_No]],1),Vou_Types,2,0)</f>
        <v>Journal</v>
      </c>
      <c r="E1198" s="8">
        <f>+Ledger1!A1198</f>
        <v>4</v>
      </c>
      <c r="F1198" s="8">
        <f>+Ledger1!G1198</f>
        <v>71</v>
      </c>
      <c r="G1198" s="8">
        <f>+Ledger1!H1198</f>
        <v>90</v>
      </c>
      <c r="H1198" s="8">
        <f>+Ledger1!Q1198</f>
        <v>219</v>
      </c>
      <c r="I1198" s="8">
        <v>0</v>
      </c>
      <c r="J1198" s="8">
        <v>0</v>
      </c>
      <c r="K1198" s="8">
        <v>0</v>
      </c>
      <c r="L1198" s="8" t="str">
        <f>+Ledger1!I1198</f>
        <v/>
      </c>
      <c r="M1198" s="8" t="str">
        <f>+Ledger1!K1198</f>
        <v/>
      </c>
      <c r="N1198" s="7"/>
      <c r="O1198" s="8">
        <f>+Ledger1!M1198</f>
        <v>0</v>
      </c>
      <c r="P1198" s="8">
        <f>+Ledger1!N1198</f>
        <v>63877</v>
      </c>
      <c r="Q1198" s="8" t="str">
        <f>+Ledger1!O1198</f>
        <v>REF # 5354.FROM 1st NOV TILL 9th NOV-2019</v>
      </c>
      <c r="R1198" s="8"/>
    </row>
    <row r="1199" spans="1:18" x14ac:dyDescent="0.25">
      <c r="A1199" s="8">
        <v>1198</v>
      </c>
      <c r="B1199" s="8" t="str">
        <f>+Ledger1!C1199</f>
        <v>J2011-0109</v>
      </c>
      <c r="C1199" s="7" t="str">
        <f>TEXT(Ledger1!D1199,"dd-MMM-yyyy")</f>
        <v>15-Nov-2019</v>
      </c>
      <c r="D1199" s="8" t="str">
        <f>VLOOKUP(LEFT(Table_ExternalData_1[[#This Row],[Vou_No]],1),Vou_Types,2,0)</f>
        <v>Journal</v>
      </c>
      <c r="E1199" s="8">
        <f>+Ledger1!A1199</f>
        <v>1</v>
      </c>
      <c r="F1199" s="8">
        <f>+Ledger1!G1199</f>
        <v>173</v>
      </c>
      <c r="G1199" s="8">
        <f>+Ledger1!H1199</f>
        <v>408</v>
      </c>
      <c r="H1199" s="8">
        <f>+Ledger1!Q1199</f>
        <v>219</v>
      </c>
      <c r="I1199" s="8">
        <v>0</v>
      </c>
      <c r="J1199" s="8">
        <v>0</v>
      </c>
      <c r="K1199" s="8">
        <v>0</v>
      </c>
      <c r="L1199" s="8" t="str">
        <f>+Ledger1!I1199</f>
        <v/>
      </c>
      <c r="M1199" s="8" t="str">
        <f>+Ledger1!K1199</f>
        <v/>
      </c>
      <c r="N1199" s="7"/>
      <c r="O1199" s="8">
        <f>+Ledger1!M1199</f>
        <v>108480</v>
      </c>
      <c r="P1199" s="8">
        <f>+Ledger1!N1199</f>
        <v>0</v>
      </c>
      <c r="Q1199" s="8" t="str">
        <f>+Ledger1!O1199</f>
        <v>REF # 5361.FOR COSTER RENTAL.NOV-2019</v>
      </c>
      <c r="R1199" s="8"/>
    </row>
    <row r="1200" spans="1:18" x14ac:dyDescent="0.25">
      <c r="A1200" s="8">
        <v>1199</v>
      </c>
      <c r="B1200" s="8" t="str">
        <f>+Ledger1!C1200</f>
        <v>J2011-0109</v>
      </c>
      <c r="C1200" s="7" t="str">
        <f>TEXT(Ledger1!D1200,"dd-MMM-yyyy")</f>
        <v>15-Nov-2019</v>
      </c>
      <c r="D1200" s="8" t="str">
        <f>VLOOKUP(LEFT(Table_ExternalData_1[[#This Row],[Vou_No]],1),Vou_Types,2,0)</f>
        <v>Journal</v>
      </c>
      <c r="E1200" s="8">
        <f>+Ledger1!A1200</f>
        <v>2</v>
      </c>
      <c r="F1200" s="8">
        <f>+Ledger1!G1200</f>
        <v>71</v>
      </c>
      <c r="G1200" s="8">
        <f>+Ledger1!H1200</f>
        <v>408</v>
      </c>
      <c r="H1200" s="8">
        <f>+Ledger1!Q1200</f>
        <v>219</v>
      </c>
      <c r="I1200" s="8">
        <v>0</v>
      </c>
      <c r="J1200" s="8">
        <v>0</v>
      </c>
      <c r="K1200" s="8">
        <v>0</v>
      </c>
      <c r="L1200" s="8" t="str">
        <f>+Ledger1!I1200</f>
        <v/>
      </c>
      <c r="M1200" s="8" t="str">
        <f>+Ledger1!K1200</f>
        <v/>
      </c>
      <c r="N1200" s="7"/>
      <c r="O1200" s="8">
        <f>+Ledger1!M1200</f>
        <v>0</v>
      </c>
      <c r="P1200" s="8">
        <f>+Ledger1!N1200</f>
        <v>108480</v>
      </c>
      <c r="Q1200" s="8" t="str">
        <f>+Ledger1!O1200</f>
        <v>REF # 5361.FOR COSTER RENTAL.NOV-2019</v>
      </c>
      <c r="R1200" s="8"/>
    </row>
    <row r="1201" spans="1:18" x14ac:dyDescent="0.25">
      <c r="A1201" s="8">
        <v>1200</v>
      </c>
      <c r="B1201" s="8" t="str">
        <f>+Ledger1!C1201</f>
        <v>J2011-0109</v>
      </c>
      <c r="C1201" s="7" t="str">
        <f>TEXT(Ledger1!D1201,"dd-MMM-yyyy")</f>
        <v>15-Nov-2019</v>
      </c>
      <c r="D1201" s="8" t="str">
        <f>VLOOKUP(LEFT(Table_ExternalData_1[[#This Row],[Vou_No]],1),Vou_Types,2,0)</f>
        <v>Journal</v>
      </c>
      <c r="E1201" s="8">
        <f>+Ledger1!A1201</f>
        <v>3</v>
      </c>
      <c r="F1201" s="8">
        <f>+Ledger1!G1201</f>
        <v>173</v>
      </c>
      <c r="G1201" s="8">
        <f>+Ledger1!H1201</f>
        <v>408</v>
      </c>
      <c r="H1201" s="8">
        <f>+Ledger1!Q1201</f>
        <v>218</v>
      </c>
      <c r="I1201" s="8">
        <v>0</v>
      </c>
      <c r="J1201" s="8">
        <v>0</v>
      </c>
      <c r="K1201" s="8">
        <v>0</v>
      </c>
      <c r="L1201" s="8" t="str">
        <f>+Ledger1!I1201</f>
        <v/>
      </c>
      <c r="M1201" s="8" t="str">
        <f>+Ledger1!K1201</f>
        <v/>
      </c>
      <c r="N1201" s="7"/>
      <c r="O1201" s="8">
        <f>+Ledger1!M1201</f>
        <v>84380</v>
      </c>
      <c r="P1201" s="8">
        <f>+Ledger1!N1201</f>
        <v>0</v>
      </c>
      <c r="Q1201" s="8" t="str">
        <f>+Ledger1!O1201</f>
        <v>REF # 5361.FOR COSTER RENTAL.NOV-2019</v>
      </c>
      <c r="R1201" s="8"/>
    </row>
    <row r="1202" spans="1:18" x14ac:dyDescent="0.25">
      <c r="A1202" s="8">
        <v>1201</v>
      </c>
      <c r="B1202" s="8" t="str">
        <f>+Ledger1!C1202</f>
        <v>J2011-0109</v>
      </c>
      <c r="C1202" s="7" t="str">
        <f>TEXT(Ledger1!D1202,"dd-MMM-yyyy")</f>
        <v>15-Nov-2019</v>
      </c>
      <c r="D1202" s="8" t="str">
        <f>VLOOKUP(LEFT(Table_ExternalData_1[[#This Row],[Vou_No]],1),Vou_Types,2,0)</f>
        <v>Journal</v>
      </c>
      <c r="E1202" s="8">
        <f>+Ledger1!A1202</f>
        <v>4</v>
      </c>
      <c r="F1202" s="8">
        <f>+Ledger1!G1202</f>
        <v>71</v>
      </c>
      <c r="G1202" s="8">
        <f>+Ledger1!H1202</f>
        <v>408</v>
      </c>
      <c r="H1202" s="8">
        <f>+Ledger1!Q1202</f>
        <v>218</v>
      </c>
      <c r="I1202" s="8">
        <v>0</v>
      </c>
      <c r="J1202" s="8">
        <v>0</v>
      </c>
      <c r="K1202" s="8">
        <v>0</v>
      </c>
      <c r="L1202" s="8" t="str">
        <f>+Ledger1!I1202</f>
        <v/>
      </c>
      <c r="M1202" s="8" t="str">
        <f>+Ledger1!K1202</f>
        <v/>
      </c>
      <c r="N1202" s="7"/>
      <c r="O1202" s="8">
        <f>+Ledger1!M1202</f>
        <v>0</v>
      </c>
      <c r="P1202" s="8">
        <f>+Ledger1!N1202</f>
        <v>84380</v>
      </c>
      <c r="Q1202" s="8" t="str">
        <f>+Ledger1!O1202</f>
        <v>REF # 5361.FOR COSTER RENTAL.NOV-2019</v>
      </c>
      <c r="R1202" s="8"/>
    </row>
    <row r="1203" spans="1:18" x14ac:dyDescent="0.25">
      <c r="A1203" s="8">
        <v>1202</v>
      </c>
      <c r="B1203" s="8" t="str">
        <f>+Ledger1!C1203</f>
        <v>J2011-0108</v>
      </c>
      <c r="C1203" s="7" t="str">
        <f>TEXT(Ledger1!D1203,"dd-MMM-yyyy")</f>
        <v>15-Nov-2019</v>
      </c>
      <c r="D1203" s="8" t="str">
        <f>VLOOKUP(LEFT(Table_ExternalData_1[[#This Row],[Vou_No]],1),Vou_Types,2,0)</f>
        <v>Journal</v>
      </c>
      <c r="E1203" s="8">
        <f>+Ledger1!A1203</f>
        <v>1</v>
      </c>
      <c r="F1203" s="8">
        <f>+Ledger1!G1203</f>
        <v>244</v>
      </c>
      <c r="G1203" s="8">
        <f>+Ledger1!H1203</f>
        <v>1479</v>
      </c>
      <c r="H1203" s="8">
        <f>+Ledger1!Q1203</f>
        <v>218</v>
      </c>
      <c r="I1203" s="8">
        <v>0</v>
      </c>
      <c r="J1203" s="8">
        <v>0</v>
      </c>
      <c r="K1203" s="8">
        <v>0</v>
      </c>
      <c r="L1203" s="8" t="str">
        <f>+Ledger1!I1203</f>
        <v/>
      </c>
      <c r="M1203" s="8" t="str">
        <f>+Ledger1!K1203</f>
        <v/>
      </c>
      <c r="N1203" s="7"/>
      <c r="O1203" s="8">
        <f>+Ledger1!M1203</f>
        <v>55935</v>
      </c>
      <c r="P1203" s="8">
        <f>+Ledger1!N1203</f>
        <v>0</v>
      </c>
      <c r="Q1203" s="8" t="str">
        <f>+Ledger1!O1203</f>
        <v>REF # 5364.FOR HIACE MONTH OF NOV-2019</v>
      </c>
      <c r="R1203" s="8"/>
    </row>
    <row r="1204" spans="1:18" x14ac:dyDescent="0.25">
      <c r="A1204" s="8">
        <v>1203</v>
      </c>
      <c r="B1204" s="8" t="str">
        <f>+Ledger1!C1204</f>
        <v>J2011-0108</v>
      </c>
      <c r="C1204" s="7" t="str">
        <f>TEXT(Ledger1!D1204,"dd-MMM-yyyy")</f>
        <v>15-Nov-2019</v>
      </c>
      <c r="D1204" s="8" t="str">
        <f>VLOOKUP(LEFT(Table_ExternalData_1[[#This Row],[Vou_No]],1),Vou_Types,2,0)</f>
        <v>Journal</v>
      </c>
      <c r="E1204" s="8">
        <f>+Ledger1!A1204</f>
        <v>2</v>
      </c>
      <c r="F1204" s="8">
        <f>+Ledger1!G1204</f>
        <v>71</v>
      </c>
      <c r="G1204" s="8">
        <f>+Ledger1!H1204</f>
        <v>1479</v>
      </c>
      <c r="H1204" s="8">
        <f>+Ledger1!Q1204</f>
        <v>218</v>
      </c>
      <c r="I1204" s="8">
        <v>0</v>
      </c>
      <c r="J1204" s="8">
        <v>0</v>
      </c>
      <c r="K1204" s="8">
        <v>0</v>
      </c>
      <c r="L1204" s="8" t="str">
        <f>+Ledger1!I1204</f>
        <v/>
      </c>
      <c r="M1204" s="8" t="str">
        <f>+Ledger1!K1204</f>
        <v/>
      </c>
      <c r="N1204" s="7"/>
      <c r="O1204" s="8">
        <f>+Ledger1!M1204</f>
        <v>0</v>
      </c>
      <c r="P1204" s="8">
        <f>+Ledger1!N1204</f>
        <v>55935</v>
      </c>
      <c r="Q1204" s="8" t="str">
        <f>+Ledger1!O1204</f>
        <v>REF # 5364.FOR HIACE MONTH OF NOV-2019</v>
      </c>
      <c r="R1204" s="8"/>
    </row>
    <row r="1205" spans="1:18" x14ac:dyDescent="0.25">
      <c r="A1205" s="8">
        <v>1204</v>
      </c>
      <c r="B1205" s="8" t="str">
        <f>+Ledger1!C1205</f>
        <v>J2011-0112</v>
      </c>
      <c r="C1205" s="7" t="str">
        <f>TEXT(Ledger1!D1205,"dd-MMM-yyyy")</f>
        <v>14-Nov-2019</v>
      </c>
      <c r="D1205" s="8" t="str">
        <f>VLOOKUP(LEFT(Table_ExternalData_1[[#This Row],[Vou_No]],1),Vou_Types,2,0)</f>
        <v>Journal</v>
      </c>
      <c r="E1205" s="8">
        <f>+Ledger1!A1205</f>
        <v>1</v>
      </c>
      <c r="F1205" s="8">
        <f>+Ledger1!G1205</f>
        <v>71</v>
      </c>
      <c r="G1205" s="8">
        <f>+Ledger1!H1205</f>
        <v>64</v>
      </c>
      <c r="H1205" s="8">
        <f>+Ledger1!Q1205</f>
        <v>218</v>
      </c>
      <c r="I1205" s="8">
        <v>0</v>
      </c>
      <c r="J1205" s="8">
        <v>0</v>
      </c>
      <c r="K1205" s="8">
        <v>0</v>
      </c>
      <c r="L1205" s="8" t="str">
        <f>+Ledger1!I1205</f>
        <v/>
      </c>
      <c r="M1205" s="8" t="str">
        <f>+Ledger1!K1205</f>
        <v/>
      </c>
      <c r="N1205" s="7"/>
      <c r="O1205" s="8">
        <f>+Ledger1!M1205</f>
        <v>163285</v>
      </c>
      <c r="P1205" s="8">
        <f>+Ledger1!N1205</f>
        <v>0</v>
      </c>
      <c r="Q1205" s="8" t="str">
        <f>+Ledger1!O1205</f>
        <v>PAID FOR INV # 1475,1489,1483,1504,1547 CHQ # 31588382</v>
      </c>
      <c r="R1205" s="8"/>
    </row>
    <row r="1206" spans="1:18" x14ac:dyDescent="0.25">
      <c r="A1206" s="8">
        <v>1205</v>
      </c>
      <c r="B1206" s="8" t="str">
        <f>+Ledger1!C1206</f>
        <v>J2011-0112</v>
      </c>
      <c r="C1206" s="7" t="str">
        <f>TEXT(Ledger1!D1206,"dd-MMM-yyyy")</f>
        <v>14-Nov-2019</v>
      </c>
      <c r="D1206" s="8" t="str">
        <f>VLOOKUP(LEFT(Table_ExternalData_1[[#This Row],[Vou_No]],1),Vou_Types,2,0)</f>
        <v>Journal</v>
      </c>
      <c r="E1206" s="8">
        <f>+Ledger1!A1206</f>
        <v>2</v>
      </c>
      <c r="F1206" s="8">
        <f>+Ledger1!G1206</f>
        <v>71</v>
      </c>
      <c r="G1206" s="8">
        <f>+Ledger1!H1206</f>
        <v>64</v>
      </c>
      <c r="H1206" s="8">
        <f>+Ledger1!Q1206</f>
        <v>219</v>
      </c>
      <c r="I1206" s="8">
        <v>0</v>
      </c>
      <c r="J1206" s="8">
        <v>0</v>
      </c>
      <c r="K1206" s="8">
        <v>0</v>
      </c>
      <c r="L1206" s="8" t="str">
        <f>+Ledger1!I1206</f>
        <v/>
      </c>
      <c r="M1206" s="8" t="str">
        <f>+Ledger1!K1206</f>
        <v/>
      </c>
      <c r="N1206" s="7"/>
      <c r="O1206" s="8">
        <f>+Ledger1!M1206</f>
        <v>5650</v>
      </c>
      <c r="P1206" s="8">
        <f>+Ledger1!N1206</f>
        <v>0</v>
      </c>
      <c r="Q1206" s="8" t="str">
        <f>+Ledger1!O1206</f>
        <v>PAID FOR INV # 1475,1489,1483,1504,1547 CHQ # 31588382</v>
      </c>
      <c r="R1206" s="8"/>
    </row>
    <row r="1207" spans="1:18" x14ac:dyDescent="0.25">
      <c r="A1207" s="8">
        <v>1206</v>
      </c>
      <c r="B1207" s="8" t="str">
        <f>+Ledger1!C1207</f>
        <v>J2011-0112</v>
      </c>
      <c r="C1207" s="7" t="str">
        <f>TEXT(Ledger1!D1207,"dd-MMM-yyyy")</f>
        <v>14-Nov-2019</v>
      </c>
      <c r="D1207" s="8" t="str">
        <f>VLOOKUP(LEFT(Table_ExternalData_1[[#This Row],[Vou_No]],1),Vou_Types,2,0)</f>
        <v>Journal</v>
      </c>
      <c r="E1207" s="8">
        <f>+Ledger1!A1207</f>
        <v>3</v>
      </c>
      <c r="F1207" s="8">
        <f>+Ledger1!G1207</f>
        <v>78</v>
      </c>
      <c r="G1207" s="8">
        <f>+Ledger1!H1207</f>
        <v>71</v>
      </c>
      <c r="H1207" s="8">
        <f>+Ledger1!Q1207</f>
        <v>1</v>
      </c>
      <c r="I1207" s="8">
        <v>0</v>
      </c>
      <c r="J1207" s="8">
        <v>0</v>
      </c>
      <c r="K1207" s="8">
        <v>0</v>
      </c>
      <c r="L1207" s="8" t="str">
        <f>+Ledger1!I1207</f>
        <v/>
      </c>
      <c r="M1207" s="8" t="str">
        <f>+Ledger1!K1207</f>
        <v/>
      </c>
      <c r="N1207" s="7"/>
      <c r="O1207" s="8">
        <f>+Ledger1!M1207</f>
        <v>0</v>
      </c>
      <c r="P1207" s="8">
        <f>+Ledger1!N1207</f>
        <v>168935</v>
      </c>
      <c r="Q1207" s="8" t="str">
        <f>+Ledger1!O1207</f>
        <v>PAID FOR INV # 1475,1489,1483,1504,1547 CHQ # 31588382</v>
      </c>
      <c r="R1207" s="8"/>
    </row>
    <row r="1208" spans="1:18" x14ac:dyDescent="0.25">
      <c r="A1208" s="8">
        <v>1207</v>
      </c>
      <c r="B1208" s="8" t="str">
        <f>+Ledger1!C1208</f>
        <v>J2011-0114</v>
      </c>
      <c r="C1208" s="7" t="str">
        <f>TEXT(Ledger1!D1208,"dd-MMM-yyyy")</f>
        <v>14-Nov-2019</v>
      </c>
      <c r="D1208" s="8" t="str">
        <f>VLOOKUP(LEFT(Table_ExternalData_1[[#This Row],[Vou_No]],1),Vou_Types,2,0)</f>
        <v>Journal</v>
      </c>
      <c r="E1208" s="8">
        <f>+Ledger1!A1208</f>
        <v>1</v>
      </c>
      <c r="F1208" s="8">
        <f>+Ledger1!G1208</f>
        <v>71</v>
      </c>
      <c r="G1208" s="8">
        <f>+Ledger1!H1208</f>
        <v>1480</v>
      </c>
      <c r="H1208" s="8">
        <f>+Ledger1!Q1208</f>
        <v>218</v>
      </c>
      <c r="I1208" s="8">
        <v>0</v>
      </c>
      <c r="J1208" s="8">
        <v>0</v>
      </c>
      <c r="K1208" s="8">
        <v>0</v>
      </c>
      <c r="L1208" s="8" t="str">
        <f>+Ledger1!I1208</f>
        <v/>
      </c>
      <c r="M1208" s="8" t="str">
        <f>+Ledger1!K1208</f>
        <v/>
      </c>
      <c r="N1208" s="7"/>
      <c r="O1208" s="8">
        <f>+Ledger1!M1208</f>
        <v>53300</v>
      </c>
      <c r="P1208" s="8">
        <f>+Ledger1!N1208</f>
        <v>0</v>
      </c>
      <c r="Q1208" s="8" t="str">
        <f>+Ledger1!O1208</f>
        <v>PAID BY SAITA FOR BILTY # 183.CHQ # 31588379</v>
      </c>
      <c r="R1208" s="8"/>
    </row>
    <row r="1209" spans="1:18" x14ac:dyDescent="0.25">
      <c r="A1209" s="8">
        <v>1208</v>
      </c>
      <c r="B1209" s="8" t="str">
        <f>+Ledger1!C1209</f>
        <v>J2011-0114</v>
      </c>
      <c r="C1209" s="7" t="str">
        <f>TEXT(Ledger1!D1209,"dd-MMM-yyyy")</f>
        <v>14-Nov-2019</v>
      </c>
      <c r="D1209" s="8" t="str">
        <f>VLOOKUP(LEFT(Table_ExternalData_1[[#This Row],[Vou_No]],1),Vou_Types,2,0)</f>
        <v>Journal</v>
      </c>
      <c r="E1209" s="8">
        <f>+Ledger1!A1209</f>
        <v>2</v>
      </c>
      <c r="F1209" s="8">
        <f>+Ledger1!G1209</f>
        <v>78</v>
      </c>
      <c r="G1209" s="8">
        <f>+Ledger1!H1209</f>
        <v>71</v>
      </c>
      <c r="H1209" s="8">
        <f>+Ledger1!Q1209</f>
        <v>1</v>
      </c>
      <c r="I1209" s="8">
        <v>0</v>
      </c>
      <c r="J1209" s="8">
        <v>0</v>
      </c>
      <c r="K1209" s="8">
        <v>0</v>
      </c>
      <c r="L1209" s="8" t="str">
        <f>+Ledger1!I1209</f>
        <v/>
      </c>
      <c r="M1209" s="8" t="str">
        <f>+Ledger1!K1209</f>
        <v/>
      </c>
      <c r="N1209" s="7"/>
      <c r="O1209" s="8">
        <f>+Ledger1!M1209</f>
        <v>0</v>
      </c>
      <c r="P1209" s="8">
        <f>+Ledger1!N1209</f>
        <v>53300</v>
      </c>
      <c r="Q1209" s="8" t="str">
        <f>+Ledger1!O1209</f>
        <v>PAID BY SAITA FOR BILTY # 183.CHQ # 31588379</v>
      </c>
      <c r="R1209" s="8"/>
    </row>
    <row r="1210" spans="1:18" x14ac:dyDescent="0.25">
      <c r="A1210" s="8">
        <v>1209</v>
      </c>
      <c r="B1210" s="8" t="str">
        <f>+Ledger1!C1210</f>
        <v>J209 -0099</v>
      </c>
      <c r="C1210" s="7" t="str">
        <f>TEXT(Ledger1!D1210,"dd-MMM-yyyy")</f>
        <v>30-Sep-2019</v>
      </c>
      <c r="D1210" s="8" t="str">
        <f>VLOOKUP(LEFT(Table_ExternalData_1[[#This Row],[Vou_No]],1),Vou_Types,2,0)</f>
        <v>Journal</v>
      </c>
      <c r="E1210" s="8">
        <f>+Ledger1!A1210</f>
        <v>1</v>
      </c>
      <c r="F1210" s="8">
        <f>+Ledger1!G1210</f>
        <v>144</v>
      </c>
      <c r="G1210" s="8">
        <f>+Ledger1!H1210</f>
        <v>0</v>
      </c>
      <c r="H1210" s="8">
        <f>+Ledger1!Q1210</f>
        <v>7</v>
      </c>
      <c r="I1210" s="8">
        <v>0</v>
      </c>
      <c r="J1210" s="8">
        <v>0</v>
      </c>
      <c r="K1210" s="8">
        <v>0</v>
      </c>
      <c r="L1210" s="8" t="str">
        <f>+Ledger1!I1210</f>
        <v/>
      </c>
      <c r="M1210" s="8" t="str">
        <f>+Ledger1!K1210</f>
        <v/>
      </c>
      <c r="N1210" s="7"/>
      <c r="O1210" s="8">
        <f>+Ledger1!M1210</f>
        <v>7200</v>
      </c>
      <c r="P1210" s="8">
        <f>+Ledger1!N1210</f>
        <v>0</v>
      </c>
      <c r="Q1210" s="8" t="str">
        <f>+Ledger1!O1210</f>
        <v>to record purchase of cement</v>
      </c>
      <c r="R1210" s="8"/>
    </row>
    <row r="1211" spans="1:18" x14ac:dyDescent="0.25">
      <c r="A1211" s="8">
        <v>1210</v>
      </c>
      <c r="B1211" s="8" t="str">
        <f>+Ledger1!C1211</f>
        <v>J209 -0099</v>
      </c>
      <c r="C1211" s="7" t="str">
        <f>TEXT(Ledger1!D1211,"dd-MMM-yyyy")</f>
        <v>30-Sep-2019</v>
      </c>
      <c r="D1211" s="8" t="str">
        <f>VLOOKUP(LEFT(Table_ExternalData_1[[#This Row],[Vou_No]],1),Vou_Types,2,0)</f>
        <v>Journal</v>
      </c>
      <c r="E1211" s="8">
        <f>+Ledger1!A1211</f>
        <v>2</v>
      </c>
      <c r="F1211" s="8">
        <f>+Ledger1!G1211</f>
        <v>149</v>
      </c>
      <c r="G1211" s="8">
        <f>+Ledger1!H1211</f>
        <v>0</v>
      </c>
      <c r="H1211" s="8">
        <f>+Ledger1!Q1211</f>
        <v>218</v>
      </c>
      <c r="I1211" s="8">
        <v>0</v>
      </c>
      <c r="J1211" s="8">
        <v>0</v>
      </c>
      <c r="K1211" s="8">
        <v>0</v>
      </c>
      <c r="L1211" s="8" t="str">
        <f>+Ledger1!I1211</f>
        <v/>
      </c>
      <c r="M1211" s="8" t="str">
        <f>+Ledger1!K1211</f>
        <v/>
      </c>
      <c r="N1211" s="7"/>
      <c r="O1211" s="8">
        <f>+Ledger1!M1211</f>
        <v>3000</v>
      </c>
      <c r="P1211" s="8">
        <f>+Ledger1!N1211</f>
        <v>0</v>
      </c>
      <c r="Q1211" s="8" t="str">
        <f>+Ledger1!O1211</f>
        <v>TO RECORD STEEL DISCK CUTTING CHARGES</v>
      </c>
      <c r="R1211" s="8"/>
    </row>
    <row r="1212" spans="1:18" x14ac:dyDescent="0.25">
      <c r="A1212" s="8">
        <v>1211</v>
      </c>
      <c r="B1212" s="8" t="str">
        <f>+Ledger1!C1212</f>
        <v>J209 -0099</v>
      </c>
      <c r="C1212" s="7" t="str">
        <f>TEXT(Ledger1!D1212,"dd-MMM-yyyy")</f>
        <v>30-Sep-2019</v>
      </c>
      <c r="D1212" s="8" t="str">
        <f>VLOOKUP(LEFT(Table_ExternalData_1[[#This Row],[Vou_No]],1),Vou_Types,2,0)</f>
        <v>Journal</v>
      </c>
      <c r="E1212" s="8">
        <f>+Ledger1!A1212</f>
        <v>3</v>
      </c>
      <c r="F1212" s="8">
        <f>+Ledger1!G1212</f>
        <v>254</v>
      </c>
      <c r="G1212" s="8">
        <f>+Ledger1!H1212</f>
        <v>0</v>
      </c>
      <c r="H1212" s="8">
        <f>+Ledger1!Q1212</f>
        <v>218</v>
      </c>
      <c r="I1212" s="8">
        <v>0</v>
      </c>
      <c r="J1212" s="8">
        <v>0</v>
      </c>
      <c r="K1212" s="8">
        <v>0</v>
      </c>
      <c r="L1212" s="8" t="str">
        <f>+Ledger1!I1212</f>
        <v/>
      </c>
      <c r="M1212" s="8" t="str">
        <f>+Ledger1!K1212</f>
        <v/>
      </c>
      <c r="N1212" s="7"/>
      <c r="O1212" s="8">
        <f>+Ledger1!M1212</f>
        <v>600</v>
      </c>
      <c r="P1212" s="8">
        <f>+Ledger1!N1212</f>
        <v>0</v>
      </c>
      <c r="Q1212" s="8" t="str">
        <f>+Ledger1!O1212</f>
        <v>TO RECORD  IRSHAD ABBAS MOBILE LOAD</v>
      </c>
      <c r="R1212" s="8"/>
    </row>
    <row r="1213" spans="1:18" x14ac:dyDescent="0.25">
      <c r="A1213" s="8">
        <v>1212</v>
      </c>
      <c r="B1213" s="8" t="str">
        <f>+Ledger1!C1213</f>
        <v>J209 -0099</v>
      </c>
      <c r="C1213" s="7" t="str">
        <f>TEXT(Ledger1!D1213,"dd-MMM-yyyy")</f>
        <v>30-Sep-2019</v>
      </c>
      <c r="D1213" s="8" t="str">
        <f>VLOOKUP(LEFT(Table_ExternalData_1[[#This Row],[Vou_No]],1),Vou_Types,2,0)</f>
        <v>Journal</v>
      </c>
      <c r="E1213" s="8">
        <f>+Ledger1!A1213</f>
        <v>4</v>
      </c>
      <c r="F1213" s="8">
        <f>+Ledger1!G1213</f>
        <v>152</v>
      </c>
      <c r="G1213" s="8">
        <f>+Ledger1!H1213</f>
        <v>0</v>
      </c>
      <c r="H1213" s="8">
        <f>+Ledger1!Q1213</f>
        <v>218</v>
      </c>
      <c r="I1213" s="8">
        <v>0</v>
      </c>
      <c r="J1213" s="8">
        <v>0</v>
      </c>
      <c r="K1213" s="8">
        <v>0</v>
      </c>
      <c r="L1213" s="8" t="str">
        <f>+Ledger1!I1213</f>
        <v/>
      </c>
      <c r="M1213" s="8" t="str">
        <f>+Ledger1!K1213</f>
        <v/>
      </c>
      <c r="N1213" s="7"/>
      <c r="O1213" s="8">
        <f>+Ledger1!M1213</f>
        <v>650</v>
      </c>
      <c r="P1213" s="8">
        <f>+Ledger1!N1213</f>
        <v>0</v>
      </c>
      <c r="Q1213" s="8" t="str">
        <f>+Ledger1!O1213</f>
        <v>TO RRECORD PURCHASE OF HARDWARE ITEM</v>
      </c>
      <c r="R1213" s="8"/>
    </row>
    <row r="1214" spans="1:18" x14ac:dyDescent="0.25">
      <c r="A1214" s="8">
        <v>1213</v>
      </c>
      <c r="B1214" s="8" t="str">
        <f>+Ledger1!C1214</f>
        <v>J209 -0099</v>
      </c>
      <c r="C1214" s="7" t="str">
        <f>TEXT(Ledger1!D1214,"dd-MMM-yyyy")</f>
        <v>30-Sep-2019</v>
      </c>
      <c r="D1214" s="8" t="str">
        <f>VLOOKUP(LEFT(Table_ExternalData_1[[#This Row],[Vou_No]],1),Vou_Types,2,0)</f>
        <v>Journal</v>
      </c>
      <c r="E1214" s="8">
        <f>+Ledger1!A1214</f>
        <v>5</v>
      </c>
      <c r="F1214" s="8">
        <f>+Ledger1!G1214</f>
        <v>55</v>
      </c>
      <c r="G1214" s="8">
        <f>+Ledger1!H1214</f>
        <v>0</v>
      </c>
      <c r="H1214" s="8">
        <f>+Ledger1!Q1214</f>
        <v>218</v>
      </c>
      <c r="I1214" s="8">
        <v>0</v>
      </c>
      <c r="J1214" s="8">
        <v>0</v>
      </c>
      <c r="K1214" s="8">
        <v>0</v>
      </c>
      <c r="L1214" s="8" t="str">
        <f>+Ledger1!I1214</f>
        <v/>
      </c>
      <c r="M1214" s="8" t="str">
        <f>+Ledger1!K1214</f>
        <v/>
      </c>
      <c r="N1214" s="7"/>
      <c r="O1214" s="8">
        <f>+Ledger1!M1214</f>
        <v>2800</v>
      </c>
      <c r="P1214" s="8">
        <f>+Ledger1!N1214</f>
        <v>0</v>
      </c>
      <c r="Q1214" s="8" t="str">
        <f>+Ledger1!O1214</f>
        <v>TO RECORD MEDICINE  PURCHASE FOR  FIRST AID BOX</v>
      </c>
      <c r="R1214" s="8"/>
    </row>
    <row r="1215" spans="1:18" x14ac:dyDescent="0.25">
      <c r="A1215" s="8">
        <v>1214</v>
      </c>
      <c r="B1215" s="8" t="str">
        <f>+Ledger1!C1215</f>
        <v>J209 -0099</v>
      </c>
      <c r="C1215" s="7" t="str">
        <f>TEXT(Ledger1!D1215,"dd-MMM-yyyy")</f>
        <v>30-Sep-2019</v>
      </c>
      <c r="D1215" s="8" t="str">
        <f>VLOOKUP(LEFT(Table_ExternalData_1[[#This Row],[Vou_No]],1),Vou_Types,2,0)</f>
        <v>Journal</v>
      </c>
      <c r="E1215" s="8">
        <f>+Ledger1!A1215</f>
        <v>6</v>
      </c>
      <c r="F1215" s="8">
        <f>+Ledger1!G1215</f>
        <v>39</v>
      </c>
      <c r="G1215" s="8">
        <f>+Ledger1!H1215</f>
        <v>0</v>
      </c>
      <c r="H1215" s="8">
        <f>+Ledger1!Q1215</f>
        <v>218</v>
      </c>
      <c r="I1215" s="8">
        <v>0</v>
      </c>
      <c r="J1215" s="8">
        <v>0</v>
      </c>
      <c r="K1215" s="8">
        <v>0</v>
      </c>
      <c r="L1215" s="8" t="str">
        <f>+Ledger1!I1215</f>
        <v/>
      </c>
      <c r="M1215" s="8" t="str">
        <f>+Ledger1!K1215</f>
        <v/>
      </c>
      <c r="N1215" s="7"/>
      <c r="O1215" s="8">
        <f>+Ledger1!M1215</f>
        <v>15060</v>
      </c>
      <c r="P1215" s="8">
        <f>+Ledger1!N1215</f>
        <v>0</v>
      </c>
      <c r="Q1215" s="8" t="str">
        <f>+Ledger1!O1215</f>
        <v>TO RECORD MAINTAINCES   OF MISXTURE MACHINE</v>
      </c>
      <c r="R1215" s="8"/>
    </row>
    <row r="1216" spans="1:18" x14ac:dyDescent="0.25">
      <c r="A1216" s="8">
        <v>1215</v>
      </c>
      <c r="B1216" s="8" t="str">
        <f>+Ledger1!C1216</f>
        <v>J209 -0099</v>
      </c>
      <c r="C1216" s="7" t="str">
        <f>TEXT(Ledger1!D1216,"dd-MMM-yyyy")</f>
        <v>30-Sep-2019</v>
      </c>
      <c r="D1216" s="8" t="str">
        <f>VLOOKUP(LEFT(Table_ExternalData_1[[#This Row],[Vou_No]],1),Vou_Types,2,0)</f>
        <v>Journal</v>
      </c>
      <c r="E1216" s="8">
        <f>+Ledger1!A1216</f>
        <v>7</v>
      </c>
      <c r="F1216" s="8">
        <f>+Ledger1!G1216</f>
        <v>234</v>
      </c>
      <c r="G1216" s="8">
        <f>+Ledger1!H1216</f>
        <v>0</v>
      </c>
      <c r="H1216" s="8">
        <f>+Ledger1!Q1216</f>
        <v>218</v>
      </c>
      <c r="I1216" s="8">
        <v>0</v>
      </c>
      <c r="J1216" s="8">
        <v>0</v>
      </c>
      <c r="K1216" s="8">
        <v>0</v>
      </c>
      <c r="L1216" s="8" t="str">
        <f>+Ledger1!I1216</f>
        <v/>
      </c>
      <c r="M1216" s="8" t="str">
        <f>+Ledger1!K1216</f>
        <v/>
      </c>
      <c r="N1216" s="7"/>
      <c r="O1216" s="8">
        <f>+Ledger1!M1216</f>
        <v>1200</v>
      </c>
      <c r="P1216" s="8">
        <f>+Ledger1!N1216</f>
        <v>0</v>
      </c>
      <c r="Q1216" s="8" t="str">
        <f>+Ledger1!O1216</f>
        <v>TO RECORD WAGES PAID TO LABOUR</v>
      </c>
      <c r="R1216" s="8"/>
    </row>
    <row r="1217" spans="1:18" x14ac:dyDescent="0.25">
      <c r="A1217" s="8">
        <v>1216</v>
      </c>
      <c r="B1217" s="8" t="str">
        <f>+Ledger1!C1217</f>
        <v>J209 -0099</v>
      </c>
      <c r="C1217" s="7" t="str">
        <f>TEXT(Ledger1!D1217,"dd-MMM-yyyy")</f>
        <v>30-Sep-2019</v>
      </c>
      <c r="D1217" s="8" t="str">
        <f>VLOOKUP(LEFT(Table_ExternalData_1[[#This Row],[Vou_No]],1),Vou_Types,2,0)</f>
        <v>Journal</v>
      </c>
      <c r="E1217" s="8">
        <f>+Ledger1!A1217</f>
        <v>8</v>
      </c>
      <c r="F1217" s="8">
        <f>+Ledger1!G1217</f>
        <v>205</v>
      </c>
      <c r="G1217" s="8">
        <f>+Ledger1!H1217</f>
        <v>0</v>
      </c>
      <c r="H1217" s="8">
        <f>+Ledger1!Q1217</f>
        <v>218</v>
      </c>
      <c r="I1217" s="8">
        <v>0</v>
      </c>
      <c r="J1217" s="8">
        <v>0</v>
      </c>
      <c r="K1217" s="8">
        <v>0</v>
      </c>
      <c r="L1217" s="8" t="str">
        <f>+Ledger1!I1217</f>
        <v/>
      </c>
      <c r="M1217" s="8" t="str">
        <f>+Ledger1!K1217</f>
        <v/>
      </c>
      <c r="N1217" s="7"/>
      <c r="O1217" s="8">
        <f>+Ledger1!M1217</f>
        <v>1220</v>
      </c>
      <c r="P1217" s="8">
        <f>+Ledger1!N1217</f>
        <v>0</v>
      </c>
      <c r="Q1217" s="8" t="str">
        <f>+Ledger1!O1217</f>
        <v>SAJID IMRAN MEDICAL EXPENSE</v>
      </c>
      <c r="R1217" s="8"/>
    </row>
    <row r="1218" spans="1:18" x14ac:dyDescent="0.25">
      <c r="A1218" s="8">
        <v>1217</v>
      </c>
      <c r="B1218" s="8" t="str">
        <f>+Ledger1!C1218</f>
        <v>J209 -0099</v>
      </c>
      <c r="C1218" s="7" t="str">
        <f>TEXT(Ledger1!D1218,"dd-MMM-yyyy")</f>
        <v>30-Sep-2019</v>
      </c>
      <c r="D1218" s="8" t="str">
        <f>VLOOKUP(LEFT(Table_ExternalData_1[[#This Row],[Vou_No]],1),Vou_Types,2,0)</f>
        <v>Journal</v>
      </c>
      <c r="E1218" s="8">
        <f>+Ledger1!A1218</f>
        <v>9</v>
      </c>
      <c r="F1218" s="8">
        <f>+Ledger1!G1218</f>
        <v>219</v>
      </c>
      <c r="G1218" s="8">
        <f>+Ledger1!H1218</f>
        <v>0</v>
      </c>
      <c r="H1218" s="8">
        <f>+Ledger1!Q1218</f>
        <v>218</v>
      </c>
      <c r="I1218" s="8">
        <v>0</v>
      </c>
      <c r="J1218" s="8">
        <v>0</v>
      </c>
      <c r="K1218" s="8">
        <v>0</v>
      </c>
      <c r="L1218" s="8" t="str">
        <f>+Ledger1!I1218</f>
        <v/>
      </c>
      <c r="M1218" s="8" t="str">
        <f>+Ledger1!K1218</f>
        <v/>
      </c>
      <c r="N1218" s="7"/>
      <c r="O1218" s="8">
        <f>+Ledger1!M1218</f>
        <v>10280</v>
      </c>
      <c r="P1218" s="8">
        <f>+Ledger1!N1218</f>
        <v>0</v>
      </c>
      <c r="Q1218" s="8" t="str">
        <f>+Ledger1!O1218</f>
        <v>TO RECORD  MACHINE REPAIR AS PER SHEET</v>
      </c>
      <c r="R1218" s="8"/>
    </row>
    <row r="1219" spans="1:18" x14ac:dyDescent="0.25">
      <c r="A1219" s="8">
        <v>1218</v>
      </c>
      <c r="B1219" s="8" t="str">
        <f>+Ledger1!C1219</f>
        <v>J209 -0099</v>
      </c>
      <c r="C1219" s="7" t="str">
        <f>TEXT(Ledger1!D1219,"dd-MMM-yyyy")</f>
        <v>30-Sep-2019</v>
      </c>
      <c r="D1219" s="8" t="str">
        <f>VLOOKUP(LEFT(Table_ExternalData_1[[#This Row],[Vou_No]],1),Vou_Types,2,0)</f>
        <v>Journal</v>
      </c>
      <c r="E1219" s="8">
        <f>+Ledger1!A1219</f>
        <v>10</v>
      </c>
      <c r="F1219" s="8">
        <f>+Ledger1!G1219</f>
        <v>218</v>
      </c>
      <c r="G1219" s="8">
        <f>+Ledger1!H1219</f>
        <v>0</v>
      </c>
      <c r="H1219" s="8">
        <f>+Ledger1!Q1219</f>
        <v>218</v>
      </c>
      <c r="I1219" s="8">
        <v>0</v>
      </c>
      <c r="J1219" s="8">
        <v>0</v>
      </c>
      <c r="K1219" s="8">
        <v>0</v>
      </c>
      <c r="L1219" s="8" t="str">
        <f>+Ledger1!I1219</f>
        <v/>
      </c>
      <c r="M1219" s="8" t="str">
        <f>+Ledger1!K1219</f>
        <v/>
      </c>
      <c r="N1219" s="7"/>
      <c r="O1219" s="8">
        <f>+Ledger1!M1219</f>
        <v>18570</v>
      </c>
      <c r="P1219" s="8">
        <f>+Ledger1!N1219</f>
        <v>0</v>
      </c>
      <c r="Q1219" s="8" t="str">
        <f>+Ledger1!O1219</f>
        <v>VEHICLE REPAIR EXPENSE AS PER SHEET</v>
      </c>
      <c r="R1219" s="8"/>
    </row>
    <row r="1220" spans="1:18" x14ac:dyDescent="0.25">
      <c r="A1220" s="8">
        <v>1219</v>
      </c>
      <c r="B1220" s="8" t="str">
        <f>+Ledger1!C1220</f>
        <v>J209 -0099</v>
      </c>
      <c r="C1220" s="7" t="str">
        <f>TEXT(Ledger1!D1220,"dd-MMM-yyyy")</f>
        <v>30-Sep-2019</v>
      </c>
      <c r="D1220" s="8" t="str">
        <f>VLOOKUP(LEFT(Table_ExternalData_1[[#This Row],[Vou_No]],1),Vou_Types,2,0)</f>
        <v>Journal</v>
      </c>
      <c r="E1220" s="8">
        <f>+Ledger1!A1220</f>
        <v>11</v>
      </c>
      <c r="F1220" s="8">
        <f>+Ledger1!G1220</f>
        <v>200</v>
      </c>
      <c r="G1220" s="8">
        <f>+Ledger1!H1220</f>
        <v>0</v>
      </c>
      <c r="H1220" s="8">
        <f>+Ledger1!Q1220</f>
        <v>218</v>
      </c>
      <c r="I1220" s="8">
        <v>0</v>
      </c>
      <c r="J1220" s="8">
        <v>0</v>
      </c>
      <c r="K1220" s="8">
        <v>0</v>
      </c>
      <c r="L1220" s="8" t="str">
        <f>+Ledger1!I1220</f>
        <v/>
      </c>
      <c r="M1220" s="8" t="str">
        <f>+Ledger1!K1220</f>
        <v/>
      </c>
      <c r="N1220" s="7"/>
      <c r="O1220" s="8">
        <f>+Ledger1!M1220</f>
        <v>209450</v>
      </c>
      <c r="P1220" s="8">
        <f>+Ledger1!N1220</f>
        <v>0</v>
      </c>
      <c r="Q1220" s="8" t="str">
        <f>+Ledger1!O1220</f>
        <v>CONVEYANCE AS PER SHEET</v>
      </c>
      <c r="R1220" s="8"/>
    </row>
    <row r="1221" spans="1:18" x14ac:dyDescent="0.25">
      <c r="A1221" s="8">
        <v>1220</v>
      </c>
      <c r="B1221" s="8" t="str">
        <f>+Ledger1!C1221</f>
        <v>J209 -0099</v>
      </c>
      <c r="C1221" s="7" t="str">
        <f>TEXT(Ledger1!D1221,"dd-MMM-yyyy")</f>
        <v>30-Sep-2019</v>
      </c>
      <c r="D1221" s="8" t="str">
        <f>VLOOKUP(LEFT(Table_ExternalData_1[[#This Row],[Vou_No]],1),Vou_Types,2,0)</f>
        <v>Journal</v>
      </c>
      <c r="E1221" s="8">
        <f>+Ledger1!A1221</f>
        <v>12</v>
      </c>
      <c r="F1221" s="8">
        <f>+Ledger1!G1221</f>
        <v>42</v>
      </c>
      <c r="G1221" s="8">
        <f>+Ledger1!H1221</f>
        <v>0</v>
      </c>
      <c r="H1221" s="8">
        <f>+Ledger1!Q1221</f>
        <v>218</v>
      </c>
      <c r="I1221" s="8">
        <v>0</v>
      </c>
      <c r="J1221" s="8">
        <v>0</v>
      </c>
      <c r="K1221" s="8">
        <v>0</v>
      </c>
      <c r="L1221" s="8" t="str">
        <f>+Ledger1!I1221</f>
        <v/>
      </c>
      <c r="M1221" s="8" t="str">
        <f>+Ledger1!K1221</f>
        <v/>
      </c>
      <c r="N1221" s="7"/>
      <c r="O1221" s="8">
        <f>+Ledger1!M1221</f>
        <v>5330</v>
      </c>
      <c r="P1221" s="8">
        <f>+Ledger1!N1221</f>
        <v>0</v>
      </c>
      <c r="Q1221" s="8" t="str">
        <f>+Ledger1!O1221</f>
        <v>CAMP ESTABLISHMENT EXPENSE AS PER SHEET</v>
      </c>
      <c r="R1221" s="8"/>
    </row>
    <row r="1222" spans="1:18" x14ac:dyDescent="0.25">
      <c r="A1222" s="8">
        <v>1221</v>
      </c>
      <c r="B1222" s="8" t="str">
        <f>+Ledger1!C1222</f>
        <v>J209 -0099</v>
      </c>
      <c r="C1222" s="7" t="str">
        <f>TEXT(Ledger1!D1222,"dd-MMM-yyyy")</f>
        <v>30-Sep-2019</v>
      </c>
      <c r="D1222" s="8" t="str">
        <f>VLOOKUP(LEFT(Table_ExternalData_1[[#This Row],[Vou_No]],1),Vou_Types,2,0)</f>
        <v>Journal</v>
      </c>
      <c r="E1222" s="8">
        <f>+Ledger1!A1222</f>
        <v>13</v>
      </c>
      <c r="F1222" s="8">
        <f>+Ledger1!G1222</f>
        <v>165</v>
      </c>
      <c r="G1222" s="8">
        <f>+Ledger1!H1222</f>
        <v>0</v>
      </c>
      <c r="H1222" s="8">
        <f>+Ledger1!Q1222</f>
        <v>218</v>
      </c>
      <c r="I1222" s="8">
        <v>0</v>
      </c>
      <c r="J1222" s="8">
        <v>0</v>
      </c>
      <c r="K1222" s="8">
        <v>0</v>
      </c>
      <c r="L1222" s="8" t="str">
        <f>+Ledger1!I1222</f>
        <v/>
      </c>
      <c r="M1222" s="8" t="str">
        <f>+Ledger1!K1222</f>
        <v/>
      </c>
      <c r="N1222" s="7"/>
      <c r="O1222" s="8">
        <f>+Ledger1!M1222</f>
        <v>2000</v>
      </c>
      <c r="P1222" s="8">
        <f>+Ledger1!N1222</f>
        <v>0</v>
      </c>
      <c r="Q1222" s="8" t="str">
        <f>+Ledger1!O1222</f>
        <v>CAMP RUNNING EXP AS PER SHEET</v>
      </c>
      <c r="R1222" s="8"/>
    </row>
    <row r="1223" spans="1:18" x14ac:dyDescent="0.25">
      <c r="A1223" s="8">
        <v>1222</v>
      </c>
      <c r="B1223" s="8" t="str">
        <f>+Ledger1!C1223</f>
        <v>J209 -0099</v>
      </c>
      <c r="C1223" s="7" t="str">
        <f>TEXT(Ledger1!D1223,"dd-MMM-yyyy")</f>
        <v>30-Sep-2019</v>
      </c>
      <c r="D1223" s="8" t="str">
        <f>VLOOKUP(LEFT(Table_ExternalData_1[[#This Row],[Vou_No]],1),Vou_Types,2,0)</f>
        <v>Journal</v>
      </c>
      <c r="E1223" s="8">
        <f>+Ledger1!A1223</f>
        <v>14</v>
      </c>
      <c r="F1223" s="8">
        <f>+Ledger1!G1223</f>
        <v>160</v>
      </c>
      <c r="G1223" s="8">
        <f>+Ledger1!H1223</f>
        <v>0</v>
      </c>
      <c r="H1223" s="8">
        <f>+Ledger1!Q1223</f>
        <v>218</v>
      </c>
      <c r="I1223" s="8">
        <v>0</v>
      </c>
      <c r="J1223" s="8">
        <v>0</v>
      </c>
      <c r="K1223" s="8">
        <v>0</v>
      </c>
      <c r="L1223" s="8" t="str">
        <f>+Ledger1!I1223</f>
        <v/>
      </c>
      <c r="M1223" s="8" t="str">
        <f>+Ledger1!K1223</f>
        <v/>
      </c>
      <c r="N1223" s="7"/>
      <c r="O1223" s="8">
        <f>+Ledger1!M1223</f>
        <v>2000</v>
      </c>
      <c r="P1223" s="8">
        <f>+Ledger1!N1223</f>
        <v>0</v>
      </c>
      <c r="Q1223" s="8" t="str">
        <f>+Ledger1!O1223</f>
        <v>TO RECORD FOOD EXPENSE</v>
      </c>
      <c r="R1223" s="8"/>
    </row>
    <row r="1224" spans="1:18" x14ac:dyDescent="0.25">
      <c r="A1224" s="8">
        <v>1223</v>
      </c>
      <c r="B1224" s="8" t="str">
        <f>+Ledger1!C1224</f>
        <v>J209 -0099</v>
      </c>
      <c r="C1224" s="7" t="str">
        <f>TEXT(Ledger1!D1224,"dd-MMM-yyyy")</f>
        <v>30-Sep-2019</v>
      </c>
      <c r="D1224" s="8" t="str">
        <f>VLOOKUP(LEFT(Table_ExternalData_1[[#This Row],[Vou_No]],1),Vou_Types,2,0)</f>
        <v>Journal</v>
      </c>
      <c r="E1224" s="8">
        <f>+Ledger1!A1224</f>
        <v>15</v>
      </c>
      <c r="F1224" s="8">
        <f>+Ledger1!G1224</f>
        <v>23</v>
      </c>
      <c r="G1224" s="8">
        <f>+Ledger1!H1224</f>
        <v>0</v>
      </c>
      <c r="H1224" s="8">
        <f>+Ledger1!Q1224</f>
        <v>218</v>
      </c>
      <c r="I1224" s="8">
        <v>0</v>
      </c>
      <c r="J1224" s="8">
        <v>0</v>
      </c>
      <c r="K1224" s="8">
        <v>0</v>
      </c>
      <c r="L1224" s="8" t="str">
        <f>+Ledger1!I1224</f>
        <v/>
      </c>
      <c r="M1224" s="8" t="str">
        <f>+Ledger1!K1224</f>
        <v/>
      </c>
      <c r="N1224" s="7"/>
      <c r="O1224" s="8">
        <f>+Ledger1!M1224</f>
        <v>7850</v>
      </c>
      <c r="P1224" s="8">
        <f>+Ledger1!N1224</f>
        <v>0</v>
      </c>
      <c r="Q1224" s="8" t="str">
        <f>+Ledger1!O1224</f>
        <v>ADV TO COMPANY LABOUR AS PER SHT #1</v>
      </c>
      <c r="R1224" s="8"/>
    </row>
    <row r="1225" spans="1:18" x14ac:dyDescent="0.25">
      <c r="A1225" s="8">
        <v>1224</v>
      </c>
      <c r="B1225" s="8" t="str">
        <f>+Ledger1!C1225</f>
        <v>J209 -0099</v>
      </c>
      <c r="C1225" s="7" t="str">
        <f>TEXT(Ledger1!D1225,"dd-MMM-yyyy")</f>
        <v>30-Sep-2019</v>
      </c>
      <c r="D1225" s="8" t="str">
        <f>VLOOKUP(LEFT(Table_ExternalData_1[[#This Row],[Vou_No]],1),Vou_Types,2,0)</f>
        <v>Journal</v>
      </c>
      <c r="E1225" s="8">
        <f>+Ledger1!A1225</f>
        <v>16</v>
      </c>
      <c r="F1225" s="8">
        <f>+Ledger1!G1225</f>
        <v>72</v>
      </c>
      <c r="G1225" s="8">
        <f>+Ledger1!H1225</f>
        <v>0</v>
      </c>
      <c r="H1225" s="8">
        <f>+Ledger1!Q1225</f>
        <v>218</v>
      </c>
      <c r="I1225" s="8">
        <v>0</v>
      </c>
      <c r="J1225" s="8">
        <v>0</v>
      </c>
      <c r="K1225" s="8">
        <v>0</v>
      </c>
      <c r="L1225" s="8" t="str">
        <f>+Ledger1!I1225</f>
        <v/>
      </c>
      <c r="M1225" s="8" t="str">
        <f>+Ledger1!K1225</f>
        <v/>
      </c>
      <c r="N1225" s="7"/>
      <c r="O1225" s="8">
        <f>+Ledger1!M1225</f>
        <v>11000</v>
      </c>
      <c r="P1225" s="8">
        <f>+Ledger1!N1225</f>
        <v>0</v>
      </c>
      <c r="Q1225" s="8" t="str">
        <f>+Ledger1!O1225</f>
        <v>ADV TO SUPPLIER AS PER SHT#1</v>
      </c>
      <c r="R1225" s="8"/>
    </row>
    <row r="1226" spans="1:18" x14ac:dyDescent="0.25">
      <c r="A1226" s="8">
        <v>1225</v>
      </c>
      <c r="B1226" s="8" t="str">
        <f>+Ledger1!C1226</f>
        <v>J209 -0099</v>
      </c>
      <c r="C1226" s="7" t="str">
        <f>TEXT(Ledger1!D1226,"dd-MMM-yyyy")</f>
        <v>30-Sep-2019</v>
      </c>
      <c r="D1226" s="8" t="str">
        <f>VLOOKUP(LEFT(Table_ExternalData_1[[#This Row],[Vou_No]],1),Vou_Types,2,0)</f>
        <v>Journal</v>
      </c>
      <c r="E1226" s="8">
        <f>+Ledger1!A1226</f>
        <v>17</v>
      </c>
      <c r="F1226" s="8">
        <f>+Ledger1!G1226</f>
        <v>2</v>
      </c>
      <c r="G1226" s="8">
        <f>+Ledger1!H1226</f>
        <v>0</v>
      </c>
      <c r="H1226" s="8">
        <f>+Ledger1!Q1226</f>
        <v>218</v>
      </c>
      <c r="I1226" s="8">
        <v>0</v>
      </c>
      <c r="J1226" s="8">
        <v>0</v>
      </c>
      <c r="K1226" s="8">
        <v>0</v>
      </c>
      <c r="L1226" s="8" t="str">
        <f>+Ledger1!I1226</f>
        <v/>
      </c>
      <c r="M1226" s="8" t="str">
        <f>+Ledger1!K1226</f>
        <v/>
      </c>
      <c r="N1226" s="7"/>
      <c r="O1226" s="8">
        <f>+Ledger1!M1226</f>
        <v>0</v>
      </c>
      <c r="P1226" s="8">
        <f>+Ledger1!N1226</f>
        <v>298210</v>
      </c>
      <c r="Q1226" s="8" t="str">
        <f>+Ledger1!O1226</f>
        <v>PETTY CASH EXPENSE SHT#1 K-16 ( 30 SEP TILL 05 OCT 2019)</v>
      </c>
      <c r="R1226" s="8"/>
    </row>
    <row r="1227" spans="1:18" x14ac:dyDescent="0.25">
      <c r="A1227" s="8">
        <v>1226</v>
      </c>
      <c r="B1227" s="8" t="str">
        <f>+Ledger1!C1227</f>
        <v>J2010-0136</v>
      </c>
      <c r="C1227" s="7" t="str">
        <f>TEXT(Ledger1!D1227,"dd-MMM-yyyy")</f>
        <v>06-Oct-2019</v>
      </c>
      <c r="D1227" s="8" t="str">
        <f>VLOOKUP(LEFT(Table_ExternalData_1[[#This Row],[Vou_No]],1),Vou_Types,2,0)</f>
        <v>Journal</v>
      </c>
      <c r="E1227" s="8">
        <f>+Ledger1!A1227</f>
        <v>1</v>
      </c>
      <c r="F1227" s="8">
        <f>+Ledger1!G1227</f>
        <v>144</v>
      </c>
      <c r="G1227" s="8">
        <f>+Ledger1!H1227</f>
        <v>0</v>
      </c>
      <c r="H1227" s="8">
        <f>+Ledger1!Q1227</f>
        <v>218</v>
      </c>
      <c r="I1227" s="8">
        <v>0</v>
      </c>
      <c r="J1227" s="8">
        <v>0</v>
      </c>
      <c r="K1227" s="8">
        <v>0</v>
      </c>
      <c r="L1227" s="8" t="str">
        <f>+Ledger1!I1227</f>
        <v/>
      </c>
      <c r="M1227" s="8" t="str">
        <f>+Ledger1!K1227</f>
        <v/>
      </c>
      <c r="N1227" s="7"/>
      <c r="O1227" s="8">
        <f>+Ledger1!M1227</f>
        <v>300</v>
      </c>
      <c r="P1227" s="8">
        <f>+Ledger1!N1227</f>
        <v>0</v>
      </c>
      <c r="Q1227" s="8" t="str">
        <f>+Ledger1!O1227</f>
        <v>TO RECORD PURCHASE OF CEMENT  AS PER SHEET</v>
      </c>
      <c r="R1227" s="8"/>
    </row>
    <row r="1228" spans="1:18" x14ac:dyDescent="0.25">
      <c r="A1228" s="8">
        <v>1227</v>
      </c>
      <c r="B1228" s="8" t="str">
        <f>+Ledger1!C1228</f>
        <v>J2010-0136</v>
      </c>
      <c r="C1228" s="7" t="str">
        <f>TEXT(Ledger1!D1228,"dd-MMM-yyyy")</f>
        <v>06-Oct-2019</v>
      </c>
      <c r="D1228" s="8" t="str">
        <f>VLOOKUP(LEFT(Table_ExternalData_1[[#This Row],[Vou_No]],1),Vou_Types,2,0)</f>
        <v>Journal</v>
      </c>
      <c r="E1228" s="8">
        <f>+Ledger1!A1228</f>
        <v>2</v>
      </c>
      <c r="F1228" s="8">
        <f>+Ledger1!G1228</f>
        <v>152</v>
      </c>
      <c r="G1228" s="8">
        <f>+Ledger1!H1228</f>
        <v>0</v>
      </c>
      <c r="H1228" s="8">
        <f>+Ledger1!Q1228</f>
        <v>218</v>
      </c>
      <c r="I1228" s="8">
        <v>0</v>
      </c>
      <c r="J1228" s="8">
        <v>0</v>
      </c>
      <c r="K1228" s="8">
        <v>0</v>
      </c>
      <c r="L1228" s="8" t="str">
        <f>+Ledger1!I1228</f>
        <v/>
      </c>
      <c r="M1228" s="8" t="str">
        <f>+Ledger1!K1228</f>
        <v/>
      </c>
      <c r="N1228" s="7"/>
      <c r="O1228" s="8">
        <f>+Ledger1!M1228</f>
        <v>3600</v>
      </c>
      <c r="P1228" s="8">
        <f>+Ledger1!N1228</f>
        <v>0</v>
      </c>
      <c r="Q1228" s="8" t="str">
        <f>+Ledger1!O1228</f>
        <v>TO RECORD  PURCHASE OF WOODEN WALKER</v>
      </c>
      <c r="R1228" s="8"/>
    </row>
    <row r="1229" spans="1:18" x14ac:dyDescent="0.25">
      <c r="A1229" s="8">
        <v>1228</v>
      </c>
      <c r="B1229" s="8" t="str">
        <f>+Ledger1!C1229</f>
        <v>J2010-0136</v>
      </c>
      <c r="C1229" s="7" t="str">
        <f>TEXT(Ledger1!D1229,"dd-MMM-yyyy")</f>
        <v>06-Oct-2019</v>
      </c>
      <c r="D1229" s="8" t="str">
        <f>VLOOKUP(LEFT(Table_ExternalData_1[[#This Row],[Vou_No]],1),Vou_Types,2,0)</f>
        <v>Journal</v>
      </c>
      <c r="E1229" s="8">
        <f>+Ledger1!A1229</f>
        <v>3</v>
      </c>
      <c r="F1229" s="8">
        <f>+Ledger1!G1229</f>
        <v>152</v>
      </c>
      <c r="G1229" s="8">
        <f>+Ledger1!H1229</f>
        <v>0</v>
      </c>
      <c r="H1229" s="8">
        <f>+Ledger1!Q1229</f>
        <v>218</v>
      </c>
      <c r="I1229" s="8">
        <v>0</v>
      </c>
      <c r="J1229" s="8">
        <v>0</v>
      </c>
      <c r="K1229" s="8">
        <v>0</v>
      </c>
      <c r="L1229" s="8" t="str">
        <f>+Ledger1!I1229</f>
        <v/>
      </c>
      <c r="M1229" s="8" t="str">
        <f>+Ledger1!K1229</f>
        <v/>
      </c>
      <c r="N1229" s="7"/>
      <c r="O1229" s="8">
        <f>+Ledger1!M1229</f>
        <v>5770</v>
      </c>
      <c r="P1229" s="8">
        <f>+Ledger1!N1229</f>
        <v>0</v>
      </c>
      <c r="Q1229" s="8" t="str">
        <f>+Ledger1!O1229</f>
        <v>TO RECORD PURCHASE OF HARDWARE  ITEM</v>
      </c>
      <c r="R1229" s="8"/>
    </row>
    <row r="1230" spans="1:18" x14ac:dyDescent="0.25">
      <c r="A1230" s="8">
        <v>1229</v>
      </c>
      <c r="B1230" s="8" t="str">
        <f>+Ledger1!C1230</f>
        <v>J2010-0136</v>
      </c>
      <c r="C1230" s="7" t="str">
        <f>TEXT(Ledger1!D1230,"dd-MMM-yyyy")</f>
        <v>06-Oct-2019</v>
      </c>
      <c r="D1230" s="8" t="str">
        <f>VLOOKUP(LEFT(Table_ExternalData_1[[#This Row],[Vou_No]],1),Vou_Types,2,0)</f>
        <v>Journal</v>
      </c>
      <c r="E1230" s="8">
        <f>+Ledger1!A1230</f>
        <v>4</v>
      </c>
      <c r="F1230" s="8">
        <f>+Ledger1!G1230</f>
        <v>221</v>
      </c>
      <c r="G1230" s="8">
        <f>+Ledger1!H1230</f>
        <v>0</v>
      </c>
      <c r="H1230" s="8">
        <f>+Ledger1!Q1230</f>
        <v>218</v>
      </c>
      <c r="I1230" s="8">
        <v>0</v>
      </c>
      <c r="J1230" s="8">
        <v>0</v>
      </c>
      <c r="K1230" s="8">
        <v>0</v>
      </c>
      <c r="L1230" s="8" t="str">
        <f>+Ledger1!I1230</f>
        <v/>
      </c>
      <c r="M1230" s="8" t="str">
        <f>+Ledger1!K1230</f>
        <v/>
      </c>
      <c r="N1230" s="7"/>
      <c r="O1230" s="8">
        <f>+Ledger1!M1230</f>
        <v>4000</v>
      </c>
      <c r="P1230" s="8">
        <f>+Ledger1!N1230</f>
        <v>0</v>
      </c>
      <c r="Q1230" s="8" t="str">
        <f>+Ledger1!O1230</f>
        <v>TO RECORD FUEL EXPENSE</v>
      </c>
      <c r="R1230" s="8"/>
    </row>
    <row r="1231" spans="1:18" x14ac:dyDescent="0.25">
      <c r="A1231" s="8">
        <v>1230</v>
      </c>
      <c r="B1231" s="8" t="str">
        <f>+Ledger1!C1231</f>
        <v>J2010-0136</v>
      </c>
      <c r="C1231" s="7" t="str">
        <f>TEXT(Ledger1!D1231,"dd-MMM-yyyy")</f>
        <v>06-Oct-2019</v>
      </c>
      <c r="D1231" s="8" t="str">
        <f>VLOOKUP(LEFT(Table_ExternalData_1[[#This Row],[Vou_No]],1),Vou_Types,2,0)</f>
        <v>Journal</v>
      </c>
      <c r="E1231" s="8">
        <f>+Ledger1!A1231</f>
        <v>5</v>
      </c>
      <c r="F1231" s="8">
        <f>+Ledger1!G1231</f>
        <v>55</v>
      </c>
      <c r="G1231" s="8">
        <f>+Ledger1!H1231</f>
        <v>0</v>
      </c>
      <c r="H1231" s="8">
        <f>+Ledger1!Q1231</f>
        <v>218</v>
      </c>
      <c r="I1231" s="8">
        <v>0</v>
      </c>
      <c r="J1231" s="8">
        <v>0</v>
      </c>
      <c r="K1231" s="8">
        <v>0</v>
      </c>
      <c r="L1231" s="8" t="str">
        <f>+Ledger1!I1231</f>
        <v/>
      </c>
      <c r="M1231" s="8" t="str">
        <f>+Ledger1!K1231</f>
        <v/>
      </c>
      <c r="N1231" s="7"/>
      <c r="O1231" s="8">
        <f>+Ledger1!M1231</f>
        <v>600</v>
      </c>
      <c r="P1231" s="8">
        <f>+Ledger1!N1231</f>
        <v>0</v>
      </c>
      <c r="Q1231" s="8" t="str">
        <f>+Ledger1!O1231</f>
        <v>TO RECORD PURCHASE OF MEDICINES</v>
      </c>
      <c r="R1231" s="8"/>
    </row>
    <row r="1232" spans="1:18" x14ac:dyDescent="0.25">
      <c r="A1232" s="8">
        <v>1231</v>
      </c>
      <c r="B1232" s="8" t="str">
        <f>+Ledger1!C1232</f>
        <v>J2010-0136</v>
      </c>
      <c r="C1232" s="7" t="str">
        <f>TEXT(Ledger1!D1232,"dd-MMM-yyyy")</f>
        <v>06-Oct-2019</v>
      </c>
      <c r="D1232" s="8" t="str">
        <f>VLOOKUP(LEFT(Table_ExternalData_1[[#This Row],[Vou_No]],1),Vou_Types,2,0)</f>
        <v>Journal</v>
      </c>
      <c r="E1232" s="8">
        <f>+Ledger1!A1232</f>
        <v>6</v>
      </c>
      <c r="F1232" s="8">
        <f>+Ledger1!G1232</f>
        <v>234</v>
      </c>
      <c r="G1232" s="8">
        <f>+Ledger1!H1232</f>
        <v>0</v>
      </c>
      <c r="H1232" s="8">
        <f>+Ledger1!Q1232</f>
        <v>218</v>
      </c>
      <c r="I1232" s="8">
        <v>0</v>
      </c>
      <c r="J1232" s="8">
        <v>0</v>
      </c>
      <c r="K1232" s="8">
        <v>0</v>
      </c>
      <c r="L1232" s="8" t="str">
        <f>+Ledger1!I1232</f>
        <v/>
      </c>
      <c r="M1232" s="8" t="str">
        <f>+Ledger1!K1232</f>
        <v/>
      </c>
      <c r="N1232" s="7"/>
      <c r="O1232" s="8">
        <f>+Ledger1!M1232</f>
        <v>6500</v>
      </c>
      <c r="P1232" s="8">
        <f>+Ledger1!N1232</f>
        <v>0</v>
      </c>
      <c r="Q1232" s="8" t="str">
        <f>+Ledger1!O1232</f>
        <v>TO RECORD WAGES EXPENSE</v>
      </c>
      <c r="R1232" s="8"/>
    </row>
    <row r="1233" spans="1:18" x14ac:dyDescent="0.25">
      <c r="A1233" s="8">
        <v>1232</v>
      </c>
      <c r="B1233" s="8" t="str">
        <f>+Ledger1!C1233</f>
        <v>J2010-0136</v>
      </c>
      <c r="C1233" s="7" t="str">
        <f>TEXT(Ledger1!D1233,"dd-MMM-yyyy")</f>
        <v>06-Oct-2019</v>
      </c>
      <c r="D1233" s="8" t="str">
        <f>VLOOKUP(LEFT(Table_ExternalData_1[[#This Row],[Vou_No]],1),Vou_Types,2,0)</f>
        <v>Journal</v>
      </c>
      <c r="E1233" s="8">
        <f>+Ledger1!A1233</f>
        <v>7</v>
      </c>
      <c r="F1233" s="8">
        <f>+Ledger1!G1233</f>
        <v>205</v>
      </c>
      <c r="G1233" s="8">
        <f>+Ledger1!H1233</f>
        <v>0</v>
      </c>
      <c r="H1233" s="8">
        <f>+Ledger1!Q1233</f>
        <v>218</v>
      </c>
      <c r="I1233" s="8">
        <v>0</v>
      </c>
      <c r="J1233" s="8">
        <v>0</v>
      </c>
      <c r="K1233" s="8">
        <v>0</v>
      </c>
      <c r="L1233" s="8" t="str">
        <f>+Ledger1!I1233</f>
        <v/>
      </c>
      <c r="M1233" s="8" t="str">
        <f>+Ledger1!K1233</f>
        <v/>
      </c>
      <c r="N1233" s="7"/>
      <c r="O1233" s="8">
        <f>+Ledger1!M1233</f>
        <v>300</v>
      </c>
      <c r="P1233" s="8">
        <f>+Ledger1!N1233</f>
        <v>0</v>
      </c>
      <c r="Q1233" s="8" t="str">
        <f>+Ledger1!O1233</f>
        <v>MEDICAL EXPENSE</v>
      </c>
      <c r="R1233" s="8"/>
    </row>
    <row r="1234" spans="1:18" x14ac:dyDescent="0.25">
      <c r="A1234" s="8">
        <v>1233</v>
      </c>
      <c r="B1234" s="8" t="str">
        <f>+Ledger1!C1234</f>
        <v>J2010-0136</v>
      </c>
      <c r="C1234" s="7" t="str">
        <f>TEXT(Ledger1!D1234,"dd-MMM-yyyy")</f>
        <v>06-Oct-2019</v>
      </c>
      <c r="D1234" s="8" t="str">
        <f>VLOOKUP(LEFT(Table_ExternalData_1[[#This Row],[Vou_No]],1),Vou_Types,2,0)</f>
        <v>Journal</v>
      </c>
      <c r="E1234" s="8">
        <f>+Ledger1!A1234</f>
        <v>8</v>
      </c>
      <c r="F1234" s="8">
        <f>+Ledger1!G1234</f>
        <v>218</v>
      </c>
      <c r="G1234" s="8">
        <f>+Ledger1!H1234</f>
        <v>0</v>
      </c>
      <c r="H1234" s="8">
        <f>+Ledger1!Q1234</f>
        <v>218</v>
      </c>
      <c r="I1234" s="8">
        <v>0</v>
      </c>
      <c r="J1234" s="8">
        <v>0</v>
      </c>
      <c r="K1234" s="8">
        <v>0</v>
      </c>
      <c r="L1234" s="8" t="str">
        <f>+Ledger1!I1234</f>
        <v/>
      </c>
      <c r="M1234" s="8" t="str">
        <f>+Ledger1!K1234</f>
        <v/>
      </c>
      <c r="N1234" s="7"/>
      <c r="O1234" s="8">
        <f>+Ledger1!M1234</f>
        <v>1890</v>
      </c>
      <c r="P1234" s="8">
        <f>+Ledger1!N1234</f>
        <v>0</v>
      </c>
      <c r="Q1234" s="8" t="str">
        <f>+Ledger1!O1234</f>
        <v>TO RECORD VEHICLE REPAIR EXPENSE</v>
      </c>
      <c r="R1234" s="8"/>
    </row>
    <row r="1235" spans="1:18" x14ac:dyDescent="0.25">
      <c r="A1235" s="8">
        <v>1234</v>
      </c>
      <c r="B1235" s="8" t="str">
        <f>+Ledger1!C1235</f>
        <v>J2010-0136</v>
      </c>
      <c r="C1235" s="7" t="str">
        <f>TEXT(Ledger1!D1235,"dd-MMM-yyyy")</f>
        <v>06-Oct-2019</v>
      </c>
      <c r="D1235" s="8" t="str">
        <f>VLOOKUP(LEFT(Table_ExternalData_1[[#This Row],[Vou_No]],1),Vou_Types,2,0)</f>
        <v>Journal</v>
      </c>
      <c r="E1235" s="8">
        <f>+Ledger1!A1235</f>
        <v>9</v>
      </c>
      <c r="F1235" s="8">
        <f>+Ledger1!G1235</f>
        <v>200</v>
      </c>
      <c r="G1235" s="8">
        <f>+Ledger1!H1235</f>
        <v>0</v>
      </c>
      <c r="H1235" s="8">
        <f>+Ledger1!Q1235</f>
        <v>218</v>
      </c>
      <c r="I1235" s="8">
        <v>0</v>
      </c>
      <c r="J1235" s="8">
        <v>0</v>
      </c>
      <c r="K1235" s="8">
        <v>0</v>
      </c>
      <c r="L1235" s="8" t="str">
        <f>+Ledger1!I1235</f>
        <v/>
      </c>
      <c r="M1235" s="8" t="str">
        <f>+Ledger1!K1235</f>
        <v/>
      </c>
      <c r="N1235" s="7"/>
      <c r="O1235" s="8">
        <f>+Ledger1!M1235</f>
        <v>25500</v>
      </c>
      <c r="P1235" s="8">
        <f>+Ledger1!N1235</f>
        <v>0</v>
      </c>
      <c r="Q1235" s="8" t="str">
        <f>+Ledger1!O1235</f>
        <v>TO RECORD CONVEYANCE ALLOWANCE</v>
      </c>
      <c r="R1235" s="8"/>
    </row>
    <row r="1236" spans="1:18" x14ac:dyDescent="0.25">
      <c r="A1236" s="8">
        <v>1235</v>
      </c>
      <c r="B1236" s="8" t="str">
        <f>+Ledger1!C1236</f>
        <v>J2010-0136</v>
      </c>
      <c r="C1236" s="7" t="str">
        <f>TEXT(Ledger1!D1236,"dd-MMM-yyyy")</f>
        <v>06-Oct-2019</v>
      </c>
      <c r="D1236" s="8" t="str">
        <f>VLOOKUP(LEFT(Table_ExternalData_1[[#This Row],[Vou_No]],1),Vou_Types,2,0)</f>
        <v>Journal</v>
      </c>
      <c r="E1236" s="8">
        <f>+Ledger1!A1236</f>
        <v>10</v>
      </c>
      <c r="F1236" s="8">
        <f>+Ledger1!G1236</f>
        <v>244</v>
      </c>
      <c r="G1236" s="8">
        <f>+Ledger1!H1236</f>
        <v>0</v>
      </c>
      <c r="H1236" s="8">
        <f>+Ledger1!Q1236</f>
        <v>218</v>
      </c>
      <c r="I1236" s="8">
        <v>0</v>
      </c>
      <c r="J1236" s="8">
        <v>0</v>
      </c>
      <c r="K1236" s="8">
        <v>0</v>
      </c>
      <c r="L1236" s="8" t="str">
        <f>+Ledger1!I1236</f>
        <v/>
      </c>
      <c r="M1236" s="8" t="str">
        <f>+Ledger1!K1236</f>
        <v/>
      </c>
      <c r="N1236" s="7"/>
      <c r="O1236" s="8">
        <f>+Ledger1!M1236</f>
        <v>33000</v>
      </c>
      <c r="P1236" s="8">
        <f>+Ledger1!N1236</f>
        <v>0</v>
      </c>
      <c r="Q1236" s="8" t="str">
        <f>+Ledger1!O1236</f>
        <v>TO RECORD Trailer Fare from karachi to k-16 well site chain excavator shift</v>
      </c>
      <c r="R1236" s="8"/>
    </row>
    <row r="1237" spans="1:18" x14ac:dyDescent="0.25">
      <c r="A1237" s="8">
        <v>1236</v>
      </c>
      <c r="B1237" s="8" t="str">
        <f>+Ledger1!C1237</f>
        <v>J2010-0136</v>
      </c>
      <c r="C1237" s="7" t="str">
        <f>TEXT(Ledger1!D1237,"dd-MMM-yyyy")</f>
        <v>06-Oct-2019</v>
      </c>
      <c r="D1237" s="8" t="str">
        <f>VLOOKUP(LEFT(Table_ExternalData_1[[#This Row],[Vou_No]],1),Vou_Types,2,0)</f>
        <v>Journal</v>
      </c>
      <c r="E1237" s="8">
        <f>+Ledger1!A1237</f>
        <v>11</v>
      </c>
      <c r="F1237" s="8">
        <f>+Ledger1!G1237</f>
        <v>165</v>
      </c>
      <c r="G1237" s="8">
        <f>+Ledger1!H1237</f>
        <v>0</v>
      </c>
      <c r="H1237" s="8">
        <f>+Ledger1!Q1237</f>
        <v>218</v>
      </c>
      <c r="I1237" s="8">
        <v>0</v>
      </c>
      <c r="J1237" s="8">
        <v>0</v>
      </c>
      <c r="K1237" s="8">
        <v>0</v>
      </c>
      <c r="L1237" s="8" t="str">
        <f>+Ledger1!I1237</f>
        <v/>
      </c>
      <c r="M1237" s="8" t="str">
        <f>+Ledger1!K1237</f>
        <v/>
      </c>
      <c r="N1237" s="7"/>
      <c r="O1237" s="8">
        <f>+Ledger1!M1237</f>
        <v>720</v>
      </c>
      <c r="P1237" s="8">
        <f>+Ledger1!N1237</f>
        <v>0</v>
      </c>
      <c r="Q1237" s="8" t="str">
        <f>+Ledger1!O1237</f>
        <v>TO RECORD PURCHASE OF CAMP ITEMS</v>
      </c>
      <c r="R1237" s="8"/>
    </row>
    <row r="1238" spans="1:18" x14ac:dyDescent="0.25">
      <c r="A1238" s="8">
        <v>1237</v>
      </c>
      <c r="B1238" s="8" t="str">
        <f>+Ledger1!C1238</f>
        <v>J2010-0136</v>
      </c>
      <c r="C1238" s="7" t="str">
        <f>TEXT(Ledger1!D1238,"dd-MMM-yyyy")</f>
        <v>06-Oct-2019</v>
      </c>
      <c r="D1238" s="8" t="str">
        <f>VLOOKUP(LEFT(Table_ExternalData_1[[#This Row],[Vou_No]],1),Vou_Types,2,0)</f>
        <v>Journal</v>
      </c>
      <c r="E1238" s="8">
        <f>+Ledger1!A1238</f>
        <v>12</v>
      </c>
      <c r="F1238" s="8">
        <f>+Ledger1!G1238</f>
        <v>202</v>
      </c>
      <c r="G1238" s="8">
        <f>+Ledger1!H1238</f>
        <v>0</v>
      </c>
      <c r="H1238" s="8">
        <f>+Ledger1!Q1238</f>
        <v>218</v>
      </c>
      <c r="I1238" s="8">
        <v>0</v>
      </c>
      <c r="J1238" s="8">
        <v>0</v>
      </c>
      <c r="K1238" s="8">
        <v>0</v>
      </c>
      <c r="L1238" s="8" t="str">
        <f>+Ledger1!I1238</f>
        <v/>
      </c>
      <c r="M1238" s="8" t="str">
        <f>+Ledger1!K1238</f>
        <v/>
      </c>
      <c r="N1238" s="7"/>
      <c r="O1238" s="8">
        <f>+Ledger1!M1238</f>
        <v>31500</v>
      </c>
      <c r="P1238" s="8">
        <f>+Ledger1!N1238</f>
        <v>0</v>
      </c>
      <c r="Q1238" s="8" t="str">
        <f>+Ledger1!O1238</f>
        <v>TO RECOR BHATA  TO POLICE AND GOAT FOR SADQA</v>
      </c>
      <c r="R1238" s="8"/>
    </row>
    <row r="1239" spans="1:18" x14ac:dyDescent="0.25">
      <c r="A1239" s="8">
        <v>1238</v>
      </c>
      <c r="B1239" s="8" t="str">
        <f>+Ledger1!C1239</f>
        <v>J2010-0136</v>
      </c>
      <c r="C1239" s="7" t="str">
        <f>TEXT(Ledger1!D1239,"dd-MMM-yyyy")</f>
        <v>06-Oct-2019</v>
      </c>
      <c r="D1239" s="8" t="str">
        <f>VLOOKUP(LEFT(Table_ExternalData_1[[#This Row],[Vou_No]],1),Vou_Types,2,0)</f>
        <v>Journal</v>
      </c>
      <c r="E1239" s="8">
        <f>+Ledger1!A1239</f>
        <v>13</v>
      </c>
      <c r="F1239" s="8">
        <f>+Ledger1!G1239</f>
        <v>160</v>
      </c>
      <c r="G1239" s="8">
        <f>+Ledger1!H1239</f>
        <v>0</v>
      </c>
      <c r="H1239" s="8">
        <f>+Ledger1!Q1239</f>
        <v>218</v>
      </c>
      <c r="I1239" s="8">
        <v>0</v>
      </c>
      <c r="J1239" s="8">
        <v>0</v>
      </c>
      <c r="K1239" s="8">
        <v>0</v>
      </c>
      <c r="L1239" s="8" t="str">
        <f>+Ledger1!I1239</f>
        <v/>
      </c>
      <c r="M1239" s="8" t="str">
        <f>+Ledger1!K1239</f>
        <v/>
      </c>
      <c r="N1239" s="7"/>
      <c r="O1239" s="8">
        <f>+Ledger1!M1239</f>
        <v>17710</v>
      </c>
      <c r="P1239" s="8">
        <f>+Ledger1!N1239</f>
        <v>0</v>
      </c>
      <c r="Q1239" s="8" t="str">
        <f>+Ledger1!O1239</f>
        <v>TO RECORD FOOD EXPENSE</v>
      </c>
      <c r="R1239" s="8"/>
    </row>
    <row r="1240" spans="1:18" x14ac:dyDescent="0.25">
      <c r="A1240" s="8">
        <v>1239</v>
      </c>
      <c r="B1240" s="8" t="str">
        <f>+Ledger1!C1240</f>
        <v>J2010-0136</v>
      </c>
      <c r="C1240" s="7" t="str">
        <f>TEXT(Ledger1!D1240,"dd-MMM-yyyy")</f>
        <v>06-Oct-2019</v>
      </c>
      <c r="D1240" s="8" t="str">
        <f>VLOOKUP(LEFT(Table_ExternalData_1[[#This Row],[Vou_No]],1),Vou_Types,2,0)</f>
        <v>Journal</v>
      </c>
      <c r="E1240" s="8">
        <f>+Ledger1!A1240</f>
        <v>14</v>
      </c>
      <c r="F1240" s="8">
        <f>+Ledger1!G1240</f>
        <v>254</v>
      </c>
      <c r="G1240" s="8">
        <f>+Ledger1!H1240</f>
        <v>0</v>
      </c>
      <c r="H1240" s="8">
        <f>+Ledger1!Q1240</f>
        <v>218</v>
      </c>
      <c r="I1240" s="8">
        <v>0</v>
      </c>
      <c r="J1240" s="8">
        <v>0</v>
      </c>
      <c r="K1240" s="8">
        <v>0</v>
      </c>
      <c r="L1240" s="8" t="str">
        <f>+Ledger1!I1240</f>
        <v/>
      </c>
      <c r="M1240" s="8" t="str">
        <f>+Ledger1!K1240</f>
        <v/>
      </c>
      <c r="N1240" s="7"/>
      <c r="O1240" s="8">
        <f>+Ledger1!M1240</f>
        <v>1800</v>
      </c>
      <c r="P1240" s="8">
        <f>+Ledger1!N1240</f>
        <v>0</v>
      </c>
      <c r="Q1240" s="8" t="str">
        <f>+Ledger1!O1240</f>
        <v>TO RECORD MOBILE RECHARGE</v>
      </c>
      <c r="R1240" s="8"/>
    </row>
    <row r="1241" spans="1:18" x14ac:dyDescent="0.25">
      <c r="A1241" s="8">
        <v>1240</v>
      </c>
      <c r="B1241" s="8" t="str">
        <f>+Ledger1!C1241</f>
        <v>J2010-0136</v>
      </c>
      <c r="C1241" s="7" t="str">
        <f>TEXT(Ledger1!D1241,"dd-MMM-yyyy")</f>
        <v>06-Oct-2019</v>
      </c>
      <c r="D1241" s="8" t="str">
        <f>VLOOKUP(LEFT(Table_ExternalData_1[[#This Row],[Vou_No]],1),Vou_Types,2,0)</f>
        <v>Journal</v>
      </c>
      <c r="E1241" s="8">
        <f>+Ledger1!A1241</f>
        <v>15</v>
      </c>
      <c r="F1241" s="8">
        <f>+Ledger1!G1241</f>
        <v>72</v>
      </c>
      <c r="G1241" s="8">
        <f>+Ledger1!H1241</f>
        <v>0</v>
      </c>
      <c r="H1241" s="8">
        <f>+Ledger1!Q1241</f>
        <v>218</v>
      </c>
      <c r="I1241" s="8">
        <v>0</v>
      </c>
      <c r="J1241" s="8">
        <v>0</v>
      </c>
      <c r="K1241" s="8">
        <v>0</v>
      </c>
      <c r="L1241" s="8" t="str">
        <f>+Ledger1!I1241</f>
        <v/>
      </c>
      <c r="M1241" s="8" t="str">
        <f>+Ledger1!K1241</f>
        <v/>
      </c>
      <c r="N1241" s="7"/>
      <c r="O1241" s="8">
        <f>+Ledger1!M1241</f>
        <v>33700</v>
      </c>
      <c r="P1241" s="8">
        <f>+Ledger1!N1241</f>
        <v>0</v>
      </c>
      <c r="Q1241" s="8" t="str">
        <f>+Ledger1!O1241</f>
        <v>ADVANCE PAID TO VENDER</v>
      </c>
      <c r="R1241" s="8"/>
    </row>
    <row r="1242" spans="1:18" x14ac:dyDescent="0.25">
      <c r="A1242" s="8">
        <v>1241</v>
      </c>
      <c r="B1242" s="8" t="str">
        <f>+Ledger1!C1242</f>
        <v>J2010-0136</v>
      </c>
      <c r="C1242" s="7" t="str">
        <f>TEXT(Ledger1!D1242,"dd-MMM-yyyy")</f>
        <v>06-Oct-2019</v>
      </c>
      <c r="D1242" s="8" t="str">
        <f>VLOOKUP(LEFT(Table_ExternalData_1[[#This Row],[Vou_No]],1),Vou_Types,2,0)</f>
        <v>Journal</v>
      </c>
      <c r="E1242" s="8">
        <f>+Ledger1!A1242</f>
        <v>16</v>
      </c>
      <c r="F1242" s="8">
        <f>+Ledger1!G1242</f>
        <v>23</v>
      </c>
      <c r="G1242" s="8">
        <f>+Ledger1!H1242</f>
        <v>0</v>
      </c>
      <c r="H1242" s="8">
        <f>+Ledger1!Q1242</f>
        <v>218</v>
      </c>
      <c r="I1242" s="8">
        <v>0</v>
      </c>
      <c r="J1242" s="8">
        <v>0</v>
      </c>
      <c r="K1242" s="8">
        <v>0</v>
      </c>
      <c r="L1242" s="8" t="str">
        <f>+Ledger1!I1242</f>
        <v/>
      </c>
      <c r="M1242" s="8" t="str">
        <f>+Ledger1!K1242</f>
        <v/>
      </c>
      <c r="N1242" s="7"/>
      <c r="O1242" s="8">
        <f>+Ledger1!M1242</f>
        <v>15000</v>
      </c>
      <c r="P1242" s="8">
        <f>+Ledger1!N1242</f>
        <v>0</v>
      </c>
      <c r="Q1242" s="8" t="str">
        <f>+Ledger1!O1242</f>
        <v>ADVANCE PAID TO  COMPANY LABOUR</v>
      </c>
      <c r="R1242" s="8"/>
    </row>
    <row r="1243" spans="1:18" x14ac:dyDescent="0.25">
      <c r="A1243" s="8">
        <v>1242</v>
      </c>
      <c r="B1243" s="8" t="str">
        <f>+Ledger1!C1243</f>
        <v>J2010-0136</v>
      </c>
      <c r="C1243" s="7" t="str">
        <f>TEXT(Ledger1!D1243,"dd-MMM-yyyy")</f>
        <v>06-Oct-2019</v>
      </c>
      <c r="D1243" s="8" t="str">
        <f>VLOOKUP(LEFT(Table_ExternalData_1[[#This Row],[Vou_No]],1),Vou_Types,2,0)</f>
        <v>Journal</v>
      </c>
      <c r="E1243" s="8">
        <f>+Ledger1!A1243</f>
        <v>17</v>
      </c>
      <c r="F1243" s="8">
        <f>+Ledger1!G1243</f>
        <v>2</v>
      </c>
      <c r="G1243" s="8">
        <f>+Ledger1!H1243</f>
        <v>0</v>
      </c>
      <c r="H1243" s="8">
        <f>+Ledger1!Q1243</f>
        <v>218</v>
      </c>
      <c r="I1243" s="8">
        <v>0</v>
      </c>
      <c r="J1243" s="8">
        <v>0</v>
      </c>
      <c r="K1243" s="8">
        <v>0</v>
      </c>
      <c r="L1243" s="8" t="str">
        <f>+Ledger1!I1243</f>
        <v/>
      </c>
      <c r="M1243" s="8" t="str">
        <f>+Ledger1!K1243</f>
        <v/>
      </c>
      <c r="N1243" s="7"/>
      <c r="O1243" s="8">
        <f>+Ledger1!M1243</f>
        <v>0</v>
      </c>
      <c r="P1243" s="8">
        <f>+Ledger1!N1243</f>
        <v>181890</v>
      </c>
      <c r="Q1243" s="8" t="str">
        <f>+Ledger1!O1243</f>
        <v>PETTY CASH EXPENSE ( 6 OCT TILL 12 OCT 2019) SHT#2</v>
      </c>
      <c r="R1243" s="8"/>
    </row>
    <row r="1244" spans="1:18" x14ac:dyDescent="0.25">
      <c r="A1244" s="8">
        <v>1243</v>
      </c>
      <c r="B1244" s="8" t="str">
        <f>+Ledger1!C1244</f>
        <v>J2011-0111</v>
      </c>
      <c r="C1244" s="7" t="str">
        <f>TEXT(Ledger1!D1244,"dd-MMM-yyyy")</f>
        <v>14-Nov-2019</v>
      </c>
      <c r="D1244" s="8" t="str">
        <f>VLOOKUP(LEFT(Table_ExternalData_1[[#This Row],[Vou_No]],1),Vou_Types,2,0)</f>
        <v>Journal</v>
      </c>
      <c r="E1244" s="8">
        <f>+Ledger1!A1244</f>
        <v>1</v>
      </c>
      <c r="F1244" s="8">
        <f>+Ledger1!G1244</f>
        <v>71</v>
      </c>
      <c r="G1244" s="8">
        <f>+Ledger1!H1244</f>
        <v>1444</v>
      </c>
      <c r="H1244" s="8">
        <f>+Ledger1!Q1244</f>
        <v>218</v>
      </c>
      <c r="I1244" s="8">
        <v>0</v>
      </c>
      <c r="J1244" s="8">
        <v>0</v>
      </c>
      <c r="K1244" s="8">
        <v>0</v>
      </c>
      <c r="L1244" s="8" t="str">
        <f>+Ledger1!I1244</f>
        <v/>
      </c>
      <c r="M1244" s="8" t="str">
        <f>+Ledger1!K1244</f>
        <v/>
      </c>
      <c r="N1244" s="7"/>
      <c r="O1244" s="8">
        <f>+Ledger1!M1244</f>
        <v>59630</v>
      </c>
      <c r="P1244" s="8">
        <f>+Ledger1!N1244</f>
        <v>0</v>
      </c>
      <c r="Q1244" s="8" t="str">
        <f>+Ledger1!O1244</f>
        <v>PAID FOR 421 &amp; 424.CHQ # 31588381 BY SAITA</v>
      </c>
      <c r="R1244" s="8"/>
    </row>
    <row r="1245" spans="1:18" x14ac:dyDescent="0.25">
      <c r="A1245" s="8">
        <v>1244</v>
      </c>
      <c r="B1245" s="8" t="str">
        <f>+Ledger1!C1245</f>
        <v>J2011-0111</v>
      </c>
      <c r="C1245" s="7" t="str">
        <f>TEXT(Ledger1!D1245,"dd-MMM-yyyy")</f>
        <v>14-Nov-2019</v>
      </c>
      <c r="D1245" s="8" t="str">
        <f>VLOOKUP(LEFT(Table_ExternalData_1[[#This Row],[Vou_No]],1),Vou_Types,2,0)</f>
        <v>Journal</v>
      </c>
      <c r="E1245" s="8">
        <f>+Ledger1!A1245</f>
        <v>2</v>
      </c>
      <c r="F1245" s="8">
        <f>+Ledger1!G1245</f>
        <v>78</v>
      </c>
      <c r="G1245" s="8">
        <f>+Ledger1!H1245</f>
        <v>71</v>
      </c>
      <c r="H1245" s="8">
        <f>+Ledger1!Q1245</f>
        <v>1</v>
      </c>
      <c r="I1245" s="8">
        <v>0</v>
      </c>
      <c r="J1245" s="8">
        <v>0</v>
      </c>
      <c r="K1245" s="8">
        <v>0</v>
      </c>
      <c r="L1245" s="8" t="str">
        <f>+Ledger1!I1245</f>
        <v/>
      </c>
      <c r="M1245" s="8" t="str">
        <f>+Ledger1!K1245</f>
        <v/>
      </c>
      <c r="N1245" s="7"/>
      <c r="O1245" s="8">
        <f>+Ledger1!M1245</f>
        <v>0</v>
      </c>
      <c r="P1245" s="8">
        <f>+Ledger1!N1245</f>
        <v>59630</v>
      </c>
      <c r="Q1245" s="8" t="str">
        <f>+Ledger1!O1245</f>
        <v>PAID FOR 421 &amp; 424.CHQ # 31588381 BY SAITA</v>
      </c>
      <c r="R1245" s="8"/>
    </row>
    <row r="1246" spans="1:18" x14ac:dyDescent="0.25">
      <c r="A1246" s="8">
        <v>1245</v>
      </c>
      <c r="B1246" s="8" t="str">
        <f>+Ledger1!C1246</f>
        <v>J2011-0115</v>
      </c>
      <c r="C1246" s="7" t="str">
        <f>TEXT(Ledger1!D1246,"dd-MMM-yyyy")</f>
        <v>14-Nov-2019</v>
      </c>
      <c r="D1246" s="8" t="str">
        <f>VLOOKUP(LEFT(Table_ExternalData_1[[#This Row],[Vou_No]],1),Vou_Types,2,0)</f>
        <v>Journal</v>
      </c>
      <c r="E1246" s="8">
        <f>+Ledger1!A1246</f>
        <v>1</v>
      </c>
      <c r="F1246" s="8">
        <f>+Ledger1!G1246</f>
        <v>71</v>
      </c>
      <c r="G1246" s="8">
        <f>+Ledger1!H1246</f>
        <v>130</v>
      </c>
      <c r="H1246" s="8">
        <f>+Ledger1!Q1246</f>
        <v>218</v>
      </c>
      <c r="I1246" s="8">
        <v>0</v>
      </c>
      <c r="J1246" s="8">
        <v>0</v>
      </c>
      <c r="K1246" s="8">
        <v>0</v>
      </c>
      <c r="L1246" s="8" t="str">
        <f>+Ledger1!I1246</f>
        <v/>
      </c>
      <c r="M1246" s="8" t="str">
        <f>+Ledger1!K1246</f>
        <v/>
      </c>
      <c r="N1246" s="7"/>
      <c r="O1246" s="8">
        <f>+Ledger1!M1246</f>
        <v>162819</v>
      </c>
      <c r="P1246" s="8">
        <f>+Ledger1!N1246</f>
        <v>0</v>
      </c>
      <c r="Q1246" s="8" t="str">
        <f>+Ledger1!O1246</f>
        <v>PAID CASH CHQ # 31588380 FROM SAITA REF # 50.</v>
      </c>
      <c r="R1246" s="8"/>
    </row>
    <row r="1247" spans="1:18" x14ac:dyDescent="0.25">
      <c r="A1247" s="8">
        <v>1246</v>
      </c>
      <c r="B1247" s="8" t="str">
        <f>+Ledger1!C1247</f>
        <v>J2011-0115</v>
      </c>
      <c r="C1247" s="7" t="str">
        <f>TEXT(Ledger1!D1247,"dd-MMM-yyyy")</f>
        <v>14-Nov-2019</v>
      </c>
      <c r="D1247" s="8" t="str">
        <f>VLOOKUP(LEFT(Table_ExternalData_1[[#This Row],[Vou_No]],1),Vou_Types,2,0)</f>
        <v>Journal</v>
      </c>
      <c r="E1247" s="8">
        <f>+Ledger1!A1247</f>
        <v>2</v>
      </c>
      <c r="F1247" s="8">
        <f>+Ledger1!G1247</f>
        <v>78</v>
      </c>
      <c r="G1247" s="8">
        <f>+Ledger1!H1247</f>
        <v>71</v>
      </c>
      <c r="H1247" s="8">
        <f>+Ledger1!Q1247</f>
        <v>1</v>
      </c>
      <c r="I1247" s="8">
        <v>0</v>
      </c>
      <c r="J1247" s="8">
        <v>0</v>
      </c>
      <c r="K1247" s="8">
        <v>0</v>
      </c>
      <c r="L1247" s="8" t="str">
        <f>+Ledger1!I1247</f>
        <v/>
      </c>
      <c r="M1247" s="8" t="str">
        <f>+Ledger1!K1247</f>
        <v/>
      </c>
      <c r="N1247" s="7"/>
      <c r="O1247" s="8">
        <f>+Ledger1!M1247</f>
        <v>0</v>
      </c>
      <c r="P1247" s="8">
        <f>+Ledger1!N1247</f>
        <v>162819</v>
      </c>
      <c r="Q1247" s="8" t="str">
        <f>+Ledger1!O1247</f>
        <v>PAID CASH CHQ # 31588380 FROM SAITA REF # 50.</v>
      </c>
      <c r="R1247" s="8"/>
    </row>
    <row r="1248" spans="1:18" x14ac:dyDescent="0.25">
      <c r="A1248" s="8">
        <v>1247</v>
      </c>
      <c r="B1248" s="8" t="str">
        <f>+Ledger1!C1248</f>
        <v>J2011-0110</v>
      </c>
      <c r="C1248" s="7" t="str">
        <f>TEXT(Ledger1!D1248,"dd-MMM-yyyy")</f>
        <v>14-Nov-2019</v>
      </c>
      <c r="D1248" s="8" t="str">
        <f>VLOOKUP(LEFT(Table_ExternalData_1[[#This Row],[Vou_No]],1),Vou_Types,2,0)</f>
        <v>Journal</v>
      </c>
      <c r="E1248" s="8">
        <f>+Ledger1!A1248</f>
        <v>1</v>
      </c>
      <c r="F1248" s="8">
        <f>+Ledger1!G1248</f>
        <v>1</v>
      </c>
      <c r="G1248" s="8">
        <f>+Ledger1!H1248</f>
        <v>1</v>
      </c>
      <c r="H1248" s="8">
        <f>+Ledger1!Q1248</f>
        <v>1</v>
      </c>
      <c r="I1248" s="8">
        <v>0</v>
      </c>
      <c r="J1248" s="8">
        <v>0</v>
      </c>
      <c r="K1248" s="8">
        <v>0</v>
      </c>
      <c r="L1248" s="8" t="str">
        <f>+Ledger1!I1248</f>
        <v/>
      </c>
      <c r="M1248" s="8" t="str">
        <f>+Ledger1!K1248</f>
        <v/>
      </c>
      <c r="N1248" s="7"/>
      <c r="O1248" s="8">
        <f>+Ledger1!M1248</f>
        <v>120575</v>
      </c>
      <c r="P1248" s="8">
        <f>+Ledger1!N1248</f>
        <v>0</v>
      </c>
      <c r="Q1248" s="8" t="str">
        <f>+Ledger1!O1248</f>
        <v>(JZK)PAID BY SAITA CASH CHQ REF SHEET ATTACHED CHQ # 31588378</v>
      </c>
      <c r="R1248" s="8"/>
    </row>
    <row r="1249" spans="1:18" x14ac:dyDescent="0.25">
      <c r="A1249" s="8">
        <v>1248</v>
      </c>
      <c r="B1249" s="8" t="str">
        <f>+Ledger1!C1249</f>
        <v>J2011-0110</v>
      </c>
      <c r="C1249" s="7" t="str">
        <f>TEXT(Ledger1!D1249,"dd-MMM-yyyy")</f>
        <v>14-Nov-2019</v>
      </c>
      <c r="D1249" s="8" t="str">
        <f>VLOOKUP(LEFT(Table_ExternalData_1[[#This Row],[Vou_No]],1),Vou_Types,2,0)</f>
        <v>Journal</v>
      </c>
      <c r="E1249" s="8">
        <f>+Ledger1!A1249</f>
        <v>2</v>
      </c>
      <c r="F1249" s="8">
        <f>+Ledger1!G1249</f>
        <v>78</v>
      </c>
      <c r="G1249" s="8">
        <f>+Ledger1!H1249</f>
        <v>71</v>
      </c>
      <c r="H1249" s="8">
        <f>+Ledger1!Q1249</f>
        <v>1</v>
      </c>
      <c r="I1249" s="8">
        <v>0</v>
      </c>
      <c r="J1249" s="8">
        <v>0</v>
      </c>
      <c r="K1249" s="8">
        <v>0</v>
      </c>
      <c r="L1249" s="8" t="str">
        <f>+Ledger1!I1249</f>
        <v/>
      </c>
      <c r="M1249" s="8" t="str">
        <f>+Ledger1!K1249</f>
        <v/>
      </c>
      <c r="N1249" s="7"/>
      <c r="O1249" s="8">
        <f>+Ledger1!M1249</f>
        <v>0</v>
      </c>
      <c r="P1249" s="8">
        <f>+Ledger1!N1249</f>
        <v>120575</v>
      </c>
      <c r="Q1249" s="8" t="str">
        <f>+Ledger1!O1249</f>
        <v>(JZK)PAID BY SAITA CASH CHQ REF SHEET ATTACHED CHQ # 31588378</v>
      </c>
      <c r="R1249" s="8"/>
    </row>
    <row r="1250" spans="1:18" x14ac:dyDescent="0.25">
      <c r="A1250" s="8">
        <v>1249</v>
      </c>
      <c r="B1250" s="8" t="str">
        <f>+Ledger1!C1250</f>
        <v>J2011-0113</v>
      </c>
      <c r="C1250" s="7" t="str">
        <f>TEXT(Ledger1!D1250,"dd-MMM-yyyy")</f>
        <v>14-Nov-2019</v>
      </c>
      <c r="D1250" s="8" t="str">
        <f>VLOOKUP(LEFT(Table_ExternalData_1[[#This Row],[Vou_No]],1),Vou_Types,2,0)</f>
        <v>Journal</v>
      </c>
      <c r="E1250" s="8">
        <f>+Ledger1!A1250</f>
        <v>1</v>
      </c>
      <c r="F1250" s="8">
        <f>+Ledger1!G1250</f>
        <v>71</v>
      </c>
      <c r="G1250" s="8">
        <f>+Ledger1!H1250</f>
        <v>1358</v>
      </c>
      <c r="H1250" s="8">
        <f>+Ledger1!Q1250</f>
        <v>218</v>
      </c>
      <c r="I1250" s="8">
        <v>0</v>
      </c>
      <c r="J1250" s="8">
        <v>0</v>
      </c>
      <c r="K1250" s="8">
        <v>0</v>
      </c>
      <c r="L1250" s="8" t="str">
        <f>+Ledger1!I1250</f>
        <v/>
      </c>
      <c r="M1250" s="8" t="str">
        <f>+Ledger1!K1250</f>
        <v/>
      </c>
      <c r="N1250" s="7"/>
      <c r="O1250" s="8">
        <f>+Ledger1!M1250</f>
        <v>24860</v>
      </c>
      <c r="P1250" s="8">
        <f>+Ledger1!N1250</f>
        <v>0</v>
      </c>
      <c r="Q1250" s="8" t="str">
        <f>+Ledger1!O1250</f>
        <v>PAID FOR INV # 153-1502-19 CHQ # 31588383</v>
      </c>
      <c r="R1250" s="8"/>
    </row>
    <row r="1251" spans="1:18" x14ac:dyDescent="0.25">
      <c r="A1251" s="8">
        <v>1250</v>
      </c>
      <c r="B1251" s="8" t="str">
        <f>+Ledger1!C1251</f>
        <v>J2011-0113</v>
      </c>
      <c r="C1251" s="7" t="str">
        <f>TEXT(Ledger1!D1251,"dd-MMM-yyyy")</f>
        <v>14-Nov-2019</v>
      </c>
      <c r="D1251" s="8" t="str">
        <f>VLOOKUP(LEFT(Table_ExternalData_1[[#This Row],[Vou_No]],1),Vou_Types,2,0)</f>
        <v>Journal</v>
      </c>
      <c r="E1251" s="8">
        <f>+Ledger1!A1251</f>
        <v>2</v>
      </c>
      <c r="F1251" s="8">
        <f>+Ledger1!G1251</f>
        <v>78</v>
      </c>
      <c r="G1251" s="8">
        <f>+Ledger1!H1251</f>
        <v>71</v>
      </c>
      <c r="H1251" s="8">
        <f>+Ledger1!Q1251</f>
        <v>1</v>
      </c>
      <c r="I1251" s="8">
        <v>0</v>
      </c>
      <c r="J1251" s="8">
        <v>0</v>
      </c>
      <c r="K1251" s="8">
        <v>0</v>
      </c>
      <c r="L1251" s="8" t="str">
        <f>+Ledger1!I1251</f>
        <v/>
      </c>
      <c r="M1251" s="8" t="str">
        <f>+Ledger1!K1251</f>
        <v/>
      </c>
      <c r="N1251" s="7"/>
      <c r="O1251" s="8">
        <f>+Ledger1!M1251</f>
        <v>0</v>
      </c>
      <c r="P1251" s="8">
        <f>+Ledger1!N1251</f>
        <v>24860</v>
      </c>
      <c r="Q1251" s="8" t="str">
        <f>+Ledger1!O1251</f>
        <v>PAID FOR INV # 153-1502-19 CHQ # 31588383</v>
      </c>
      <c r="R1251" s="8"/>
    </row>
    <row r="1252" spans="1:18" x14ac:dyDescent="0.25">
      <c r="A1252" s="8">
        <v>1251</v>
      </c>
      <c r="B1252" s="8" t="str">
        <f>+Ledger1!C1252</f>
        <v>J2011-0116</v>
      </c>
      <c r="C1252" s="7" t="str">
        <f>TEXT(Ledger1!D1252,"dd-MMM-yyyy")</f>
        <v>15-Nov-2019</v>
      </c>
      <c r="D1252" s="8" t="str">
        <f>VLOOKUP(LEFT(Table_ExternalData_1[[#This Row],[Vou_No]],1),Vou_Types,2,0)</f>
        <v>Journal</v>
      </c>
      <c r="E1252" s="8">
        <f>+Ledger1!A1252</f>
        <v>1</v>
      </c>
      <c r="F1252" s="8">
        <f>+Ledger1!G1252</f>
        <v>244</v>
      </c>
      <c r="G1252" s="8">
        <f>+Ledger1!H1252</f>
        <v>1480</v>
      </c>
      <c r="H1252" s="8">
        <f>+Ledger1!Q1252</f>
        <v>219</v>
      </c>
      <c r="I1252" s="8">
        <v>0</v>
      </c>
      <c r="J1252" s="8">
        <v>0</v>
      </c>
      <c r="K1252" s="8">
        <v>0</v>
      </c>
      <c r="L1252" s="8" t="str">
        <f>+Ledger1!I1252</f>
        <v/>
      </c>
      <c r="M1252" s="8" t="str">
        <f>+Ledger1!K1252</f>
        <v/>
      </c>
      <c r="N1252" s="7"/>
      <c r="O1252" s="8">
        <f>+Ledger1!M1252</f>
        <v>31000</v>
      </c>
      <c r="P1252" s="8">
        <f>+Ledger1!N1252</f>
        <v>0</v>
      </c>
      <c r="Q1252" s="8" t="str">
        <f>+Ledger1!O1252</f>
        <v>BILTY # 101.FOR GRADER.NOV-19</v>
      </c>
      <c r="R1252" s="8"/>
    </row>
    <row r="1253" spans="1:18" x14ac:dyDescent="0.25">
      <c r="A1253" s="8">
        <v>1252</v>
      </c>
      <c r="B1253" s="8" t="str">
        <f>+Ledger1!C1253</f>
        <v>J2011-0116</v>
      </c>
      <c r="C1253" s="7" t="str">
        <f>TEXT(Ledger1!D1253,"dd-MMM-yyyy")</f>
        <v>15-Nov-2019</v>
      </c>
      <c r="D1253" s="8" t="str">
        <f>VLOOKUP(LEFT(Table_ExternalData_1[[#This Row],[Vou_No]],1),Vou_Types,2,0)</f>
        <v>Journal</v>
      </c>
      <c r="E1253" s="8">
        <f>+Ledger1!A1253</f>
        <v>2</v>
      </c>
      <c r="F1253" s="8">
        <f>+Ledger1!G1253</f>
        <v>71</v>
      </c>
      <c r="G1253" s="8">
        <f>+Ledger1!H1253</f>
        <v>1480</v>
      </c>
      <c r="H1253" s="8">
        <f>+Ledger1!Q1253</f>
        <v>219</v>
      </c>
      <c r="I1253" s="8">
        <v>0</v>
      </c>
      <c r="J1253" s="8">
        <v>0</v>
      </c>
      <c r="K1253" s="8">
        <v>0</v>
      </c>
      <c r="L1253" s="8" t="str">
        <f>+Ledger1!I1253</f>
        <v/>
      </c>
      <c r="M1253" s="8" t="str">
        <f>+Ledger1!K1253</f>
        <v/>
      </c>
      <c r="N1253" s="7"/>
      <c r="O1253" s="8">
        <f>+Ledger1!M1253</f>
        <v>0</v>
      </c>
      <c r="P1253" s="8">
        <f>+Ledger1!N1253</f>
        <v>31000</v>
      </c>
      <c r="Q1253" s="8" t="str">
        <f>+Ledger1!O1253</f>
        <v>BILTY # 101.FOR GRADER.NOV-19</v>
      </c>
      <c r="R1253" s="8"/>
    </row>
    <row r="1254" spans="1:18" x14ac:dyDescent="0.25">
      <c r="A1254" s="8">
        <v>1253</v>
      </c>
      <c r="B1254" s="8" t="str">
        <f>+Ledger1!C1254</f>
        <v>J2011-0117</v>
      </c>
      <c r="C1254" s="7" t="str">
        <f>TEXT(Ledger1!D1254,"dd-MMM-yyyy")</f>
        <v>15-Nov-2019</v>
      </c>
      <c r="D1254" s="8" t="str">
        <f>VLOOKUP(LEFT(Table_ExternalData_1[[#This Row],[Vou_No]],1),Vou_Types,2,0)</f>
        <v>Journal</v>
      </c>
      <c r="E1254" s="8">
        <f>+Ledger1!A1254</f>
        <v>1</v>
      </c>
      <c r="F1254" s="8">
        <f>+Ledger1!G1254</f>
        <v>244</v>
      </c>
      <c r="G1254" s="8">
        <f>+Ledger1!H1254</f>
        <v>1480</v>
      </c>
      <c r="H1254" s="8">
        <f>+Ledger1!Q1254</f>
        <v>219</v>
      </c>
      <c r="I1254" s="8">
        <v>0</v>
      </c>
      <c r="J1254" s="8">
        <v>0</v>
      </c>
      <c r="K1254" s="8">
        <v>0</v>
      </c>
      <c r="L1254" s="8" t="str">
        <f>+Ledger1!I1254</f>
        <v/>
      </c>
      <c r="M1254" s="8" t="str">
        <f>+Ledger1!K1254</f>
        <v/>
      </c>
      <c r="N1254" s="7"/>
      <c r="O1254" s="8">
        <f>+Ledger1!M1254</f>
        <v>29000</v>
      </c>
      <c r="P1254" s="8">
        <f>+Ledger1!N1254</f>
        <v>0</v>
      </c>
      <c r="Q1254" s="8" t="str">
        <f>+Ledger1!O1254</f>
        <v>BILTY # 102.FOR TYRE MACHINE.NOV-19</v>
      </c>
      <c r="R1254" s="8"/>
    </row>
    <row r="1255" spans="1:18" x14ac:dyDescent="0.25">
      <c r="A1255" s="8">
        <v>1254</v>
      </c>
      <c r="B1255" s="8" t="str">
        <f>+Ledger1!C1255</f>
        <v>J2011-0117</v>
      </c>
      <c r="C1255" s="7" t="str">
        <f>TEXT(Ledger1!D1255,"dd-MMM-yyyy")</f>
        <v>15-Nov-2019</v>
      </c>
      <c r="D1255" s="8" t="str">
        <f>VLOOKUP(LEFT(Table_ExternalData_1[[#This Row],[Vou_No]],1),Vou_Types,2,0)</f>
        <v>Journal</v>
      </c>
      <c r="E1255" s="8">
        <f>+Ledger1!A1255</f>
        <v>2</v>
      </c>
      <c r="F1255" s="8">
        <f>+Ledger1!G1255</f>
        <v>71</v>
      </c>
      <c r="G1255" s="8">
        <f>+Ledger1!H1255</f>
        <v>1480</v>
      </c>
      <c r="H1255" s="8">
        <f>+Ledger1!Q1255</f>
        <v>219</v>
      </c>
      <c r="I1255" s="8">
        <v>0</v>
      </c>
      <c r="J1255" s="8">
        <v>0</v>
      </c>
      <c r="K1255" s="8">
        <v>0</v>
      </c>
      <c r="L1255" s="8" t="str">
        <f>+Ledger1!I1255</f>
        <v/>
      </c>
      <c r="M1255" s="8" t="str">
        <f>+Ledger1!K1255</f>
        <v/>
      </c>
      <c r="N1255" s="7"/>
      <c r="O1255" s="8">
        <f>+Ledger1!M1255</f>
        <v>0</v>
      </c>
      <c r="P1255" s="8">
        <f>+Ledger1!N1255</f>
        <v>29000</v>
      </c>
      <c r="Q1255" s="8" t="str">
        <f>+Ledger1!O1255</f>
        <v>BILTY # 102.FOR TYRE MACHINE.NOV-19</v>
      </c>
      <c r="R1255" s="8"/>
    </row>
    <row r="1256" spans="1:18" x14ac:dyDescent="0.25">
      <c r="A1256" s="8">
        <v>1255</v>
      </c>
      <c r="B1256" s="8" t="str">
        <f>+Ledger1!C1256</f>
        <v>J2011-0118</v>
      </c>
      <c r="C1256" s="7" t="str">
        <f>TEXT(Ledger1!D1256,"dd-MMM-yyyy")</f>
        <v>07-Nov-2019</v>
      </c>
      <c r="D1256" s="8" t="str">
        <f>VLOOKUP(LEFT(Table_ExternalData_1[[#This Row],[Vou_No]],1),Vou_Types,2,0)</f>
        <v>Journal</v>
      </c>
      <c r="E1256" s="8">
        <f>+Ledger1!A1256</f>
        <v>1</v>
      </c>
      <c r="F1256" s="8">
        <f>+Ledger1!G1256</f>
        <v>71</v>
      </c>
      <c r="G1256" s="8">
        <f>+Ledger1!H1256</f>
        <v>938</v>
      </c>
      <c r="H1256" s="8">
        <f>+Ledger1!Q1256</f>
        <v>218</v>
      </c>
      <c r="I1256" s="8">
        <v>0</v>
      </c>
      <c r="J1256" s="8">
        <v>0</v>
      </c>
      <c r="K1256" s="8">
        <v>0</v>
      </c>
      <c r="L1256" s="8" t="str">
        <f>+Ledger1!I1256</f>
        <v/>
      </c>
      <c r="M1256" s="8" t="str">
        <f>+Ledger1!K1256</f>
        <v/>
      </c>
      <c r="N1256" s="7"/>
      <c r="O1256" s="8">
        <f>+Ledger1!M1256</f>
        <v>126000</v>
      </c>
      <c r="P1256" s="8">
        <f>+Ledger1!N1256</f>
        <v>0</v>
      </c>
      <c r="Q1256" s="8" t="str">
        <f>+Ledger1!O1256</f>
        <v>PAID BY SAITA PARTIALL PAYMENT.CHQ # 31588310</v>
      </c>
      <c r="R1256" s="8"/>
    </row>
    <row r="1257" spans="1:18" x14ac:dyDescent="0.25">
      <c r="A1257" s="8">
        <v>1256</v>
      </c>
      <c r="B1257" s="8" t="str">
        <f>+Ledger1!C1257</f>
        <v>J2011-0118</v>
      </c>
      <c r="C1257" s="7" t="str">
        <f>TEXT(Ledger1!D1257,"dd-MMM-yyyy")</f>
        <v>07-Nov-2019</v>
      </c>
      <c r="D1257" s="8" t="str">
        <f>VLOOKUP(LEFT(Table_ExternalData_1[[#This Row],[Vou_No]],1),Vou_Types,2,0)</f>
        <v>Journal</v>
      </c>
      <c r="E1257" s="8">
        <f>+Ledger1!A1257</f>
        <v>2</v>
      </c>
      <c r="F1257" s="8">
        <f>+Ledger1!G1257</f>
        <v>78</v>
      </c>
      <c r="G1257" s="8">
        <f>+Ledger1!H1257</f>
        <v>71</v>
      </c>
      <c r="H1257" s="8">
        <f>+Ledger1!Q1257</f>
        <v>1</v>
      </c>
      <c r="I1257" s="8">
        <v>0</v>
      </c>
      <c r="J1257" s="8">
        <v>0</v>
      </c>
      <c r="K1257" s="8">
        <v>0</v>
      </c>
      <c r="L1257" s="8" t="str">
        <f>+Ledger1!I1257</f>
        <v/>
      </c>
      <c r="M1257" s="8" t="str">
        <f>+Ledger1!K1257</f>
        <v/>
      </c>
      <c r="N1257" s="7"/>
      <c r="O1257" s="8">
        <f>+Ledger1!M1257</f>
        <v>0</v>
      </c>
      <c r="P1257" s="8">
        <f>+Ledger1!N1257</f>
        <v>126000</v>
      </c>
      <c r="Q1257" s="8" t="str">
        <f>+Ledger1!O1257</f>
        <v>PAID BY SAITA PARTIALL PAYMENT.CHQ # 31588310</v>
      </c>
      <c r="R1257" s="8"/>
    </row>
    <row r="1258" spans="1:18" x14ac:dyDescent="0.25">
      <c r="A1258" s="8">
        <v>1257</v>
      </c>
      <c r="B1258" s="8" t="str">
        <f>+Ledger1!C1258</f>
        <v>J2010-0137</v>
      </c>
      <c r="C1258" s="7" t="str">
        <f>TEXT(Ledger1!D1258,"dd-MMM-yyyy")</f>
        <v>13-Oct-2019</v>
      </c>
      <c r="D1258" s="8" t="str">
        <f>VLOOKUP(LEFT(Table_ExternalData_1[[#This Row],[Vou_No]],1),Vou_Types,2,0)</f>
        <v>Journal</v>
      </c>
      <c r="E1258" s="8">
        <f>+Ledger1!A1258</f>
        <v>1</v>
      </c>
      <c r="F1258" s="8">
        <f>+Ledger1!G1258</f>
        <v>221</v>
      </c>
      <c r="G1258" s="8">
        <f>+Ledger1!H1258</f>
        <v>0</v>
      </c>
      <c r="H1258" s="8">
        <f>+Ledger1!Q1258</f>
        <v>218</v>
      </c>
      <c r="I1258" s="8">
        <v>0</v>
      </c>
      <c r="J1258" s="8">
        <v>0</v>
      </c>
      <c r="K1258" s="8">
        <v>0</v>
      </c>
      <c r="L1258" s="8" t="str">
        <f>+Ledger1!I1258</f>
        <v/>
      </c>
      <c r="M1258" s="8" t="str">
        <f>+Ledger1!K1258</f>
        <v/>
      </c>
      <c r="N1258" s="7"/>
      <c r="O1258" s="8">
        <f>+Ledger1!M1258</f>
        <v>1000</v>
      </c>
      <c r="P1258" s="8">
        <f>+Ledger1!N1258</f>
        <v>0</v>
      </c>
      <c r="Q1258" s="8" t="str">
        <f>+Ledger1!O1258</f>
        <v>TO RECORD FUEL EXPENSE AS PER SHEET</v>
      </c>
      <c r="R1258" s="8"/>
    </row>
    <row r="1259" spans="1:18" x14ac:dyDescent="0.25">
      <c r="A1259" s="8">
        <v>1258</v>
      </c>
      <c r="B1259" s="8" t="str">
        <f>+Ledger1!C1259</f>
        <v>J2010-0137</v>
      </c>
      <c r="C1259" s="7" t="str">
        <f>TEXT(Ledger1!D1259,"dd-MMM-yyyy")</f>
        <v>13-Oct-2019</v>
      </c>
      <c r="D1259" s="8" t="str">
        <f>VLOOKUP(LEFT(Table_ExternalData_1[[#This Row],[Vou_No]],1),Vou_Types,2,0)</f>
        <v>Journal</v>
      </c>
      <c r="E1259" s="8">
        <f>+Ledger1!A1259</f>
        <v>2</v>
      </c>
      <c r="F1259" s="8">
        <f>+Ledger1!G1259</f>
        <v>39</v>
      </c>
      <c r="G1259" s="8">
        <f>+Ledger1!H1259</f>
        <v>0</v>
      </c>
      <c r="H1259" s="8">
        <f>+Ledger1!Q1259</f>
        <v>218</v>
      </c>
      <c r="I1259" s="8">
        <v>0</v>
      </c>
      <c r="J1259" s="8">
        <v>0</v>
      </c>
      <c r="K1259" s="8">
        <v>0</v>
      </c>
      <c r="L1259" s="8" t="str">
        <f>+Ledger1!I1259</f>
        <v/>
      </c>
      <c r="M1259" s="8" t="str">
        <f>+Ledger1!K1259</f>
        <v/>
      </c>
      <c r="N1259" s="7"/>
      <c r="O1259" s="8">
        <f>+Ledger1!M1259</f>
        <v>2000</v>
      </c>
      <c r="P1259" s="8">
        <f>+Ledger1!N1259</f>
        <v>0</v>
      </c>
      <c r="Q1259" s="8" t="str">
        <f>+Ledger1!O1259</f>
        <v>TO RECORD SHUTTERING  EXPENSE</v>
      </c>
      <c r="R1259" s="8"/>
    </row>
    <row r="1260" spans="1:18" x14ac:dyDescent="0.25">
      <c r="A1260" s="8">
        <v>1259</v>
      </c>
      <c r="B1260" s="8" t="str">
        <f>+Ledger1!C1260</f>
        <v>J2010-0137</v>
      </c>
      <c r="C1260" s="7" t="str">
        <f>TEXT(Ledger1!D1260,"dd-MMM-yyyy")</f>
        <v>13-Oct-2019</v>
      </c>
      <c r="D1260" s="8" t="str">
        <f>VLOOKUP(LEFT(Table_ExternalData_1[[#This Row],[Vou_No]],1),Vou_Types,2,0)</f>
        <v>Journal</v>
      </c>
      <c r="E1260" s="8">
        <f>+Ledger1!A1260</f>
        <v>3</v>
      </c>
      <c r="F1260" s="8">
        <f>+Ledger1!G1260</f>
        <v>234</v>
      </c>
      <c r="G1260" s="8">
        <f>+Ledger1!H1260</f>
        <v>0</v>
      </c>
      <c r="H1260" s="8">
        <f>+Ledger1!Q1260</f>
        <v>218</v>
      </c>
      <c r="I1260" s="8">
        <v>0</v>
      </c>
      <c r="J1260" s="8">
        <v>0</v>
      </c>
      <c r="K1260" s="8">
        <v>0</v>
      </c>
      <c r="L1260" s="8" t="str">
        <f>+Ledger1!I1260</f>
        <v/>
      </c>
      <c r="M1260" s="8" t="str">
        <f>+Ledger1!K1260</f>
        <v/>
      </c>
      <c r="N1260" s="7"/>
      <c r="O1260" s="8">
        <f>+Ledger1!M1260</f>
        <v>7800</v>
      </c>
      <c r="P1260" s="8">
        <f>+Ledger1!N1260</f>
        <v>0</v>
      </c>
      <c r="Q1260" s="8" t="str">
        <f>+Ledger1!O1260</f>
        <v>TO RECORD WAGES PAID ALLAH WASAYO</v>
      </c>
      <c r="R1260" s="8"/>
    </row>
    <row r="1261" spans="1:18" x14ac:dyDescent="0.25">
      <c r="A1261" s="8">
        <v>1260</v>
      </c>
      <c r="B1261" s="8" t="str">
        <f>+Ledger1!C1261</f>
        <v>J2010-0137</v>
      </c>
      <c r="C1261" s="7" t="str">
        <f>TEXT(Ledger1!D1261,"dd-MMM-yyyy")</f>
        <v>13-Oct-2019</v>
      </c>
      <c r="D1261" s="8" t="str">
        <f>VLOOKUP(LEFT(Table_ExternalData_1[[#This Row],[Vou_No]],1),Vou_Types,2,0)</f>
        <v>Journal</v>
      </c>
      <c r="E1261" s="8">
        <f>+Ledger1!A1261</f>
        <v>4</v>
      </c>
      <c r="F1261" s="8">
        <f>+Ledger1!G1261</f>
        <v>219</v>
      </c>
      <c r="G1261" s="8">
        <f>+Ledger1!H1261</f>
        <v>0</v>
      </c>
      <c r="H1261" s="8">
        <f>+Ledger1!Q1261</f>
        <v>218</v>
      </c>
      <c r="I1261" s="8">
        <v>0</v>
      </c>
      <c r="J1261" s="8">
        <v>0</v>
      </c>
      <c r="K1261" s="8">
        <v>0</v>
      </c>
      <c r="L1261" s="8" t="str">
        <f>+Ledger1!I1261</f>
        <v/>
      </c>
      <c r="M1261" s="8" t="str">
        <f>+Ledger1!K1261</f>
        <v/>
      </c>
      <c r="N1261" s="7"/>
      <c r="O1261" s="8">
        <f>+Ledger1!M1261</f>
        <v>2650</v>
      </c>
      <c r="P1261" s="8">
        <f>+Ledger1!N1261</f>
        <v>0</v>
      </c>
      <c r="Q1261" s="8" t="str">
        <f>+Ledger1!O1261</f>
        <v>TO RECORD  GENERAL ITEM REPAIR</v>
      </c>
      <c r="R1261" s="8"/>
    </row>
    <row r="1262" spans="1:18" x14ac:dyDescent="0.25">
      <c r="A1262" s="8">
        <v>1261</v>
      </c>
      <c r="B1262" s="8" t="str">
        <f>+Ledger1!C1262</f>
        <v>J2010-0137</v>
      </c>
      <c r="C1262" s="7" t="str">
        <f>TEXT(Ledger1!D1262,"dd-MMM-yyyy")</f>
        <v>13-Oct-2019</v>
      </c>
      <c r="D1262" s="8" t="str">
        <f>VLOOKUP(LEFT(Table_ExternalData_1[[#This Row],[Vou_No]],1),Vou_Types,2,0)</f>
        <v>Journal</v>
      </c>
      <c r="E1262" s="8">
        <f>+Ledger1!A1262</f>
        <v>5</v>
      </c>
      <c r="F1262" s="8">
        <f>+Ledger1!G1262</f>
        <v>218</v>
      </c>
      <c r="G1262" s="8">
        <f>+Ledger1!H1262</f>
        <v>0</v>
      </c>
      <c r="H1262" s="8">
        <f>+Ledger1!Q1262</f>
        <v>218</v>
      </c>
      <c r="I1262" s="8">
        <v>0</v>
      </c>
      <c r="J1262" s="8">
        <v>0</v>
      </c>
      <c r="K1262" s="8">
        <v>0</v>
      </c>
      <c r="L1262" s="8" t="str">
        <f>+Ledger1!I1262</f>
        <v/>
      </c>
      <c r="M1262" s="8" t="str">
        <f>+Ledger1!K1262</f>
        <v/>
      </c>
      <c r="N1262" s="7"/>
      <c r="O1262" s="8">
        <f>+Ledger1!M1262</f>
        <v>7300</v>
      </c>
      <c r="P1262" s="8">
        <f>+Ledger1!N1262</f>
        <v>0</v>
      </c>
      <c r="Q1262" s="8" t="str">
        <f>+Ledger1!O1262</f>
        <v>TO RECORD VEHICLE EXPENSE</v>
      </c>
      <c r="R1262" s="8"/>
    </row>
    <row r="1263" spans="1:18" x14ac:dyDescent="0.25">
      <c r="A1263" s="8">
        <v>1262</v>
      </c>
      <c r="B1263" s="8" t="str">
        <f>+Ledger1!C1263</f>
        <v>J2010-0137</v>
      </c>
      <c r="C1263" s="7" t="str">
        <f>TEXT(Ledger1!D1263,"dd-MMM-yyyy")</f>
        <v>13-Oct-2019</v>
      </c>
      <c r="D1263" s="8" t="str">
        <f>VLOOKUP(LEFT(Table_ExternalData_1[[#This Row],[Vou_No]],1),Vou_Types,2,0)</f>
        <v>Journal</v>
      </c>
      <c r="E1263" s="8">
        <f>+Ledger1!A1263</f>
        <v>6</v>
      </c>
      <c r="F1263" s="8">
        <f>+Ledger1!G1263</f>
        <v>200</v>
      </c>
      <c r="G1263" s="8">
        <f>+Ledger1!H1263</f>
        <v>0</v>
      </c>
      <c r="H1263" s="8">
        <f>+Ledger1!Q1263</f>
        <v>218</v>
      </c>
      <c r="I1263" s="8">
        <v>0</v>
      </c>
      <c r="J1263" s="8">
        <v>0</v>
      </c>
      <c r="K1263" s="8">
        <v>0</v>
      </c>
      <c r="L1263" s="8" t="str">
        <f>+Ledger1!I1263</f>
        <v/>
      </c>
      <c r="M1263" s="8" t="str">
        <f>+Ledger1!K1263</f>
        <v/>
      </c>
      <c r="N1263" s="7"/>
      <c r="O1263" s="8">
        <f>+Ledger1!M1263</f>
        <v>42990</v>
      </c>
      <c r="P1263" s="8">
        <f>+Ledger1!N1263</f>
        <v>0</v>
      </c>
      <c r="Q1263" s="8" t="str">
        <f>+Ledger1!O1263</f>
        <v>TO RECORD CONVEYANCE  EXPENSE</v>
      </c>
      <c r="R1263" s="8"/>
    </row>
    <row r="1264" spans="1:18" x14ac:dyDescent="0.25">
      <c r="A1264" s="8">
        <v>1263</v>
      </c>
      <c r="B1264" s="8" t="str">
        <f>+Ledger1!C1264</f>
        <v>J2010-0137</v>
      </c>
      <c r="C1264" s="7" t="str">
        <f>TEXT(Ledger1!D1264,"dd-MMM-yyyy")</f>
        <v>13-Oct-2019</v>
      </c>
      <c r="D1264" s="8" t="str">
        <f>VLOOKUP(LEFT(Table_ExternalData_1[[#This Row],[Vou_No]],1),Vou_Types,2,0)</f>
        <v>Journal</v>
      </c>
      <c r="E1264" s="8">
        <f>+Ledger1!A1264</f>
        <v>7</v>
      </c>
      <c r="F1264" s="8">
        <f>+Ledger1!G1264</f>
        <v>244</v>
      </c>
      <c r="G1264" s="8">
        <f>+Ledger1!H1264</f>
        <v>0</v>
      </c>
      <c r="H1264" s="8">
        <f>+Ledger1!Q1264</f>
        <v>218</v>
      </c>
      <c r="I1264" s="8">
        <v>0</v>
      </c>
      <c r="J1264" s="8">
        <v>0</v>
      </c>
      <c r="K1264" s="8">
        <v>0</v>
      </c>
      <c r="L1264" s="8" t="str">
        <f>+Ledger1!I1264</f>
        <v/>
      </c>
      <c r="M1264" s="8" t="str">
        <f>+Ledger1!K1264</f>
        <v/>
      </c>
      <c r="N1264" s="7"/>
      <c r="O1264" s="8">
        <f>+Ledger1!M1264</f>
        <v>13000</v>
      </c>
      <c r="P1264" s="8">
        <f>+Ledger1!N1264</f>
        <v>0</v>
      </c>
      <c r="Q1264" s="8" t="str">
        <f>+Ledger1!O1264</f>
        <v>TO RECORD SHIFITNG OF GENERATOR TO KCF</v>
      </c>
      <c r="R1264" s="8"/>
    </row>
    <row r="1265" spans="1:18" x14ac:dyDescent="0.25">
      <c r="A1265" s="8">
        <v>1264</v>
      </c>
      <c r="B1265" s="8" t="str">
        <f>+Ledger1!C1265</f>
        <v>J2010-0137</v>
      </c>
      <c r="C1265" s="7" t="str">
        <f>TEXT(Ledger1!D1265,"dd-MMM-yyyy")</f>
        <v>13-Oct-2019</v>
      </c>
      <c r="D1265" s="8" t="str">
        <f>VLOOKUP(LEFT(Table_ExternalData_1[[#This Row],[Vou_No]],1),Vou_Types,2,0)</f>
        <v>Journal</v>
      </c>
      <c r="E1265" s="8">
        <f>+Ledger1!A1265</f>
        <v>8</v>
      </c>
      <c r="F1265" s="8">
        <f>+Ledger1!G1265</f>
        <v>154</v>
      </c>
      <c r="G1265" s="8">
        <f>+Ledger1!H1265</f>
        <v>0</v>
      </c>
      <c r="H1265" s="8">
        <f>+Ledger1!Q1265</f>
        <v>218</v>
      </c>
      <c r="I1265" s="8">
        <v>0</v>
      </c>
      <c r="J1265" s="8">
        <v>0</v>
      </c>
      <c r="K1265" s="8">
        <v>0</v>
      </c>
      <c r="L1265" s="8" t="str">
        <f>+Ledger1!I1265</f>
        <v/>
      </c>
      <c r="M1265" s="8" t="str">
        <f>+Ledger1!K1265</f>
        <v/>
      </c>
      <c r="N1265" s="7"/>
      <c r="O1265" s="8">
        <f>+Ledger1!M1265</f>
        <v>2000</v>
      </c>
      <c r="P1265" s="8">
        <f>+Ledger1!N1265</f>
        <v>0</v>
      </c>
      <c r="Q1265" s="8" t="str">
        <f>+Ledger1!O1265</f>
        <v>TO RECORD WAGES PAID TO PAINTING LABOUR</v>
      </c>
      <c r="R1265" s="8"/>
    </row>
    <row r="1266" spans="1:18" x14ac:dyDescent="0.25">
      <c r="A1266" s="8">
        <v>1265</v>
      </c>
      <c r="B1266" s="8" t="str">
        <f>+Ledger1!C1266</f>
        <v>J2010-0137</v>
      </c>
      <c r="C1266" s="7" t="str">
        <f>TEXT(Ledger1!D1266,"dd-MMM-yyyy")</f>
        <v>13-Oct-2019</v>
      </c>
      <c r="D1266" s="8" t="str">
        <f>VLOOKUP(LEFT(Table_ExternalData_1[[#This Row],[Vou_No]],1),Vou_Types,2,0)</f>
        <v>Journal</v>
      </c>
      <c r="E1266" s="8">
        <f>+Ledger1!A1266</f>
        <v>9</v>
      </c>
      <c r="F1266" s="8">
        <f>+Ledger1!G1266</f>
        <v>165</v>
      </c>
      <c r="G1266" s="8">
        <f>+Ledger1!H1266</f>
        <v>0</v>
      </c>
      <c r="H1266" s="8">
        <f>+Ledger1!Q1266</f>
        <v>218</v>
      </c>
      <c r="I1266" s="8">
        <v>0</v>
      </c>
      <c r="J1266" s="8">
        <v>0</v>
      </c>
      <c r="K1266" s="8">
        <v>0</v>
      </c>
      <c r="L1266" s="8" t="str">
        <f>+Ledger1!I1266</f>
        <v/>
      </c>
      <c r="M1266" s="8" t="str">
        <f>+Ledger1!K1266</f>
        <v/>
      </c>
      <c r="N1266" s="7"/>
      <c r="O1266" s="8">
        <f>+Ledger1!M1266</f>
        <v>2080</v>
      </c>
      <c r="P1266" s="8">
        <f>+Ledger1!N1266</f>
        <v>0</v>
      </c>
      <c r="Q1266" s="8" t="str">
        <f>+Ledger1!O1266</f>
        <v>TO RECORD CAMP ITEM PURCHASE</v>
      </c>
      <c r="R1266" s="8"/>
    </row>
    <row r="1267" spans="1:18" x14ac:dyDescent="0.25">
      <c r="A1267" s="8">
        <v>1266</v>
      </c>
      <c r="B1267" s="8" t="str">
        <f>+Ledger1!C1267</f>
        <v>J2010-0137</v>
      </c>
      <c r="C1267" s="7" t="str">
        <f>TEXT(Ledger1!D1267,"dd-MMM-yyyy")</f>
        <v>13-Oct-2019</v>
      </c>
      <c r="D1267" s="8" t="str">
        <f>VLOOKUP(LEFT(Table_ExternalData_1[[#This Row],[Vou_No]],1),Vou_Types,2,0)</f>
        <v>Journal</v>
      </c>
      <c r="E1267" s="8">
        <f>+Ledger1!A1267</f>
        <v>10</v>
      </c>
      <c r="F1267" s="8">
        <f>+Ledger1!G1267</f>
        <v>202</v>
      </c>
      <c r="G1267" s="8">
        <f>+Ledger1!H1267</f>
        <v>0</v>
      </c>
      <c r="H1267" s="8">
        <f>+Ledger1!Q1267</f>
        <v>218</v>
      </c>
      <c r="I1267" s="8">
        <v>0</v>
      </c>
      <c r="J1267" s="8">
        <v>0</v>
      </c>
      <c r="K1267" s="8">
        <v>0</v>
      </c>
      <c r="L1267" s="8" t="str">
        <f>+Ledger1!I1267</f>
        <v/>
      </c>
      <c r="M1267" s="8" t="str">
        <f>+Ledger1!K1267</f>
        <v/>
      </c>
      <c r="N1267" s="7"/>
      <c r="O1267" s="8">
        <f>+Ledger1!M1267</f>
        <v>1000</v>
      </c>
      <c r="P1267" s="8">
        <f>+Ledger1!N1267</f>
        <v>0</v>
      </c>
      <c r="Q1267" s="8" t="str">
        <f>+Ledger1!O1267</f>
        <v>REWARD PAID TO  MHUKTYAR (COOK)</v>
      </c>
      <c r="R1267" s="8"/>
    </row>
    <row r="1268" spans="1:18" x14ac:dyDescent="0.25">
      <c r="A1268" s="8">
        <v>1267</v>
      </c>
      <c r="B1268" s="8" t="str">
        <f>+Ledger1!C1268</f>
        <v>J2010-0137</v>
      </c>
      <c r="C1268" s="7" t="str">
        <f>TEXT(Ledger1!D1268,"dd-MMM-yyyy")</f>
        <v>13-Oct-2019</v>
      </c>
      <c r="D1268" s="8" t="str">
        <f>VLOOKUP(LEFT(Table_ExternalData_1[[#This Row],[Vou_No]],1),Vou_Types,2,0)</f>
        <v>Journal</v>
      </c>
      <c r="E1268" s="8">
        <f>+Ledger1!A1268</f>
        <v>11</v>
      </c>
      <c r="F1268" s="8">
        <f>+Ledger1!G1268</f>
        <v>160</v>
      </c>
      <c r="G1268" s="8">
        <f>+Ledger1!H1268</f>
        <v>0</v>
      </c>
      <c r="H1268" s="8">
        <f>+Ledger1!Q1268</f>
        <v>218</v>
      </c>
      <c r="I1268" s="8">
        <v>0</v>
      </c>
      <c r="J1268" s="8">
        <v>0</v>
      </c>
      <c r="K1268" s="8">
        <v>0</v>
      </c>
      <c r="L1268" s="8" t="str">
        <f>+Ledger1!I1268</f>
        <v/>
      </c>
      <c r="M1268" s="8" t="str">
        <f>+Ledger1!K1268</f>
        <v/>
      </c>
      <c r="N1268" s="7"/>
      <c r="O1268" s="8">
        <f>+Ledger1!M1268</f>
        <v>21900</v>
      </c>
      <c r="P1268" s="8">
        <f>+Ledger1!N1268</f>
        <v>0</v>
      </c>
      <c r="Q1268" s="8" t="str">
        <f>+Ledger1!O1268</f>
        <v>TO RECORD FOOD EXPENSE</v>
      </c>
      <c r="R1268" s="8"/>
    </row>
    <row r="1269" spans="1:18" x14ac:dyDescent="0.25">
      <c r="A1269" s="8">
        <v>1268</v>
      </c>
      <c r="B1269" s="8" t="str">
        <f>+Ledger1!C1269</f>
        <v>J2010-0137</v>
      </c>
      <c r="C1269" s="7" t="str">
        <f>TEXT(Ledger1!D1269,"dd-MMM-yyyy")</f>
        <v>13-Oct-2019</v>
      </c>
      <c r="D1269" s="8" t="str">
        <f>VLOOKUP(LEFT(Table_ExternalData_1[[#This Row],[Vou_No]],1),Vou_Types,2,0)</f>
        <v>Journal</v>
      </c>
      <c r="E1269" s="8">
        <f>+Ledger1!A1269</f>
        <v>12</v>
      </c>
      <c r="F1269" s="8">
        <f>+Ledger1!G1269</f>
        <v>254</v>
      </c>
      <c r="G1269" s="8">
        <f>+Ledger1!H1269</f>
        <v>0</v>
      </c>
      <c r="H1269" s="8">
        <f>+Ledger1!Q1269</f>
        <v>218</v>
      </c>
      <c r="I1269" s="8">
        <v>0</v>
      </c>
      <c r="J1269" s="8">
        <v>0</v>
      </c>
      <c r="K1269" s="8">
        <v>0</v>
      </c>
      <c r="L1269" s="8" t="str">
        <f>+Ledger1!I1269</f>
        <v/>
      </c>
      <c r="M1269" s="8" t="str">
        <f>+Ledger1!K1269</f>
        <v/>
      </c>
      <c r="N1269" s="7"/>
      <c r="O1269" s="8">
        <f>+Ledger1!M1269</f>
        <v>1200</v>
      </c>
      <c r="P1269" s="8">
        <f>+Ledger1!N1269</f>
        <v>0</v>
      </c>
      <c r="Q1269" s="8" t="str">
        <f>+Ledger1!O1269</f>
        <v>TO RECORD  MOBILE RECHARGE EXPENSE</v>
      </c>
      <c r="R1269" s="8"/>
    </row>
    <row r="1270" spans="1:18" x14ac:dyDescent="0.25">
      <c r="A1270" s="8">
        <v>1269</v>
      </c>
      <c r="B1270" s="8" t="str">
        <f>+Ledger1!C1270</f>
        <v>J2010-0137</v>
      </c>
      <c r="C1270" s="7" t="str">
        <f>TEXT(Ledger1!D1270,"dd-MMM-yyyy")</f>
        <v>13-Oct-2019</v>
      </c>
      <c r="D1270" s="8" t="str">
        <f>VLOOKUP(LEFT(Table_ExternalData_1[[#This Row],[Vou_No]],1),Vou_Types,2,0)</f>
        <v>Journal</v>
      </c>
      <c r="E1270" s="8">
        <f>+Ledger1!A1270</f>
        <v>13</v>
      </c>
      <c r="F1270" s="8">
        <f>+Ledger1!G1270</f>
        <v>72</v>
      </c>
      <c r="G1270" s="8">
        <f>+Ledger1!H1270</f>
        <v>0</v>
      </c>
      <c r="H1270" s="8">
        <f>+Ledger1!Q1270</f>
        <v>218</v>
      </c>
      <c r="I1270" s="8">
        <v>0</v>
      </c>
      <c r="J1270" s="8">
        <v>0</v>
      </c>
      <c r="K1270" s="8">
        <v>0</v>
      </c>
      <c r="L1270" s="8" t="str">
        <f>+Ledger1!I1270</f>
        <v/>
      </c>
      <c r="M1270" s="8" t="str">
        <f>+Ledger1!K1270</f>
        <v/>
      </c>
      <c r="N1270" s="7"/>
      <c r="O1270" s="8">
        <f>+Ledger1!M1270</f>
        <v>37150</v>
      </c>
      <c r="P1270" s="8">
        <f>+Ledger1!N1270</f>
        <v>0</v>
      </c>
      <c r="Q1270" s="8" t="str">
        <f>+Ledger1!O1270</f>
        <v>ADVANCE PAID TO SUPPLIER</v>
      </c>
      <c r="R1270" s="8"/>
    </row>
    <row r="1271" spans="1:18" x14ac:dyDescent="0.25">
      <c r="A1271" s="8">
        <v>1270</v>
      </c>
      <c r="B1271" s="8" t="str">
        <f>+Ledger1!C1271</f>
        <v>J2010-0137</v>
      </c>
      <c r="C1271" s="7" t="str">
        <f>TEXT(Ledger1!D1271,"dd-MMM-yyyy")</f>
        <v>13-Oct-2019</v>
      </c>
      <c r="D1271" s="8" t="str">
        <f>VLOOKUP(LEFT(Table_ExternalData_1[[#This Row],[Vou_No]],1),Vou_Types,2,0)</f>
        <v>Journal</v>
      </c>
      <c r="E1271" s="8">
        <f>+Ledger1!A1271</f>
        <v>14</v>
      </c>
      <c r="F1271" s="8">
        <f>+Ledger1!G1271</f>
        <v>23</v>
      </c>
      <c r="G1271" s="8">
        <f>+Ledger1!H1271</f>
        <v>0</v>
      </c>
      <c r="H1271" s="8">
        <f>+Ledger1!Q1271</f>
        <v>218</v>
      </c>
      <c r="I1271" s="8">
        <v>0</v>
      </c>
      <c r="J1271" s="8">
        <v>0</v>
      </c>
      <c r="K1271" s="8">
        <v>0</v>
      </c>
      <c r="L1271" s="8" t="str">
        <f>+Ledger1!I1271</f>
        <v/>
      </c>
      <c r="M1271" s="8" t="str">
        <f>+Ledger1!K1271</f>
        <v/>
      </c>
      <c r="N1271" s="7"/>
      <c r="O1271" s="8">
        <f>+Ledger1!M1271</f>
        <v>8850</v>
      </c>
      <c r="P1271" s="8">
        <f>+Ledger1!N1271</f>
        <v>0</v>
      </c>
      <c r="Q1271" s="8" t="str">
        <f>+Ledger1!O1271</f>
        <v>TO RECORD ADVANCE SALARY PAID</v>
      </c>
      <c r="R1271" s="8"/>
    </row>
    <row r="1272" spans="1:18" x14ac:dyDescent="0.25">
      <c r="A1272" s="8">
        <v>1271</v>
      </c>
      <c r="B1272" s="8" t="str">
        <f>+Ledger1!C1272</f>
        <v>J2010-0137</v>
      </c>
      <c r="C1272" s="7" t="str">
        <f>TEXT(Ledger1!D1272,"dd-MMM-yyyy")</f>
        <v>13-Oct-2019</v>
      </c>
      <c r="D1272" s="8" t="str">
        <f>VLOOKUP(LEFT(Table_ExternalData_1[[#This Row],[Vou_No]],1),Vou_Types,2,0)</f>
        <v>Journal</v>
      </c>
      <c r="E1272" s="8">
        <f>+Ledger1!A1272</f>
        <v>15</v>
      </c>
      <c r="F1272" s="8">
        <f>+Ledger1!G1272</f>
        <v>2</v>
      </c>
      <c r="G1272" s="8">
        <f>+Ledger1!H1272</f>
        <v>0</v>
      </c>
      <c r="H1272" s="8">
        <f>+Ledger1!Q1272</f>
        <v>218</v>
      </c>
      <c r="I1272" s="8">
        <v>0</v>
      </c>
      <c r="J1272" s="8">
        <v>0</v>
      </c>
      <c r="K1272" s="8">
        <v>0</v>
      </c>
      <c r="L1272" s="8" t="str">
        <f>+Ledger1!I1272</f>
        <v/>
      </c>
      <c r="M1272" s="8" t="str">
        <f>+Ledger1!K1272</f>
        <v/>
      </c>
      <c r="N1272" s="7"/>
      <c r="O1272" s="8">
        <f>+Ledger1!M1272</f>
        <v>0</v>
      </c>
      <c r="P1272" s="8">
        <f>+Ledger1!N1272</f>
        <v>150920</v>
      </c>
      <c r="Q1272" s="8" t="str">
        <f>+Ledger1!O1272</f>
        <v>TO RECORD PETTY CASH EXPENSE (13-OCT TILL 23-OCT-2019) SHT#3</v>
      </c>
      <c r="R1272" s="8"/>
    </row>
    <row r="1273" spans="1:18" x14ac:dyDescent="0.25">
      <c r="A1273" s="8">
        <v>1272</v>
      </c>
      <c r="B1273" s="8" t="str">
        <f>+Ledger1!C1273</f>
        <v>J2010-0138</v>
      </c>
      <c r="C1273" s="7" t="str">
        <f>TEXT(Ledger1!D1273,"dd-MMM-yyyy")</f>
        <v>24-Oct-2019</v>
      </c>
      <c r="D1273" s="8" t="str">
        <f>VLOOKUP(LEFT(Table_ExternalData_1[[#This Row],[Vou_No]],1),Vou_Types,2,0)</f>
        <v>Journal</v>
      </c>
      <c r="E1273" s="8">
        <f>+Ledger1!A1273</f>
        <v>1</v>
      </c>
      <c r="F1273" s="8">
        <f>+Ledger1!G1273</f>
        <v>152</v>
      </c>
      <c r="G1273" s="8">
        <f>+Ledger1!H1273</f>
        <v>0</v>
      </c>
      <c r="H1273" s="8">
        <f>+Ledger1!Q1273</f>
        <v>218</v>
      </c>
      <c r="I1273" s="8">
        <v>0</v>
      </c>
      <c r="J1273" s="8">
        <v>0</v>
      </c>
      <c r="K1273" s="8">
        <v>0</v>
      </c>
      <c r="L1273" s="8" t="str">
        <f>+Ledger1!I1273</f>
        <v/>
      </c>
      <c r="M1273" s="8" t="str">
        <f>+Ledger1!K1273</f>
        <v/>
      </c>
      <c r="N1273" s="7"/>
      <c r="O1273" s="8">
        <f>+Ledger1!M1273</f>
        <v>21248</v>
      </c>
      <c r="P1273" s="8">
        <f>+Ledger1!N1273</f>
        <v>0</v>
      </c>
      <c r="Q1273" s="8" t="str">
        <f>+Ledger1!O1273</f>
        <v>TO RECORD PURCHASE OF HARDWARE ITEM AS PER SHEET</v>
      </c>
      <c r="R1273" s="8"/>
    </row>
    <row r="1274" spans="1:18" x14ac:dyDescent="0.25">
      <c r="A1274" s="8">
        <v>1273</v>
      </c>
      <c r="B1274" s="8" t="str">
        <f>+Ledger1!C1274</f>
        <v>J2010-0138</v>
      </c>
      <c r="C1274" s="7" t="str">
        <f>TEXT(Ledger1!D1274,"dd-MMM-yyyy")</f>
        <v>24-Oct-2019</v>
      </c>
      <c r="D1274" s="8" t="str">
        <f>VLOOKUP(LEFT(Table_ExternalData_1[[#This Row],[Vou_No]],1),Vou_Types,2,0)</f>
        <v>Journal</v>
      </c>
      <c r="E1274" s="8">
        <f>+Ledger1!A1274</f>
        <v>2</v>
      </c>
      <c r="F1274" s="8">
        <f>+Ledger1!G1274</f>
        <v>234</v>
      </c>
      <c r="G1274" s="8">
        <f>+Ledger1!H1274</f>
        <v>0</v>
      </c>
      <c r="H1274" s="8">
        <f>+Ledger1!Q1274</f>
        <v>218</v>
      </c>
      <c r="I1274" s="8">
        <v>0</v>
      </c>
      <c r="J1274" s="8">
        <v>0</v>
      </c>
      <c r="K1274" s="8">
        <v>0</v>
      </c>
      <c r="L1274" s="8" t="str">
        <f>+Ledger1!I1274</f>
        <v/>
      </c>
      <c r="M1274" s="8" t="str">
        <f>+Ledger1!K1274</f>
        <v/>
      </c>
      <c r="N1274" s="7"/>
      <c r="O1274" s="8">
        <f>+Ledger1!M1274</f>
        <v>112021</v>
      </c>
      <c r="P1274" s="8">
        <f>+Ledger1!N1274</f>
        <v>0</v>
      </c>
      <c r="Q1274" s="8" t="str">
        <f>+Ledger1!O1274</f>
        <v>WAGES PAID TO LABOUR AS PER SHEET</v>
      </c>
      <c r="R1274" s="8"/>
    </row>
    <row r="1275" spans="1:18" x14ac:dyDescent="0.25">
      <c r="A1275" s="8">
        <v>1274</v>
      </c>
      <c r="B1275" s="8" t="str">
        <f>+Ledger1!C1275</f>
        <v>J2010-0138</v>
      </c>
      <c r="C1275" s="7" t="str">
        <f>TEXT(Ledger1!D1275,"dd-MMM-yyyy")</f>
        <v>24-Oct-2019</v>
      </c>
      <c r="D1275" s="8" t="str">
        <f>VLOOKUP(LEFT(Table_ExternalData_1[[#This Row],[Vou_No]],1),Vou_Types,2,0)</f>
        <v>Journal</v>
      </c>
      <c r="E1275" s="8">
        <f>+Ledger1!A1275</f>
        <v>3</v>
      </c>
      <c r="F1275" s="8">
        <f>+Ledger1!G1275</f>
        <v>205</v>
      </c>
      <c r="G1275" s="8">
        <f>+Ledger1!H1275</f>
        <v>0</v>
      </c>
      <c r="H1275" s="8">
        <f>+Ledger1!Q1275</f>
        <v>218</v>
      </c>
      <c r="I1275" s="8">
        <v>0</v>
      </c>
      <c r="J1275" s="8">
        <v>0</v>
      </c>
      <c r="K1275" s="8">
        <v>0</v>
      </c>
      <c r="L1275" s="8" t="str">
        <f>+Ledger1!I1275</f>
        <v/>
      </c>
      <c r="M1275" s="8" t="str">
        <f>+Ledger1!K1275</f>
        <v/>
      </c>
      <c r="N1275" s="7"/>
      <c r="O1275" s="8">
        <f>+Ledger1!M1275</f>
        <v>800</v>
      </c>
      <c r="P1275" s="8">
        <f>+Ledger1!N1275</f>
        <v>0</v>
      </c>
      <c r="Q1275" s="8" t="str">
        <f>+Ledger1!O1275</f>
        <v>KHAN MHUAMMAD DCO   MEDICAL EXPENSE</v>
      </c>
      <c r="R1275" s="8"/>
    </row>
    <row r="1276" spans="1:18" x14ac:dyDescent="0.25">
      <c r="A1276" s="8">
        <v>1275</v>
      </c>
      <c r="B1276" s="8" t="str">
        <f>+Ledger1!C1276</f>
        <v>J2010-0138</v>
      </c>
      <c r="C1276" s="7" t="str">
        <f>TEXT(Ledger1!D1276,"dd-MMM-yyyy")</f>
        <v>24-Oct-2019</v>
      </c>
      <c r="D1276" s="8" t="str">
        <f>VLOOKUP(LEFT(Table_ExternalData_1[[#This Row],[Vou_No]],1),Vou_Types,2,0)</f>
        <v>Journal</v>
      </c>
      <c r="E1276" s="8">
        <f>+Ledger1!A1276</f>
        <v>4</v>
      </c>
      <c r="F1276" s="8">
        <f>+Ledger1!G1276</f>
        <v>219</v>
      </c>
      <c r="G1276" s="8">
        <f>+Ledger1!H1276</f>
        <v>0</v>
      </c>
      <c r="H1276" s="8">
        <f>+Ledger1!Q1276</f>
        <v>218</v>
      </c>
      <c r="I1276" s="8">
        <v>0</v>
      </c>
      <c r="J1276" s="8">
        <v>0</v>
      </c>
      <c r="K1276" s="8">
        <v>0</v>
      </c>
      <c r="L1276" s="8" t="str">
        <f>+Ledger1!I1276</f>
        <v/>
      </c>
      <c r="M1276" s="8" t="str">
        <f>+Ledger1!K1276</f>
        <v/>
      </c>
      <c r="N1276" s="7"/>
      <c r="O1276" s="8">
        <f>+Ledger1!M1276</f>
        <v>12010</v>
      </c>
      <c r="P1276" s="8">
        <f>+Ledger1!N1276</f>
        <v>0</v>
      </c>
      <c r="Q1276" s="8" t="str">
        <f>+Ledger1!O1276</f>
        <v>TO RECORD MACHINE REPAIR AS PER SHEET</v>
      </c>
      <c r="R1276" s="8"/>
    </row>
    <row r="1277" spans="1:18" x14ac:dyDescent="0.25">
      <c r="A1277" s="8">
        <v>1276</v>
      </c>
      <c r="B1277" s="8" t="str">
        <f>+Ledger1!C1277</f>
        <v>J2010-0138</v>
      </c>
      <c r="C1277" s="7" t="str">
        <f>TEXT(Ledger1!D1277,"dd-MMM-yyyy")</f>
        <v>24-Oct-2019</v>
      </c>
      <c r="D1277" s="8" t="str">
        <f>VLOOKUP(LEFT(Table_ExternalData_1[[#This Row],[Vou_No]],1),Vou_Types,2,0)</f>
        <v>Journal</v>
      </c>
      <c r="E1277" s="8">
        <f>+Ledger1!A1277</f>
        <v>5</v>
      </c>
      <c r="F1277" s="8">
        <f>+Ledger1!G1277</f>
        <v>218</v>
      </c>
      <c r="G1277" s="8">
        <f>+Ledger1!H1277</f>
        <v>0</v>
      </c>
      <c r="H1277" s="8">
        <f>+Ledger1!Q1277</f>
        <v>218</v>
      </c>
      <c r="I1277" s="8">
        <v>0</v>
      </c>
      <c r="J1277" s="8">
        <v>0</v>
      </c>
      <c r="K1277" s="8">
        <v>0</v>
      </c>
      <c r="L1277" s="8" t="str">
        <f>+Ledger1!I1277</f>
        <v/>
      </c>
      <c r="M1277" s="8" t="str">
        <f>+Ledger1!K1277</f>
        <v/>
      </c>
      <c r="N1277" s="7"/>
      <c r="O1277" s="8">
        <f>+Ledger1!M1277</f>
        <v>10720</v>
      </c>
      <c r="P1277" s="8">
        <f>+Ledger1!N1277</f>
        <v>0</v>
      </c>
      <c r="Q1277" s="8" t="str">
        <f>+Ledger1!O1277</f>
        <v>TO RECORD VEHICLE REPAIR EXPENSE</v>
      </c>
      <c r="R1277" s="8"/>
    </row>
    <row r="1278" spans="1:18" x14ac:dyDescent="0.25">
      <c r="A1278" s="8">
        <v>1277</v>
      </c>
      <c r="B1278" s="8" t="str">
        <f>+Ledger1!C1278</f>
        <v>J2010-0138</v>
      </c>
      <c r="C1278" s="7" t="str">
        <f>TEXT(Ledger1!D1278,"dd-MMM-yyyy")</f>
        <v>24-Oct-2019</v>
      </c>
      <c r="D1278" s="8" t="str">
        <f>VLOOKUP(LEFT(Table_ExternalData_1[[#This Row],[Vou_No]],1),Vou_Types,2,0)</f>
        <v>Journal</v>
      </c>
      <c r="E1278" s="8">
        <f>+Ledger1!A1278</f>
        <v>6</v>
      </c>
      <c r="F1278" s="8">
        <f>+Ledger1!G1278</f>
        <v>200</v>
      </c>
      <c r="G1278" s="8">
        <f>+Ledger1!H1278</f>
        <v>0</v>
      </c>
      <c r="H1278" s="8">
        <f>+Ledger1!Q1278</f>
        <v>218</v>
      </c>
      <c r="I1278" s="8">
        <v>0</v>
      </c>
      <c r="J1278" s="8">
        <v>0</v>
      </c>
      <c r="K1278" s="8">
        <v>0</v>
      </c>
      <c r="L1278" s="8" t="str">
        <f>+Ledger1!I1278</f>
        <v/>
      </c>
      <c r="M1278" s="8" t="str">
        <f>+Ledger1!K1278</f>
        <v/>
      </c>
      <c r="N1278" s="7"/>
      <c r="O1278" s="8">
        <f>+Ledger1!M1278</f>
        <v>24200</v>
      </c>
      <c r="P1278" s="8">
        <f>+Ledger1!N1278</f>
        <v>0</v>
      </c>
      <c r="Q1278" s="8" t="str">
        <f>+Ledger1!O1278</f>
        <v>TO RECORD  CONVEYANCE EXPENSE</v>
      </c>
      <c r="R1278" s="8"/>
    </row>
    <row r="1279" spans="1:18" x14ac:dyDescent="0.25">
      <c r="A1279" s="8">
        <v>1278</v>
      </c>
      <c r="B1279" s="8" t="str">
        <f>+Ledger1!C1279</f>
        <v>J2010-0138</v>
      </c>
      <c r="C1279" s="7" t="str">
        <f>TEXT(Ledger1!D1279,"dd-MMM-yyyy")</f>
        <v>24-Oct-2019</v>
      </c>
      <c r="D1279" s="8" t="str">
        <f>VLOOKUP(LEFT(Table_ExternalData_1[[#This Row],[Vou_No]],1),Vou_Types,2,0)</f>
        <v>Journal</v>
      </c>
      <c r="E1279" s="8">
        <f>+Ledger1!A1279</f>
        <v>7</v>
      </c>
      <c r="F1279" s="8">
        <f>+Ledger1!G1279</f>
        <v>154</v>
      </c>
      <c r="G1279" s="8">
        <f>+Ledger1!H1279</f>
        <v>0</v>
      </c>
      <c r="H1279" s="8">
        <f>+Ledger1!Q1279</f>
        <v>218</v>
      </c>
      <c r="I1279" s="8">
        <v>0</v>
      </c>
      <c r="J1279" s="8">
        <v>0</v>
      </c>
      <c r="K1279" s="8">
        <v>0</v>
      </c>
      <c r="L1279" s="8" t="str">
        <f>+Ledger1!I1279</f>
        <v/>
      </c>
      <c r="M1279" s="8" t="str">
        <f>+Ledger1!K1279</f>
        <v/>
      </c>
      <c r="N1279" s="7"/>
      <c r="O1279" s="8">
        <f>+Ledger1!M1279</f>
        <v>9000</v>
      </c>
      <c r="P1279" s="8">
        <f>+Ledger1!N1279</f>
        <v>0</v>
      </c>
      <c r="Q1279" s="8" t="str">
        <f>+Ledger1!O1279</f>
        <v>TO RECORD WAGES PAID TO PAINT LABOUR AS PER SHEET</v>
      </c>
      <c r="R1279" s="8"/>
    </row>
    <row r="1280" spans="1:18" x14ac:dyDescent="0.25">
      <c r="A1280" s="8">
        <v>1279</v>
      </c>
      <c r="B1280" s="8" t="str">
        <f>+Ledger1!C1280</f>
        <v>J2010-0138</v>
      </c>
      <c r="C1280" s="7" t="str">
        <f>TEXT(Ledger1!D1280,"dd-MMM-yyyy")</f>
        <v>24-Oct-2019</v>
      </c>
      <c r="D1280" s="8" t="str">
        <f>VLOOKUP(LEFT(Table_ExternalData_1[[#This Row],[Vou_No]],1),Vou_Types,2,0)</f>
        <v>Journal</v>
      </c>
      <c r="E1280" s="8">
        <f>+Ledger1!A1280</f>
        <v>8</v>
      </c>
      <c r="F1280" s="8">
        <f>+Ledger1!G1280</f>
        <v>165</v>
      </c>
      <c r="G1280" s="8">
        <f>+Ledger1!H1280</f>
        <v>0</v>
      </c>
      <c r="H1280" s="8">
        <f>+Ledger1!Q1280</f>
        <v>218</v>
      </c>
      <c r="I1280" s="8">
        <v>0</v>
      </c>
      <c r="J1280" s="8">
        <v>0</v>
      </c>
      <c r="K1280" s="8">
        <v>0</v>
      </c>
      <c r="L1280" s="8" t="str">
        <f>+Ledger1!I1280</f>
        <v/>
      </c>
      <c r="M1280" s="8" t="str">
        <f>+Ledger1!K1280</f>
        <v/>
      </c>
      <c r="N1280" s="7"/>
      <c r="O1280" s="8">
        <f>+Ledger1!M1280</f>
        <v>5050</v>
      </c>
      <c r="P1280" s="8">
        <f>+Ledger1!N1280</f>
        <v>0</v>
      </c>
      <c r="Q1280" s="8" t="str">
        <f>+Ledger1!O1280</f>
        <v>TO RECORD  PURCHASE OF CAMP ITEM AS PER SHEET</v>
      </c>
      <c r="R1280" s="8"/>
    </row>
    <row r="1281" spans="1:18" x14ac:dyDescent="0.25">
      <c r="A1281" s="8">
        <v>1280</v>
      </c>
      <c r="B1281" s="8" t="str">
        <f>+Ledger1!C1281</f>
        <v>J2010-0138</v>
      </c>
      <c r="C1281" s="7" t="str">
        <f>TEXT(Ledger1!D1281,"dd-MMM-yyyy")</f>
        <v>24-Oct-2019</v>
      </c>
      <c r="D1281" s="8" t="str">
        <f>VLOOKUP(LEFT(Table_ExternalData_1[[#This Row],[Vou_No]],1),Vou_Types,2,0)</f>
        <v>Journal</v>
      </c>
      <c r="E1281" s="8">
        <f>+Ledger1!A1281</f>
        <v>9</v>
      </c>
      <c r="F1281" s="8">
        <f>+Ledger1!G1281</f>
        <v>160</v>
      </c>
      <c r="G1281" s="8">
        <f>+Ledger1!H1281</f>
        <v>0</v>
      </c>
      <c r="H1281" s="8">
        <f>+Ledger1!Q1281</f>
        <v>218</v>
      </c>
      <c r="I1281" s="8">
        <v>0</v>
      </c>
      <c r="J1281" s="8">
        <v>0</v>
      </c>
      <c r="K1281" s="8">
        <v>0</v>
      </c>
      <c r="L1281" s="8" t="str">
        <f>+Ledger1!I1281</f>
        <v/>
      </c>
      <c r="M1281" s="8" t="str">
        <f>+Ledger1!K1281</f>
        <v/>
      </c>
      <c r="N1281" s="7"/>
      <c r="O1281" s="8">
        <f>+Ledger1!M1281</f>
        <v>4810</v>
      </c>
      <c r="P1281" s="8">
        <f>+Ledger1!N1281</f>
        <v>0</v>
      </c>
      <c r="Q1281" s="8" t="str">
        <f>+Ledger1!O1281</f>
        <v>TO RECORD FOOD EXPENSE AS PER SHEET</v>
      </c>
      <c r="R1281" s="8"/>
    </row>
    <row r="1282" spans="1:18" x14ac:dyDescent="0.25">
      <c r="A1282" s="8">
        <v>1281</v>
      </c>
      <c r="B1282" s="8" t="str">
        <f>+Ledger1!C1282</f>
        <v>J2010-0138</v>
      </c>
      <c r="C1282" s="7" t="str">
        <f>TEXT(Ledger1!D1282,"dd-MMM-yyyy")</f>
        <v>24-Oct-2019</v>
      </c>
      <c r="D1282" s="8" t="str">
        <f>VLOOKUP(LEFT(Table_ExternalData_1[[#This Row],[Vou_No]],1),Vou_Types,2,0)</f>
        <v>Journal</v>
      </c>
      <c r="E1282" s="8">
        <f>+Ledger1!A1282</f>
        <v>10</v>
      </c>
      <c r="F1282" s="8">
        <f>+Ledger1!G1282</f>
        <v>57</v>
      </c>
      <c r="G1282" s="8">
        <f>+Ledger1!H1282</f>
        <v>0</v>
      </c>
      <c r="H1282" s="8">
        <f>+Ledger1!Q1282</f>
        <v>218</v>
      </c>
      <c r="I1282" s="8">
        <v>0</v>
      </c>
      <c r="J1282" s="8">
        <v>0</v>
      </c>
      <c r="K1282" s="8">
        <v>0</v>
      </c>
      <c r="L1282" s="8" t="str">
        <f>+Ledger1!I1282</f>
        <v/>
      </c>
      <c r="M1282" s="8" t="str">
        <f>+Ledger1!K1282</f>
        <v/>
      </c>
      <c r="N1282" s="7"/>
      <c r="O1282" s="8">
        <f>+Ledger1!M1282</f>
        <v>2690</v>
      </c>
      <c r="P1282" s="8">
        <f>+Ledger1!N1282</f>
        <v>0</v>
      </c>
      <c r="Q1282" s="8" t="str">
        <f>+Ledger1!O1282</f>
        <v>TO RECORD PURCHASE OF STATIONARY ITEM</v>
      </c>
      <c r="R1282" s="8"/>
    </row>
    <row r="1283" spans="1:18" x14ac:dyDescent="0.25">
      <c r="A1283" s="8">
        <v>1282</v>
      </c>
      <c r="B1283" s="8" t="str">
        <f>+Ledger1!C1283</f>
        <v>J2010-0138</v>
      </c>
      <c r="C1283" s="7" t="str">
        <f>TEXT(Ledger1!D1283,"dd-MMM-yyyy")</f>
        <v>24-Oct-2019</v>
      </c>
      <c r="D1283" s="8" t="str">
        <f>VLOOKUP(LEFT(Table_ExternalData_1[[#This Row],[Vou_No]],1),Vou_Types,2,0)</f>
        <v>Journal</v>
      </c>
      <c r="E1283" s="8">
        <f>+Ledger1!A1283</f>
        <v>11</v>
      </c>
      <c r="F1283" s="8">
        <f>+Ledger1!G1283</f>
        <v>254</v>
      </c>
      <c r="G1283" s="8">
        <f>+Ledger1!H1283</f>
        <v>0</v>
      </c>
      <c r="H1283" s="8">
        <f>+Ledger1!Q1283</f>
        <v>218</v>
      </c>
      <c r="I1283" s="8">
        <v>0</v>
      </c>
      <c r="J1283" s="8">
        <v>0</v>
      </c>
      <c r="K1283" s="8">
        <v>0</v>
      </c>
      <c r="L1283" s="8" t="str">
        <f>+Ledger1!I1283</f>
        <v/>
      </c>
      <c r="M1283" s="8" t="str">
        <f>+Ledger1!K1283</f>
        <v/>
      </c>
      <c r="N1283" s="7"/>
      <c r="O1283" s="8">
        <f>+Ledger1!M1283</f>
        <v>650</v>
      </c>
      <c r="P1283" s="8">
        <f>+Ledger1!N1283</f>
        <v>0</v>
      </c>
      <c r="Q1283" s="8" t="str">
        <f>+Ledger1!O1283</f>
        <v>TO RECORD  PURCHASE OF STATIONARY AS PER SHEET</v>
      </c>
      <c r="R1283" s="8"/>
    </row>
    <row r="1284" spans="1:18" x14ac:dyDescent="0.25">
      <c r="A1284" s="8">
        <v>1283</v>
      </c>
      <c r="B1284" s="8" t="str">
        <f>+Ledger1!C1284</f>
        <v>J2010-0138</v>
      </c>
      <c r="C1284" s="7" t="str">
        <f>TEXT(Ledger1!D1284,"dd-MMM-yyyy")</f>
        <v>24-Oct-2019</v>
      </c>
      <c r="D1284" s="8" t="str">
        <f>VLOOKUP(LEFT(Table_ExternalData_1[[#This Row],[Vou_No]],1),Vou_Types,2,0)</f>
        <v>Journal</v>
      </c>
      <c r="E1284" s="8">
        <f>+Ledger1!A1284</f>
        <v>12</v>
      </c>
      <c r="F1284" s="8">
        <f>+Ledger1!G1284</f>
        <v>72</v>
      </c>
      <c r="G1284" s="8">
        <f>+Ledger1!H1284</f>
        <v>0</v>
      </c>
      <c r="H1284" s="8">
        <f>+Ledger1!Q1284</f>
        <v>218</v>
      </c>
      <c r="I1284" s="8">
        <v>0</v>
      </c>
      <c r="J1284" s="8">
        <v>0</v>
      </c>
      <c r="K1284" s="8">
        <v>0</v>
      </c>
      <c r="L1284" s="8" t="str">
        <f>+Ledger1!I1284</f>
        <v/>
      </c>
      <c r="M1284" s="8" t="str">
        <f>+Ledger1!K1284</f>
        <v/>
      </c>
      <c r="N1284" s="7"/>
      <c r="O1284" s="8">
        <f>+Ledger1!M1284</f>
        <v>38000</v>
      </c>
      <c r="P1284" s="8">
        <f>+Ledger1!N1284</f>
        <v>0</v>
      </c>
      <c r="Q1284" s="8" t="str">
        <f>+Ledger1!O1284</f>
        <v>TO RECORD ADVANCE  SALLARY  PAID</v>
      </c>
      <c r="R1284" s="8"/>
    </row>
    <row r="1285" spans="1:18" x14ac:dyDescent="0.25">
      <c r="A1285" s="8">
        <v>1284</v>
      </c>
      <c r="B1285" s="8" t="str">
        <f>+Ledger1!C1285</f>
        <v>J2010-0138</v>
      </c>
      <c r="C1285" s="7" t="str">
        <f>TEXT(Ledger1!D1285,"dd-MMM-yyyy")</f>
        <v>24-Oct-2019</v>
      </c>
      <c r="D1285" s="8" t="str">
        <f>VLOOKUP(LEFT(Table_ExternalData_1[[#This Row],[Vou_No]],1),Vou_Types,2,0)</f>
        <v>Journal</v>
      </c>
      <c r="E1285" s="8">
        <f>+Ledger1!A1285</f>
        <v>13</v>
      </c>
      <c r="F1285" s="8">
        <f>+Ledger1!G1285</f>
        <v>23</v>
      </c>
      <c r="G1285" s="8">
        <f>+Ledger1!H1285</f>
        <v>0</v>
      </c>
      <c r="H1285" s="8">
        <f>+Ledger1!Q1285</f>
        <v>218</v>
      </c>
      <c r="I1285" s="8">
        <v>0</v>
      </c>
      <c r="J1285" s="8">
        <v>0</v>
      </c>
      <c r="K1285" s="8">
        <v>0</v>
      </c>
      <c r="L1285" s="8" t="str">
        <f>+Ledger1!I1285</f>
        <v/>
      </c>
      <c r="M1285" s="8" t="str">
        <f>+Ledger1!K1285</f>
        <v/>
      </c>
      <c r="N1285" s="7"/>
      <c r="O1285" s="8">
        <f>+Ledger1!M1285</f>
        <v>18520</v>
      </c>
      <c r="P1285" s="8">
        <f>+Ledger1!N1285</f>
        <v>0</v>
      </c>
      <c r="Q1285" s="8" t="str">
        <f>+Ledger1!O1285</f>
        <v>TO RECORD ADVANCE PAID TO SUPPLIERS AS PER SHEET</v>
      </c>
      <c r="R1285" s="8"/>
    </row>
    <row r="1286" spans="1:18" x14ac:dyDescent="0.25">
      <c r="A1286" s="8">
        <v>1285</v>
      </c>
      <c r="B1286" s="8" t="str">
        <f>+Ledger1!C1286</f>
        <v>J2010-0138</v>
      </c>
      <c r="C1286" s="7" t="str">
        <f>TEXT(Ledger1!D1286,"dd-MMM-yyyy")</f>
        <v>24-Oct-2019</v>
      </c>
      <c r="D1286" s="8" t="str">
        <f>VLOOKUP(LEFT(Table_ExternalData_1[[#This Row],[Vou_No]],1),Vou_Types,2,0)</f>
        <v>Journal</v>
      </c>
      <c r="E1286" s="8">
        <f>+Ledger1!A1286</f>
        <v>14</v>
      </c>
      <c r="F1286" s="8">
        <f>+Ledger1!G1286</f>
        <v>2</v>
      </c>
      <c r="G1286" s="8">
        <f>+Ledger1!H1286</f>
        <v>0</v>
      </c>
      <c r="H1286" s="8">
        <f>+Ledger1!Q1286</f>
        <v>218</v>
      </c>
      <c r="I1286" s="8">
        <v>0</v>
      </c>
      <c r="J1286" s="8">
        <v>0</v>
      </c>
      <c r="K1286" s="8">
        <v>0</v>
      </c>
      <c r="L1286" s="8" t="str">
        <f>+Ledger1!I1286</f>
        <v/>
      </c>
      <c r="M1286" s="8" t="str">
        <f>+Ledger1!K1286</f>
        <v/>
      </c>
      <c r="N1286" s="7"/>
      <c r="O1286" s="8">
        <f>+Ledger1!M1286</f>
        <v>0</v>
      </c>
      <c r="P1286" s="8">
        <f>+Ledger1!N1286</f>
        <v>259719</v>
      </c>
      <c r="Q1286" s="8" t="str">
        <f>+Ledger1!O1286</f>
        <v>TO RECORD PETTY CASH EXPENSE ( 24-OCT TILL 30 OCT 2019)SHT#4</v>
      </c>
      <c r="R1286" s="8"/>
    </row>
    <row r="1287" spans="1:18" x14ac:dyDescent="0.25">
      <c r="A1287" s="8">
        <v>1286</v>
      </c>
      <c r="B1287" s="8" t="str">
        <f>+Ledger1!C1287</f>
        <v>J2010-0139</v>
      </c>
      <c r="C1287" s="7" t="str">
        <f>TEXT(Ledger1!D1287,"dd-MMM-yyyy")</f>
        <v>30-Oct-2019</v>
      </c>
      <c r="D1287" s="8" t="str">
        <f>VLOOKUP(LEFT(Table_ExternalData_1[[#This Row],[Vou_No]],1),Vou_Types,2,0)</f>
        <v>Journal</v>
      </c>
      <c r="E1287" s="8">
        <f>+Ledger1!A1287</f>
        <v>1</v>
      </c>
      <c r="F1287" s="8">
        <f>+Ledger1!G1287</f>
        <v>152</v>
      </c>
      <c r="G1287" s="8">
        <f>+Ledger1!H1287</f>
        <v>0</v>
      </c>
      <c r="H1287" s="8">
        <f>+Ledger1!Q1287</f>
        <v>218</v>
      </c>
      <c r="I1287" s="8">
        <v>0</v>
      </c>
      <c r="J1287" s="8">
        <v>0</v>
      </c>
      <c r="K1287" s="8">
        <v>0</v>
      </c>
      <c r="L1287" s="8" t="str">
        <f>+Ledger1!I1287</f>
        <v/>
      </c>
      <c r="M1287" s="8" t="str">
        <f>+Ledger1!K1287</f>
        <v/>
      </c>
      <c r="N1287" s="7"/>
      <c r="O1287" s="8">
        <f>+Ledger1!M1287</f>
        <v>10000</v>
      </c>
      <c r="P1287" s="8">
        <f>+Ledger1!N1287</f>
        <v>0</v>
      </c>
      <c r="Q1287" s="8" t="str">
        <f>+Ledger1!O1287</f>
        <v>TO RECORD HARDWARE ITEM PURCHASE</v>
      </c>
      <c r="R1287" s="8"/>
    </row>
    <row r="1288" spans="1:18" x14ac:dyDescent="0.25">
      <c r="A1288" s="8">
        <v>1287</v>
      </c>
      <c r="B1288" s="8" t="str">
        <f>+Ledger1!C1288</f>
        <v>J2010-0139</v>
      </c>
      <c r="C1288" s="7" t="str">
        <f>TEXT(Ledger1!D1288,"dd-MMM-yyyy")</f>
        <v>30-Oct-2019</v>
      </c>
      <c r="D1288" s="8" t="str">
        <f>VLOOKUP(LEFT(Table_ExternalData_1[[#This Row],[Vou_No]],1),Vou_Types,2,0)</f>
        <v>Journal</v>
      </c>
      <c r="E1288" s="8">
        <f>+Ledger1!A1288</f>
        <v>2</v>
      </c>
      <c r="F1288" s="8">
        <f>+Ledger1!G1288</f>
        <v>219</v>
      </c>
      <c r="G1288" s="8">
        <f>+Ledger1!H1288</f>
        <v>0</v>
      </c>
      <c r="H1288" s="8">
        <f>+Ledger1!Q1288</f>
        <v>218</v>
      </c>
      <c r="I1288" s="8">
        <v>0</v>
      </c>
      <c r="J1288" s="8">
        <v>0</v>
      </c>
      <c r="K1288" s="8">
        <v>0</v>
      </c>
      <c r="L1288" s="8" t="str">
        <f>+Ledger1!I1288</f>
        <v/>
      </c>
      <c r="M1288" s="8" t="str">
        <f>+Ledger1!K1288</f>
        <v/>
      </c>
      <c r="N1288" s="7"/>
      <c r="O1288" s="8">
        <f>+Ledger1!M1288</f>
        <v>5500</v>
      </c>
      <c r="P1288" s="8">
        <f>+Ledger1!N1288</f>
        <v>0</v>
      </c>
      <c r="Q1288" s="8" t="str">
        <f>+Ledger1!O1288</f>
        <v>TO RECORD GENERAL ITEM REPAIR AS PER SHEET</v>
      </c>
      <c r="R1288" s="8"/>
    </row>
    <row r="1289" spans="1:18" x14ac:dyDescent="0.25">
      <c r="A1289" s="8">
        <v>1288</v>
      </c>
      <c r="B1289" s="8" t="str">
        <f>+Ledger1!C1289</f>
        <v>J2010-0139</v>
      </c>
      <c r="C1289" s="7" t="str">
        <f>TEXT(Ledger1!D1289,"dd-MMM-yyyy")</f>
        <v>30-Oct-2019</v>
      </c>
      <c r="D1289" s="8" t="str">
        <f>VLOOKUP(LEFT(Table_ExternalData_1[[#This Row],[Vou_No]],1),Vou_Types,2,0)</f>
        <v>Journal</v>
      </c>
      <c r="E1289" s="8">
        <f>+Ledger1!A1289</f>
        <v>3</v>
      </c>
      <c r="F1289" s="8">
        <f>+Ledger1!G1289</f>
        <v>200</v>
      </c>
      <c r="G1289" s="8">
        <f>+Ledger1!H1289</f>
        <v>0</v>
      </c>
      <c r="H1289" s="8">
        <f>+Ledger1!Q1289</f>
        <v>218</v>
      </c>
      <c r="I1289" s="8">
        <v>0</v>
      </c>
      <c r="J1289" s="8">
        <v>0</v>
      </c>
      <c r="K1289" s="8">
        <v>0</v>
      </c>
      <c r="L1289" s="8" t="str">
        <f>+Ledger1!I1289</f>
        <v/>
      </c>
      <c r="M1289" s="8" t="str">
        <f>+Ledger1!K1289</f>
        <v/>
      </c>
      <c r="N1289" s="7"/>
      <c r="O1289" s="8">
        <f>+Ledger1!M1289</f>
        <v>30000</v>
      </c>
      <c r="P1289" s="8">
        <f>+Ledger1!N1289</f>
        <v>0</v>
      </c>
      <c r="Q1289" s="8" t="str">
        <f>+Ledger1!O1289</f>
        <v>TO RECORD CONVEYANCE ALLOWANCE AS PER SHEET</v>
      </c>
      <c r="R1289" s="8"/>
    </row>
    <row r="1290" spans="1:18" x14ac:dyDescent="0.25">
      <c r="A1290" s="8">
        <v>1289</v>
      </c>
      <c r="B1290" s="8" t="str">
        <f>+Ledger1!C1290</f>
        <v>J2010-0139</v>
      </c>
      <c r="C1290" s="7" t="str">
        <f>TEXT(Ledger1!D1290,"dd-MMM-yyyy")</f>
        <v>30-Oct-2019</v>
      </c>
      <c r="D1290" s="8" t="str">
        <f>VLOOKUP(LEFT(Table_ExternalData_1[[#This Row],[Vou_No]],1),Vou_Types,2,0)</f>
        <v>Journal</v>
      </c>
      <c r="E1290" s="8">
        <f>+Ledger1!A1290</f>
        <v>4</v>
      </c>
      <c r="F1290" s="8">
        <f>+Ledger1!G1290</f>
        <v>42</v>
      </c>
      <c r="G1290" s="8">
        <f>+Ledger1!H1290</f>
        <v>0</v>
      </c>
      <c r="H1290" s="8">
        <f>+Ledger1!Q1290</f>
        <v>218</v>
      </c>
      <c r="I1290" s="8">
        <v>0</v>
      </c>
      <c r="J1290" s="8">
        <v>0</v>
      </c>
      <c r="K1290" s="8">
        <v>0</v>
      </c>
      <c r="L1290" s="8" t="str">
        <f>+Ledger1!I1290</f>
        <v/>
      </c>
      <c r="M1290" s="8" t="str">
        <f>+Ledger1!K1290</f>
        <v/>
      </c>
      <c r="N1290" s="7"/>
      <c r="O1290" s="8">
        <f>+Ledger1!M1290</f>
        <v>2000</v>
      </c>
      <c r="P1290" s="8">
        <f>+Ledger1!N1290</f>
        <v>0</v>
      </c>
      <c r="Q1290" s="8" t="str">
        <f>+Ledger1!O1290</f>
        <v>TO RECORD  CAMP ITEM REPAIRNG</v>
      </c>
      <c r="R1290" s="8"/>
    </row>
    <row r="1291" spans="1:18" x14ac:dyDescent="0.25">
      <c r="A1291" s="8">
        <v>1290</v>
      </c>
      <c r="B1291" s="8" t="str">
        <f>+Ledger1!C1291</f>
        <v>J2010-0139</v>
      </c>
      <c r="C1291" s="7" t="str">
        <f>TEXT(Ledger1!D1291,"dd-MMM-yyyy")</f>
        <v>30-Oct-2019</v>
      </c>
      <c r="D1291" s="8" t="str">
        <f>VLOOKUP(LEFT(Table_ExternalData_1[[#This Row],[Vou_No]],1),Vou_Types,2,0)</f>
        <v>Journal</v>
      </c>
      <c r="E1291" s="8">
        <f>+Ledger1!A1291</f>
        <v>5</v>
      </c>
      <c r="F1291" s="8">
        <f>+Ledger1!G1291</f>
        <v>165</v>
      </c>
      <c r="G1291" s="8">
        <f>+Ledger1!H1291</f>
        <v>0</v>
      </c>
      <c r="H1291" s="8">
        <f>+Ledger1!Q1291</f>
        <v>218</v>
      </c>
      <c r="I1291" s="8">
        <v>0</v>
      </c>
      <c r="J1291" s="8">
        <v>0</v>
      </c>
      <c r="K1291" s="8">
        <v>0</v>
      </c>
      <c r="L1291" s="8" t="str">
        <f>+Ledger1!I1291</f>
        <v/>
      </c>
      <c r="M1291" s="8" t="str">
        <f>+Ledger1!K1291</f>
        <v/>
      </c>
      <c r="N1291" s="7"/>
      <c r="O1291" s="8">
        <f>+Ledger1!M1291</f>
        <v>6800</v>
      </c>
      <c r="P1291" s="8">
        <f>+Ledger1!N1291</f>
        <v>0</v>
      </c>
      <c r="Q1291" s="8" t="str">
        <f>+Ledger1!O1291</f>
        <v>TO RECORD CAMP  ITEM PURCHASE</v>
      </c>
      <c r="R1291" s="8"/>
    </row>
    <row r="1292" spans="1:18" x14ac:dyDescent="0.25">
      <c r="A1292" s="8">
        <v>1291</v>
      </c>
      <c r="B1292" s="8" t="str">
        <f>+Ledger1!C1292</f>
        <v>J2010-0139</v>
      </c>
      <c r="C1292" s="7" t="str">
        <f>TEXT(Ledger1!D1292,"dd-MMM-yyyy")</f>
        <v>30-Oct-2019</v>
      </c>
      <c r="D1292" s="8" t="str">
        <f>VLOOKUP(LEFT(Table_ExternalData_1[[#This Row],[Vou_No]],1),Vou_Types,2,0)</f>
        <v>Journal</v>
      </c>
      <c r="E1292" s="8">
        <f>+Ledger1!A1292</f>
        <v>6</v>
      </c>
      <c r="F1292" s="8">
        <f>+Ledger1!G1292</f>
        <v>202</v>
      </c>
      <c r="G1292" s="8">
        <f>+Ledger1!H1292</f>
        <v>0</v>
      </c>
      <c r="H1292" s="8">
        <f>+Ledger1!Q1292</f>
        <v>218</v>
      </c>
      <c r="I1292" s="8">
        <v>0</v>
      </c>
      <c r="J1292" s="8">
        <v>0</v>
      </c>
      <c r="K1292" s="8">
        <v>0</v>
      </c>
      <c r="L1292" s="8" t="str">
        <f>+Ledger1!I1292</f>
        <v/>
      </c>
      <c r="M1292" s="8" t="str">
        <f>+Ledger1!K1292</f>
        <v/>
      </c>
      <c r="N1292" s="7"/>
      <c r="O1292" s="8">
        <f>+Ledger1!M1292</f>
        <v>7000</v>
      </c>
      <c r="P1292" s="8">
        <f>+Ledger1!N1292</f>
        <v>0</v>
      </c>
      <c r="Q1292" s="8" t="str">
        <f>+Ledger1!O1292</f>
        <v>TO RECORD REWARD PAID TO EMPLOYES</v>
      </c>
      <c r="R1292" s="8"/>
    </row>
    <row r="1293" spans="1:18" x14ac:dyDescent="0.25">
      <c r="A1293" s="8">
        <v>1292</v>
      </c>
      <c r="B1293" s="8" t="str">
        <f>+Ledger1!C1293</f>
        <v>J2010-0139</v>
      </c>
      <c r="C1293" s="7" t="str">
        <f>TEXT(Ledger1!D1293,"dd-MMM-yyyy")</f>
        <v>30-Oct-2019</v>
      </c>
      <c r="D1293" s="8" t="str">
        <f>VLOOKUP(LEFT(Table_ExternalData_1[[#This Row],[Vou_No]],1),Vou_Types,2,0)</f>
        <v>Journal</v>
      </c>
      <c r="E1293" s="8">
        <f>+Ledger1!A1293</f>
        <v>7</v>
      </c>
      <c r="F1293" s="8">
        <f>+Ledger1!G1293</f>
        <v>254</v>
      </c>
      <c r="G1293" s="8">
        <f>+Ledger1!H1293</f>
        <v>0</v>
      </c>
      <c r="H1293" s="8">
        <f>+Ledger1!Q1293</f>
        <v>218</v>
      </c>
      <c r="I1293" s="8">
        <v>0</v>
      </c>
      <c r="J1293" s="8">
        <v>0</v>
      </c>
      <c r="K1293" s="8">
        <v>0</v>
      </c>
      <c r="L1293" s="8" t="str">
        <f>+Ledger1!I1293</f>
        <v/>
      </c>
      <c r="M1293" s="8" t="str">
        <f>+Ledger1!K1293</f>
        <v/>
      </c>
      <c r="N1293" s="7"/>
      <c r="O1293" s="8">
        <f>+Ledger1!M1293</f>
        <v>1250</v>
      </c>
      <c r="P1293" s="8">
        <f>+Ledger1!N1293</f>
        <v>0</v>
      </c>
      <c r="Q1293" s="8" t="str">
        <f>+Ledger1!O1293</f>
        <v>TO RECORD  MOBILE RECHARGE</v>
      </c>
      <c r="R1293" s="8"/>
    </row>
    <row r="1294" spans="1:18" x14ac:dyDescent="0.25">
      <c r="A1294" s="8">
        <v>1293</v>
      </c>
      <c r="B1294" s="8" t="str">
        <f>+Ledger1!C1294</f>
        <v>J2010-0139</v>
      </c>
      <c r="C1294" s="7" t="str">
        <f>TEXT(Ledger1!D1294,"dd-MMM-yyyy")</f>
        <v>30-Oct-2019</v>
      </c>
      <c r="D1294" s="8" t="str">
        <f>VLOOKUP(LEFT(Table_ExternalData_1[[#This Row],[Vou_No]],1),Vou_Types,2,0)</f>
        <v>Journal</v>
      </c>
      <c r="E1294" s="8">
        <f>+Ledger1!A1294</f>
        <v>8</v>
      </c>
      <c r="F1294" s="8">
        <f>+Ledger1!G1294</f>
        <v>72</v>
      </c>
      <c r="G1294" s="8">
        <f>+Ledger1!H1294</f>
        <v>0</v>
      </c>
      <c r="H1294" s="8">
        <f>+Ledger1!Q1294</f>
        <v>218</v>
      </c>
      <c r="I1294" s="8">
        <v>0</v>
      </c>
      <c r="J1294" s="8">
        <v>0</v>
      </c>
      <c r="K1294" s="8">
        <v>0</v>
      </c>
      <c r="L1294" s="8" t="str">
        <f>+Ledger1!I1294</f>
        <v/>
      </c>
      <c r="M1294" s="8" t="str">
        <f>+Ledger1!K1294</f>
        <v/>
      </c>
      <c r="N1294" s="7"/>
      <c r="O1294" s="8">
        <f>+Ledger1!M1294</f>
        <v>33000</v>
      </c>
      <c r="P1294" s="8">
        <f>+Ledger1!N1294</f>
        <v>0</v>
      </c>
      <c r="Q1294" s="8" t="str">
        <f>+Ledger1!O1294</f>
        <v>TO RECORD ADVANCE TO SUPPLIER AS PER SHEET</v>
      </c>
      <c r="R1294" s="8"/>
    </row>
    <row r="1295" spans="1:18" x14ac:dyDescent="0.25">
      <c r="A1295" s="8">
        <v>1294</v>
      </c>
      <c r="B1295" s="8" t="str">
        <f>+Ledger1!C1295</f>
        <v>J2010-0139</v>
      </c>
      <c r="C1295" s="7" t="str">
        <f>TEXT(Ledger1!D1295,"dd-MMM-yyyy")</f>
        <v>30-Oct-2019</v>
      </c>
      <c r="D1295" s="8" t="str">
        <f>VLOOKUP(LEFT(Table_ExternalData_1[[#This Row],[Vou_No]],1),Vou_Types,2,0)</f>
        <v>Journal</v>
      </c>
      <c r="E1295" s="8">
        <f>+Ledger1!A1295</f>
        <v>9</v>
      </c>
      <c r="F1295" s="8">
        <f>+Ledger1!G1295</f>
        <v>23</v>
      </c>
      <c r="G1295" s="8">
        <f>+Ledger1!H1295</f>
        <v>0</v>
      </c>
      <c r="H1295" s="8">
        <f>+Ledger1!Q1295</f>
        <v>218</v>
      </c>
      <c r="I1295" s="8">
        <v>0</v>
      </c>
      <c r="J1295" s="8">
        <v>0</v>
      </c>
      <c r="K1295" s="8">
        <v>0</v>
      </c>
      <c r="L1295" s="8" t="str">
        <f>+Ledger1!I1295</f>
        <v/>
      </c>
      <c r="M1295" s="8" t="str">
        <f>+Ledger1!K1295</f>
        <v/>
      </c>
      <c r="N1295" s="7"/>
      <c r="O1295" s="8">
        <f>+Ledger1!M1295</f>
        <v>41000</v>
      </c>
      <c r="P1295" s="8">
        <f>+Ledger1!N1295</f>
        <v>0</v>
      </c>
      <c r="Q1295" s="8" t="str">
        <f>+Ledger1!O1295</f>
        <v>TO RECORD SALARY PAID IN ADV</v>
      </c>
      <c r="R1295" s="8"/>
    </row>
    <row r="1296" spans="1:18" x14ac:dyDescent="0.25">
      <c r="A1296" s="8">
        <v>1295</v>
      </c>
      <c r="B1296" s="8" t="str">
        <f>+Ledger1!C1296</f>
        <v>J2010-0139</v>
      </c>
      <c r="C1296" s="7" t="str">
        <f>TEXT(Ledger1!D1296,"dd-MMM-yyyy")</f>
        <v>30-Oct-2019</v>
      </c>
      <c r="D1296" s="8" t="str">
        <f>VLOOKUP(LEFT(Table_ExternalData_1[[#This Row],[Vou_No]],1),Vou_Types,2,0)</f>
        <v>Journal</v>
      </c>
      <c r="E1296" s="8">
        <f>+Ledger1!A1296</f>
        <v>10</v>
      </c>
      <c r="F1296" s="8">
        <f>+Ledger1!G1296</f>
        <v>147</v>
      </c>
      <c r="G1296" s="8">
        <f>+Ledger1!H1296</f>
        <v>0</v>
      </c>
      <c r="H1296" s="8">
        <f>+Ledger1!Q1296</f>
        <v>218</v>
      </c>
      <c r="I1296" s="8">
        <v>0</v>
      </c>
      <c r="J1296" s="8">
        <v>0</v>
      </c>
      <c r="K1296" s="8">
        <v>0</v>
      </c>
      <c r="L1296" s="8" t="str">
        <f>+Ledger1!I1296</f>
        <v/>
      </c>
      <c r="M1296" s="8" t="str">
        <f>+Ledger1!K1296</f>
        <v/>
      </c>
      <c r="N1296" s="7"/>
      <c r="O1296" s="8">
        <f>+Ledger1!M1296</f>
        <v>77861</v>
      </c>
      <c r="P1296" s="8">
        <f>+Ledger1!N1296</f>
        <v>0</v>
      </c>
      <c r="Q1296" s="8" t="str">
        <f>+Ledger1!O1296</f>
        <v>TO RECORD PURCHASE OF TR GRIDER AS PER SHEET</v>
      </c>
      <c r="R1296" s="8"/>
    </row>
    <row r="1297" spans="1:18" x14ac:dyDescent="0.25">
      <c r="A1297" s="8">
        <v>1296</v>
      </c>
      <c r="B1297" s="8" t="str">
        <f>+Ledger1!C1297</f>
        <v>J2010-0139</v>
      </c>
      <c r="C1297" s="7" t="str">
        <f>TEXT(Ledger1!D1297,"dd-MMM-yyyy")</f>
        <v>30-Oct-2019</v>
      </c>
      <c r="D1297" s="8" t="str">
        <f>VLOOKUP(LEFT(Table_ExternalData_1[[#This Row],[Vou_No]],1),Vou_Types,2,0)</f>
        <v>Journal</v>
      </c>
      <c r="E1297" s="8">
        <f>+Ledger1!A1297</f>
        <v>11</v>
      </c>
      <c r="F1297" s="8">
        <f>+Ledger1!G1297</f>
        <v>2</v>
      </c>
      <c r="G1297" s="8">
        <f>+Ledger1!H1297</f>
        <v>0</v>
      </c>
      <c r="H1297" s="8">
        <f>+Ledger1!Q1297</f>
        <v>218</v>
      </c>
      <c r="I1297" s="8">
        <v>0</v>
      </c>
      <c r="J1297" s="8">
        <v>0</v>
      </c>
      <c r="K1297" s="8">
        <v>0</v>
      </c>
      <c r="L1297" s="8" t="str">
        <f>+Ledger1!I1297</f>
        <v/>
      </c>
      <c r="M1297" s="8" t="str">
        <f>+Ledger1!K1297</f>
        <v/>
      </c>
      <c r="N1297" s="7"/>
      <c r="O1297" s="8">
        <f>+Ledger1!M1297</f>
        <v>0</v>
      </c>
      <c r="P1297" s="8">
        <f>+Ledger1!N1297</f>
        <v>214411</v>
      </c>
      <c r="Q1297" s="8" t="str">
        <f>+Ledger1!O1297</f>
        <v>PETTY CASH EXPENSE SHT#5 (30 OCT TILL 5 NOV 20190</v>
      </c>
      <c r="R1297" s="8"/>
    </row>
    <row r="1298" spans="1:18" x14ac:dyDescent="0.25">
      <c r="A1298" s="8">
        <v>1297</v>
      </c>
      <c r="B1298" s="8" t="str">
        <f>+Ledger1!C1298</f>
        <v>J2011-0119</v>
      </c>
      <c r="C1298" s="7" t="str">
        <f>TEXT(Ledger1!D1298,"dd-MMM-yyyy")</f>
        <v>13-Nov-2019</v>
      </c>
      <c r="D1298" s="8" t="str">
        <f>VLOOKUP(LEFT(Table_ExternalData_1[[#This Row],[Vou_No]],1),Vou_Types,2,0)</f>
        <v>Journal</v>
      </c>
      <c r="E1298" s="8">
        <f>+Ledger1!A1298</f>
        <v>1</v>
      </c>
      <c r="F1298" s="8">
        <f>+Ledger1!G1298</f>
        <v>71</v>
      </c>
      <c r="G1298" s="8">
        <f>+Ledger1!H1298</f>
        <v>52</v>
      </c>
      <c r="H1298" s="8">
        <f>+Ledger1!Q1298</f>
        <v>218</v>
      </c>
      <c r="I1298" s="8">
        <v>0</v>
      </c>
      <c r="J1298" s="8">
        <v>0</v>
      </c>
      <c r="K1298" s="8">
        <v>0</v>
      </c>
      <c r="L1298" s="8" t="str">
        <f>+Ledger1!I1298</f>
        <v/>
      </c>
      <c r="M1298" s="8" t="str">
        <f>+Ledger1!K1298</f>
        <v/>
      </c>
      <c r="N1298" s="7"/>
      <c r="O1298" s="8">
        <f>+Ledger1!M1298</f>
        <v>500000</v>
      </c>
      <c r="P1298" s="8">
        <f>+Ledger1!N1298</f>
        <v>0</v>
      </c>
      <c r="Q1298" s="8" t="str">
        <f>+Ledger1!O1298</f>
        <v>PAID BU SAITA CASH CHQ TO KINGRI HOUSE CHQ # 31588373</v>
      </c>
      <c r="R1298" s="8"/>
    </row>
    <row r="1299" spans="1:18" x14ac:dyDescent="0.25">
      <c r="A1299" s="8">
        <v>1298</v>
      </c>
      <c r="B1299" s="8" t="str">
        <f>+Ledger1!C1299</f>
        <v>J2011-0119</v>
      </c>
      <c r="C1299" s="7" t="str">
        <f>TEXT(Ledger1!D1299,"dd-MMM-yyyy")</f>
        <v>13-Nov-2019</v>
      </c>
      <c r="D1299" s="8" t="str">
        <f>VLOOKUP(LEFT(Table_ExternalData_1[[#This Row],[Vou_No]],1),Vou_Types,2,0)</f>
        <v>Journal</v>
      </c>
      <c r="E1299" s="8">
        <f>+Ledger1!A1299</f>
        <v>2</v>
      </c>
      <c r="F1299" s="8">
        <f>+Ledger1!G1299</f>
        <v>78</v>
      </c>
      <c r="G1299" s="8">
        <f>+Ledger1!H1299</f>
        <v>71</v>
      </c>
      <c r="H1299" s="8">
        <f>+Ledger1!Q1299</f>
        <v>1</v>
      </c>
      <c r="I1299" s="8">
        <v>0</v>
      </c>
      <c r="J1299" s="8">
        <v>0</v>
      </c>
      <c r="K1299" s="8">
        <v>0</v>
      </c>
      <c r="L1299" s="8" t="str">
        <f>+Ledger1!I1299</f>
        <v/>
      </c>
      <c r="M1299" s="8" t="str">
        <f>+Ledger1!K1299</f>
        <v/>
      </c>
      <c r="N1299" s="7"/>
      <c r="O1299" s="8">
        <f>+Ledger1!M1299</f>
        <v>0</v>
      </c>
      <c r="P1299" s="8">
        <f>+Ledger1!N1299</f>
        <v>500000</v>
      </c>
      <c r="Q1299" s="8" t="str">
        <f>+Ledger1!O1299</f>
        <v>PAID BU SAITA CASH CHQ TO KINGRI HOUSE CHQ # 31588373</v>
      </c>
      <c r="R1299" s="8"/>
    </row>
    <row r="1300" spans="1:18" x14ac:dyDescent="0.25">
      <c r="A1300" s="8">
        <v>1299</v>
      </c>
      <c r="B1300" s="8" t="str">
        <f>+Ledger1!C1300</f>
        <v>J2011-0121</v>
      </c>
      <c r="C1300" s="7" t="str">
        <f>TEXT(Ledger1!D1300,"dd-MMM-yyyy")</f>
        <v>14-Nov-2019</v>
      </c>
      <c r="D1300" s="8" t="str">
        <f>VLOOKUP(LEFT(Table_ExternalData_1[[#This Row],[Vou_No]],1),Vou_Types,2,0)</f>
        <v>Journal</v>
      </c>
      <c r="E1300" s="8">
        <f>+Ledger1!A1300</f>
        <v>1</v>
      </c>
      <c r="F1300" s="8">
        <f>+Ledger1!G1300</f>
        <v>71</v>
      </c>
      <c r="G1300" s="8">
        <f>+Ledger1!H1300</f>
        <v>52</v>
      </c>
      <c r="H1300" s="8">
        <f>+Ledger1!Q1300</f>
        <v>218</v>
      </c>
      <c r="I1300" s="8">
        <v>0</v>
      </c>
      <c r="J1300" s="8">
        <v>0</v>
      </c>
      <c r="K1300" s="8">
        <v>0</v>
      </c>
      <c r="L1300" s="8" t="str">
        <f>+Ledger1!I1300</f>
        <v/>
      </c>
      <c r="M1300" s="8" t="str">
        <f>+Ledger1!K1300</f>
        <v/>
      </c>
      <c r="N1300" s="7"/>
      <c r="O1300" s="8">
        <f>+Ledger1!M1300</f>
        <v>500000</v>
      </c>
      <c r="P1300" s="8">
        <f>+Ledger1!N1300</f>
        <v>0</v>
      </c>
      <c r="Q1300" s="8" t="str">
        <f>+Ledger1!O1300</f>
        <v>PAID BY SAITA CASH CHQ TO KINGRI HOUSE CHQ # 31588374</v>
      </c>
      <c r="R1300" s="8"/>
    </row>
    <row r="1301" spans="1:18" x14ac:dyDescent="0.25">
      <c r="A1301" s="8">
        <v>1300</v>
      </c>
      <c r="B1301" s="8" t="str">
        <f>+Ledger1!C1301</f>
        <v>J2011-0121</v>
      </c>
      <c r="C1301" s="7" t="str">
        <f>TEXT(Ledger1!D1301,"dd-MMM-yyyy")</f>
        <v>14-Nov-2019</v>
      </c>
      <c r="D1301" s="8" t="str">
        <f>VLOOKUP(LEFT(Table_ExternalData_1[[#This Row],[Vou_No]],1),Vou_Types,2,0)</f>
        <v>Journal</v>
      </c>
      <c r="E1301" s="8">
        <f>+Ledger1!A1301</f>
        <v>2</v>
      </c>
      <c r="F1301" s="8">
        <f>+Ledger1!G1301</f>
        <v>78</v>
      </c>
      <c r="G1301" s="8">
        <f>+Ledger1!H1301</f>
        <v>71</v>
      </c>
      <c r="H1301" s="8">
        <f>+Ledger1!Q1301</f>
        <v>1</v>
      </c>
      <c r="I1301" s="8">
        <v>0</v>
      </c>
      <c r="J1301" s="8">
        <v>0</v>
      </c>
      <c r="K1301" s="8">
        <v>0</v>
      </c>
      <c r="L1301" s="8" t="str">
        <f>+Ledger1!I1301</f>
        <v/>
      </c>
      <c r="M1301" s="8" t="str">
        <f>+Ledger1!K1301</f>
        <v/>
      </c>
      <c r="N1301" s="7"/>
      <c r="O1301" s="8">
        <f>+Ledger1!M1301</f>
        <v>0</v>
      </c>
      <c r="P1301" s="8">
        <f>+Ledger1!N1301</f>
        <v>500000</v>
      </c>
      <c r="Q1301" s="8" t="str">
        <f>+Ledger1!O1301</f>
        <v>PAID BY SAITA CASH CHQ TO KINGRI HOUSE CHQ # 31588374</v>
      </c>
      <c r="R1301" s="8"/>
    </row>
    <row r="1302" spans="1:18" x14ac:dyDescent="0.25">
      <c r="A1302" s="8">
        <v>1301</v>
      </c>
      <c r="B1302" s="8" t="str">
        <f>+Ledger1!C1302</f>
        <v>J2011-0123</v>
      </c>
      <c r="C1302" s="7" t="str">
        <f>TEXT(Ledger1!D1302,"dd-MMM-yyyy")</f>
        <v>15-Nov-2019</v>
      </c>
      <c r="D1302" s="8" t="str">
        <f>VLOOKUP(LEFT(Table_ExternalData_1[[#This Row],[Vou_No]],1),Vou_Types,2,0)</f>
        <v>Journal</v>
      </c>
      <c r="E1302" s="8">
        <f>+Ledger1!A1302</f>
        <v>1</v>
      </c>
      <c r="F1302" s="8">
        <f>+Ledger1!G1302</f>
        <v>71</v>
      </c>
      <c r="G1302" s="8">
        <f>+Ledger1!H1302</f>
        <v>52</v>
      </c>
      <c r="H1302" s="8">
        <f>+Ledger1!Q1302</f>
        <v>218</v>
      </c>
      <c r="I1302" s="8">
        <v>0</v>
      </c>
      <c r="J1302" s="8">
        <v>0</v>
      </c>
      <c r="K1302" s="8">
        <v>0</v>
      </c>
      <c r="L1302" s="8" t="str">
        <f>+Ledger1!I1302</f>
        <v/>
      </c>
      <c r="M1302" s="8" t="str">
        <f>+Ledger1!K1302</f>
        <v/>
      </c>
      <c r="N1302" s="7"/>
      <c r="O1302" s="8">
        <f>+Ledger1!M1302</f>
        <v>500000</v>
      </c>
      <c r="P1302" s="8">
        <f>+Ledger1!N1302</f>
        <v>0</v>
      </c>
      <c r="Q1302" s="8" t="str">
        <f>+Ledger1!O1302</f>
        <v>PAID BY SAITA CASH CHQ TO KINGRI HOUSE CHQ # 31588375</v>
      </c>
      <c r="R1302" s="8"/>
    </row>
    <row r="1303" spans="1:18" x14ac:dyDescent="0.25">
      <c r="A1303" s="8">
        <v>1302</v>
      </c>
      <c r="B1303" s="8" t="str">
        <f>+Ledger1!C1303</f>
        <v>J2011-0123</v>
      </c>
      <c r="C1303" s="7" t="str">
        <f>TEXT(Ledger1!D1303,"dd-MMM-yyyy")</f>
        <v>15-Nov-2019</v>
      </c>
      <c r="D1303" s="8" t="str">
        <f>VLOOKUP(LEFT(Table_ExternalData_1[[#This Row],[Vou_No]],1),Vou_Types,2,0)</f>
        <v>Journal</v>
      </c>
      <c r="E1303" s="8">
        <f>+Ledger1!A1303</f>
        <v>2</v>
      </c>
      <c r="F1303" s="8">
        <f>+Ledger1!G1303</f>
        <v>78</v>
      </c>
      <c r="G1303" s="8">
        <f>+Ledger1!H1303</f>
        <v>71</v>
      </c>
      <c r="H1303" s="8">
        <f>+Ledger1!Q1303</f>
        <v>1</v>
      </c>
      <c r="I1303" s="8">
        <v>0</v>
      </c>
      <c r="J1303" s="8">
        <v>0</v>
      </c>
      <c r="K1303" s="8">
        <v>0</v>
      </c>
      <c r="L1303" s="8" t="str">
        <f>+Ledger1!I1303</f>
        <v/>
      </c>
      <c r="M1303" s="8" t="str">
        <f>+Ledger1!K1303</f>
        <v/>
      </c>
      <c r="N1303" s="7"/>
      <c r="O1303" s="8">
        <f>+Ledger1!M1303</f>
        <v>0</v>
      </c>
      <c r="P1303" s="8">
        <f>+Ledger1!N1303</f>
        <v>500000</v>
      </c>
      <c r="Q1303" s="8" t="str">
        <f>+Ledger1!O1303</f>
        <v>PAID BY SAITA CASH CHQ TO KINGRI HOUSE CHQ # 31588375</v>
      </c>
      <c r="R1303" s="8"/>
    </row>
    <row r="1304" spans="1:18" x14ac:dyDescent="0.25">
      <c r="A1304" s="8">
        <v>1303</v>
      </c>
      <c r="B1304" s="8" t="str">
        <f>+Ledger1!C1304</f>
        <v>J2011-0125</v>
      </c>
      <c r="C1304" s="7" t="str">
        <f>TEXT(Ledger1!D1304,"dd-MMM-yyyy")</f>
        <v>18-Nov-2019</v>
      </c>
      <c r="D1304" s="8" t="str">
        <f>VLOOKUP(LEFT(Table_ExternalData_1[[#This Row],[Vou_No]],1),Vou_Types,2,0)</f>
        <v>Journal</v>
      </c>
      <c r="E1304" s="8">
        <f>+Ledger1!A1304</f>
        <v>1</v>
      </c>
      <c r="F1304" s="8">
        <f>+Ledger1!G1304</f>
        <v>71</v>
      </c>
      <c r="G1304" s="8">
        <f>+Ledger1!H1304</f>
        <v>52</v>
      </c>
      <c r="H1304" s="8">
        <f>+Ledger1!Q1304</f>
        <v>218</v>
      </c>
      <c r="I1304" s="8">
        <v>0</v>
      </c>
      <c r="J1304" s="8">
        <v>0</v>
      </c>
      <c r="K1304" s="8">
        <v>0</v>
      </c>
      <c r="L1304" s="8" t="str">
        <f>+Ledger1!I1304</f>
        <v/>
      </c>
      <c r="M1304" s="8" t="str">
        <f>+Ledger1!K1304</f>
        <v/>
      </c>
      <c r="N1304" s="7"/>
      <c r="O1304" s="8">
        <f>+Ledger1!M1304</f>
        <v>500000</v>
      </c>
      <c r="P1304" s="8">
        <f>+Ledger1!N1304</f>
        <v>0</v>
      </c>
      <c r="Q1304" s="8" t="str">
        <f>+Ledger1!O1304</f>
        <v>PAID BY SAITA CASH CHQ TO KINGRI HOUSE CHQ # 31588376</v>
      </c>
      <c r="R1304" s="8"/>
    </row>
    <row r="1305" spans="1:18" x14ac:dyDescent="0.25">
      <c r="A1305" s="8">
        <v>1304</v>
      </c>
      <c r="B1305" s="8" t="str">
        <f>+Ledger1!C1305</f>
        <v>J2011-0125</v>
      </c>
      <c r="C1305" s="7" t="str">
        <f>TEXT(Ledger1!D1305,"dd-MMM-yyyy")</f>
        <v>18-Nov-2019</v>
      </c>
      <c r="D1305" s="8" t="str">
        <f>VLOOKUP(LEFT(Table_ExternalData_1[[#This Row],[Vou_No]],1),Vou_Types,2,0)</f>
        <v>Journal</v>
      </c>
      <c r="E1305" s="8">
        <f>+Ledger1!A1305</f>
        <v>2</v>
      </c>
      <c r="F1305" s="8">
        <f>+Ledger1!G1305</f>
        <v>78</v>
      </c>
      <c r="G1305" s="8">
        <f>+Ledger1!H1305</f>
        <v>71</v>
      </c>
      <c r="H1305" s="8">
        <f>+Ledger1!Q1305</f>
        <v>1</v>
      </c>
      <c r="I1305" s="8">
        <v>0</v>
      </c>
      <c r="J1305" s="8">
        <v>0</v>
      </c>
      <c r="K1305" s="8">
        <v>0</v>
      </c>
      <c r="L1305" s="8" t="str">
        <f>+Ledger1!I1305</f>
        <v/>
      </c>
      <c r="M1305" s="8" t="str">
        <f>+Ledger1!K1305</f>
        <v/>
      </c>
      <c r="N1305" s="7"/>
      <c r="O1305" s="8">
        <f>+Ledger1!M1305</f>
        <v>0</v>
      </c>
      <c r="P1305" s="8">
        <f>+Ledger1!N1305</f>
        <v>500000</v>
      </c>
      <c r="Q1305" s="8" t="str">
        <f>+Ledger1!O1305</f>
        <v>PAID BY SAITA CASH CHQ TO KINGRI HOUSE CHQ # 31588376</v>
      </c>
      <c r="R1305" s="8"/>
    </row>
    <row r="1306" spans="1:18" x14ac:dyDescent="0.25">
      <c r="A1306" s="8">
        <v>1305</v>
      </c>
      <c r="B1306" s="8" t="str">
        <f>+Ledger1!C1306</f>
        <v>J2011-0127</v>
      </c>
      <c r="C1306" s="7" t="str">
        <f>TEXT(Ledger1!D1306,"dd-MMM-yyyy")</f>
        <v>20-Nov-2019</v>
      </c>
      <c r="D1306" s="8" t="str">
        <f>VLOOKUP(LEFT(Table_ExternalData_1[[#This Row],[Vou_No]],1),Vou_Types,2,0)</f>
        <v>Journal</v>
      </c>
      <c r="E1306" s="8">
        <f>+Ledger1!A1306</f>
        <v>1</v>
      </c>
      <c r="F1306" s="8">
        <f>+Ledger1!G1306</f>
        <v>71</v>
      </c>
      <c r="G1306" s="8">
        <f>+Ledger1!H1306</f>
        <v>52</v>
      </c>
      <c r="H1306" s="8">
        <f>+Ledger1!Q1306</f>
        <v>218</v>
      </c>
      <c r="I1306" s="8">
        <v>0</v>
      </c>
      <c r="J1306" s="8">
        <v>0</v>
      </c>
      <c r="K1306" s="8">
        <v>0</v>
      </c>
      <c r="L1306" s="8" t="str">
        <f>+Ledger1!I1306</f>
        <v/>
      </c>
      <c r="M1306" s="8" t="str">
        <f>+Ledger1!K1306</f>
        <v/>
      </c>
      <c r="N1306" s="7"/>
      <c r="O1306" s="8">
        <f>+Ledger1!M1306</f>
        <v>500000</v>
      </c>
      <c r="P1306" s="8">
        <f>+Ledger1!N1306</f>
        <v>0</v>
      </c>
      <c r="Q1306" s="8" t="str">
        <f>+Ledger1!O1306</f>
        <v>PAID BY SAITA CASH CHQ TO KINGRI HOUSE CHQ # 31588377</v>
      </c>
      <c r="R1306" s="8"/>
    </row>
    <row r="1307" spans="1:18" x14ac:dyDescent="0.25">
      <c r="A1307" s="8">
        <v>1306</v>
      </c>
      <c r="B1307" s="8" t="str">
        <f>+Ledger1!C1307</f>
        <v>J2011-0127</v>
      </c>
      <c r="C1307" s="7" t="str">
        <f>TEXT(Ledger1!D1307,"dd-MMM-yyyy")</f>
        <v>20-Nov-2019</v>
      </c>
      <c r="D1307" s="8" t="str">
        <f>VLOOKUP(LEFT(Table_ExternalData_1[[#This Row],[Vou_No]],1),Vou_Types,2,0)</f>
        <v>Journal</v>
      </c>
      <c r="E1307" s="8">
        <f>+Ledger1!A1307</f>
        <v>2</v>
      </c>
      <c r="F1307" s="8">
        <f>+Ledger1!G1307</f>
        <v>78</v>
      </c>
      <c r="G1307" s="8">
        <f>+Ledger1!H1307</f>
        <v>71</v>
      </c>
      <c r="H1307" s="8">
        <f>+Ledger1!Q1307</f>
        <v>1</v>
      </c>
      <c r="I1307" s="8">
        <v>0</v>
      </c>
      <c r="J1307" s="8">
        <v>0</v>
      </c>
      <c r="K1307" s="8">
        <v>0</v>
      </c>
      <c r="L1307" s="8" t="str">
        <f>+Ledger1!I1307</f>
        <v/>
      </c>
      <c r="M1307" s="8" t="str">
        <f>+Ledger1!K1307</f>
        <v/>
      </c>
      <c r="N1307" s="7"/>
      <c r="O1307" s="8">
        <f>+Ledger1!M1307</f>
        <v>0</v>
      </c>
      <c r="P1307" s="8">
        <f>+Ledger1!N1307</f>
        <v>500000</v>
      </c>
      <c r="Q1307" s="8" t="str">
        <f>+Ledger1!O1307</f>
        <v>PAID BY SAITA CASH CHQ TO KINGRI HOUSE CHQ # 31588377</v>
      </c>
      <c r="R1307" s="8"/>
    </row>
    <row r="1308" spans="1:18" x14ac:dyDescent="0.25">
      <c r="A1308" s="8">
        <v>1307</v>
      </c>
      <c r="B1308" s="8" t="str">
        <f>+Ledger1!C1308</f>
        <v>J2011-0120</v>
      </c>
      <c r="C1308" s="7" t="str">
        <f>TEXT(Ledger1!D1308,"dd-MMM-yyyy")</f>
        <v>13-Nov-2019</v>
      </c>
      <c r="D1308" s="8" t="str">
        <f>VLOOKUP(LEFT(Table_ExternalData_1[[#This Row],[Vou_No]],1),Vou_Types,2,0)</f>
        <v>Journal</v>
      </c>
      <c r="E1308" s="8">
        <f>+Ledger1!A1308</f>
        <v>1</v>
      </c>
      <c r="F1308" s="8">
        <f>+Ledger1!G1308</f>
        <v>71</v>
      </c>
      <c r="G1308" s="8">
        <f>+Ledger1!H1308</f>
        <v>52</v>
      </c>
      <c r="H1308" s="8">
        <f>+Ledger1!Q1308</f>
        <v>218</v>
      </c>
      <c r="I1308" s="8">
        <v>0</v>
      </c>
      <c r="J1308" s="8">
        <v>0</v>
      </c>
      <c r="K1308" s="8">
        <v>0</v>
      </c>
      <c r="L1308" s="8" t="str">
        <f>+Ledger1!I1308</f>
        <v/>
      </c>
      <c r="M1308" s="8" t="str">
        <f>+Ledger1!K1308</f>
        <v/>
      </c>
      <c r="N1308" s="7"/>
      <c r="O1308" s="8">
        <f>+Ledger1!M1308</f>
        <v>500000</v>
      </c>
      <c r="P1308" s="8">
        <f>+Ledger1!N1308</f>
        <v>0</v>
      </c>
      <c r="Q1308" s="8" t="str">
        <f>+Ledger1!O1308</f>
        <v>PAID BU SAITA CASH CHQ TO KINGRI HOUSE CHQ # 81223143</v>
      </c>
      <c r="R1308" s="8"/>
    </row>
    <row r="1309" spans="1:18" x14ac:dyDescent="0.25">
      <c r="A1309" s="8">
        <v>1308</v>
      </c>
      <c r="B1309" s="8" t="str">
        <f>+Ledger1!C1309</f>
        <v>J2011-0120</v>
      </c>
      <c r="C1309" s="7" t="str">
        <f>TEXT(Ledger1!D1309,"dd-MMM-yyyy")</f>
        <v>13-Nov-2019</v>
      </c>
      <c r="D1309" s="8" t="str">
        <f>VLOOKUP(LEFT(Table_ExternalData_1[[#This Row],[Vou_No]],1),Vou_Types,2,0)</f>
        <v>Journal</v>
      </c>
      <c r="E1309" s="8">
        <f>+Ledger1!A1309</f>
        <v>2</v>
      </c>
      <c r="F1309" s="8">
        <f>+Ledger1!G1309</f>
        <v>78</v>
      </c>
      <c r="G1309" s="8">
        <f>+Ledger1!H1309</f>
        <v>71</v>
      </c>
      <c r="H1309" s="8">
        <f>+Ledger1!Q1309</f>
        <v>1</v>
      </c>
      <c r="I1309" s="8">
        <v>0</v>
      </c>
      <c r="J1309" s="8">
        <v>0</v>
      </c>
      <c r="K1309" s="8">
        <v>0</v>
      </c>
      <c r="L1309" s="8" t="str">
        <f>+Ledger1!I1309</f>
        <v/>
      </c>
      <c r="M1309" s="8" t="str">
        <f>+Ledger1!K1309</f>
        <v/>
      </c>
      <c r="N1309" s="7"/>
      <c r="O1309" s="8">
        <f>+Ledger1!M1309</f>
        <v>0</v>
      </c>
      <c r="P1309" s="8">
        <f>+Ledger1!N1309</f>
        <v>500000</v>
      </c>
      <c r="Q1309" s="8" t="str">
        <f>+Ledger1!O1309</f>
        <v>PAID BU SAITA CASH CHQ TO KINGRI HOUSE CHQ # 81223143</v>
      </c>
      <c r="R1309" s="8"/>
    </row>
    <row r="1310" spans="1:18" x14ac:dyDescent="0.25">
      <c r="A1310" s="8">
        <v>1309</v>
      </c>
      <c r="B1310" s="8" t="str">
        <f>+Ledger1!C1310</f>
        <v>J2011-0124</v>
      </c>
      <c r="C1310" s="7" t="str">
        <f>TEXT(Ledger1!D1310,"dd-MMM-yyyy")</f>
        <v>16-Nov-2019</v>
      </c>
      <c r="D1310" s="8" t="str">
        <f>VLOOKUP(LEFT(Table_ExternalData_1[[#This Row],[Vou_No]],1),Vou_Types,2,0)</f>
        <v>Journal</v>
      </c>
      <c r="E1310" s="8">
        <f>+Ledger1!A1310</f>
        <v>1</v>
      </c>
      <c r="F1310" s="8">
        <f>+Ledger1!G1310</f>
        <v>71</v>
      </c>
      <c r="G1310" s="8">
        <f>+Ledger1!H1310</f>
        <v>52</v>
      </c>
      <c r="H1310" s="8">
        <f>+Ledger1!Q1310</f>
        <v>218</v>
      </c>
      <c r="I1310" s="8">
        <v>0</v>
      </c>
      <c r="J1310" s="8">
        <v>0</v>
      </c>
      <c r="K1310" s="8">
        <v>0</v>
      </c>
      <c r="L1310" s="8" t="str">
        <f>+Ledger1!I1310</f>
        <v/>
      </c>
      <c r="M1310" s="8" t="str">
        <f>+Ledger1!K1310</f>
        <v/>
      </c>
      <c r="N1310" s="7"/>
      <c r="O1310" s="8">
        <f>+Ledger1!M1310</f>
        <v>500000</v>
      </c>
      <c r="P1310" s="8">
        <f>+Ledger1!N1310</f>
        <v>0</v>
      </c>
      <c r="Q1310" s="8" t="str">
        <f>+Ledger1!O1310</f>
        <v>PAID BY SAITA CASH CHQ TO KINGRI HOUSE CHQ # 81223145</v>
      </c>
      <c r="R1310" s="8"/>
    </row>
    <row r="1311" spans="1:18" x14ac:dyDescent="0.25">
      <c r="A1311" s="8">
        <v>1310</v>
      </c>
      <c r="B1311" s="8" t="str">
        <f>+Ledger1!C1311</f>
        <v>J2011-0124</v>
      </c>
      <c r="C1311" s="7" t="str">
        <f>TEXT(Ledger1!D1311,"dd-MMM-yyyy")</f>
        <v>16-Nov-2019</v>
      </c>
      <c r="D1311" s="8" t="str">
        <f>VLOOKUP(LEFT(Table_ExternalData_1[[#This Row],[Vou_No]],1),Vou_Types,2,0)</f>
        <v>Journal</v>
      </c>
      <c r="E1311" s="8">
        <f>+Ledger1!A1311</f>
        <v>2</v>
      </c>
      <c r="F1311" s="8">
        <f>+Ledger1!G1311</f>
        <v>78</v>
      </c>
      <c r="G1311" s="8">
        <f>+Ledger1!H1311</f>
        <v>71</v>
      </c>
      <c r="H1311" s="8">
        <f>+Ledger1!Q1311</f>
        <v>1</v>
      </c>
      <c r="I1311" s="8">
        <v>0</v>
      </c>
      <c r="J1311" s="8">
        <v>0</v>
      </c>
      <c r="K1311" s="8">
        <v>0</v>
      </c>
      <c r="L1311" s="8" t="str">
        <f>+Ledger1!I1311</f>
        <v/>
      </c>
      <c r="M1311" s="8" t="str">
        <f>+Ledger1!K1311</f>
        <v/>
      </c>
      <c r="N1311" s="7"/>
      <c r="O1311" s="8">
        <f>+Ledger1!M1311</f>
        <v>0</v>
      </c>
      <c r="P1311" s="8">
        <f>+Ledger1!N1311</f>
        <v>500000</v>
      </c>
      <c r="Q1311" s="8" t="str">
        <f>+Ledger1!O1311</f>
        <v>PAID BY SAITA CASH CHQ TO KINGRI HOUSE CHQ # 81223145</v>
      </c>
      <c r="R1311" s="8"/>
    </row>
    <row r="1312" spans="1:18" x14ac:dyDescent="0.25">
      <c r="A1312" s="8">
        <v>1311</v>
      </c>
      <c r="B1312" s="8" t="str">
        <f>+Ledger1!C1312</f>
        <v>J2011-0128</v>
      </c>
      <c r="C1312" s="7" t="str">
        <f>TEXT(Ledger1!D1312,"dd-MMM-yyyy")</f>
        <v>21-Nov-2019</v>
      </c>
      <c r="D1312" s="8" t="str">
        <f>VLOOKUP(LEFT(Table_ExternalData_1[[#This Row],[Vou_No]],1),Vou_Types,2,0)</f>
        <v>Journal</v>
      </c>
      <c r="E1312" s="8">
        <f>+Ledger1!A1312</f>
        <v>1</v>
      </c>
      <c r="F1312" s="8">
        <f>+Ledger1!G1312</f>
        <v>71</v>
      </c>
      <c r="G1312" s="8">
        <f>+Ledger1!H1312</f>
        <v>52</v>
      </c>
      <c r="H1312" s="8">
        <f>+Ledger1!Q1312</f>
        <v>218</v>
      </c>
      <c r="I1312" s="8">
        <v>0</v>
      </c>
      <c r="J1312" s="8">
        <v>0</v>
      </c>
      <c r="K1312" s="8">
        <v>0</v>
      </c>
      <c r="L1312" s="8" t="str">
        <f>+Ledger1!I1312</f>
        <v/>
      </c>
      <c r="M1312" s="8" t="str">
        <f>+Ledger1!K1312</f>
        <v/>
      </c>
      <c r="N1312" s="7"/>
      <c r="O1312" s="8">
        <f>+Ledger1!M1312</f>
        <v>500000</v>
      </c>
      <c r="P1312" s="8">
        <f>+Ledger1!N1312</f>
        <v>0</v>
      </c>
      <c r="Q1312" s="8" t="str">
        <f>+Ledger1!O1312</f>
        <v>PAID BY SAITA CASH CHQ TO KINGRI HOUSE CHQ # 81223147</v>
      </c>
      <c r="R1312" s="8"/>
    </row>
    <row r="1313" spans="1:18" x14ac:dyDescent="0.25">
      <c r="A1313" s="8">
        <v>1312</v>
      </c>
      <c r="B1313" s="8" t="str">
        <f>+Ledger1!C1313</f>
        <v>J2011-0128</v>
      </c>
      <c r="C1313" s="7" t="str">
        <f>TEXT(Ledger1!D1313,"dd-MMM-yyyy")</f>
        <v>21-Nov-2019</v>
      </c>
      <c r="D1313" s="8" t="str">
        <f>VLOOKUP(LEFT(Table_ExternalData_1[[#This Row],[Vou_No]],1),Vou_Types,2,0)</f>
        <v>Journal</v>
      </c>
      <c r="E1313" s="8">
        <f>+Ledger1!A1313</f>
        <v>2</v>
      </c>
      <c r="F1313" s="8">
        <f>+Ledger1!G1313</f>
        <v>78</v>
      </c>
      <c r="G1313" s="8">
        <f>+Ledger1!H1313</f>
        <v>71</v>
      </c>
      <c r="H1313" s="8">
        <f>+Ledger1!Q1313</f>
        <v>1</v>
      </c>
      <c r="I1313" s="8">
        <v>0</v>
      </c>
      <c r="J1313" s="8">
        <v>0</v>
      </c>
      <c r="K1313" s="8">
        <v>0</v>
      </c>
      <c r="L1313" s="8" t="str">
        <f>+Ledger1!I1313</f>
        <v/>
      </c>
      <c r="M1313" s="8" t="str">
        <f>+Ledger1!K1313</f>
        <v/>
      </c>
      <c r="N1313" s="7"/>
      <c r="O1313" s="8">
        <f>+Ledger1!M1313</f>
        <v>0</v>
      </c>
      <c r="P1313" s="8">
        <f>+Ledger1!N1313</f>
        <v>500000</v>
      </c>
      <c r="Q1313" s="8" t="str">
        <f>+Ledger1!O1313</f>
        <v>PAID BY SAITA CASH CHQ TO KINGRI HOUSE CHQ # 81223147</v>
      </c>
      <c r="R1313" s="8"/>
    </row>
    <row r="1314" spans="1:18" x14ac:dyDescent="0.25">
      <c r="A1314" s="8">
        <v>1313</v>
      </c>
      <c r="B1314" s="8" t="str">
        <f>+Ledger1!C1314</f>
        <v>J2011-0122</v>
      </c>
      <c r="C1314" s="7" t="str">
        <f>TEXT(Ledger1!D1314,"dd-MMM-yyyy")</f>
        <v>14-Nov-2019</v>
      </c>
      <c r="D1314" s="8" t="str">
        <f>VLOOKUP(LEFT(Table_ExternalData_1[[#This Row],[Vou_No]],1),Vou_Types,2,0)</f>
        <v>Journal</v>
      </c>
      <c r="E1314" s="8">
        <f>+Ledger1!A1314</f>
        <v>1</v>
      </c>
      <c r="F1314" s="8">
        <f>+Ledger1!G1314</f>
        <v>71</v>
      </c>
      <c r="G1314" s="8">
        <f>+Ledger1!H1314</f>
        <v>52</v>
      </c>
      <c r="H1314" s="8">
        <f>+Ledger1!Q1314</f>
        <v>218</v>
      </c>
      <c r="I1314" s="8">
        <v>0</v>
      </c>
      <c r="J1314" s="8">
        <v>0</v>
      </c>
      <c r="K1314" s="8">
        <v>0</v>
      </c>
      <c r="L1314" s="8" t="str">
        <f>+Ledger1!I1314</f>
        <v/>
      </c>
      <c r="M1314" s="8" t="str">
        <f>+Ledger1!K1314</f>
        <v/>
      </c>
      <c r="N1314" s="7"/>
      <c r="O1314" s="8">
        <f>+Ledger1!M1314</f>
        <v>500000</v>
      </c>
      <c r="P1314" s="8">
        <f>+Ledger1!N1314</f>
        <v>0</v>
      </c>
      <c r="Q1314" s="8" t="str">
        <f>+Ledger1!O1314</f>
        <v>PAID BY SAITA CASH CHQ TO KINGRI HOUSE CHQ # 81223144</v>
      </c>
      <c r="R1314" s="8"/>
    </row>
    <row r="1315" spans="1:18" x14ac:dyDescent="0.25">
      <c r="A1315" s="8">
        <v>1314</v>
      </c>
      <c r="B1315" s="8" t="str">
        <f>+Ledger1!C1315</f>
        <v>J2011-0122</v>
      </c>
      <c r="C1315" s="7" t="str">
        <f>TEXT(Ledger1!D1315,"dd-MMM-yyyy")</f>
        <v>14-Nov-2019</v>
      </c>
      <c r="D1315" s="8" t="str">
        <f>VLOOKUP(LEFT(Table_ExternalData_1[[#This Row],[Vou_No]],1),Vou_Types,2,0)</f>
        <v>Journal</v>
      </c>
      <c r="E1315" s="8">
        <f>+Ledger1!A1315</f>
        <v>2</v>
      </c>
      <c r="F1315" s="8">
        <f>+Ledger1!G1315</f>
        <v>78</v>
      </c>
      <c r="G1315" s="8">
        <f>+Ledger1!H1315</f>
        <v>71</v>
      </c>
      <c r="H1315" s="8">
        <f>+Ledger1!Q1315</f>
        <v>1</v>
      </c>
      <c r="I1315" s="8">
        <v>0</v>
      </c>
      <c r="J1315" s="8">
        <v>0</v>
      </c>
      <c r="K1315" s="8">
        <v>0</v>
      </c>
      <c r="L1315" s="8" t="str">
        <f>+Ledger1!I1315</f>
        <v/>
      </c>
      <c r="M1315" s="8" t="str">
        <f>+Ledger1!K1315</f>
        <v/>
      </c>
      <c r="N1315" s="7"/>
      <c r="O1315" s="8">
        <f>+Ledger1!M1315</f>
        <v>0</v>
      </c>
      <c r="P1315" s="8">
        <f>+Ledger1!N1315</f>
        <v>500000</v>
      </c>
      <c r="Q1315" s="8" t="str">
        <f>+Ledger1!O1315</f>
        <v>PAID BY SAITA CASH CHQ TO KINGRI HOUSE CHQ # 81223144</v>
      </c>
      <c r="R1315" s="8"/>
    </row>
    <row r="1316" spans="1:18" x14ac:dyDescent="0.25">
      <c r="A1316" s="8">
        <v>1315</v>
      </c>
      <c r="B1316" s="8" t="str">
        <f>+Ledger1!C1316</f>
        <v>J2011-0126</v>
      </c>
      <c r="C1316" s="7" t="str">
        <f>TEXT(Ledger1!D1316,"dd-MMM-yyyy")</f>
        <v>19-Nov-2019</v>
      </c>
      <c r="D1316" s="8" t="str">
        <f>VLOOKUP(LEFT(Table_ExternalData_1[[#This Row],[Vou_No]],1),Vou_Types,2,0)</f>
        <v>Journal</v>
      </c>
      <c r="E1316" s="8">
        <f>+Ledger1!A1316</f>
        <v>1</v>
      </c>
      <c r="F1316" s="8">
        <f>+Ledger1!G1316</f>
        <v>71</v>
      </c>
      <c r="G1316" s="8">
        <f>+Ledger1!H1316</f>
        <v>52</v>
      </c>
      <c r="H1316" s="8">
        <f>+Ledger1!Q1316</f>
        <v>218</v>
      </c>
      <c r="I1316" s="8">
        <v>0</v>
      </c>
      <c r="J1316" s="8">
        <v>0</v>
      </c>
      <c r="K1316" s="8">
        <v>0</v>
      </c>
      <c r="L1316" s="8" t="str">
        <f>+Ledger1!I1316</f>
        <v/>
      </c>
      <c r="M1316" s="8" t="str">
        <f>+Ledger1!K1316</f>
        <v/>
      </c>
      <c r="N1316" s="7"/>
      <c r="O1316" s="8">
        <f>+Ledger1!M1316</f>
        <v>500000</v>
      </c>
      <c r="P1316" s="8">
        <f>+Ledger1!N1316</f>
        <v>0</v>
      </c>
      <c r="Q1316" s="8" t="str">
        <f>+Ledger1!O1316</f>
        <v>PAID BY SAITA CASH CHQ TO KINGRI HOUSE CHQ # 81223146</v>
      </c>
      <c r="R1316" s="8"/>
    </row>
    <row r="1317" spans="1:18" x14ac:dyDescent="0.25">
      <c r="A1317" s="8">
        <v>1316</v>
      </c>
      <c r="B1317" s="8" t="str">
        <f>+Ledger1!C1317</f>
        <v>J2011-0126</v>
      </c>
      <c r="C1317" s="7" t="str">
        <f>TEXT(Ledger1!D1317,"dd-MMM-yyyy")</f>
        <v>19-Nov-2019</v>
      </c>
      <c r="D1317" s="8" t="str">
        <f>VLOOKUP(LEFT(Table_ExternalData_1[[#This Row],[Vou_No]],1),Vou_Types,2,0)</f>
        <v>Journal</v>
      </c>
      <c r="E1317" s="8">
        <f>+Ledger1!A1317</f>
        <v>2</v>
      </c>
      <c r="F1317" s="8">
        <f>+Ledger1!G1317</f>
        <v>78</v>
      </c>
      <c r="G1317" s="8">
        <f>+Ledger1!H1317</f>
        <v>71</v>
      </c>
      <c r="H1317" s="8">
        <f>+Ledger1!Q1317</f>
        <v>1</v>
      </c>
      <c r="I1317" s="8">
        <v>0</v>
      </c>
      <c r="J1317" s="8">
        <v>0</v>
      </c>
      <c r="K1317" s="8">
        <v>0</v>
      </c>
      <c r="L1317" s="8" t="str">
        <f>+Ledger1!I1317</f>
        <v/>
      </c>
      <c r="M1317" s="8" t="str">
        <f>+Ledger1!K1317</f>
        <v/>
      </c>
      <c r="N1317" s="7"/>
      <c r="O1317" s="8">
        <f>+Ledger1!M1317</f>
        <v>0</v>
      </c>
      <c r="P1317" s="8">
        <f>+Ledger1!N1317</f>
        <v>500000</v>
      </c>
      <c r="Q1317" s="8" t="str">
        <f>+Ledger1!O1317</f>
        <v>PAID BY SAITA CASH CHQ TO KINGRI HOUSE CHQ # 81223146</v>
      </c>
      <c r="R1317" s="8"/>
    </row>
    <row r="1318" spans="1:18" x14ac:dyDescent="0.25">
      <c r="A1318" s="8">
        <v>1317</v>
      </c>
      <c r="B1318" s="8" t="str">
        <f>+Ledger1!C1318</f>
        <v>J2010-0140</v>
      </c>
      <c r="C1318" s="7" t="str">
        <f>TEXT(Ledger1!D1318,"dd-MMM-yyyy")</f>
        <v>31-Oct-2019</v>
      </c>
      <c r="D1318" s="8" t="str">
        <f>VLOOKUP(LEFT(Table_ExternalData_1[[#This Row],[Vou_No]],1),Vou_Types,2,0)</f>
        <v>Journal</v>
      </c>
      <c r="E1318" s="8">
        <f>+Ledger1!A1318</f>
        <v>1</v>
      </c>
      <c r="F1318" s="8">
        <f>+Ledger1!G1318</f>
        <v>190</v>
      </c>
      <c r="G1318" s="8">
        <f>+Ledger1!H1318</f>
        <v>1</v>
      </c>
      <c r="H1318" s="8">
        <f>+Ledger1!Q1318</f>
        <v>218</v>
      </c>
      <c r="I1318" s="8">
        <v>0</v>
      </c>
      <c r="J1318" s="8">
        <v>0</v>
      </c>
      <c r="K1318" s="8">
        <v>0</v>
      </c>
      <c r="L1318" s="8" t="str">
        <f>+Ledger1!I1318</f>
        <v/>
      </c>
      <c r="M1318" s="8" t="str">
        <f>+Ledger1!K1318</f>
        <v/>
      </c>
      <c r="N1318" s="7"/>
      <c r="O1318" s="8">
        <f>+Ledger1!M1318</f>
        <v>86990</v>
      </c>
      <c r="P1318" s="8">
        <f>+Ledger1!N1318</f>
        <v>0</v>
      </c>
      <c r="Q1318" s="8" t="str">
        <f>+Ledger1!O1318</f>
        <v>HARD-SHIP FOR THE MONTH OF OCT-2019</v>
      </c>
      <c r="R1318" s="8"/>
    </row>
    <row r="1319" spans="1:18" x14ac:dyDescent="0.25">
      <c r="A1319" s="8">
        <v>1318</v>
      </c>
      <c r="B1319" s="8" t="str">
        <f>+Ledger1!C1319</f>
        <v>J2010-0140</v>
      </c>
      <c r="C1319" s="7" t="str">
        <f>TEXT(Ledger1!D1319,"dd-MMM-yyyy")</f>
        <v>31-Oct-2019</v>
      </c>
      <c r="D1319" s="8" t="str">
        <f>VLOOKUP(LEFT(Table_ExternalData_1[[#This Row],[Vou_No]],1),Vou_Types,2,0)</f>
        <v>Journal</v>
      </c>
      <c r="E1319" s="8">
        <f>+Ledger1!A1319</f>
        <v>2</v>
      </c>
      <c r="F1319" s="8">
        <f>+Ledger1!G1319</f>
        <v>186</v>
      </c>
      <c r="G1319" s="8">
        <f>+Ledger1!H1319</f>
        <v>1</v>
      </c>
      <c r="H1319" s="8">
        <f>+Ledger1!Q1319</f>
        <v>218</v>
      </c>
      <c r="I1319" s="8">
        <v>0</v>
      </c>
      <c r="J1319" s="8">
        <v>0</v>
      </c>
      <c r="K1319" s="8">
        <v>0</v>
      </c>
      <c r="L1319" s="8" t="str">
        <f>+Ledger1!I1319</f>
        <v/>
      </c>
      <c r="M1319" s="8" t="str">
        <f>+Ledger1!K1319</f>
        <v/>
      </c>
      <c r="N1319" s="7"/>
      <c r="O1319" s="8">
        <f>+Ledger1!M1319</f>
        <v>0</v>
      </c>
      <c r="P1319" s="8">
        <f>+Ledger1!N1319</f>
        <v>86990</v>
      </c>
      <c r="Q1319" s="8" t="str">
        <f>+Ledger1!O1319</f>
        <v>HARD-SHIP FOR THE MONTH OF OCT-2019</v>
      </c>
      <c r="R1319" s="8"/>
    </row>
    <row r="1320" spans="1:18" x14ac:dyDescent="0.25">
      <c r="A1320" s="8">
        <v>1319</v>
      </c>
      <c r="B1320" s="8" t="str">
        <f>+Ledger1!C1320</f>
        <v>J2011-0129</v>
      </c>
      <c r="C1320" s="7" t="str">
        <f>TEXT(Ledger1!D1320,"dd-MMM-yyyy")</f>
        <v>18-Nov-2019</v>
      </c>
      <c r="D1320" s="8" t="str">
        <f>VLOOKUP(LEFT(Table_ExternalData_1[[#This Row],[Vou_No]],1),Vou_Types,2,0)</f>
        <v>Journal</v>
      </c>
      <c r="E1320" s="8">
        <f>+Ledger1!A1320</f>
        <v>1</v>
      </c>
      <c r="F1320" s="8">
        <f>+Ledger1!G1320</f>
        <v>221</v>
      </c>
      <c r="G1320" s="8">
        <f>+Ledger1!H1320</f>
        <v>68</v>
      </c>
      <c r="H1320" s="8">
        <f>+Ledger1!Q1320</f>
        <v>218</v>
      </c>
      <c r="I1320" s="8">
        <v>0</v>
      </c>
      <c r="J1320" s="8">
        <v>0</v>
      </c>
      <c r="K1320" s="8">
        <v>0</v>
      </c>
      <c r="L1320" s="8" t="str">
        <f>+Ledger1!I1320</f>
        <v/>
      </c>
      <c r="M1320" s="8" t="str">
        <f>+Ledger1!K1320</f>
        <v/>
      </c>
      <c r="N1320" s="7"/>
      <c r="O1320" s="8">
        <f>+Ledger1!M1320</f>
        <v>1859100</v>
      </c>
      <c r="P1320" s="8">
        <f>+Ledger1!N1320</f>
        <v>0</v>
      </c>
      <c r="Q1320" s="8" t="str">
        <f>+Ledger1!O1320</f>
        <v>REF # 5373.FOR DIESEL &amp; PETROL.1-NOV TILL 14-NOV-19</v>
      </c>
      <c r="R1320" s="8"/>
    </row>
    <row r="1321" spans="1:18" x14ac:dyDescent="0.25">
      <c r="A1321" s="8">
        <v>1320</v>
      </c>
      <c r="B1321" s="8" t="str">
        <f>+Ledger1!C1321</f>
        <v>J2011-0129</v>
      </c>
      <c r="C1321" s="7" t="str">
        <f>TEXT(Ledger1!D1321,"dd-MMM-yyyy")</f>
        <v>18-Nov-2019</v>
      </c>
      <c r="D1321" s="8" t="str">
        <f>VLOOKUP(LEFT(Table_ExternalData_1[[#This Row],[Vou_No]],1),Vou_Types,2,0)</f>
        <v>Journal</v>
      </c>
      <c r="E1321" s="8">
        <f>+Ledger1!A1321</f>
        <v>2</v>
      </c>
      <c r="F1321" s="8">
        <f>+Ledger1!G1321</f>
        <v>71</v>
      </c>
      <c r="G1321" s="8">
        <f>+Ledger1!H1321</f>
        <v>68</v>
      </c>
      <c r="H1321" s="8">
        <f>+Ledger1!Q1321</f>
        <v>218</v>
      </c>
      <c r="I1321" s="8">
        <v>0</v>
      </c>
      <c r="J1321" s="8">
        <v>0</v>
      </c>
      <c r="K1321" s="8">
        <v>0</v>
      </c>
      <c r="L1321" s="8" t="str">
        <f>+Ledger1!I1321</f>
        <v/>
      </c>
      <c r="M1321" s="8" t="str">
        <f>+Ledger1!K1321</f>
        <v/>
      </c>
      <c r="N1321" s="7"/>
      <c r="O1321" s="8">
        <f>+Ledger1!M1321</f>
        <v>0</v>
      </c>
      <c r="P1321" s="8">
        <f>+Ledger1!N1321</f>
        <v>1859100</v>
      </c>
      <c r="Q1321" s="8" t="str">
        <f>+Ledger1!O1321</f>
        <v>REF # 5373.FOR DIESEL &amp; PETROL.1-NOV TILL 14-NOV-19</v>
      </c>
      <c r="R1321" s="8"/>
    </row>
    <row r="1322" spans="1:18" x14ac:dyDescent="0.25">
      <c r="A1322" s="8">
        <v>1321</v>
      </c>
      <c r="B1322" s="8" t="str">
        <f>+Ledger1!C1322</f>
        <v>J2011-0133</v>
      </c>
      <c r="C1322" s="7" t="str">
        <f>TEXT(Ledger1!D1322,"dd-MMM-yyyy")</f>
        <v>18-Nov-2019</v>
      </c>
      <c r="D1322" s="8" t="str">
        <f>VLOOKUP(LEFT(Table_ExternalData_1[[#This Row],[Vou_No]],1),Vou_Types,2,0)</f>
        <v>Journal</v>
      </c>
      <c r="E1322" s="8">
        <f>+Ledger1!A1322</f>
        <v>1</v>
      </c>
      <c r="F1322" s="8">
        <f>+Ledger1!G1322</f>
        <v>160</v>
      </c>
      <c r="G1322" s="8">
        <f>+Ledger1!H1322</f>
        <v>910</v>
      </c>
      <c r="H1322" s="8">
        <f>+Ledger1!Q1322</f>
        <v>218</v>
      </c>
      <c r="I1322" s="8">
        <v>0</v>
      </c>
      <c r="J1322" s="8">
        <v>0</v>
      </c>
      <c r="K1322" s="8">
        <v>0</v>
      </c>
      <c r="L1322" s="8" t="str">
        <f>+Ledger1!I1322</f>
        <v/>
      </c>
      <c r="M1322" s="8" t="str">
        <f>+Ledger1!K1322</f>
        <v/>
      </c>
      <c r="N1322" s="7"/>
      <c r="O1322" s="8">
        <f>+Ledger1!M1322</f>
        <v>342628</v>
      </c>
      <c r="P1322" s="8">
        <f>+Ledger1!N1322</f>
        <v>0</v>
      </c>
      <c r="Q1322" s="8" t="str">
        <f>+Ledger1!O1322</f>
        <v>REF # 5373.FOR FOOD EXP.FROM 1-NOV TILL 15 NOV-19</v>
      </c>
      <c r="R1322" s="8"/>
    </row>
    <row r="1323" spans="1:18" x14ac:dyDescent="0.25">
      <c r="A1323" s="8">
        <v>1322</v>
      </c>
      <c r="B1323" s="8" t="str">
        <f>+Ledger1!C1323</f>
        <v>J2011-0133</v>
      </c>
      <c r="C1323" s="7" t="str">
        <f>TEXT(Ledger1!D1323,"dd-MMM-yyyy")</f>
        <v>18-Nov-2019</v>
      </c>
      <c r="D1323" s="8" t="str">
        <f>VLOOKUP(LEFT(Table_ExternalData_1[[#This Row],[Vou_No]],1),Vou_Types,2,0)</f>
        <v>Journal</v>
      </c>
      <c r="E1323" s="8">
        <f>+Ledger1!A1323</f>
        <v>2</v>
      </c>
      <c r="F1323" s="8">
        <f>+Ledger1!G1323</f>
        <v>71</v>
      </c>
      <c r="G1323" s="8">
        <f>+Ledger1!H1323</f>
        <v>910</v>
      </c>
      <c r="H1323" s="8">
        <f>+Ledger1!Q1323</f>
        <v>218</v>
      </c>
      <c r="I1323" s="8">
        <v>0</v>
      </c>
      <c r="J1323" s="8">
        <v>0</v>
      </c>
      <c r="K1323" s="8">
        <v>0</v>
      </c>
      <c r="L1323" s="8" t="str">
        <f>+Ledger1!I1323</f>
        <v/>
      </c>
      <c r="M1323" s="8" t="str">
        <f>+Ledger1!K1323</f>
        <v/>
      </c>
      <c r="N1323" s="7"/>
      <c r="O1323" s="8">
        <f>+Ledger1!M1323</f>
        <v>0</v>
      </c>
      <c r="P1323" s="8">
        <f>+Ledger1!N1323</f>
        <v>342628</v>
      </c>
      <c r="Q1323" s="8" t="str">
        <f>+Ledger1!O1323</f>
        <v>REF # 5373.FOR FOOD EXP.FROM 1-NOV TILL 15 NOV-19</v>
      </c>
      <c r="R1323" s="8"/>
    </row>
    <row r="1324" spans="1:18" x14ac:dyDescent="0.25">
      <c r="A1324" s="8">
        <v>1323</v>
      </c>
      <c r="B1324" s="8" t="str">
        <f>+Ledger1!C1324</f>
        <v>J2011-0135</v>
      </c>
      <c r="C1324" s="7" t="str">
        <f>TEXT(Ledger1!D1324,"dd-MMM-yyyy")</f>
        <v>19-Nov-2019</v>
      </c>
      <c r="D1324" s="8" t="str">
        <f>VLOOKUP(LEFT(Table_ExternalData_1[[#This Row],[Vou_No]],1),Vou_Types,2,0)</f>
        <v>Journal</v>
      </c>
      <c r="E1324" s="8">
        <f>+Ledger1!A1324</f>
        <v>1</v>
      </c>
      <c r="F1324" s="8">
        <f>+Ledger1!G1324</f>
        <v>172</v>
      </c>
      <c r="G1324" s="8">
        <f>+Ledger1!H1324</f>
        <v>80</v>
      </c>
      <c r="H1324" s="8">
        <f>+Ledger1!Q1324</f>
        <v>218</v>
      </c>
      <c r="I1324" s="8">
        <v>0</v>
      </c>
      <c r="J1324" s="8">
        <v>0</v>
      </c>
      <c r="K1324" s="8">
        <v>0</v>
      </c>
      <c r="L1324" s="8" t="str">
        <f>+Ledger1!I1324</f>
        <v/>
      </c>
      <c r="M1324" s="8" t="str">
        <f>+Ledger1!K1324</f>
        <v/>
      </c>
      <c r="N1324" s="7"/>
      <c r="O1324" s="8">
        <f>+Ledger1!M1324</f>
        <v>933600</v>
      </c>
      <c r="P1324" s="8">
        <f>+Ledger1!N1324</f>
        <v>0</v>
      </c>
      <c r="Q1324" s="8" t="str">
        <f>+Ledger1!O1324</f>
        <v>REF #5375.FOR WATER AT KDN.OCT &amp; NOV-19</v>
      </c>
      <c r="R1324" s="8"/>
    </row>
    <row r="1325" spans="1:18" x14ac:dyDescent="0.25">
      <c r="A1325" s="8">
        <v>1324</v>
      </c>
      <c r="B1325" s="8" t="str">
        <f>+Ledger1!C1325</f>
        <v>J2011-0135</v>
      </c>
      <c r="C1325" s="7" t="str">
        <f>TEXT(Ledger1!D1325,"dd-MMM-yyyy")</f>
        <v>19-Nov-2019</v>
      </c>
      <c r="D1325" s="8" t="str">
        <f>VLOOKUP(LEFT(Table_ExternalData_1[[#This Row],[Vou_No]],1),Vou_Types,2,0)</f>
        <v>Journal</v>
      </c>
      <c r="E1325" s="8">
        <f>+Ledger1!A1325</f>
        <v>2</v>
      </c>
      <c r="F1325" s="8">
        <f>+Ledger1!G1325</f>
        <v>71</v>
      </c>
      <c r="G1325" s="8">
        <f>+Ledger1!H1325</f>
        <v>80</v>
      </c>
      <c r="H1325" s="8">
        <f>+Ledger1!Q1325</f>
        <v>218</v>
      </c>
      <c r="I1325" s="8">
        <v>0</v>
      </c>
      <c r="J1325" s="8">
        <v>0</v>
      </c>
      <c r="K1325" s="8">
        <v>0</v>
      </c>
      <c r="L1325" s="8" t="str">
        <f>+Ledger1!I1325</f>
        <v/>
      </c>
      <c r="M1325" s="8" t="str">
        <f>+Ledger1!K1325</f>
        <v/>
      </c>
      <c r="N1325" s="7"/>
      <c r="O1325" s="8">
        <f>+Ledger1!M1325</f>
        <v>0</v>
      </c>
      <c r="P1325" s="8">
        <f>+Ledger1!N1325</f>
        <v>933600</v>
      </c>
      <c r="Q1325" s="8" t="str">
        <f>+Ledger1!O1325</f>
        <v>REF #5375.FOR WATER AT KDN.OCT &amp; NOV-19</v>
      </c>
      <c r="R1325" s="8"/>
    </row>
    <row r="1326" spans="1:18" x14ac:dyDescent="0.25">
      <c r="A1326" s="8">
        <v>1325</v>
      </c>
      <c r="B1326" s="8" t="str">
        <f>+Ledger1!C1326</f>
        <v>J2011-0137</v>
      </c>
      <c r="C1326" s="7" t="str">
        <f>TEXT(Ledger1!D1326,"dd-MMM-yyyy")</f>
        <v>18-Nov-2019</v>
      </c>
      <c r="D1326" s="8" t="str">
        <f>VLOOKUP(LEFT(Table_ExternalData_1[[#This Row],[Vou_No]],1),Vou_Types,2,0)</f>
        <v>Journal</v>
      </c>
      <c r="E1326" s="8">
        <f>+Ledger1!A1326</f>
        <v>1</v>
      </c>
      <c r="F1326" s="8">
        <f>+Ledger1!G1326</f>
        <v>2</v>
      </c>
      <c r="G1326" s="8">
        <f>+Ledger1!H1326</f>
        <v>1</v>
      </c>
      <c r="H1326" s="8">
        <f>+Ledger1!Q1326</f>
        <v>218</v>
      </c>
      <c r="I1326" s="8">
        <v>0</v>
      </c>
      <c r="J1326" s="8">
        <v>0</v>
      </c>
      <c r="K1326" s="8">
        <v>0</v>
      </c>
      <c r="L1326" s="8" t="str">
        <f>+Ledger1!I1326</f>
        <v/>
      </c>
      <c r="M1326" s="8" t="str">
        <f>+Ledger1!K1326</f>
        <v/>
      </c>
      <c r="N1326" s="7"/>
      <c r="O1326" s="8">
        <f>+Ledger1!M1326</f>
        <v>109000</v>
      </c>
      <c r="P1326" s="8">
        <f>+Ledger1!N1326</f>
        <v>0</v>
      </c>
      <c r="Q1326" s="8" t="str">
        <f>+Ledger1!O1326</f>
        <v>PAID BY SAITA TO CASH CALL REF # 5352.CHQ # 23902061</v>
      </c>
      <c r="R1326" s="8"/>
    </row>
    <row r="1327" spans="1:18" x14ac:dyDescent="0.25">
      <c r="A1327" s="8">
        <v>1326</v>
      </c>
      <c r="B1327" s="8" t="str">
        <f>+Ledger1!C1327</f>
        <v>J2011-0137</v>
      </c>
      <c r="C1327" s="7" t="str">
        <f>TEXT(Ledger1!D1327,"dd-MMM-yyyy")</f>
        <v>18-Nov-2019</v>
      </c>
      <c r="D1327" s="8" t="str">
        <f>VLOOKUP(LEFT(Table_ExternalData_1[[#This Row],[Vou_No]],1),Vou_Types,2,0)</f>
        <v>Journal</v>
      </c>
      <c r="E1327" s="8">
        <f>+Ledger1!A1327</f>
        <v>2</v>
      </c>
      <c r="F1327" s="8">
        <f>+Ledger1!G1327</f>
        <v>78</v>
      </c>
      <c r="G1327" s="8">
        <f>+Ledger1!H1327</f>
        <v>71</v>
      </c>
      <c r="H1327" s="8">
        <f>+Ledger1!Q1327</f>
        <v>1</v>
      </c>
      <c r="I1327" s="8">
        <v>0</v>
      </c>
      <c r="J1327" s="8">
        <v>0</v>
      </c>
      <c r="K1327" s="8">
        <v>0</v>
      </c>
      <c r="L1327" s="8" t="str">
        <f>+Ledger1!I1327</f>
        <v/>
      </c>
      <c r="M1327" s="8" t="str">
        <f>+Ledger1!K1327</f>
        <v/>
      </c>
      <c r="N1327" s="7"/>
      <c r="O1327" s="8">
        <f>+Ledger1!M1327</f>
        <v>0</v>
      </c>
      <c r="P1327" s="8">
        <f>+Ledger1!N1327</f>
        <v>109000</v>
      </c>
      <c r="Q1327" s="8" t="str">
        <f>+Ledger1!O1327</f>
        <v>PAID BY SAITA TO CASH CALL REF # 5352.CHQ # 23902061</v>
      </c>
      <c r="R1327" s="8"/>
    </row>
    <row r="1328" spans="1:18" x14ac:dyDescent="0.25">
      <c r="A1328" s="8">
        <v>1327</v>
      </c>
      <c r="B1328" s="8" t="str">
        <f>+Ledger1!C1328</f>
        <v>J2011-0139</v>
      </c>
      <c r="C1328" s="7" t="str">
        <f>TEXT(Ledger1!D1328,"dd-MMM-yyyy")</f>
        <v>18-Nov-2019</v>
      </c>
      <c r="D1328" s="8" t="str">
        <f>VLOOKUP(LEFT(Table_ExternalData_1[[#This Row],[Vou_No]],1),Vou_Types,2,0)</f>
        <v>Journal</v>
      </c>
      <c r="E1328" s="8">
        <f>+Ledger1!A1328</f>
        <v>1</v>
      </c>
      <c r="F1328" s="8">
        <f>+Ledger1!G1328</f>
        <v>1</v>
      </c>
      <c r="G1328" s="8">
        <f>+Ledger1!H1328</f>
        <v>1</v>
      </c>
      <c r="H1328" s="8">
        <f>+Ledger1!Q1328</f>
        <v>1</v>
      </c>
      <c r="I1328" s="8">
        <v>0</v>
      </c>
      <c r="J1328" s="8">
        <v>0</v>
      </c>
      <c r="K1328" s="8">
        <v>0</v>
      </c>
      <c r="L1328" s="8" t="str">
        <f>+Ledger1!I1328</f>
        <v/>
      </c>
      <c r="M1328" s="8" t="str">
        <f>+Ledger1!K1328</f>
        <v/>
      </c>
      <c r="N1328" s="7"/>
      <c r="O1328" s="8">
        <f>+Ledger1!M1328</f>
        <v>35600</v>
      </c>
      <c r="P1328" s="8">
        <f>+Ledger1!N1328</f>
        <v>0</v>
      </c>
      <c r="Q1328" s="8" t="str">
        <f>+Ledger1!O1328</f>
        <v>CASH REQ # 09.PAID BY SAITA CHQ # 23902056</v>
      </c>
      <c r="R1328" s="8"/>
    </row>
    <row r="1329" spans="1:18" x14ac:dyDescent="0.25">
      <c r="A1329" s="8">
        <v>1328</v>
      </c>
      <c r="B1329" s="8" t="str">
        <f>+Ledger1!C1329</f>
        <v>J2011-0139</v>
      </c>
      <c r="C1329" s="7" t="str">
        <f>TEXT(Ledger1!D1329,"dd-MMM-yyyy")</f>
        <v>18-Nov-2019</v>
      </c>
      <c r="D1329" s="8" t="str">
        <f>VLOOKUP(LEFT(Table_ExternalData_1[[#This Row],[Vou_No]],1),Vou_Types,2,0)</f>
        <v>Journal</v>
      </c>
      <c r="E1329" s="8">
        <f>+Ledger1!A1329</f>
        <v>2</v>
      </c>
      <c r="F1329" s="8">
        <f>+Ledger1!G1329</f>
        <v>78</v>
      </c>
      <c r="G1329" s="8">
        <f>+Ledger1!H1329</f>
        <v>71</v>
      </c>
      <c r="H1329" s="8">
        <f>+Ledger1!Q1329</f>
        <v>1</v>
      </c>
      <c r="I1329" s="8">
        <v>0</v>
      </c>
      <c r="J1329" s="8">
        <v>0</v>
      </c>
      <c r="K1329" s="8">
        <v>0</v>
      </c>
      <c r="L1329" s="8" t="str">
        <f>+Ledger1!I1329</f>
        <v/>
      </c>
      <c r="M1329" s="8" t="str">
        <f>+Ledger1!K1329</f>
        <v/>
      </c>
      <c r="N1329" s="7"/>
      <c r="O1329" s="8">
        <f>+Ledger1!M1329</f>
        <v>0</v>
      </c>
      <c r="P1329" s="8">
        <f>+Ledger1!N1329</f>
        <v>35600</v>
      </c>
      <c r="Q1329" s="8" t="str">
        <f>+Ledger1!O1329</f>
        <v>CASH REQ # 09.PAID BY SAITA CHQ # 23902056</v>
      </c>
      <c r="R1329" s="8"/>
    </row>
    <row r="1330" spans="1:18" x14ac:dyDescent="0.25">
      <c r="A1330" s="8">
        <v>1329</v>
      </c>
      <c r="B1330" s="8" t="str">
        <f>+Ledger1!C1330</f>
        <v>J2011-0141</v>
      </c>
      <c r="C1330" s="7" t="str">
        <f>TEXT(Ledger1!D1330,"dd-MMM-yyyy")</f>
        <v>18-Nov-2019</v>
      </c>
      <c r="D1330" s="8" t="str">
        <f>VLOOKUP(LEFT(Table_ExternalData_1[[#This Row],[Vou_No]],1),Vou_Types,2,0)</f>
        <v>Journal</v>
      </c>
      <c r="E1330" s="8">
        <f>+Ledger1!A1330</f>
        <v>1</v>
      </c>
      <c r="F1330" s="8">
        <f>+Ledger1!G1330</f>
        <v>2</v>
      </c>
      <c r="G1330" s="8">
        <f>+Ledger1!H1330</f>
        <v>1</v>
      </c>
      <c r="H1330" s="8">
        <f>+Ledger1!Q1330</f>
        <v>218</v>
      </c>
      <c r="I1330" s="8">
        <v>0</v>
      </c>
      <c r="J1330" s="8">
        <v>0</v>
      </c>
      <c r="K1330" s="8">
        <v>0</v>
      </c>
      <c r="L1330" s="8" t="str">
        <f>+Ledger1!I1330</f>
        <v/>
      </c>
      <c r="M1330" s="8" t="str">
        <f>+Ledger1!K1330</f>
        <v/>
      </c>
      <c r="N1330" s="7"/>
      <c r="O1330" s="8">
        <f>+Ledger1!M1330</f>
        <v>10800</v>
      </c>
      <c r="P1330" s="8">
        <f>+Ledger1!N1330</f>
        <v>0</v>
      </c>
      <c r="Q1330" s="8" t="str">
        <f>+Ledger1!O1330</f>
        <v>REF # 5375.PAID BY SAITA CASH CHQ # 23902058</v>
      </c>
      <c r="R1330" s="8"/>
    </row>
    <row r="1331" spans="1:18" x14ac:dyDescent="0.25">
      <c r="A1331" s="8">
        <v>1330</v>
      </c>
      <c r="B1331" s="8" t="str">
        <f>+Ledger1!C1331</f>
        <v>J2011-0141</v>
      </c>
      <c r="C1331" s="7" t="str">
        <f>TEXT(Ledger1!D1331,"dd-MMM-yyyy")</f>
        <v>18-Nov-2019</v>
      </c>
      <c r="D1331" s="8" t="str">
        <f>VLOOKUP(LEFT(Table_ExternalData_1[[#This Row],[Vou_No]],1),Vou_Types,2,0)</f>
        <v>Journal</v>
      </c>
      <c r="E1331" s="8">
        <f>+Ledger1!A1331</f>
        <v>2</v>
      </c>
      <c r="F1331" s="8">
        <f>+Ledger1!G1331</f>
        <v>78</v>
      </c>
      <c r="G1331" s="8">
        <f>+Ledger1!H1331</f>
        <v>71</v>
      </c>
      <c r="H1331" s="8">
        <f>+Ledger1!Q1331</f>
        <v>1</v>
      </c>
      <c r="I1331" s="8">
        <v>0</v>
      </c>
      <c r="J1331" s="8">
        <v>0</v>
      </c>
      <c r="K1331" s="8">
        <v>0</v>
      </c>
      <c r="L1331" s="8" t="str">
        <f>+Ledger1!I1331</f>
        <v/>
      </c>
      <c r="M1331" s="8" t="str">
        <f>+Ledger1!K1331</f>
        <v/>
      </c>
      <c r="N1331" s="7"/>
      <c r="O1331" s="8">
        <f>+Ledger1!M1331</f>
        <v>0</v>
      </c>
      <c r="P1331" s="8">
        <f>+Ledger1!N1331</f>
        <v>10800</v>
      </c>
      <c r="Q1331" s="8" t="str">
        <f>+Ledger1!O1331</f>
        <v>REF # 5375.PAID BY SAITA CASH CHQ # 23902058</v>
      </c>
      <c r="R1331" s="8"/>
    </row>
    <row r="1332" spans="1:18" x14ac:dyDescent="0.25">
      <c r="A1332" s="8">
        <v>1331</v>
      </c>
      <c r="B1332" s="8" t="str">
        <f>+Ledger1!C1332</f>
        <v>J2011-0143</v>
      </c>
      <c r="C1332" s="7" t="str">
        <f>TEXT(Ledger1!D1332,"dd-MMM-yyyy")</f>
        <v>18-Nov-2019</v>
      </c>
      <c r="D1332" s="8" t="str">
        <f>VLOOKUP(LEFT(Table_ExternalData_1[[#This Row],[Vou_No]],1),Vou_Types,2,0)</f>
        <v>Journal</v>
      </c>
      <c r="E1332" s="8">
        <f>+Ledger1!A1332</f>
        <v>1</v>
      </c>
      <c r="F1332" s="8">
        <f>+Ledger1!G1332</f>
        <v>2</v>
      </c>
      <c r="G1332" s="8">
        <f>+Ledger1!H1332</f>
        <v>1</v>
      </c>
      <c r="H1332" s="8">
        <f>+Ledger1!Q1332</f>
        <v>219</v>
      </c>
      <c r="I1332" s="8">
        <v>0</v>
      </c>
      <c r="J1332" s="8">
        <v>0</v>
      </c>
      <c r="K1332" s="8">
        <v>0</v>
      </c>
      <c r="L1332" s="8" t="str">
        <f>+Ledger1!I1332</f>
        <v/>
      </c>
      <c r="M1332" s="8" t="str">
        <f>+Ledger1!K1332</f>
        <v/>
      </c>
      <c r="N1332" s="7"/>
      <c r="O1332" s="8">
        <f>+Ledger1!M1332</f>
        <v>102000</v>
      </c>
      <c r="P1332" s="8">
        <f>+Ledger1!N1332</f>
        <v>0</v>
      </c>
      <c r="Q1332" s="8" t="str">
        <f>+Ledger1!O1332</f>
        <v>REF # 5321.PAID BY SAITA CASH CHQ # 23902054</v>
      </c>
      <c r="R1332" s="8"/>
    </row>
    <row r="1333" spans="1:18" x14ac:dyDescent="0.25">
      <c r="A1333" s="8">
        <v>1332</v>
      </c>
      <c r="B1333" s="8" t="str">
        <f>+Ledger1!C1333</f>
        <v>J2011-0143</v>
      </c>
      <c r="C1333" s="7" t="str">
        <f>TEXT(Ledger1!D1333,"dd-MMM-yyyy")</f>
        <v>18-Nov-2019</v>
      </c>
      <c r="D1333" s="8" t="str">
        <f>VLOOKUP(LEFT(Table_ExternalData_1[[#This Row],[Vou_No]],1),Vou_Types,2,0)</f>
        <v>Journal</v>
      </c>
      <c r="E1333" s="8">
        <f>+Ledger1!A1333</f>
        <v>2</v>
      </c>
      <c r="F1333" s="8">
        <f>+Ledger1!G1333</f>
        <v>78</v>
      </c>
      <c r="G1333" s="8">
        <f>+Ledger1!H1333</f>
        <v>71</v>
      </c>
      <c r="H1333" s="8">
        <f>+Ledger1!Q1333</f>
        <v>1</v>
      </c>
      <c r="I1333" s="8">
        <v>0</v>
      </c>
      <c r="J1333" s="8">
        <v>0</v>
      </c>
      <c r="K1333" s="8">
        <v>0</v>
      </c>
      <c r="L1333" s="8" t="str">
        <f>+Ledger1!I1333</f>
        <v/>
      </c>
      <c r="M1333" s="8" t="str">
        <f>+Ledger1!K1333</f>
        <v/>
      </c>
      <c r="N1333" s="7"/>
      <c r="O1333" s="8">
        <f>+Ledger1!M1333</f>
        <v>0</v>
      </c>
      <c r="P1333" s="8">
        <f>+Ledger1!N1333</f>
        <v>102000</v>
      </c>
      <c r="Q1333" s="8" t="str">
        <f>+Ledger1!O1333</f>
        <v>REF # 5321.PAID BY SAITA CASH CHQ # 23902054</v>
      </c>
      <c r="R1333" s="8"/>
    </row>
    <row r="1334" spans="1:18" x14ac:dyDescent="0.25">
      <c r="A1334" s="8">
        <v>1333</v>
      </c>
      <c r="B1334" s="8" t="str">
        <f>+Ledger1!C1334</f>
        <v>J2011-0145</v>
      </c>
      <c r="C1334" s="7" t="str">
        <f>TEXT(Ledger1!D1334,"dd-MMM-yyyy")</f>
        <v>18-Nov-2019</v>
      </c>
      <c r="D1334" s="8" t="str">
        <f>VLOOKUP(LEFT(Table_ExternalData_1[[#This Row],[Vou_No]],1),Vou_Types,2,0)</f>
        <v>Journal</v>
      </c>
      <c r="E1334" s="8">
        <f>+Ledger1!A1334</f>
        <v>1</v>
      </c>
      <c r="F1334" s="8">
        <f>+Ledger1!G1334</f>
        <v>2</v>
      </c>
      <c r="G1334" s="8">
        <f>+Ledger1!H1334</f>
        <v>1</v>
      </c>
      <c r="H1334" s="8">
        <f>+Ledger1!Q1334</f>
        <v>219</v>
      </c>
      <c r="I1334" s="8">
        <v>0</v>
      </c>
      <c r="J1334" s="8">
        <v>0</v>
      </c>
      <c r="K1334" s="8">
        <v>0</v>
      </c>
      <c r="L1334" s="8" t="str">
        <f>+Ledger1!I1334</f>
        <v/>
      </c>
      <c r="M1334" s="8" t="str">
        <f>+Ledger1!K1334</f>
        <v/>
      </c>
      <c r="N1334" s="7"/>
      <c r="O1334" s="8">
        <f>+Ledger1!M1334</f>
        <v>32872</v>
      </c>
      <c r="P1334" s="8">
        <f>+Ledger1!N1334</f>
        <v>0</v>
      </c>
      <c r="Q1334" s="8" t="str">
        <f>+Ledger1!O1334</f>
        <v>REF # 5351.PAID BY SAITA CASH CHQ # 23902059</v>
      </c>
      <c r="R1334" s="8"/>
    </row>
    <row r="1335" spans="1:18" x14ac:dyDescent="0.25">
      <c r="A1335" s="8">
        <v>1334</v>
      </c>
      <c r="B1335" s="8" t="str">
        <f>+Ledger1!C1335</f>
        <v>J2011-0145</v>
      </c>
      <c r="C1335" s="7" t="str">
        <f>TEXT(Ledger1!D1335,"dd-MMM-yyyy")</f>
        <v>18-Nov-2019</v>
      </c>
      <c r="D1335" s="8" t="str">
        <f>VLOOKUP(LEFT(Table_ExternalData_1[[#This Row],[Vou_No]],1),Vou_Types,2,0)</f>
        <v>Journal</v>
      </c>
      <c r="E1335" s="8">
        <f>+Ledger1!A1335</f>
        <v>2</v>
      </c>
      <c r="F1335" s="8">
        <f>+Ledger1!G1335</f>
        <v>78</v>
      </c>
      <c r="G1335" s="8">
        <f>+Ledger1!H1335</f>
        <v>71</v>
      </c>
      <c r="H1335" s="8">
        <f>+Ledger1!Q1335</f>
        <v>1</v>
      </c>
      <c r="I1335" s="8">
        <v>0</v>
      </c>
      <c r="J1335" s="8">
        <v>0</v>
      </c>
      <c r="K1335" s="8">
        <v>0</v>
      </c>
      <c r="L1335" s="8" t="str">
        <f>+Ledger1!I1335</f>
        <v/>
      </c>
      <c r="M1335" s="8" t="str">
        <f>+Ledger1!K1335</f>
        <v/>
      </c>
      <c r="N1335" s="7"/>
      <c r="O1335" s="8">
        <f>+Ledger1!M1335</f>
        <v>0</v>
      </c>
      <c r="P1335" s="8">
        <f>+Ledger1!N1335</f>
        <v>32872</v>
      </c>
      <c r="Q1335" s="8" t="str">
        <f>+Ledger1!O1335</f>
        <v>REF # 5351.PAID BY SAITA CASH CHQ # 23902059</v>
      </c>
      <c r="R1335" s="8"/>
    </row>
    <row r="1336" spans="1:18" x14ac:dyDescent="0.25">
      <c r="A1336" s="8">
        <v>1335</v>
      </c>
      <c r="B1336" s="8" t="str">
        <f>+Ledger1!C1336</f>
        <v>J2011-0147</v>
      </c>
      <c r="C1336" s="7" t="str">
        <f>TEXT(Ledger1!D1336,"dd-MMM-yyyy")</f>
        <v>18-Nov-2019</v>
      </c>
      <c r="D1336" s="8" t="str">
        <f>VLOOKUP(LEFT(Table_ExternalData_1[[#This Row],[Vou_No]],1),Vou_Types,2,0)</f>
        <v>Journal</v>
      </c>
      <c r="E1336" s="8">
        <f>+Ledger1!A1336</f>
        <v>1</v>
      </c>
      <c r="F1336" s="8">
        <f>+Ledger1!G1336</f>
        <v>2</v>
      </c>
      <c r="G1336" s="8">
        <f>+Ledger1!H1336</f>
        <v>1</v>
      </c>
      <c r="H1336" s="8">
        <f>+Ledger1!Q1336</f>
        <v>218</v>
      </c>
      <c r="I1336" s="8">
        <v>0</v>
      </c>
      <c r="J1336" s="8">
        <v>0</v>
      </c>
      <c r="K1336" s="8">
        <v>0</v>
      </c>
      <c r="L1336" s="8" t="str">
        <f>+Ledger1!I1336</f>
        <v/>
      </c>
      <c r="M1336" s="8" t="str">
        <f>+Ledger1!K1336</f>
        <v/>
      </c>
      <c r="N1336" s="7"/>
      <c r="O1336" s="8">
        <f>+Ledger1!M1336</f>
        <v>149175</v>
      </c>
      <c r="P1336" s="8">
        <f>+Ledger1!N1336</f>
        <v>0</v>
      </c>
      <c r="Q1336" s="8" t="str">
        <f>+Ledger1!O1336</f>
        <v>REF # 5353.PAID BY SAITA CASH CHQ # 23902062</v>
      </c>
      <c r="R1336" s="8"/>
    </row>
    <row r="1337" spans="1:18" x14ac:dyDescent="0.25">
      <c r="A1337" s="8">
        <v>1336</v>
      </c>
      <c r="B1337" s="8" t="str">
        <f>+Ledger1!C1337</f>
        <v>J2011-0147</v>
      </c>
      <c r="C1337" s="7" t="str">
        <f>TEXT(Ledger1!D1337,"dd-MMM-yyyy")</f>
        <v>18-Nov-2019</v>
      </c>
      <c r="D1337" s="8" t="str">
        <f>VLOOKUP(LEFT(Table_ExternalData_1[[#This Row],[Vou_No]],1),Vou_Types,2,0)</f>
        <v>Journal</v>
      </c>
      <c r="E1337" s="8">
        <f>+Ledger1!A1337</f>
        <v>2</v>
      </c>
      <c r="F1337" s="8">
        <f>+Ledger1!G1337</f>
        <v>78</v>
      </c>
      <c r="G1337" s="8">
        <f>+Ledger1!H1337</f>
        <v>71</v>
      </c>
      <c r="H1337" s="8">
        <f>+Ledger1!Q1337</f>
        <v>1</v>
      </c>
      <c r="I1337" s="8">
        <v>0</v>
      </c>
      <c r="J1337" s="8">
        <v>0</v>
      </c>
      <c r="K1337" s="8">
        <v>0</v>
      </c>
      <c r="L1337" s="8" t="str">
        <f>+Ledger1!I1337</f>
        <v/>
      </c>
      <c r="M1337" s="8" t="str">
        <f>+Ledger1!K1337</f>
        <v/>
      </c>
      <c r="N1337" s="7"/>
      <c r="O1337" s="8">
        <f>+Ledger1!M1337</f>
        <v>0</v>
      </c>
      <c r="P1337" s="8">
        <f>+Ledger1!N1337</f>
        <v>149175</v>
      </c>
      <c r="Q1337" s="8" t="str">
        <f>+Ledger1!O1337</f>
        <v>REF # 5353.PAID BY SAITA CASH CHQ # 23902062</v>
      </c>
      <c r="R1337" s="8"/>
    </row>
    <row r="1338" spans="1:18" x14ac:dyDescent="0.25">
      <c r="A1338" s="8">
        <v>1337</v>
      </c>
      <c r="B1338" s="8" t="str">
        <f>+Ledger1!C1338</f>
        <v>J2011-0149</v>
      </c>
      <c r="C1338" s="7" t="str">
        <f>TEXT(Ledger1!D1338,"dd-MMM-yyyy")</f>
        <v>07-Nov-2019</v>
      </c>
      <c r="D1338" s="8" t="str">
        <f>VLOOKUP(LEFT(Table_ExternalData_1[[#This Row],[Vou_No]],1),Vou_Types,2,0)</f>
        <v>Journal</v>
      </c>
      <c r="E1338" s="8">
        <f>+Ledger1!A1338</f>
        <v>1</v>
      </c>
      <c r="F1338" s="8">
        <f>+Ledger1!G1338</f>
        <v>173</v>
      </c>
      <c r="G1338" s="8">
        <f>+Ledger1!H1338</f>
        <v>1447</v>
      </c>
      <c r="H1338" s="8">
        <f>+Ledger1!Q1338</f>
        <v>218</v>
      </c>
      <c r="I1338" s="8">
        <v>0</v>
      </c>
      <c r="J1338" s="8">
        <v>0</v>
      </c>
      <c r="K1338" s="8">
        <v>0</v>
      </c>
      <c r="L1338" s="8" t="str">
        <f>+Ledger1!I1338</f>
        <v/>
      </c>
      <c r="M1338" s="8" t="str">
        <f>+Ledger1!K1338</f>
        <v/>
      </c>
      <c r="N1338" s="7"/>
      <c r="O1338" s="8">
        <f>+Ledger1!M1338</f>
        <v>23100</v>
      </c>
      <c r="P1338" s="8">
        <f>+Ledger1!N1338</f>
        <v>0</v>
      </c>
      <c r="Q1338" s="8" t="str">
        <f>+Ledger1!O1338</f>
        <v>REF # 298.INV # ZTS/S7344.PO # 1667.OCT-19</v>
      </c>
      <c r="R1338" s="8"/>
    </row>
    <row r="1339" spans="1:18" x14ac:dyDescent="0.25">
      <c r="A1339" s="8">
        <v>1338</v>
      </c>
      <c r="B1339" s="8" t="str">
        <f>+Ledger1!C1339</f>
        <v>J2011-0149</v>
      </c>
      <c r="C1339" s="7" t="str">
        <f>TEXT(Ledger1!D1339,"dd-MMM-yyyy")</f>
        <v>07-Nov-2019</v>
      </c>
      <c r="D1339" s="8" t="str">
        <f>VLOOKUP(LEFT(Table_ExternalData_1[[#This Row],[Vou_No]],1),Vou_Types,2,0)</f>
        <v>Journal</v>
      </c>
      <c r="E1339" s="8">
        <f>+Ledger1!A1339</f>
        <v>2</v>
      </c>
      <c r="F1339" s="8">
        <f>+Ledger1!G1339</f>
        <v>71</v>
      </c>
      <c r="G1339" s="8">
        <f>+Ledger1!H1339</f>
        <v>1447</v>
      </c>
      <c r="H1339" s="8">
        <f>+Ledger1!Q1339</f>
        <v>218</v>
      </c>
      <c r="I1339" s="8">
        <v>0</v>
      </c>
      <c r="J1339" s="8">
        <v>0</v>
      </c>
      <c r="K1339" s="8">
        <v>0</v>
      </c>
      <c r="L1339" s="8" t="str">
        <f>+Ledger1!I1339</f>
        <v/>
      </c>
      <c r="M1339" s="8" t="str">
        <f>+Ledger1!K1339</f>
        <v/>
      </c>
      <c r="N1339" s="7"/>
      <c r="O1339" s="8">
        <f>+Ledger1!M1339</f>
        <v>0</v>
      </c>
      <c r="P1339" s="8">
        <f>+Ledger1!N1339</f>
        <v>23100</v>
      </c>
      <c r="Q1339" s="8" t="str">
        <f>+Ledger1!O1339</f>
        <v>REF # 298.INV # ZTS/S7344.PO # 1667.OCT-19</v>
      </c>
      <c r="R1339" s="8"/>
    </row>
    <row r="1340" spans="1:18" x14ac:dyDescent="0.25">
      <c r="A1340" s="8">
        <v>1339</v>
      </c>
      <c r="B1340" s="8" t="str">
        <f>+Ledger1!C1340</f>
        <v>P2011-0009</v>
      </c>
      <c r="C1340" s="7" t="str">
        <f>TEXT(Ledger1!D1340,"dd-MMM-yyyy")</f>
        <v>20-Nov-2019</v>
      </c>
      <c r="D1340" s="8" t="str">
        <f>VLOOKUP(LEFT(Table_ExternalData_1[[#This Row],[Vou_No]],1),Vou_Types,2,0)</f>
        <v>Payment</v>
      </c>
      <c r="E1340" s="8">
        <f>+Ledger1!A1340</f>
        <v>1</v>
      </c>
      <c r="F1340" s="8">
        <f>+Ledger1!G1340</f>
        <v>1</v>
      </c>
      <c r="G1340" s="8">
        <f>+Ledger1!H1340</f>
        <v>0</v>
      </c>
      <c r="H1340" s="8">
        <f>+Ledger1!Q1340</f>
        <v>0</v>
      </c>
      <c r="I1340" s="8">
        <v>0</v>
      </c>
      <c r="J1340" s="8">
        <v>0</v>
      </c>
      <c r="K1340" s="8">
        <v>0</v>
      </c>
      <c r="L1340" s="8" t="str">
        <f>+Ledger1!I1340</f>
        <v/>
      </c>
      <c r="M1340" s="8" t="str">
        <f>+Ledger1!K1340</f>
        <v/>
      </c>
      <c r="N1340" s="7"/>
      <c r="O1340" s="8">
        <f>+Ledger1!M1340</f>
        <v>0</v>
      </c>
      <c r="P1340" s="8">
        <f>+Ledger1!N1340</f>
        <v>14780</v>
      </c>
      <c r="Q1340" s="8" t="str">
        <f>+Ledger1!O1340</f>
        <v>travelling expense to kadanwari</v>
      </c>
      <c r="R1340" s="8"/>
    </row>
    <row r="1341" spans="1:18" x14ac:dyDescent="0.25">
      <c r="A1341" s="8">
        <v>1340</v>
      </c>
      <c r="B1341" s="8" t="str">
        <f>+Ledger1!C1341</f>
        <v>P2011-0009</v>
      </c>
      <c r="C1341" s="7" t="str">
        <f>TEXT(Ledger1!D1341,"dd-MMM-yyyy")</f>
        <v>20-Nov-2019</v>
      </c>
      <c r="D1341" s="8" t="str">
        <f>VLOOKUP(LEFT(Table_ExternalData_1[[#This Row],[Vou_No]],1),Vou_Types,2,0)</f>
        <v>Payment</v>
      </c>
      <c r="E1341" s="8">
        <f>+Ledger1!A1341</f>
        <v>2</v>
      </c>
      <c r="F1341" s="8">
        <f>+Ledger1!G1341</f>
        <v>200</v>
      </c>
      <c r="G1341" s="8">
        <f>+Ledger1!H1341</f>
        <v>0</v>
      </c>
      <c r="H1341" s="8">
        <f>+Ledger1!Q1341</f>
        <v>217</v>
      </c>
      <c r="I1341" s="8">
        <v>0</v>
      </c>
      <c r="J1341" s="8">
        <v>0</v>
      </c>
      <c r="K1341" s="8">
        <v>0</v>
      </c>
      <c r="L1341" s="8" t="str">
        <f>+Ledger1!I1341</f>
        <v/>
      </c>
      <c r="M1341" s="8" t="str">
        <f>+Ledger1!K1341</f>
        <v/>
      </c>
      <c r="N1341" s="7"/>
      <c r="O1341" s="8">
        <f>+Ledger1!M1341</f>
        <v>14780</v>
      </c>
      <c r="P1341" s="8">
        <f>+Ledger1!N1341</f>
        <v>0</v>
      </c>
      <c r="Q1341" s="8" t="str">
        <f>+Ledger1!O1341</f>
        <v>travelling expense to kadanwari</v>
      </c>
      <c r="R1341" s="8"/>
    </row>
    <row r="1342" spans="1:18" x14ac:dyDescent="0.25">
      <c r="A1342" s="8">
        <v>1341</v>
      </c>
      <c r="B1342" s="8" t="str">
        <f>+Ledger1!C1342</f>
        <v>J2011-0130</v>
      </c>
      <c r="C1342" s="7" t="str">
        <f>TEXT(Ledger1!D1342,"dd-MMM-yyyy")</f>
        <v>18-Nov-2019</v>
      </c>
      <c r="D1342" s="8" t="str">
        <f>VLOOKUP(LEFT(Table_ExternalData_1[[#This Row],[Vou_No]],1),Vou_Types,2,0)</f>
        <v>Journal</v>
      </c>
      <c r="E1342" s="8">
        <f>+Ledger1!A1342</f>
        <v>1</v>
      </c>
      <c r="F1342" s="8">
        <f>+Ledger1!G1342</f>
        <v>218</v>
      </c>
      <c r="G1342" s="8">
        <f>+Ledger1!H1342</f>
        <v>1483</v>
      </c>
      <c r="H1342" s="8">
        <f>+Ledger1!Q1342</f>
        <v>218</v>
      </c>
      <c r="I1342" s="8">
        <v>0</v>
      </c>
      <c r="J1342" s="8">
        <v>0</v>
      </c>
      <c r="K1342" s="8">
        <v>0</v>
      </c>
      <c r="L1342" s="8" t="str">
        <f>+Ledger1!I1342</f>
        <v/>
      </c>
      <c r="M1342" s="8" t="str">
        <f>+Ledger1!K1342</f>
        <v/>
      </c>
      <c r="N1342" s="7"/>
      <c r="O1342" s="8">
        <f>+Ledger1!M1342</f>
        <v>49140</v>
      </c>
      <c r="P1342" s="8">
        <f>+Ledger1!N1342</f>
        <v>0</v>
      </c>
      <c r="Q1342" s="8" t="str">
        <f>+Ledger1!O1342</f>
        <v>SER # 010.PO # 1683.FOR TYRE.NOV-19</v>
      </c>
      <c r="R1342" s="8"/>
    </row>
    <row r="1343" spans="1:18" x14ac:dyDescent="0.25">
      <c r="A1343" s="8">
        <v>1342</v>
      </c>
      <c r="B1343" s="8" t="str">
        <f>+Ledger1!C1343</f>
        <v>J2011-0130</v>
      </c>
      <c r="C1343" s="7" t="str">
        <f>TEXT(Ledger1!D1343,"dd-MMM-yyyy")</f>
        <v>18-Nov-2019</v>
      </c>
      <c r="D1343" s="8" t="str">
        <f>VLOOKUP(LEFT(Table_ExternalData_1[[#This Row],[Vou_No]],1),Vou_Types,2,0)</f>
        <v>Journal</v>
      </c>
      <c r="E1343" s="8">
        <f>+Ledger1!A1343</f>
        <v>2</v>
      </c>
      <c r="F1343" s="8">
        <f>+Ledger1!G1343</f>
        <v>71</v>
      </c>
      <c r="G1343" s="8">
        <f>+Ledger1!H1343</f>
        <v>1483</v>
      </c>
      <c r="H1343" s="8">
        <f>+Ledger1!Q1343</f>
        <v>218</v>
      </c>
      <c r="I1343" s="8">
        <v>0</v>
      </c>
      <c r="J1343" s="8">
        <v>0</v>
      </c>
      <c r="K1343" s="8">
        <v>0</v>
      </c>
      <c r="L1343" s="8" t="str">
        <f>+Ledger1!I1343</f>
        <v/>
      </c>
      <c r="M1343" s="8" t="str">
        <f>+Ledger1!K1343</f>
        <v/>
      </c>
      <c r="N1343" s="7"/>
      <c r="O1343" s="8">
        <f>+Ledger1!M1343</f>
        <v>0</v>
      </c>
      <c r="P1343" s="8">
        <f>+Ledger1!N1343</f>
        <v>49140</v>
      </c>
      <c r="Q1343" s="8" t="str">
        <f>+Ledger1!O1343</f>
        <v>SER # 010.PO # 1683.FOR TYRE.NOV-19</v>
      </c>
      <c r="R1343" s="8"/>
    </row>
    <row r="1344" spans="1:18" x14ac:dyDescent="0.25">
      <c r="A1344" s="8">
        <v>1343</v>
      </c>
      <c r="B1344" s="8" t="str">
        <f>+Ledger1!C1344</f>
        <v>J2011-0132</v>
      </c>
      <c r="C1344" s="7" t="str">
        <f>TEXT(Ledger1!D1344,"dd-MMM-yyyy")</f>
        <v>18-Nov-2019</v>
      </c>
      <c r="D1344" s="8" t="str">
        <f>VLOOKUP(LEFT(Table_ExternalData_1[[#This Row],[Vou_No]],1),Vou_Types,2,0)</f>
        <v>Journal</v>
      </c>
      <c r="E1344" s="8">
        <f>+Ledger1!A1344</f>
        <v>1</v>
      </c>
      <c r="F1344" s="8">
        <f>+Ledger1!G1344</f>
        <v>173</v>
      </c>
      <c r="G1344" s="8">
        <f>+Ledger1!H1344</f>
        <v>117</v>
      </c>
      <c r="H1344" s="8">
        <f>+Ledger1!Q1344</f>
        <v>218</v>
      </c>
      <c r="I1344" s="8">
        <v>0</v>
      </c>
      <c r="J1344" s="8">
        <v>0</v>
      </c>
      <c r="K1344" s="8">
        <v>0</v>
      </c>
      <c r="L1344" s="8" t="str">
        <f>+Ledger1!I1344</f>
        <v/>
      </c>
      <c r="M1344" s="8" t="str">
        <f>+Ledger1!K1344</f>
        <v/>
      </c>
      <c r="N1344" s="7"/>
      <c r="O1344" s="8">
        <f>+Ledger1!M1344</f>
        <v>30000</v>
      </c>
      <c r="P1344" s="8">
        <f>+Ledger1!N1344</f>
        <v>0</v>
      </c>
      <c r="Q1344" s="8" t="str">
        <f>+Ledger1!O1344</f>
        <v>REF # 306.PO # 1682.FOR TRANSPORTATION CHG.OCT-19</v>
      </c>
      <c r="R1344" s="8"/>
    </row>
    <row r="1345" spans="1:18" x14ac:dyDescent="0.25">
      <c r="A1345" s="8">
        <v>1344</v>
      </c>
      <c r="B1345" s="8" t="str">
        <f>+Ledger1!C1345</f>
        <v>J2011-0132</v>
      </c>
      <c r="C1345" s="7" t="str">
        <f>TEXT(Ledger1!D1345,"dd-MMM-yyyy")</f>
        <v>18-Nov-2019</v>
      </c>
      <c r="D1345" s="8" t="str">
        <f>VLOOKUP(LEFT(Table_ExternalData_1[[#This Row],[Vou_No]],1),Vou_Types,2,0)</f>
        <v>Journal</v>
      </c>
      <c r="E1345" s="8">
        <f>+Ledger1!A1345</f>
        <v>2</v>
      </c>
      <c r="F1345" s="8">
        <f>+Ledger1!G1345</f>
        <v>71</v>
      </c>
      <c r="G1345" s="8">
        <f>+Ledger1!H1345</f>
        <v>117</v>
      </c>
      <c r="H1345" s="8">
        <f>+Ledger1!Q1345</f>
        <v>218</v>
      </c>
      <c r="I1345" s="8">
        <v>0</v>
      </c>
      <c r="J1345" s="8">
        <v>0</v>
      </c>
      <c r="K1345" s="8">
        <v>0</v>
      </c>
      <c r="L1345" s="8" t="str">
        <f>+Ledger1!I1345</f>
        <v/>
      </c>
      <c r="M1345" s="8" t="str">
        <f>+Ledger1!K1345</f>
        <v/>
      </c>
      <c r="N1345" s="7"/>
      <c r="O1345" s="8">
        <f>+Ledger1!M1345</f>
        <v>0</v>
      </c>
      <c r="P1345" s="8">
        <f>+Ledger1!N1345</f>
        <v>30000</v>
      </c>
      <c r="Q1345" s="8" t="str">
        <f>+Ledger1!O1345</f>
        <v>REF # 306.PO # 1682.FOR TRANSPORTATION CHG.OCT-19</v>
      </c>
      <c r="R1345" s="8"/>
    </row>
    <row r="1346" spans="1:18" x14ac:dyDescent="0.25">
      <c r="A1346" s="8">
        <v>1345</v>
      </c>
      <c r="B1346" s="8" t="str">
        <f>+Ledger1!C1346</f>
        <v>J2011-0136</v>
      </c>
      <c r="C1346" s="7" t="str">
        <f>TEXT(Ledger1!D1346,"dd-MMM-yyyy")</f>
        <v>18-Nov-2019</v>
      </c>
      <c r="D1346" s="8" t="str">
        <f>VLOOKUP(LEFT(Table_ExternalData_1[[#This Row],[Vou_No]],1),Vou_Types,2,0)</f>
        <v>Journal</v>
      </c>
      <c r="E1346" s="8">
        <f>+Ledger1!A1346</f>
        <v>1</v>
      </c>
      <c r="F1346" s="8">
        <f>+Ledger1!G1346</f>
        <v>2</v>
      </c>
      <c r="G1346" s="8">
        <f>+Ledger1!H1346</f>
        <v>1</v>
      </c>
      <c r="H1346" s="8">
        <f>+Ledger1!Q1346</f>
        <v>218</v>
      </c>
      <c r="I1346" s="8">
        <v>0</v>
      </c>
      <c r="J1346" s="8">
        <v>0</v>
      </c>
      <c r="K1346" s="8">
        <v>0</v>
      </c>
      <c r="L1346" s="8" t="str">
        <f>+Ledger1!I1346</f>
        <v/>
      </c>
      <c r="M1346" s="8" t="str">
        <f>+Ledger1!K1346</f>
        <v/>
      </c>
      <c r="N1346" s="7"/>
      <c r="O1346" s="8">
        <f>+Ledger1!M1346</f>
        <v>257900</v>
      </c>
      <c r="P1346" s="8">
        <f>+Ledger1!N1346</f>
        <v>0</v>
      </c>
      <c r="Q1346" s="8" t="str">
        <f>+Ledger1!O1346</f>
        <v>PAID BY SAITA TO CASH CALL REF # 5346.CHQ # 23902051</v>
      </c>
      <c r="R1346" s="8"/>
    </row>
    <row r="1347" spans="1:18" x14ac:dyDescent="0.25">
      <c r="A1347" s="8">
        <v>1346</v>
      </c>
      <c r="B1347" s="8" t="str">
        <f>+Ledger1!C1347</f>
        <v>J2011-0136</v>
      </c>
      <c r="C1347" s="7" t="str">
        <f>TEXT(Ledger1!D1347,"dd-MMM-yyyy")</f>
        <v>18-Nov-2019</v>
      </c>
      <c r="D1347" s="8" t="str">
        <f>VLOOKUP(LEFT(Table_ExternalData_1[[#This Row],[Vou_No]],1),Vou_Types,2,0)</f>
        <v>Journal</v>
      </c>
      <c r="E1347" s="8">
        <f>+Ledger1!A1347</f>
        <v>2</v>
      </c>
      <c r="F1347" s="8">
        <f>+Ledger1!G1347</f>
        <v>78</v>
      </c>
      <c r="G1347" s="8">
        <f>+Ledger1!H1347</f>
        <v>71</v>
      </c>
      <c r="H1347" s="8">
        <f>+Ledger1!Q1347</f>
        <v>1</v>
      </c>
      <c r="I1347" s="8">
        <v>0</v>
      </c>
      <c r="J1347" s="8">
        <v>0</v>
      </c>
      <c r="K1347" s="8">
        <v>0</v>
      </c>
      <c r="L1347" s="8" t="str">
        <f>+Ledger1!I1347</f>
        <v/>
      </c>
      <c r="M1347" s="8" t="str">
        <f>+Ledger1!K1347</f>
        <v/>
      </c>
      <c r="N1347" s="7"/>
      <c r="O1347" s="8">
        <f>+Ledger1!M1347</f>
        <v>0</v>
      </c>
      <c r="P1347" s="8">
        <f>+Ledger1!N1347</f>
        <v>257900</v>
      </c>
      <c r="Q1347" s="8" t="str">
        <f>+Ledger1!O1347</f>
        <v>PAID BY SAITA TO CASH CALL REF # 5346.CHQ # 23902051</v>
      </c>
      <c r="R1347" s="8"/>
    </row>
    <row r="1348" spans="1:18" x14ac:dyDescent="0.25">
      <c r="A1348" s="8">
        <v>1347</v>
      </c>
      <c r="B1348" s="8" t="str">
        <f>+Ledger1!C1348</f>
        <v>J2011-0140</v>
      </c>
      <c r="C1348" s="7" t="str">
        <f>TEXT(Ledger1!D1348,"dd-MMM-yyyy")</f>
        <v>18-Nov-2019</v>
      </c>
      <c r="D1348" s="8" t="str">
        <f>VLOOKUP(LEFT(Table_ExternalData_1[[#This Row],[Vou_No]],1),Vou_Types,2,0)</f>
        <v>Journal</v>
      </c>
      <c r="E1348" s="8">
        <f>+Ledger1!A1348</f>
        <v>1</v>
      </c>
      <c r="F1348" s="8">
        <f>+Ledger1!G1348</f>
        <v>2</v>
      </c>
      <c r="G1348" s="8">
        <f>+Ledger1!H1348</f>
        <v>1</v>
      </c>
      <c r="H1348" s="8">
        <f>+Ledger1!Q1348</f>
        <v>218</v>
      </c>
      <c r="I1348" s="8">
        <v>0</v>
      </c>
      <c r="J1348" s="8">
        <v>0</v>
      </c>
      <c r="K1348" s="8">
        <v>0</v>
      </c>
      <c r="L1348" s="8" t="str">
        <f>+Ledger1!I1348</f>
        <v/>
      </c>
      <c r="M1348" s="8" t="str">
        <f>+Ledger1!K1348</f>
        <v/>
      </c>
      <c r="N1348" s="7"/>
      <c r="O1348" s="8">
        <f>+Ledger1!M1348</f>
        <v>21000</v>
      </c>
      <c r="P1348" s="8">
        <f>+Ledger1!N1348</f>
        <v>0</v>
      </c>
      <c r="Q1348" s="8" t="str">
        <f>+Ledger1!O1348</f>
        <v>REF # 5355.PAID BY SAITA CASH CHQ # 23902057</v>
      </c>
      <c r="R1348" s="8"/>
    </row>
    <row r="1349" spans="1:18" x14ac:dyDescent="0.25">
      <c r="A1349" s="8">
        <v>1348</v>
      </c>
      <c r="B1349" s="8" t="str">
        <f>+Ledger1!C1349</f>
        <v>J2011-0140</v>
      </c>
      <c r="C1349" s="7" t="str">
        <f>TEXT(Ledger1!D1349,"dd-MMM-yyyy")</f>
        <v>18-Nov-2019</v>
      </c>
      <c r="D1349" s="8" t="str">
        <f>VLOOKUP(LEFT(Table_ExternalData_1[[#This Row],[Vou_No]],1),Vou_Types,2,0)</f>
        <v>Journal</v>
      </c>
      <c r="E1349" s="8">
        <f>+Ledger1!A1349</f>
        <v>2</v>
      </c>
      <c r="F1349" s="8">
        <f>+Ledger1!G1349</f>
        <v>78</v>
      </c>
      <c r="G1349" s="8">
        <f>+Ledger1!H1349</f>
        <v>71</v>
      </c>
      <c r="H1349" s="8">
        <f>+Ledger1!Q1349</f>
        <v>1</v>
      </c>
      <c r="I1349" s="8">
        <v>0</v>
      </c>
      <c r="J1349" s="8">
        <v>0</v>
      </c>
      <c r="K1349" s="8">
        <v>0</v>
      </c>
      <c r="L1349" s="8" t="str">
        <f>+Ledger1!I1349</f>
        <v/>
      </c>
      <c r="M1349" s="8" t="str">
        <f>+Ledger1!K1349</f>
        <v/>
      </c>
      <c r="N1349" s="7"/>
      <c r="O1349" s="8">
        <f>+Ledger1!M1349</f>
        <v>0</v>
      </c>
      <c r="P1349" s="8">
        <f>+Ledger1!N1349</f>
        <v>21000</v>
      </c>
      <c r="Q1349" s="8" t="str">
        <f>+Ledger1!O1349</f>
        <v>REF # 5355.PAID BY SAITA CASH CHQ # 23902057</v>
      </c>
      <c r="R1349" s="8"/>
    </row>
    <row r="1350" spans="1:18" x14ac:dyDescent="0.25">
      <c r="A1350" s="8">
        <v>1349</v>
      </c>
      <c r="B1350" s="8" t="str">
        <f>+Ledger1!C1350</f>
        <v>J2011-0144</v>
      </c>
      <c r="C1350" s="7" t="str">
        <f>TEXT(Ledger1!D1350,"dd-MMM-yyyy")</f>
        <v>18-Nov-2019</v>
      </c>
      <c r="D1350" s="8" t="str">
        <f>VLOOKUP(LEFT(Table_ExternalData_1[[#This Row],[Vou_No]],1),Vou_Types,2,0)</f>
        <v>Journal</v>
      </c>
      <c r="E1350" s="8">
        <f>+Ledger1!A1350</f>
        <v>1</v>
      </c>
      <c r="F1350" s="8">
        <f>+Ledger1!G1350</f>
        <v>2</v>
      </c>
      <c r="G1350" s="8">
        <f>+Ledger1!H1350</f>
        <v>1</v>
      </c>
      <c r="H1350" s="8">
        <f>+Ledger1!Q1350</f>
        <v>219</v>
      </c>
      <c r="I1350" s="8">
        <v>0</v>
      </c>
      <c r="J1350" s="8">
        <v>0</v>
      </c>
      <c r="K1350" s="8">
        <v>0</v>
      </c>
      <c r="L1350" s="8" t="str">
        <f>+Ledger1!I1350</f>
        <v/>
      </c>
      <c r="M1350" s="8" t="str">
        <f>+Ledger1!K1350</f>
        <v/>
      </c>
      <c r="N1350" s="7"/>
      <c r="O1350" s="8">
        <f>+Ledger1!M1350</f>
        <v>50000</v>
      </c>
      <c r="P1350" s="8">
        <f>+Ledger1!N1350</f>
        <v>0</v>
      </c>
      <c r="Q1350" s="8" t="str">
        <f>+Ledger1!O1350</f>
        <v>REF # 5348.PAID BY SAITA CASH CHQ # 23902055</v>
      </c>
      <c r="R1350" s="8"/>
    </row>
    <row r="1351" spans="1:18" x14ac:dyDescent="0.25">
      <c r="A1351" s="8">
        <v>1350</v>
      </c>
      <c r="B1351" s="8" t="str">
        <f>+Ledger1!C1351</f>
        <v>J2011-0144</v>
      </c>
      <c r="C1351" s="7" t="str">
        <f>TEXT(Ledger1!D1351,"dd-MMM-yyyy")</f>
        <v>18-Nov-2019</v>
      </c>
      <c r="D1351" s="8" t="str">
        <f>VLOOKUP(LEFT(Table_ExternalData_1[[#This Row],[Vou_No]],1),Vou_Types,2,0)</f>
        <v>Journal</v>
      </c>
      <c r="E1351" s="8">
        <f>+Ledger1!A1351</f>
        <v>2</v>
      </c>
      <c r="F1351" s="8">
        <f>+Ledger1!G1351</f>
        <v>78</v>
      </c>
      <c r="G1351" s="8">
        <f>+Ledger1!H1351</f>
        <v>71</v>
      </c>
      <c r="H1351" s="8">
        <f>+Ledger1!Q1351</f>
        <v>1</v>
      </c>
      <c r="I1351" s="8">
        <v>0</v>
      </c>
      <c r="J1351" s="8">
        <v>0</v>
      </c>
      <c r="K1351" s="8">
        <v>0</v>
      </c>
      <c r="L1351" s="8" t="str">
        <f>+Ledger1!I1351</f>
        <v/>
      </c>
      <c r="M1351" s="8" t="str">
        <f>+Ledger1!K1351</f>
        <v/>
      </c>
      <c r="N1351" s="7"/>
      <c r="O1351" s="8">
        <f>+Ledger1!M1351</f>
        <v>0</v>
      </c>
      <c r="P1351" s="8">
        <f>+Ledger1!N1351</f>
        <v>50000</v>
      </c>
      <c r="Q1351" s="8" t="str">
        <f>+Ledger1!O1351</f>
        <v>REF # 5348.PAID BY SAITA CASH CHQ # 23902055</v>
      </c>
      <c r="R1351" s="8"/>
    </row>
    <row r="1352" spans="1:18" x14ac:dyDescent="0.25">
      <c r="A1352" s="8">
        <v>1351</v>
      </c>
      <c r="B1352" s="8" t="str">
        <f>+Ledger1!C1352</f>
        <v>J2011-0148</v>
      </c>
      <c r="C1352" s="7" t="str">
        <f>TEXT(Ledger1!D1352,"dd-MMM-yyyy")</f>
        <v>18-Nov-2019</v>
      </c>
      <c r="D1352" s="8" t="str">
        <f>VLOOKUP(LEFT(Table_ExternalData_1[[#This Row],[Vou_No]],1),Vou_Types,2,0)</f>
        <v>Journal</v>
      </c>
      <c r="E1352" s="8">
        <f>+Ledger1!A1352</f>
        <v>1</v>
      </c>
      <c r="F1352" s="8">
        <f>+Ledger1!G1352</f>
        <v>1</v>
      </c>
      <c r="G1352" s="8">
        <f>+Ledger1!H1352</f>
        <v>1</v>
      </c>
      <c r="H1352" s="8">
        <f>+Ledger1!Q1352</f>
        <v>218</v>
      </c>
      <c r="I1352" s="8">
        <v>0</v>
      </c>
      <c r="J1352" s="8">
        <v>0</v>
      </c>
      <c r="K1352" s="8">
        <v>0</v>
      </c>
      <c r="L1352" s="8" t="str">
        <f>+Ledger1!I1352</f>
        <v/>
      </c>
      <c r="M1352" s="8" t="str">
        <f>+Ledger1!K1352</f>
        <v/>
      </c>
      <c r="N1352" s="7"/>
      <c r="O1352" s="8">
        <f>+Ledger1!M1352</f>
        <v>14000</v>
      </c>
      <c r="P1352" s="8">
        <f>+Ledger1!N1352</f>
        <v>0</v>
      </c>
      <c r="Q1352" s="8" t="str">
        <f>+Ledger1!O1352</f>
        <v>REF # 437-TRAILER BILL.PAID BY SAITA CASH CHQ # 23902062</v>
      </c>
      <c r="R1352" s="8"/>
    </row>
    <row r="1353" spans="1:18" x14ac:dyDescent="0.25">
      <c r="A1353" s="8">
        <v>1352</v>
      </c>
      <c r="B1353" s="8" t="str">
        <f>+Ledger1!C1353</f>
        <v>J2011-0148</v>
      </c>
      <c r="C1353" s="7" t="str">
        <f>TEXT(Ledger1!D1353,"dd-MMM-yyyy")</f>
        <v>18-Nov-2019</v>
      </c>
      <c r="D1353" s="8" t="str">
        <f>VLOOKUP(LEFT(Table_ExternalData_1[[#This Row],[Vou_No]],1),Vou_Types,2,0)</f>
        <v>Journal</v>
      </c>
      <c r="E1353" s="8">
        <f>+Ledger1!A1353</f>
        <v>2</v>
      </c>
      <c r="F1353" s="8">
        <f>+Ledger1!G1353</f>
        <v>78</v>
      </c>
      <c r="G1353" s="8">
        <f>+Ledger1!H1353</f>
        <v>71</v>
      </c>
      <c r="H1353" s="8">
        <f>+Ledger1!Q1353</f>
        <v>1</v>
      </c>
      <c r="I1353" s="8">
        <v>0</v>
      </c>
      <c r="J1353" s="8">
        <v>0</v>
      </c>
      <c r="K1353" s="8">
        <v>0</v>
      </c>
      <c r="L1353" s="8" t="str">
        <f>+Ledger1!I1353</f>
        <v/>
      </c>
      <c r="M1353" s="8" t="str">
        <f>+Ledger1!K1353</f>
        <v/>
      </c>
      <c r="N1353" s="7"/>
      <c r="O1353" s="8">
        <f>+Ledger1!M1353</f>
        <v>0</v>
      </c>
      <c r="P1353" s="8">
        <f>+Ledger1!N1353</f>
        <v>14000</v>
      </c>
      <c r="Q1353" s="8" t="str">
        <f>+Ledger1!O1353</f>
        <v>REF # 437-TRAILER BILL.PAID BY SAITA CASH CHQ # 23902062</v>
      </c>
      <c r="R1353" s="8"/>
    </row>
    <row r="1354" spans="1:18" x14ac:dyDescent="0.25">
      <c r="A1354" s="8">
        <v>1353</v>
      </c>
      <c r="B1354" s="8" t="str">
        <f>+Ledger1!C1354</f>
        <v>J2011-0131</v>
      </c>
      <c r="C1354" s="7" t="str">
        <f>TEXT(Ledger1!D1354,"dd-MMM-yyyy")</f>
        <v>18-Nov-2019</v>
      </c>
      <c r="D1354" s="8" t="str">
        <f>VLOOKUP(LEFT(Table_ExternalData_1[[#This Row],[Vou_No]],1),Vou_Types,2,0)</f>
        <v>Journal</v>
      </c>
      <c r="E1354" s="8">
        <f>+Ledger1!A1354</f>
        <v>1</v>
      </c>
      <c r="F1354" s="8">
        <f>+Ledger1!G1354</f>
        <v>173</v>
      </c>
      <c r="G1354" s="8">
        <f>+Ledger1!H1354</f>
        <v>117</v>
      </c>
      <c r="H1354" s="8">
        <f>+Ledger1!Q1354</f>
        <v>218</v>
      </c>
      <c r="I1354" s="8">
        <v>0</v>
      </c>
      <c r="J1354" s="8">
        <v>0</v>
      </c>
      <c r="K1354" s="8">
        <v>0</v>
      </c>
      <c r="L1354" s="8" t="str">
        <f>+Ledger1!I1354</f>
        <v/>
      </c>
      <c r="M1354" s="8" t="str">
        <f>+Ledger1!K1354</f>
        <v/>
      </c>
      <c r="N1354" s="7"/>
      <c r="O1354" s="8">
        <f>+Ledger1!M1354</f>
        <v>30000</v>
      </c>
      <c r="P1354" s="8">
        <f>+Ledger1!N1354</f>
        <v>0</v>
      </c>
      <c r="Q1354" s="8" t="str">
        <f>+Ledger1!O1354</f>
        <v>REF # 307.PO # 1681.FOR TRANSPORTATION CHG.NOV-19</v>
      </c>
      <c r="R1354" s="8"/>
    </row>
    <row r="1355" spans="1:18" x14ac:dyDescent="0.25">
      <c r="A1355" s="8">
        <v>1354</v>
      </c>
      <c r="B1355" s="8" t="str">
        <f>+Ledger1!C1355</f>
        <v>J2011-0131</v>
      </c>
      <c r="C1355" s="7" t="str">
        <f>TEXT(Ledger1!D1355,"dd-MMM-yyyy")</f>
        <v>18-Nov-2019</v>
      </c>
      <c r="D1355" s="8" t="str">
        <f>VLOOKUP(LEFT(Table_ExternalData_1[[#This Row],[Vou_No]],1),Vou_Types,2,0)</f>
        <v>Journal</v>
      </c>
      <c r="E1355" s="8">
        <f>+Ledger1!A1355</f>
        <v>2</v>
      </c>
      <c r="F1355" s="8">
        <f>+Ledger1!G1355</f>
        <v>71</v>
      </c>
      <c r="G1355" s="8">
        <f>+Ledger1!H1355</f>
        <v>117</v>
      </c>
      <c r="H1355" s="8">
        <f>+Ledger1!Q1355</f>
        <v>218</v>
      </c>
      <c r="I1355" s="8">
        <v>0</v>
      </c>
      <c r="J1355" s="8">
        <v>0</v>
      </c>
      <c r="K1355" s="8">
        <v>0</v>
      </c>
      <c r="L1355" s="8" t="str">
        <f>+Ledger1!I1355</f>
        <v/>
      </c>
      <c r="M1355" s="8" t="str">
        <f>+Ledger1!K1355</f>
        <v/>
      </c>
      <c r="N1355" s="7"/>
      <c r="O1355" s="8">
        <f>+Ledger1!M1355</f>
        <v>0</v>
      </c>
      <c r="P1355" s="8">
        <f>+Ledger1!N1355</f>
        <v>30000</v>
      </c>
      <c r="Q1355" s="8" t="str">
        <f>+Ledger1!O1355</f>
        <v>REF # 307.PO # 1681.FOR TRANSPORTATION CHG.NOV-19</v>
      </c>
      <c r="R1355" s="8"/>
    </row>
    <row r="1356" spans="1:18" x14ac:dyDescent="0.25">
      <c r="A1356" s="8">
        <v>1355</v>
      </c>
      <c r="B1356" s="8" t="str">
        <f>+Ledger1!C1356</f>
        <v>J2011-0138</v>
      </c>
      <c r="C1356" s="7" t="str">
        <f>TEXT(Ledger1!D1356,"dd-MMM-yyyy")</f>
        <v>18-Nov-2019</v>
      </c>
      <c r="D1356" s="8" t="str">
        <f>VLOOKUP(LEFT(Table_ExternalData_1[[#This Row],[Vou_No]],1),Vou_Types,2,0)</f>
        <v>Journal</v>
      </c>
      <c r="E1356" s="8">
        <f>+Ledger1!A1356</f>
        <v>1</v>
      </c>
      <c r="F1356" s="8">
        <f>+Ledger1!G1356</f>
        <v>2</v>
      </c>
      <c r="G1356" s="8">
        <f>+Ledger1!H1356</f>
        <v>1</v>
      </c>
      <c r="H1356" s="8">
        <f>+Ledger1!Q1356</f>
        <v>218</v>
      </c>
      <c r="I1356" s="8">
        <v>0</v>
      </c>
      <c r="J1356" s="8">
        <v>0</v>
      </c>
      <c r="K1356" s="8">
        <v>0</v>
      </c>
      <c r="L1356" s="8" t="str">
        <f>+Ledger1!I1356</f>
        <v/>
      </c>
      <c r="M1356" s="8" t="str">
        <f>+Ledger1!K1356</f>
        <v/>
      </c>
      <c r="N1356" s="7"/>
      <c r="O1356" s="8">
        <f>+Ledger1!M1356</f>
        <v>198000</v>
      </c>
      <c r="P1356" s="8">
        <f>+Ledger1!N1356</f>
        <v>0</v>
      </c>
      <c r="Q1356" s="8" t="str">
        <f>+Ledger1!O1356</f>
        <v>PAID BY SAITA TO CASH CALL REF # 5347.CHQ # 23902052</v>
      </c>
      <c r="R1356" s="8"/>
    </row>
    <row r="1357" spans="1:18" x14ac:dyDescent="0.25">
      <c r="A1357" s="8">
        <v>1356</v>
      </c>
      <c r="B1357" s="8" t="str">
        <f>+Ledger1!C1357</f>
        <v>J2011-0138</v>
      </c>
      <c r="C1357" s="7" t="str">
        <f>TEXT(Ledger1!D1357,"dd-MMM-yyyy")</f>
        <v>18-Nov-2019</v>
      </c>
      <c r="D1357" s="8" t="str">
        <f>VLOOKUP(LEFT(Table_ExternalData_1[[#This Row],[Vou_No]],1),Vou_Types,2,0)</f>
        <v>Journal</v>
      </c>
      <c r="E1357" s="8">
        <f>+Ledger1!A1357</f>
        <v>2</v>
      </c>
      <c r="F1357" s="8">
        <f>+Ledger1!G1357</f>
        <v>78</v>
      </c>
      <c r="G1357" s="8">
        <f>+Ledger1!H1357</f>
        <v>71</v>
      </c>
      <c r="H1357" s="8">
        <f>+Ledger1!Q1357</f>
        <v>1</v>
      </c>
      <c r="I1357" s="8">
        <v>0</v>
      </c>
      <c r="J1357" s="8">
        <v>0</v>
      </c>
      <c r="K1357" s="8">
        <v>0</v>
      </c>
      <c r="L1357" s="8" t="str">
        <f>+Ledger1!I1357</f>
        <v/>
      </c>
      <c r="M1357" s="8" t="str">
        <f>+Ledger1!K1357</f>
        <v/>
      </c>
      <c r="N1357" s="7"/>
      <c r="O1357" s="8">
        <f>+Ledger1!M1357</f>
        <v>0</v>
      </c>
      <c r="P1357" s="8">
        <f>+Ledger1!N1357</f>
        <v>198000</v>
      </c>
      <c r="Q1357" s="8" t="str">
        <f>+Ledger1!O1357</f>
        <v>-PAID BY SAITA TO CASH CALL REF # 5347.CHQ # 23902052</v>
      </c>
      <c r="R1357" s="8"/>
    </row>
    <row r="1358" spans="1:18" x14ac:dyDescent="0.25">
      <c r="A1358" s="8">
        <v>1357</v>
      </c>
      <c r="B1358" s="8" t="str">
        <f>+Ledger1!C1358</f>
        <v>J2011-0146</v>
      </c>
      <c r="C1358" s="7" t="str">
        <f>TEXT(Ledger1!D1358,"dd-MMM-yyyy")</f>
        <v>18-Nov-2019</v>
      </c>
      <c r="D1358" s="8" t="str">
        <f>VLOOKUP(LEFT(Table_ExternalData_1[[#This Row],[Vou_No]],1),Vou_Types,2,0)</f>
        <v>Journal</v>
      </c>
      <c r="E1358" s="8">
        <f>+Ledger1!A1358</f>
        <v>1</v>
      </c>
      <c r="F1358" s="8">
        <f>+Ledger1!G1358</f>
        <v>2</v>
      </c>
      <c r="G1358" s="8">
        <f>+Ledger1!H1358</f>
        <v>1</v>
      </c>
      <c r="H1358" s="8">
        <f>+Ledger1!Q1358</f>
        <v>218</v>
      </c>
      <c r="I1358" s="8">
        <v>0</v>
      </c>
      <c r="J1358" s="8">
        <v>0</v>
      </c>
      <c r="K1358" s="8">
        <v>0</v>
      </c>
      <c r="L1358" s="8" t="str">
        <f>+Ledger1!I1358</f>
        <v/>
      </c>
      <c r="M1358" s="8" t="str">
        <f>+Ledger1!K1358</f>
        <v/>
      </c>
      <c r="N1358" s="7"/>
      <c r="O1358" s="8">
        <f>+Ledger1!M1358</f>
        <v>22500</v>
      </c>
      <c r="P1358" s="8">
        <f>+Ledger1!N1358</f>
        <v>0</v>
      </c>
      <c r="Q1358" s="8" t="str">
        <f>+Ledger1!O1358</f>
        <v>REF # 5356.PAID BY SAITA CASH CHQ # 23902060</v>
      </c>
      <c r="R1358" s="8"/>
    </row>
    <row r="1359" spans="1:18" x14ac:dyDescent="0.25">
      <c r="A1359" s="8">
        <v>1358</v>
      </c>
      <c r="B1359" s="8" t="str">
        <f>+Ledger1!C1359</f>
        <v>J2011-0146</v>
      </c>
      <c r="C1359" s="7" t="str">
        <f>TEXT(Ledger1!D1359,"dd-MMM-yyyy")</f>
        <v>18-Nov-2019</v>
      </c>
      <c r="D1359" s="8" t="str">
        <f>VLOOKUP(LEFT(Table_ExternalData_1[[#This Row],[Vou_No]],1),Vou_Types,2,0)</f>
        <v>Journal</v>
      </c>
      <c r="E1359" s="8">
        <f>+Ledger1!A1359</f>
        <v>2</v>
      </c>
      <c r="F1359" s="8">
        <f>+Ledger1!G1359</f>
        <v>78</v>
      </c>
      <c r="G1359" s="8">
        <f>+Ledger1!H1359</f>
        <v>71</v>
      </c>
      <c r="H1359" s="8">
        <f>+Ledger1!Q1359</f>
        <v>1</v>
      </c>
      <c r="I1359" s="8">
        <v>0</v>
      </c>
      <c r="J1359" s="8">
        <v>0</v>
      </c>
      <c r="K1359" s="8">
        <v>0</v>
      </c>
      <c r="L1359" s="8" t="str">
        <f>+Ledger1!I1359</f>
        <v/>
      </c>
      <c r="M1359" s="8" t="str">
        <f>+Ledger1!K1359</f>
        <v/>
      </c>
      <c r="N1359" s="7"/>
      <c r="O1359" s="8">
        <f>+Ledger1!M1359</f>
        <v>0</v>
      </c>
      <c r="P1359" s="8">
        <f>+Ledger1!N1359</f>
        <v>22500</v>
      </c>
      <c r="Q1359" s="8" t="str">
        <f>+Ledger1!O1359</f>
        <v>REF # 5356.PAID BY SAITA CASH CHQ # 23902060</v>
      </c>
      <c r="R1359" s="8"/>
    </row>
    <row r="1360" spans="1:18" x14ac:dyDescent="0.25">
      <c r="A1360" s="8">
        <v>1359</v>
      </c>
      <c r="B1360" s="8" t="str">
        <f>+Ledger1!C1360</f>
        <v>J2011-0134</v>
      </c>
      <c r="C1360" s="7" t="str">
        <f>TEXT(Ledger1!D1360,"dd-MMM-yyyy")</f>
        <v>19-Nov-2019</v>
      </c>
      <c r="D1360" s="8" t="str">
        <f>VLOOKUP(LEFT(Table_ExternalData_1[[#This Row],[Vou_No]],1),Vou_Types,2,0)</f>
        <v>Journal</v>
      </c>
      <c r="E1360" s="8">
        <f>+Ledger1!A1360</f>
        <v>1</v>
      </c>
      <c r="F1360" s="8">
        <f>+Ledger1!G1360</f>
        <v>173</v>
      </c>
      <c r="G1360" s="8">
        <f>+Ledger1!H1360</f>
        <v>471</v>
      </c>
      <c r="H1360" s="8">
        <f>+Ledger1!Q1360</f>
        <v>218</v>
      </c>
      <c r="I1360" s="8">
        <v>0</v>
      </c>
      <c r="J1360" s="8">
        <v>0</v>
      </c>
      <c r="K1360" s="8">
        <v>0</v>
      </c>
      <c r="L1360" s="8" t="str">
        <f>+Ledger1!I1360</f>
        <v/>
      </c>
      <c r="M1360" s="8" t="str">
        <f>+Ledger1!K1360</f>
        <v/>
      </c>
      <c r="N1360" s="7"/>
      <c r="O1360" s="8">
        <f>+Ledger1!M1360</f>
        <v>48875</v>
      </c>
      <c r="P1360" s="8">
        <f>+Ledger1!N1360</f>
        <v>0</v>
      </c>
      <c r="Q1360" s="8" t="str">
        <f>+Ledger1!O1360</f>
        <v>REF # 5374.FOR CHAIN EXCAVATOR.OCT-19</v>
      </c>
      <c r="R1360" s="8"/>
    </row>
    <row r="1361" spans="1:18" x14ac:dyDescent="0.25">
      <c r="A1361" s="8">
        <v>1360</v>
      </c>
      <c r="B1361" s="8" t="str">
        <f>+Ledger1!C1361</f>
        <v>J2011-0134</v>
      </c>
      <c r="C1361" s="7" t="str">
        <f>TEXT(Ledger1!D1361,"dd-MMM-yyyy")</f>
        <v>19-Nov-2019</v>
      </c>
      <c r="D1361" s="8" t="str">
        <f>VLOOKUP(LEFT(Table_ExternalData_1[[#This Row],[Vou_No]],1),Vou_Types,2,0)</f>
        <v>Journal</v>
      </c>
      <c r="E1361" s="8">
        <f>+Ledger1!A1361</f>
        <v>2</v>
      </c>
      <c r="F1361" s="8">
        <f>+Ledger1!G1361</f>
        <v>71</v>
      </c>
      <c r="G1361" s="8">
        <f>+Ledger1!H1361</f>
        <v>471</v>
      </c>
      <c r="H1361" s="8">
        <f>+Ledger1!Q1361</f>
        <v>218</v>
      </c>
      <c r="I1361" s="8">
        <v>0</v>
      </c>
      <c r="J1361" s="8">
        <v>0</v>
      </c>
      <c r="K1361" s="8">
        <v>0</v>
      </c>
      <c r="L1361" s="8" t="str">
        <f>+Ledger1!I1361</f>
        <v/>
      </c>
      <c r="M1361" s="8" t="str">
        <f>+Ledger1!K1361</f>
        <v/>
      </c>
      <c r="N1361" s="7"/>
      <c r="O1361" s="8">
        <f>+Ledger1!M1361</f>
        <v>0</v>
      </c>
      <c r="P1361" s="8">
        <f>+Ledger1!N1361</f>
        <v>48875</v>
      </c>
      <c r="Q1361" s="8" t="str">
        <f>+Ledger1!O1361</f>
        <v>REF # 5374.FOR CHAIN EXCAVATOR.OCT-19</v>
      </c>
      <c r="R1361" s="8"/>
    </row>
    <row r="1362" spans="1:18" x14ac:dyDescent="0.25">
      <c r="A1362" s="8">
        <v>1361</v>
      </c>
      <c r="B1362" s="8" t="str">
        <f>+Ledger1!C1362</f>
        <v>P2011-0008</v>
      </c>
      <c r="C1362" s="7" t="str">
        <f>TEXT(Ledger1!D1362,"dd-MMM-yyyy")</f>
        <v>19-Nov-2019</v>
      </c>
      <c r="D1362" s="8" t="str">
        <f>VLOOKUP(LEFT(Table_ExternalData_1[[#This Row],[Vou_No]],1),Vou_Types,2,0)</f>
        <v>Payment</v>
      </c>
      <c r="E1362" s="8">
        <f>+Ledger1!A1362</f>
        <v>1</v>
      </c>
      <c r="F1362" s="8">
        <f>+Ledger1!G1362</f>
        <v>1</v>
      </c>
      <c r="G1362" s="8">
        <f>+Ledger1!H1362</f>
        <v>0</v>
      </c>
      <c r="H1362" s="8">
        <f>+Ledger1!Q1362</f>
        <v>0</v>
      </c>
      <c r="I1362" s="8">
        <v>0</v>
      </c>
      <c r="J1362" s="8">
        <v>0</v>
      </c>
      <c r="K1362" s="8">
        <v>0</v>
      </c>
      <c r="L1362" s="8" t="str">
        <f>+Ledger1!I1362</f>
        <v/>
      </c>
      <c r="M1362" s="8" t="str">
        <f>+Ledger1!K1362</f>
        <v/>
      </c>
      <c r="N1362" s="7"/>
      <c r="O1362" s="8">
        <f>+Ledger1!M1362</f>
        <v>0</v>
      </c>
      <c r="P1362" s="8">
        <f>+Ledger1!N1362</f>
        <v>4500</v>
      </c>
      <c r="Q1362" s="8" t="str">
        <f>+Ledger1!O1362</f>
        <v>misc expense</v>
      </c>
      <c r="R1362" s="8"/>
    </row>
    <row r="1363" spans="1:18" x14ac:dyDescent="0.25">
      <c r="A1363" s="8">
        <v>1362</v>
      </c>
      <c r="B1363" s="8" t="str">
        <f>+Ledger1!C1363</f>
        <v>P2011-0008</v>
      </c>
      <c r="C1363" s="7" t="str">
        <f>TEXT(Ledger1!D1363,"dd-MMM-yyyy")</f>
        <v>19-Nov-2019</v>
      </c>
      <c r="D1363" s="8" t="str">
        <f>VLOOKUP(LEFT(Table_ExternalData_1[[#This Row],[Vou_No]],1),Vou_Types,2,0)</f>
        <v>Payment</v>
      </c>
      <c r="E1363" s="8">
        <f>+Ledger1!A1363</f>
        <v>2</v>
      </c>
      <c r="F1363" s="8">
        <f>+Ledger1!G1363</f>
        <v>200</v>
      </c>
      <c r="G1363" s="8">
        <f>+Ledger1!H1363</f>
        <v>0</v>
      </c>
      <c r="H1363" s="8">
        <f>+Ledger1!Q1363</f>
        <v>217</v>
      </c>
      <c r="I1363" s="8">
        <v>0</v>
      </c>
      <c r="J1363" s="8">
        <v>0</v>
      </c>
      <c r="K1363" s="8">
        <v>0</v>
      </c>
      <c r="L1363" s="8" t="str">
        <f>+Ledger1!I1363</f>
        <v/>
      </c>
      <c r="M1363" s="8" t="str">
        <f>+Ledger1!K1363</f>
        <v/>
      </c>
      <c r="N1363" s="7"/>
      <c r="O1363" s="8">
        <f>+Ledger1!M1363</f>
        <v>1500</v>
      </c>
      <c r="P1363" s="8">
        <f>+Ledger1!N1363</f>
        <v>0</v>
      </c>
      <c r="Q1363" s="8" t="str">
        <f>+Ledger1!O1363</f>
        <v>conveyance shafir driver bhakkar</v>
      </c>
      <c r="R1363" s="8"/>
    </row>
    <row r="1364" spans="1:18" x14ac:dyDescent="0.25">
      <c r="A1364" s="8">
        <v>1363</v>
      </c>
      <c r="B1364" s="8" t="str">
        <f>+Ledger1!C1364</f>
        <v>P2011-0008</v>
      </c>
      <c r="C1364" s="7" t="str">
        <f>TEXT(Ledger1!D1364,"dd-MMM-yyyy")</f>
        <v>19-Nov-2019</v>
      </c>
      <c r="D1364" s="8" t="str">
        <f>VLOOKUP(LEFT(Table_ExternalData_1[[#This Row],[Vou_No]],1),Vou_Types,2,0)</f>
        <v>Payment</v>
      </c>
      <c r="E1364" s="8">
        <f>+Ledger1!A1364</f>
        <v>3</v>
      </c>
      <c r="F1364" s="8">
        <f>+Ledger1!G1364</f>
        <v>205</v>
      </c>
      <c r="G1364" s="8">
        <f>+Ledger1!H1364</f>
        <v>1</v>
      </c>
      <c r="H1364" s="8">
        <f>+Ledger1!Q1364</f>
        <v>217</v>
      </c>
      <c r="I1364" s="8">
        <v>0</v>
      </c>
      <c r="J1364" s="8">
        <v>0</v>
      </c>
      <c r="K1364" s="8">
        <v>0</v>
      </c>
      <c r="L1364" s="8" t="str">
        <f>+Ledger1!I1364</f>
        <v/>
      </c>
      <c r="M1364" s="8" t="str">
        <f>+Ledger1!K1364</f>
        <v/>
      </c>
      <c r="N1364" s="7"/>
      <c r="O1364" s="8">
        <f>+Ledger1!M1364</f>
        <v>3000</v>
      </c>
      <c r="P1364" s="8">
        <f>+Ledger1!N1364</f>
        <v>0</v>
      </c>
      <c r="Q1364" s="8" t="str">
        <f>+Ledger1!O1364</f>
        <v>medical fitness ramzan site supervisor</v>
      </c>
      <c r="R1364" s="8"/>
    </row>
    <row r="1365" spans="1:18" x14ac:dyDescent="0.25">
      <c r="A1365" s="8">
        <v>1364</v>
      </c>
      <c r="B1365" s="8" t="str">
        <f>+Ledger1!C1365</f>
        <v>J2011-0142</v>
      </c>
      <c r="C1365" s="7" t="str">
        <f>TEXT(Ledger1!D1365,"dd-MMM-yyyy")</f>
        <v>18-Nov-2019</v>
      </c>
      <c r="D1365" s="8" t="str">
        <f>VLOOKUP(LEFT(Table_ExternalData_1[[#This Row],[Vou_No]],1),Vou_Types,2,0)</f>
        <v>Journal</v>
      </c>
      <c r="E1365" s="8">
        <f>+Ledger1!A1365</f>
        <v>1</v>
      </c>
      <c r="F1365" s="8">
        <f>+Ledger1!G1365</f>
        <v>2</v>
      </c>
      <c r="G1365" s="8">
        <f>+Ledger1!H1365</f>
        <v>1</v>
      </c>
      <c r="H1365" s="8">
        <f>+Ledger1!Q1365</f>
        <v>219</v>
      </c>
      <c r="I1365" s="8">
        <v>0</v>
      </c>
      <c r="J1365" s="8">
        <v>0</v>
      </c>
      <c r="K1365" s="8">
        <v>0</v>
      </c>
      <c r="L1365" s="8" t="str">
        <f>+Ledger1!I1365</f>
        <v/>
      </c>
      <c r="M1365" s="8" t="str">
        <f>+Ledger1!K1365</f>
        <v/>
      </c>
      <c r="N1365" s="7"/>
      <c r="O1365" s="8">
        <f>+Ledger1!M1365</f>
        <v>657175</v>
      </c>
      <c r="P1365" s="8">
        <f>+Ledger1!N1365</f>
        <v>0</v>
      </c>
      <c r="Q1365" s="8" t="str">
        <f>+Ledger1!O1365</f>
        <v>REF # 5325.PAID BY SAITA CASH CHQ # 23902053</v>
      </c>
      <c r="R1365" s="8"/>
    </row>
    <row r="1366" spans="1:18" x14ac:dyDescent="0.25">
      <c r="A1366" s="8">
        <v>1365</v>
      </c>
      <c r="B1366" s="8" t="str">
        <f>+Ledger1!C1366</f>
        <v>J2011-0142</v>
      </c>
      <c r="C1366" s="7" t="str">
        <f>TEXT(Ledger1!D1366,"dd-MMM-yyyy")</f>
        <v>18-Nov-2019</v>
      </c>
      <c r="D1366" s="8" t="str">
        <f>VLOOKUP(LEFT(Table_ExternalData_1[[#This Row],[Vou_No]],1),Vou_Types,2,0)</f>
        <v>Journal</v>
      </c>
      <c r="E1366" s="8">
        <f>+Ledger1!A1366</f>
        <v>2</v>
      </c>
      <c r="F1366" s="8">
        <f>+Ledger1!G1366</f>
        <v>78</v>
      </c>
      <c r="G1366" s="8">
        <f>+Ledger1!H1366</f>
        <v>71</v>
      </c>
      <c r="H1366" s="8">
        <f>+Ledger1!Q1366</f>
        <v>1</v>
      </c>
      <c r="I1366" s="8">
        <v>0</v>
      </c>
      <c r="J1366" s="8">
        <v>0</v>
      </c>
      <c r="K1366" s="8">
        <v>0</v>
      </c>
      <c r="L1366" s="8" t="str">
        <f>+Ledger1!I1366</f>
        <v/>
      </c>
      <c r="M1366" s="8" t="str">
        <f>+Ledger1!K1366</f>
        <v/>
      </c>
      <c r="N1366" s="7"/>
      <c r="O1366" s="8">
        <f>+Ledger1!M1366</f>
        <v>0</v>
      </c>
      <c r="P1366" s="8">
        <f>+Ledger1!N1366</f>
        <v>657175</v>
      </c>
      <c r="Q1366" s="8" t="str">
        <f>+Ledger1!O1366</f>
        <v>REF # 5325.PAID BY SAITA CASH CHQ # 23902053</v>
      </c>
      <c r="R1366" s="8"/>
    </row>
    <row r="1367" spans="1:18" x14ac:dyDescent="0.25">
      <c r="A1367" s="8">
        <v>1366</v>
      </c>
      <c r="B1367" s="8" t="str">
        <f>+Ledger1!C1367</f>
        <v>J2011-0150</v>
      </c>
      <c r="C1367" s="7" t="str">
        <f>TEXT(Ledger1!D1367,"dd-MMM-yyyy")</f>
        <v>20-Nov-2019</v>
      </c>
      <c r="D1367" s="8" t="str">
        <f>VLOOKUP(LEFT(Table_ExternalData_1[[#This Row],[Vou_No]],1),Vou_Types,2,0)</f>
        <v>Journal</v>
      </c>
      <c r="E1367" s="8">
        <f>+Ledger1!A1367</f>
        <v>1</v>
      </c>
      <c r="F1367" s="8">
        <f>+Ledger1!G1367</f>
        <v>170</v>
      </c>
      <c r="G1367" s="8">
        <f>+Ledger1!H1367</f>
        <v>1358</v>
      </c>
      <c r="H1367" s="8">
        <f>+Ledger1!Q1367</f>
        <v>218</v>
      </c>
      <c r="I1367" s="8">
        <v>0</v>
      </c>
      <c r="J1367" s="8">
        <v>0</v>
      </c>
      <c r="K1367" s="8">
        <v>0</v>
      </c>
      <c r="L1367" s="8" t="str">
        <f>+Ledger1!I1367</f>
        <v/>
      </c>
      <c r="M1367" s="8" t="str">
        <f>+Ledger1!K1367</f>
        <v/>
      </c>
      <c r="N1367" s="7"/>
      <c r="O1367" s="8">
        <f>+Ledger1!M1367</f>
        <v>18645</v>
      </c>
      <c r="P1367" s="8">
        <f>+Ledger1!N1367</f>
        <v>0</v>
      </c>
      <c r="Q1367" s="8" t="str">
        <f>+Ledger1!O1367</f>
        <v>INV # 0153-01716-19.PO # 1689.NOV-19</v>
      </c>
      <c r="R1367" s="8"/>
    </row>
    <row r="1368" spans="1:18" x14ac:dyDescent="0.25">
      <c r="A1368" s="8">
        <v>1367</v>
      </c>
      <c r="B1368" s="8" t="str">
        <f>+Ledger1!C1368</f>
        <v>J2011-0150</v>
      </c>
      <c r="C1368" s="7" t="str">
        <f>TEXT(Ledger1!D1368,"dd-MMM-yyyy")</f>
        <v>20-Nov-2019</v>
      </c>
      <c r="D1368" s="8" t="str">
        <f>VLOOKUP(LEFT(Table_ExternalData_1[[#This Row],[Vou_No]],1),Vou_Types,2,0)</f>
        <v>Journal</v>
      </c>
      <c r="E1368" s="8">
        <f>+Ledger1!A1368</f>
        <v>2</v>
      </c>
      <c r="F1368" s="8">
        <f>+Ledger1!G1368</f>
        <v>71</v>
      </c>
      <c r="G1368" s="8">
        <f>+Ledger1!H1368</f>
        <v>1358</v>
      </c>
      <c r="H1368" s="8">
        <f>+Ledger1!Q1368</f>
        <v>218</v>
      </c>
      <c r="I1368" s="8">
        <v>0</v>
      </c>
      <c r="J1368" s="8">
        <v>0</v>
      </c>
      <c r="K1368" s="8">
        <v>0</v>
      </c>
      <c r="L1368" s="8" t="str">
        <f>+Ledger1!I1368</f>
        <v/>
      </c>
      <c r="M1368" s="8" t="str">
        <f>+Ledger1!K1368</f>
        <v/>
      </c>
      <c r="N1368" s="7"/>
      <c r="O1368" s="8">
        <f>+Ledger1!M1368</f>
        <v>0</v>
      </c>
      <c r="P1368" s="8">
        <f>+Ledger1!N1368</f>
        <v>18645</v>
      </c>
      <c r="Q1368" s="8" t="str">
        <f>+Ledger1!O1368</f>
        <v>INV # 0153-01716-19.PO # 1689.NOV-19</v>
      </c>
      <c r="R1368" s="8"/>
    </row>
    <row r="1369" spans="1:18" x14ac:dyDescent="0.25">
      <c r="A1369" s="8">
        <v>1368</v>
      </c>
      <c r="B1369" s="8" t="str">
        <f>+Ledger1!C1369</f>
        <v>J2011-0151</v>
      </c>
      <c r="C1369" s="7" t="str">
        <f>TEXT(Ledger1!D1369,"dd-MMM-yyyy")</f>
        <v>21-Nov-2019</v>
      </c>
      <c r="D1369" s="8" t="str">
        <f>VLOOKUP(LEFT(Table_ExternalData_1[[#This Row],[Vou_No]],1),Vou_Types,2,0)</f>
        <v>Journal</v>
      </c>
      <c r="E1369" s="8">
        <f>+Ledger1!A1369</f>
        <v>1</v>
      </c>
      <c r="F1369" s="8">
        <f>+Ledger1!G1369</f>
        <v>71</v>
      </c>
      <c r="G1369" s="8">
        <f>+Ledger1!H1369</f>
        <v>78</v>
      </c>
      <c r="H1369" s="8">
        <f>+Ledger1!Q1369</f>
        <v>218</v>
      </c>
      <c r="I1369" s="8">
        <v>0</v>
      </c>
      <c r="J1369" s="8">
        <v>0</v>
      </c>
      <c r="K1369" s="8">
        <v>0</v>
      </c>
      <c r="L1369" s="8" t="str">
        <f>+Ledger1!I1369</f>
        <v/>
      </c>
      <c r="M1369" s="8" t="str">
        <f>+Ledger1!K1369</f>
        <v/>
      </c>
      <c r="N1369" s="7"/>
      <c r="O1369" s="8">
        <f>+Ledger1!M1369</f>
        <v>1440733</v>
      </c>
      <c r="P1369" s="8">
        <f>+Ledger1!N1369</f>
        <v>0</v>
      </c>
      <c r="Q1369" s="8" t="str">
        <f>+Ledger1!O1369</f>
        <v>REF # 5349.PADI TO KHADIM HUSSAIN CHQ # 23902067.9.5% TAX DEDCUETD</v>
      </c>
      <c r="R1369" s="8"/>
    </row>
    <row r="1370" spans="1:18" x14ac:dyDescent="0.25">
      <c r="A1370" s="8">
        <v>1369</v>
      </c>
      <c r="B1370" s="8" t="str">
        <f>+Ledger1!C1370</f>
        <v>J2011-0151</v>
      </c>
      <c r="C1370" s="7" t="str">
        <f>TEXT(Ledger1!D1370,"dd-MMM-yyyy")</f>
        <v>21-Nov-2019</v>
      </c>
      <c r="D1370" s="8" t="str">
        <f>VLOOKUP(LEFT(Table_ExternalData_1[[#This Row],[Vou_No]],1),Vou_Types,2,0)</f>
        <v>Journal</v>
      </c>
      <c r="E1370" s="8">
        <f>+Ledger1!A1370</f>
        <v>2</v>
      </c>
      <c r="F1370" s="8">
        <f>+Ledger1!G1370</f>
        <v>78</v>
      </c>
      <c r="G1370" s="8">
        <f>+Ledger1!H1370</f>
        <v>71</v>
      </c>
      <c r="H1370" s="8">
        <f>+Ledger1!Q1370</f>
        <v>1</v>
      </c>
      <c r="I1370" s="8">
        <v>0</v>
      </c>
      <c r="J1370" s="8">
        <v>0</v>
      </c>
      <c r="K1370" s="8">
        <v>0</v>
      </c>
      <c r="L1370" s="8" t="str">
        <f>+Ledger1!I1370</f>
        <v/>
      </c>
      <c r="M1370" s="8" t="str">
        <f>+Ledger1!K1370</f>
        <v/>
      </c>
      <c r="N1370" s="7"/>
      <c r="O1370" s="8">
        <f>+Ledger1!M1370</f>
        <v>0</v>
      </c>
      <c r="P1370" s="8">
        <f>+Ledger1!N1370</f>
        <v>1440733</v>
      </c>
      <c r="Q1370" s="8" t="str">
        <f>+Ledger1!O1370</f>
        <v>REF # 5349.PADI TO KHADIM HUSSAIN CHQ # 23902067.9.5% TAX DEDCUETD</v>
      </c>
      <c r="R1370" s="8"/>
    </row>
    <row r="1371" spans="1:18" x14ac:dyDescent="0.25">
      <c r="A1371" s="8">
        <v>1370</v>
      </c>
      <c r="B1371" s="8" t="str">
        <f>+Ledger1!C1371</f>
        <v>J2011-0152</v>
      </c>
      <c r="C1371" s="7" t="str">
        <f>TEXT(Ledger1!D1371,"dd-MMM-yyyy")</f>
        <v>21-Nov-2019</v>
      </c>
      <c r="D1371" s="8" t="str">
        <f>VLOOKUP(LEFT(Table_ExternalData_1[[#This Row],[Vou_No]],1),Vou_Types,2,0)</f>
        <v>Journal</v>
      </c>
      <c r="E1371" s="8">
        <f>+Ledger1!A1371</f>
        <v>1</v>
      </c>
      <c r="F1371" s="8">
        <f>+Ledger1!G1371</f>
        <v>71</v>
      </c>
      <c r="G1371" s="8">
        <f>+Ledger1!H1371</f>
        <v>68</v>
      </c>
      <c r="H1371" s="8">
        <f>+Ledger1!Q1371</f>
        <v>218</v>
      </c>
      <c r="I1371" s="8">
        <v>0</v>
      </c>
      <c r="J1371" s="8">
        <v>0</v>
      </c>
      <c r="K1371" s="8">
        <v>0</v>
      </c>
      <c r="L1371" s="8" t="str">
        <f>+Ledger1!I1371</f>
        <v/>
      </c>
      <c r="M1371" s="8" t="str">
        <f>+Ledger1!K1371</f>
        <v/>
      </c>
      <c r="N1371" s="7"/>
      <c r="O1371" s="8">
        <f>+Ledger1!M1371</f>
        <v>2694792</v>
      </c>
      <c r="P1371" s="8">
        <f>+Ledger1!N1371</f>
        <v>0</v>
      </c>
      <c r="Q1371" s="8" t="str">
        <f>+Ledger1!O1371</f>
        <v>REF # 5350  PAID TO AHSAN FILLING STATION CHQ # 23902066</v>
      </c>
      <c r="R1371" s="8"/>
    </row>
    <row r="1372" spans="1:18" x14ac:dyDescent="0.25">
      <c r="A1372" s="8">
        <v>1371</v>
      </c>
      <c r="B1372" s="8" t="str">
        <f>+Ledger1!C1372</f>
        <v>J2011-0152</v>
      </c>
      <c r="C1372" s="7" t="str">
        <f>TEXT(Ledger1!D1372,"dd-MMM-yyyy")</f>
        <v>21-Nov-2019</v>
      </c>
      <c r="D1372" s="8" t="str">
        <f>VLOOKUP(LEFT(Table_ExternalData_1[[#This Row],[Vou_No]],1),Vou_Types,2,0)</f>
        <v>Journal</v>
      </c>
      <c r="E1372" s="8">
        <f>+Ledger1!A1372</f>
        <v>2</v>
      </c>
      <c r="F1372" s="8">
        <f>+Ledger1!G1372</f>
        <v>71</v>
      </c>
      <c r="G1372" s="8">
        <f>+Ledger1!H1372</f>
        <v>68</v>
      </c>
      <c r="H1372" s="8">
        <f>+Ledger1!Q1372</f>
        <v>219</v>
      </c>
      <c r="I1372" s="8">
        <v>0</v>
      </c>
      <c r="J1372" s="8">
        <v>0</v>
      </c>
      <c r="K1372" s="8">
        <v>0</v>
      </c>
      <c r="L1372" s="8" t="str">
        <f>+Ledger1!I1372</f>
        <v/>
      </c>
      <c r="M1372" s="8" t="str">
        <f>+Ledger1!K1372</f>
        <v/>
      </c>
      <c r="N1372" s="7"/>
      <c r="O1372" s="8">
        <f>+Ledger1!M1372</f>
        <v>92306</v>
      </c>
      <c r="P1372" s="8">
        <f>+Ledger1!N1372</f>
        <v>0</v>
      </c>
      <c r="Q1372" s="8" t="str">
        <f>+Ledger1!O1372</f>
        <v>REF # 5350  PAID TO AHSAN FILLING STATION CHQ # 23902066</v>
      </c>
      <c r="R1372" s="8"/>
    </row>
    <row r="1373" spans="1:18" x14ac:dyDescent="0.25">
      <c r="A1373" s="8">
        <v>1372</v>
      </c>
      <c r="B1373" s="8" t="str">
        <f>+Ledger1!C1373</f>
        <v>J2011-0152</v>
      </c>
      <c r="C1373" s="7" t="str">
        <f>TEXT(Ledger1!D1373,"dd-MMM-yyyy")</f>
        <v>21-Nov-2019</v>
      </c>
      <c r="D1373" s="8" t="str">
        <f>VLOOKUP(LEFT(Table_ExternalData_1[[#This Row],[Vou_No]],1),Vou_Types,2,0)</f>
        <v>Journal</v>
      </c>
      <c r="E1373" s="8">
        <f>+Ledger1!A1373</f>
        <v>3</v>
      </c>
      <c r="F1373" s="8">
        <f>+Ledger1!G1373</f>
        <v>78</v>
      </c>
      <c r="G1373" s="8">
        <f>+Ledger1!H1373</f>
        <v>71</v>
      </c>
      <c r="H1373" s="8">
        <f>+Ledger1!Q1373</f>
        <v>1</v>
      </c>
      <c r="I1373" s="8">
        <v>0</v>
      </c>
      <c r="J1373" s="8">
        <v>0</v>
      </c>
      <c r="K1373" s="8">
        <v>0</v>
      </c>
      <c r="L1373" s="8" t="str">
        <f>+Ledger1!I1373</f>
        <v/>
      </c>
      <c r="M1373" s="8" t="str">
        <f>+Ledger1!K1373</f>
        <v/>
      </c>
      <c r="N1373" s="7"/>
      <c r="O1373" s="8">
        <f>+Ledger1!M1373</f>
        <v>0</v>
      </c>
      <c r="P1373" s="8">
        <f>+Ledger1!N1373</f>
        <v>2787098</v>
      </c>
      <c r="Q1373" s="8" t="str">
        <f>+Ledger1!O1373</f>
        <v>REF # 5350  PAID TO AHSAN FILLING STATION CHQ # 23902066</v>
      </c>
      <c r="R1373" s="8"/>
    </row>
    <row r="1374" spans="1:18" x14ac:dyDescent="0.25">
      <c r="A1374" s="8">
        <v>1373</v>
      </c>
      <c r="B1374" s="8" t="str">
        <f>+Ledger1!C1374</f>
        <v>J2011-0153</v>
      </c>
      <c r="C1374" s="7" t="str">
        <f>TEXT(Ledger1!D1374,"dd-MMM-yyyy")</f>
        <v>13-Nov-2019</v>
      </c>
      <c r="D1374" s="8" t="str">
        <f>VLOOKUP(LEFT(Table_ExternalData_1[[#This Row],[Vou_No]],1),Vou_Types,2,0)</f>
        <v>Journal</v>
      </c>
      <c r="E1374" s="8">
        <f>+Ledger1!A1374</f>
        <v>1</v>
      </c>
      <c r="F1374" s="8">
        <f>+Ledger1!G1374</f>
        <v>145</v>
      </c>
      <c r="G1374" s="8">
        <f>+Ledger1!H1374</f>
        <v>78</v>
      </c>
      <c r="H1374" s="8">
        <f>+Ledger1!Q1374</f>
        <v>218</v>
      </c>
      <c r="I1374" s="8">
        <v>0</v>
      </c>
      <c r="J1374" s="8">
        <v>0</v>
      </c>
      <c r="K1374" s="8">
        <v>0</v>
      </c>
      <c r="L1374" s="8" t="str">
        <f>+Ledger1!I1374</f>
        <v/>
      </c>
      <c r="M1374" s="8" t="str">
        <f>+Ledger1!K1374</f>
        <v/>
      </c>
      <c r="N1374" s="7"/>
      <c r="O1374" s="8">
        <f>+Ledger1!M1374</f>
        <v>418437</v>
      </c>
      <c r="P1374" s="8">
        <f>+Ledger1!N1374</f>
        <v>0</v>
      </c>
      <c r="Q1374" s="8" t="str">
        <f>+Ledger1!O1374</f>
        <v>REF # 5349.DIFFERNCE AMOUNT ADDED AFTER RATES CHANGES.</v>
      </c>
      <c r="R1374" s="8"/>
    </row>
    <row r="1375" spans="1:18" x14ac:dyDescent="0.25">
      <c r="A1375" s="8">
        <v>1374</v>
      </c>
      <c r="B1375" s="8" t="str">
        <f>+Ledger1!C1375</f>
        <v>J2011-0153</v>
      </c>
      <c r="C1375" s="7" t="str">
        <f>TEXT(Ledger1!D1375,"dd-MMM-yyyy")</f>
        <v>13-Nov-2019</v>
      </c>
      <c r="D1375" s="8" t="str">
        <f>VLOOKUP(LEFT(Table_ExternalData_1[[#This Row],[Vou_No]],1),Vou_Types,2,0)</f>
        <v>Journal</v>
      </c>
      <c r="E1375" s="8">
        <f>+Ledger1!A1375</f>
        <v>2</v>
      </c>
      <c r="F1375" s="8">
        <f>+Ledger1!G1375</f>
        <v>71</v>
      </c>
      <c r="G1375" s="8">
        <f>+Ledger1!H1375</f>
        <v>78</v>
      </c>
      <c r="H1375" s="8">
        <f>+Ledger1!Q1375</f>
        <v>218</v>
      </c>
      <c r="I1375" s="8">
        <v>0</v>
      </c>
      <c r="J1375" s="8">
        <v>0</v>
      </c>
      <c r="K1375" s="8">
        <v>0</v>
      </c>
      <c r="L1375" s="8" t="str">
        <f>+Ledger1!I1375</f>
        <v/>
      </c>
      <c r="M1375" s="8" t="str">
        <f>+Ledger1!K1375</f>
        <v/>
      </c>
      <c r="N1375" s="7"/>
      <c r="O1375" s="8">
        <f>+Ledger1!M1375</f>
        <v>0</v>
      </c>
      <c r="P1375" s="8">
        <f>+Ledger1!N1375</f>
        <v>418437</v>
      </c>
      <c r="Q1375" s="8" t="str">
        <f>+Ledger1!O1375</f>
        <v>REF # 5349.DIFFERNCE AMOUNT ADDED AFTER RATES CHANGES.</v>
      </c>
      <c r="R1375" s="8"/>
    </row>
    <row r="1376" spans="1:18" x14ac:dyDescent="0.25">
      <c r="A1376" s="8">
        <v>1375</v>
      </c>
      <c r="B1376" s="8" t="str">
        <f>+Ledger1!C1376</f>
        <v>J2005-0001</v>
      </c>
      <c r="C1376" s="7" t="str">
        <f>TEXT(Ledger1!D1376,"dd-MMM-yyyy")</f>
        <v>18-Jul-2019</v>
      </c>
      <c r="D1376" s="8" t="str">
        <f>VLOOKUP(LEFT(Table_ExternalData_1[[#This Row],[Vou_No]],1),Vou_Types,2,0)</f>
        <v>Journal</v>
      </c>
      <c r="E1376" s="8">
        <f>+Ledger1!A1376</f>
        <v>1</v>
      </c>
      <c r="F1376" s="8">
        <f>+Ledger1!G1376</f>
        <v>151</v>
      </c>
      <c r="G1376" s="8">
        <f>+Ledger1!H1376</f>
        <v>0</v>
      </c>
      <c r="H1376" s="8">
        <f>+Ledger1!Q1376</f>
        <v>214</v>
      </c>
      <c r="I1376" s="8">
        <v>0</v>
      </c>
      <c r="J1376" s="8">
        <v>0</v>
      </c>
      <c r="K1376" s="8">
        <v>0</v>
      </c>
      <c r="L1376" s="8" t="str">
        <f>+Ledger1!I1376</f>
        <v/>
      </c>
      <c r="M1376" s="8" t="str">
        <f>+Ledger1!K1376</f>
        <v/>
      </c>
      <c r="N1376" s="7"/>
      <c r="O1376" s="8">
        <f>+Ledger1!M1376</f>
        <v>140</v>
      </c>
      <c r="P1376" s="8">
        <f>+Ledger1!N1376</f>
        <v>0</v>
      </c>
      <c r="Q1376" s="8" t="str">
        <f>+Ledger1!O1376</f>
        <v>TO RECORD ELECTRIC ITEM  PURCHASE</v>
      </c>
      <c r="R1376" s="8"/>
    </row>
    <row r="1377" spans="1:18" x14ac:dyDescent="0.25">
      <c r="A1377" s="8">
        <v>1376</v>
      </c>
      <c r="B1377" s="8" t="str">
        <f>+Ledger1!C1377</f>
        <v>J2005-0001</v>
      </c>
      <c r="C1377" s="7" t="str">
        <f>TEXT(Ledger1!D1377,"dd-MMM-yyyy")</f>
        <v>18-Jul-2019</v>
      </c>
      <c r="D1377" s="8" t="str">
        <f>VLOOKUP(LEFT(Table_ExternalData_1[[#This Row],[Vou_No]],1),Vou_Types,2,0)</f>
        <v>Journal</v>
      </c>
      <c r="E1377" s="8">
        <f>+Ledger1!A1377</f>
        <v>2</v>
      </c>
      <c r="F1377" s="8">
        <f>+Ledger1!G1377</f>
        <v>154</v>
      </c>
      <c r="G1377" s="8">
        <f>+Ledger1!H1377</f>
        <v>0</v>
      </c>
      <c r="H1377" s="8">
        <f>+Ledger1!Q1377</f>
        <v>214</v>
      </c>
      <c r="I1377" s="8">
        <v>0</v>
      </c>
      <c r="J1377" s="8">
        <v>0</v>
      </c>
      <c r="K1377" s="8">
        <v>0</v>
      </c>
      <c r="L1377" s="8" t="str">
        <f>+Ledger1!I1377</f>
        <v/>
      </c>
      <c r="M1377" s="8" t="str">
        <f>+Ledger1!K1377</f>
        <v/>
      </c>
      <c r="N1377" s="7"/>
      <c r="O1377" s="8">
        <f>+Ledger1!M1377</f>
        <v>15960</v>
      </c>
      <c r="P1377" s="8">
        <f>+Ledger1!N1377</f>
        <v>0</v>
      </c>
      <c r="Q1377" s="8" t="str">
        <f>+Ledger1!O1377</f>
        <v>TO RECORD PAINTING MATERIAL  PURCHASE</v>
      </c>
      <c r="R1377" s="8"/>
    </row>
    <row r="1378" spans="1:18" x14ac:dyDescent="0.25">
      <c r="A1378" s="8">
        <v>1377</v>
      </c>
      <c r="B1378" s="8" t="str">
        <f>+Ledger1!C1378</f>
        <v>J2005-0001</v>
      </c>
      <c r="C1378" s="7" t="str">
        <f>TEXT(Ledger1!D1378,"dd-MMM-yyyy")</f>
        <v>18-Jul-2019</v>
      </c>
      <c r="D1378" s="8" t="str">
        <f>VLOOKUP(LEFT(Table_ExternalData_1[[#This Row],[Vou_No]],1),Vou_Types,2,0)</f>
        <v>Journal</v>
      </c>
      <c r="E1378" s="8">
        <f>+Ledger1!A1378</f>
        <v>3</v>
      </c>
      <c r="F1378" s="8">
        <f>+Ledger1!G1378</f>
        <v>152</v>
      </c>
      <c r="G1378" s="8">
        <f>+Ledger1!H1378</f>
        <v>0</v>
      </c>
      <c r="H1378" s="8">
        <f>+Ledger1!Q1378</f>
        <v>214</v>
      </c>
      <c r="I1378" s="8">
        <v>0</v>
      </c>
      <c r="J1378" s="8">
        <v>0</v>
      </c>
      <c r="K1378" s="8">
        <v>0</v>
      </c>
      <c r="L1378" s="8" t="str">
        <f>+Ledger1!I1378</f>
        <v/>
      </c>
      <c r="M1378" s="8" t="str">
        <f>+Ledger1!K1378</f>
        <v/>
      </c>
      <c r="N1378" s="7"/>
      <c r="O1378" s="8">
        <f>+Ledger1!M1378</f>
        <v>7850</v>
      </c>
      <c r="P1378" s="8">
        <f>+Ledger1!N1378</f>
        <v>0</v>
      </c>
      <c r="Q1378" s="8" t="str">
        <f>+Ledger1!O1378</f>
        <v>TO RECORD PURCHASE OF HARDWARE ITEM</v>
      </c>
      <c r="R1378" s="8"/>
    </row>
    <row r="1379" spans="1:18" x14ac:dyDescent="0.25">
      <c r="A1379" s="8">
        <v>1378</v>
      </c>
      <c r="B1379" s="8" t="str">
        <f>+Ledger1!C1379</f>
        <v>J2005-0001</v>
      </c>
      <c r="C1379" s="7" t="str">
        <f>TEXT(Ledger1!D1379,"dd-MMM-yyyy")</f>
        <v>18-Jul-2019</v>
      </c>
      <c r="D1379" s="8" t="str">
        <f>VLOOKUP(LEFT(Table_ExternalData_1[[#This Row],[Vou_No]],1),Vou_Types,2,0)</f>
        <v>Journal</v>
      </c>
      <c r="E1379" s="8">
        <f>+Ledger1!A1379</f>
        <v>4</v>
      </c>
      <c r="F1379" s="8">
        <f>+Ledger1!G1379</f>
        <v>55</v>
      </c>
      <c r="G1379" s="8">
        <f>+Ledger1!H1379</f>
        <v>0</v>
      </c>
      <c r="H1379" s="8">
        <f>+Ledger1!Q1379</f>
        <v>214</v>
      </c>
      <c r="I1379" s="8">
        <v>0</v>
      </c>
      <c r="J1379" s="8">
        <v>0</v>
      </c>
      <c r="K1379" s="8">
        <v>0</v>
      </c>
      <c r="L1379" s="8" t="str">
        <f>+Ledger1!I1379</f>
        <v/>
      </c>
      <c r="M1379" s="8" t="str">
        <f>+Ledger1!K1379</f>
        <v/>
      </c>
      <c r="N1379" s="7"/>
      <c r="O1379" s="8">
        <f>+Ledger1!M1379</f>
        <v>620</v>
      </c>
      <c r="P1379" s="8">
        <f>+Ledger1!N1379</f>
        <v>0</v>
      </c>
      <c r="Q1379" s="8" t="str">
        <f>+Ledger1!O1379</f>
        <v>TO RECORD PURCHASE OF MEDICINE</v>
      </c>
      <c r="R1379" s="8"/>
    </row>
    <row r="1380" spans="1:18" x14ac:dyDescent="0.25">
      <c r="A1380" s="8">
        <v>1379</v>
      </c>
      <c r="B1380" s="8" t="str">
        <f>+Ledger1!C1380</f>
        <v>J2005-0001</v>
      </c>
      <c r="C1380" s="7" t="str">
        <f>TEXT(Ledger1!D1380,"dd-MMM-yyyy")</f>
        <v>18-Jul-2019</v>
      </c>
      <c r="D1380" s="8" t="str">
        <f>VLOOKUP(LEFT(Table_ExternalData_1[[#This Row],[Vou_No]],1),Vou_Types,2,0)</f>
        <v>Journal</v>
      </c>
      <c r="E1380" s="8">
        <f>+Ledger1!A1380</f>
        <v>5</v>
      </c>
      <c r="F1380" s="8">
        <f>+Ledger1!G1380</f>
        <v>150</v>
      </c>
      <c r="G1380" s="8">
        <f>+Ledger1!H1380</f>
        <v>0</v>
      </c>
      <c r="H1380" s="8">
        <f>+Ledger1!Q1380</f>
        <v>214</v>
      </c>
      <c r="I1380" s="8">
        <v>0</v>
      </c>
      <c r="J1380" s="8">
        <v>0</v>
      </c>
      <c r="K1380" s="8">
        <v>0</v>
      </c>
      <c r="L1380" s="8" t="str">
        <f>+Ledger1!I1380</f>
        <v/>
      </c>
      <c r="M1380" s="8" t="str">
        <f>+Ledger1!K1380</f>
        <v/>
      </c>
      <c r="N1380" s="7"/>
      <c r="O1380" s="8">
        <f>+Ledger1!M1380</f>
        <v>14000</v>
      </c>
      <c r="P1380" s="8">
        <f>+Ledger1!N1380</f>
        <v>0</v>
      </c>
      <c r="Q1380" s="8" t="str">
        <f>+Ledger1!O1380</f>
        <v>TO RECORD STEEL FABRICATOR EXPENSE</v>
      </c>
      <c r="R1380" s="8"/>
    </row>
    <row r="1381" spans="1:18" x14ac:dyDescent="0.25">
      <c r="A1381" s="8">
        <v>1380</v>
      </c>
      <c r="B1381" s="8" t="str">
        <f>+Ledger1!C1381</f>
        <v>J2005-0001</v>
      </c>
      <c r="C1381" s="7" t="str">
        <f>TEXT(Ledger1!D1381,"dd-MMM-yyyy")</f>
        <v>18-Jul-2019</v>
      </c>
      <c r="D1381" s="8" t="str">
        <f>VLOOKUP(LEFT(Table_ExternalData_1[[#This Row],[Vou_No]],1),Vou_Types,2,0)</f>
        <v>Journal</v>
      </c>
      <c r="E1381" s="8">
        <f>+Ledger1!A1381</f>
        <v>6</v>
      </c>
      <c r="F1381" s="8">
        <f>+Ledger1!G1381</f>
        <v>234</v>
      </c>
      <c r="G1381" s="8">
        <f>+Ledger1!H1381</f>
        <v>0</v>
      </c>
      <c r="H1381" s="8">
        <f>+Ledger1!Q1381</f>
        <v>214</v>
      </c>
      <c r="I1381" s="8">
        <v>0</v>
      </c>
      <c r="J1381" s="8">
        <v>0</v>
      </c>
      <c r="K1381" s="8">
        <v>0</v>
      </c>
      <c r="L1381" s="8" t="str">
        <f>+Ledger1!I1381</f>
        <v/>
      </c>
      <c r="M1381" s="8" t="str">
        <f>+Ledger1!K1381</f>
        <v/>
      </c>
      <c r="N1381" s="7"/>
      <c r="O1381" s="8">
        <f>+Ledger1!M1381</f>
        <v>138200</v>
      </c>
      <c r="P1381" s="8">
        <f>+Ledger1!N1381</f>
        <v>0</v>
      </c>
      <c r="Q1381" s="8" t="str">
        <f>+Ledger1!O1381</f>
        <v>WAGES PAID TO LABOURS AS PER SHEET</v>
      </c>
      <c r="R1381" s="8"/>
    </row>
    <row r="1382" spans="1:18" x14ac:dyDescent="0.25">
      <c r="A1382" s="8">
        <v>1381</v>
      </c>
      <c r="B1382" s="8" t="str">
        <f>+Ledger1!C1382</f>
        <v>J2005-0001</v>
      </c>
      <c r="C1382" s="7" t="str">
        <f>TEXT(Ledger1!D1382,"dd-MMM-yyyy")</f>
        <v>18-Jul-2019</v>
      </c>
      <c r="D1382" s="8" t="str">
        <f>VLOOKUP(LEFT(Table_ExternalData_1[[#This Row],[Vou_No]],1),Vou_Types,2,0)</f>
        <v>Journal</v>
      </c>
      <c r="E1382" s="8">
        <f>+Ledger1!A1382</f>
        <v>7</v>
      </c>
      <c r="F1382" s="8">
        <f>+Ledger1!G1382</f>
        <v>147</v>
      </c>
      <c r="G1382" s="8">
        <f>+Ledger1!H1382</f>
        <v>0</v>
      </c>
      <c r="H1382" s="8">
        <f>+Ledger1!Q1382</f>
        <v>214</v>
      </c>
      <c r="I1382" s="8">
        <v>0</v>
      </c>
      <c r="J1382" s="8">
        <v>0</v>
      </c>
      <c r="K1382" s="8">
        <v>0</v>
      </c>
      <c r="L1382" s="8" t="str">
        <f>+Ledger1!I1382</f>
        <v/>
      </c>
      <c r="M1382" s="8" t="str">
        <f>+Ledger1!K1382</f>
        <v/>
      </c>
      <c r="N1382" s="7"/>
      <c r="O1382" s="8">
        <f>+Ledger1!M1382</f>
        <v>1000</v>
      </c>
      <c r="P1382" s="8">
        <f>+Ledger1!N1382</f>
        <v>0</v>
      </c>
      <c r="Q1382" s="8" t="str">
        <f>+Ledger1!O1382</f>
        <v>TO RECORD FLOORING WORKS</v>
      </c>
      <c r="R1382" s="8"/>
    </row>
    <row r="1383" spans="1:18" x14ac:dyDescent="0.25">
      <c r="A1383" s="8">
        <v>1382</v>
      </c>
      <c r="B1383" s="8" t="str">
        <f>+Ledger1!C1383</f>
        <v>J2005-0001</v>
      </c>
      <c r="C1383" s="7" t="str">
        <f>TEXT(Ledger1!D1383,"dd-MMM-yyyy")</f>
        <v>18-Jul-2019</v>
      </c>
      <c r="D1383" s="8" t="str">
        <f>VLOOKUP(LEFT(Table_ExternalData_1[[#This Row],[Vou_No]],1),Vou_Types,2,0)</f>
        <v>Journal</v>
      </c>
      <c r="E1383" s="8">
        <f>+Ledger1!A1383</f>
        <v>8</v>
      </c>
      <c r="F1383" s="8">
        <f>+Ledger1!G1383</f>
        <v>205</v>
      </c>
      <c r="G1383" s="8">
        <f>+Ledger1!H1383</f>
        <v>0</v>
      </c>
      <c r="H1383" s="8">
        <f>+Ledger1!Q1383</f>
        <v>214</v>
      </c>
      <c r="I1383" s="8">
        <v>0</v>
      </c>
      <c r="J1383" s="8">
        <v>0</v>
      </c>
      <c r="K1383" s="8">
        <v>0</v>
      </c>
      <c r="L1383" s="8" t="str">
        <f>+Ledger1!I1383</f>
        <v/>
      </c>
      <c r="M1383" s="8" t="str">
        <f>+Ledger1!K1383</f>
        <v/>
      </c>
      <c r="N1383" s="7"/>
      <c r="O1383" s="8">
        <f>+Ledger1!M1383</f>
        <v>950</v>
      </c>
      <c r="P1383" s="8">
        <f>+Ledger1!N1383</f>
        <v>0</v>
      </c>
      <c r="Q1383" s="8" t="str">
        <f>+Ledger1!O1383</f>
        <v>TO RECORD MEDICAL EXPENSE</v>
      </c>
      <c r="R1383" s="8"/>
    </row>
    <row r="1384" spans="1:18" x14ac:dyDescent="0.25">
      <c r="A1384" s="8">
        <v>1383</v>
      </c>
      <c r="B1384" s="8" t="str">
        <f>+Ledger1!C1384</f>
        <v>J2005-0001</v>
      </c>
      <c r="C1384" s="7" t="str">
        <f>TEXT(Ledger1!D1384,"dd-MMM-yyyy")</f>
        <v>18-Jul-2019</v>
      </c>
      <c r="D1384" s="8" t="str">
        <f>VLOOKUP(LEFT(Table_ExternalData_1[[#This Row],[Vou_No]],1),Vou_Types,2,0)</f>
        <v>Journal</v>
      </c>
      <c r="E1384" s="8">
        <f>+Ledger1!A1384</f>
        <v>9</v>
      </c>
      <c r="F1384" s="8">
        <f>+Ledger1!G1384</f>
        <v>219</v>
      </c>
      <c r="G1384" s="8">
        <f>+Ledger1!H1384</f>
        <v>0</v>
      </c>
      <c r="H1384" s="8">
        <f>+Ledger1!Q1384</f>
        <v>214</v>
      </c>
      <c r="I1384" s="8">
        <v>0</v>
      </c>
      <c r="J1384" s="8">
        <v>0</v>
      </c>
      <c r="K1384" s="8">
        <v>0</v>
      </c>
      <c r="L1384" s="8" t="str">
        <f>+Ledger1!I1384</f>
        <v/>
      </c>
      <c r="M1384" s="8" t="str">
        <f>+Ledger1!K1384</f>
        <v/>
      </c>
      <c r="N1384" s="7"/>
      <c r="O1384" s="8">
        <f>+Ledger1!M1384</f>
        <v>18450</v>
      </c>
      <c r="P1384" s="8">
        <f>+Ledger1!N1384</f>
        <v>0</v>
      </c>
      <c r="Q1384" s="8" t="str">
        <f>+Ledger1!O1384</f>
        <v>TO RECORD MACHINE MAINTAINCE EXPENSE</v>
      </c>
      <c r="R1384" s="8"/>
    </row>
    <row r="1385" spans="1:18" x14ac:dyDescent="0.25">
      <c r="A1385" s="8">
        <v>1384</v>
      </c>
      <c r="B1385" s="8" t="str">
        <f>+Ledger1!C1385</f>
        <v>J2005-0001</v>
      </c>
      <c r="C1385" s="7" t="str">
        <f>TEXT(Ledger1!D1385,"dd-MMM-yyyy")</f>
        <v>18-Jul-2019</v>
      </c>
      <c r="D1385" s="8" t="str">
        <f>VLOOKUP(LEFT(Table_ExternalData_1[[#This Row],[Vou_No]],1),Vou_Types,2,0)</f>
        <v>Journal</v>
      </c>
      <c r="E1385" s="8">
        <f>+Ledger1!A1385</f>
        <v>10</v>
      </c>
      <c r="F1385" s="8">
        <f>+Ledger1!G1385</f>
        <v>218</v>
      </c>
      <c r="G1385" s="8">
        <f>+Ledger1!H1385</f>
        <v>0</v>
      </c>
      <c r="H1385" s="8">
        <f>+Ledger1!Q1385</f>
        <v>214</v>
      </c>
      <c r="I1385" s="8">
        <v>0</v>
      </c>
      <c r="J1385" s="8">
        <v>0</v>
      </c>
      <c r="K1385" s="8">
        <v>0</v>
      </c>
      <c r="L1385" s="8" t="str">
        <f>+Ledger1!I1385</f>
        <v/>
      </c>
      <c r="M1385" s="8" t="str">
        <f>+Ledger1!K1385</f>
        <v/>
      </c>
      <c r="N1385" s="7"/>
      <c r="O1385" s="8">
        <f>+Ledger1!M1385</f>
        <v>240</v>
      </c>
      <c r="P1385" s="8">
        <f>+Ledger1!N1385</f>
        <v>0</v>
      </c>
      <c r="Q1385" s="8" t="str">
        <f>+Ledger1!O1385</f>
        <v>TO RECORD VECHILE REPAIR EXPENSE</v>
      </c>
      <c r="R1385" s="8"/>
    </row>
    <row r="1386" spans="1:18" x14ac:dyDescent="0.25">
      <c r="A1386" s="8">
        <v>1385</v>
      </c>
      <c r="B1386" s="8" t="str">
        <f>+Ledger1!C1386</f>
        <v>J2005-0001</v>
      </c>
      <c r="C1386" s="7" t="str">
        <f>TEXT(Ledger1!D1386,"dd-MMM-yyyy")</f>
        <v>18-Jul-2019</v>
      </c>
      <c r="D1386" s="8" t="str">
        <f>VLOOKUP(LEFT(Table_ExternalData_1[[#This Row],[Vou_No]],1),Vou_Types,2,0)</f>
        <v>Journal</v>
      </c>
      <c r="E1386" s="8">
        <f>+Ledger1!A1386</f>
        <v>11</v>
      </c>
      <c r="F1386" s="8">
        <f>+Ledger1!G1386</f>
        <v>200</v>
      </c>
      <c r="G1386" s="8">
        <f>+Ledger1!H1386</f>
        <v>0</v>
      </c>
      <c r="H1386" s="8">
        <f>+Ledger1!Q1386</f>
        <v>214</v>
      </c>
      <c r="I1386" s="8">
        <v>0</v>
      </c>
      <c r="J1386" s="8">
        <v>0</v>
      </c>
      <c r="K1386" s="8">
        <v>0</v>
      </c>
      <c r="L1386" s="8" t="str">
        <f>+Ledger1!I1386</f>
        <v/>
      </c>
      <c r="M1386" s="8" t="str">
        <f>+Ledger1!K1386</f>
        <v/>
      </c>
      <c r="N1386" s="7"/>
      <c r="O1386" s="8">
        <f>+Ledger1!M1386</f>
        <v>28900</v>
      </c>
      <c r="P1386" s="8">
        <f>+Ledger1!N1386</f>
        <v>0</v>
      </c>
      <c r="Q1386" s="8" t="str">
        <f>+Ledger1!O1386</f>
        <v>TO RECORD CONVEYANCE EXPENSE</v>
      </c>
      <c r="R1386" s="8"/>
    </row>
    <row r="1387" spans="1:18" x14ac:dyDescent="0.25">
      <c r="A1387" s="8">
        <v>1386</v>
      </c>
      <c r="B1387" s="8" t="str">
        <f>+Ledger1!C1387</f>
        <v>J2005-0001</v>
      </c>
      <c r="C1387" s="7" t="str">
        <f>TEXT(Ledger1!D1387,"dd-MMM-yyyy")</f>
        <v>18-Jul-2019</v>
      </c>
      <c r="D1387" s="8" t="str">
        <f>VLOOKUP(LEFT(Table_ExternalData_1[[#This Row],[Vou_No]],1),Vou_Types,2,0)</f>
        <v>Journal</v>
      </c>
      <c r="E1387" s="8">
        <f>+Ledger1!A1387</f>
        <v>12</v>
      </c>
      <c r="F1387" s="8">
        <f>+Ledger1!G1387</f>
        <v>154</v>
      </c>
      <c r="G1387" s="8">
        <f>+Ledger1!H1387</f>
        <v>0</v>
      </c>
      <c r="H1387" s="8">
        <f>+Ledger1!Q1387</f>
        <v>214</v>
      </c>
      <c r="I1387" s="8">
        <v>0</v>
      </c>
      <c r="J1387" s="8">
        <v>0</v>
      </c>
      <c r="K1387" s="8">
        <v>0</v>
      </c>
      <c r="L1387" s="8" t="str">
        <f>+Ledger1!I1387</f>
        <v/>
      </c>
      <c r="M1387" s="8" t="str">
        <f>+Ledger1!K1387</f>
        <v/>
      </c>
      <c r="N1387" s="7"/>
      <c r="O1387" s="8">
        <f>+Ledger1!M1387</f>
        <v>4000</v>
      </c>
      <c r="P1387" s="8">
        <f>+Ledger1!N1387</f>
        <v>0</v>
      </c>
      <c r="Q1387" s="8" t="str">
        <f>+Ledger1!O1387</f>
        <v>TO RECORD  WAGES PAID TO PAINT LABOUR</v>
      </c>
      <c r="R1387" s="8"/>
    </row>
    <row r="1388" spans="1:18" x14ac:dyDescent="0.25">
      <c r="A1388" s="8">
        <v>1387</v>
      </c>
      <c r="B1388" s="8" t="str">
        <f>+Ledger1!C1388</f>
        <v>J2005-0001</v>
      </c>
      <c r="C1388" s="7" t="str">
        <f>TEXT(Ledger1!D1388,"dd-MMM-yyyy")</f>
        <v>18-Jul-2019</v>
      </c>
      <c r="D1388" s="8" t="str">
        <f>VLOOKUP(LEFT(Table_ExternalData_1[[#This Row],[Vou_No]],1),Vou_Types,2,0)</f>
        <v>Journal</v>
      </c>
      <c r="E1388" s="8">
        <f>+Ledger1!A1388</f>
        <v>13</v>
      </c>
      <c r="F1388" s="8">
        <f>+Ledger1!G1388</f>
        <v>160</v>
      </c>
      <c r="G1388" s="8">
        <f>+Ledger1!H1388</f>
        <v>0</v>
      </c>
      <c r="H1388" s="8">
        <f>+Ledger1!Q1388</f>
        <v>214</v>
      </c>
      <c r="I1388" s="8">
        <v>0</v>
      </c>
      <c r="J1388" s="8">
        <v>0</v>
      </c>
      <c r="K1388" s="8">
        <v>0</v>
      </c>
      <c r="L1388" s="8" t="str">
        <f>+Ledger1!I1388</f>
        <v/>
      </c>
      <c r="M1388" s="8" t="str">
        <f>+Ledger1!K1388</f>
        <v/>
      </c>
      <c r="N1388" s="7"/>
      <c r="O1388" s="8">
        <f>+Ledger1!M1388</f>
        <v>5260</v>
      </c>
      <c r="P1388" s="8">
        <f>+Ledger1!N1388</f>
        <v>0</v>
      </c>
      <c r="Q1388" s="8" t="str">
        <f>+Ledger1!O1388</f>
        <v>TO RECORD  FOOD EXPENSE</v>
      </c>
      <c r="R1388" s="8"/>
    </row>
    <row r="1389" spans="1:18" x14ac:dyDescent="0.25">
      <c r="A1389" s="8">
        <v>1388</v>
      </c>
      <c r="B1389" s="8" t="str">
        <f>+Ledger1!C1389</f>
        <v>J2005-0001</v>
      </c>
      <c r="C1389" s="7" t="str">
        <f>TEXT(Ledger1!D1389,"dd-MMM-yyyy")</f>
        <v>18-Jul-2019</v>
      </c>
      <c r="D1389" s="8" t="str">
        <f>VLOOKUP(LEFT(Table_ExternalData_1[[#This Row],[Vou_No]],1),Vou_Types,2,0)</f>
        <v>Journal</v>
      </c>
      <c r="E1389" s="8">
        <f>+Ledger1!A1389</f>
        <v>14</v>
      </c>
      <c r="F1389" s="8">
        <f>+Ledger1!G1389</f>
        <v>254</v>
      </c>
      <c r="G1389" s="8">
        <f>+Ledger1!H1389</f>
        <v>0</v>
      </c>
      <c r="H1389" s="8">
        <f>+Ledger1!Q1389</f>
        <v>214</v>
      </c>
      <c r="I1389" s="8">
        <v>0</v>
      </c>
      <c r="J1389" s="8">
        <v>0</v>
      </c>
      <c r="K1389" s="8">
        <v>0</v>
      </c>
      <c r="L1389" s="8" t="str">
        <f>+Ledger1!I1389</f>
        <v/>
      </c>
      <c r="M1389" s="8" t="str">
        <f>+Ledger1!K1389</f>
        <v/>
      </c>
      <c r="N1389" s="7"/>
      <c r="O1389" s="8">
        <f>+Ledger1!M1389</f>
        <v>620</v>
      </c>
      <c r="P1389" s="8">
        <f>+Ledger1!N1389</f>
        <v>0</v>
      </c>
      <c r="Q1389" s="8" t="str">
        <f>+Ledger1!O1389</f>
        <v>TO RECORD COMMUNICATION EXPENSE</v>
      </c>
      <c r="R1389" s="8"/>
    </row>
    <row r="1390" spans="1:18" x14ac:dyDescent="0.25">
      <c r="A1390" s="8">
        <v>1389</v>
      </c>
      <c r="B1390" s="8" t="str">
        <f>+Ledger1!C1390</f>
        <v>J2005-0001</v>
      </c>
      <c r="C1390" s="7" t="str">
        <f>TEXT(Ledger1!D1390,"dd-MMM-yyyy")</f>
        <v>18-Jul-2019</v>
      </c>
      <c r="D1390" s="8" t="str">
        <f>VLOOKUP(LEFT(Table_ExternalData_1[[#This Row],[Vou_No]],1),Vou_Types,2,0)</f>
        <v>Journal</v>
      </c>
      <c r="E1390" s="8">
        <f>+Ledger1!A1390</f>
        <v>15</v>
      </c>
      <c r="F1390" s="8">
        <f>+Ledger1!G1390</f>
        <v>213</v>
      </c>
      <c r="G1390" s="8">
        <f>+Ledger1!H1390</f>
        <v>0</v>
      </c>
      <c r="H1390" s="8">
        <f>+Ledger1!Q1390</f>
        <v>214</v>
      </c>
      <c r="I1390" s="8">
        <v>0</v>
      </c>
      <c r="J1390" s="8">
        <v>0</v>
      </c>
      <c r="K1390" s="8">
        <v>0</v>
      </c>
      <c r="L1390" s="8" t="str">
        <f>+Ledger1!I1390</f>
        <v/>
      </c>
      <c r="M1390" s="8" t="str">
        <f>+Ledger1!K1390</f>
        <v/>
      </c>
      <c r="N1390" s="7"/>
      <c r="O1390" s="8">
        <f>+Ledger1!M1390</f>
        <v>3100</v>
      </c>
      <c r="P1390" s="8">
        <f>+Ledger1!N1390</f>
        <v>0</v>
      </c>
      <c r="Q1390" s="8" t="str">
        <f>+Ledger1!O1390</f>
        <v>TO RECORD BANK CHARGES</v>
      </c>
      <c r="R1390" s="8"/>
    </row>
    <row r="1391" spans="1:18" x14ac:dyDescent="0.25">
      <c r="A1391" s="8">
        <v>1390</v>
      </c>
      <c r="B1391" s="8" t="str">
        <f>+Ledger1!C1391</f>
        <v>J2005-0001</v>
      </c>
      <c r="C1391" s="7" t="str">
        <f>TEXT(Ledger1!D1391,"dd-MMM-yyyy")</f>
        <v>18-Jul-2019</v>
      </c>
      <c r="D1391" s="8" t="str">
        <f>VLOOKUP(LEFT(Table_ExternalData_1[[#This Row],[Vou_No]],1),Vou_Types,2,0)</f>
        <v>Journal</v>
      </c>
      <c r="E1391" s="8">
        <f>+Ledger1!A1391</f>
        <v>16</v>
      </c>
      <c r="F1391" s="8">
        <f>+Ledger1!G1391</f>
        <v>72</v>
      </c>
      <c r="G1391" s="8">
        <f>+Ledger1!H1391</f>
        <v>0</v>
      </c>
      <c r="H1391" s="8">
        <f>+Ledger1!Q1391</f>
        <v>214</v>
      </c>
      <c r="I1391" s="8">
        <v>0</v>
      </c>
      <c r="J1391" s="8">
        <v>0</v>
      </c>
      <c r="K1391" s="8">
        <v>0</v>
      </c>
      <c r="L1391" s="8" t="str">
        <f>+Ledger1!I1391</f>
        <v/>
      </c>
      <c r="M1391" s="8" t="str">
        <f>+Ledger1!K1391</f>
        <v/>
      </c>
      <c r="N1391" s="7"/>
      <c r="O1391" s="8">
        <f>+Ledger1!M1391</f>
        <v>4000</v>
      </c>
      <c r="P1391" s="8">
        <f>+Ledger1!N1391</f>
        <v>0</v>
      </c>
      <c r="Q1391" s="8" t="str">
        <f>+Ledger1!O1391</f>
        <v>ADVANCE PAID TO  VENDOR</v>
      </c>
      <c r="R1391" s="8"/>
    </row>
    <row r="1392" spans="1:18" x14ac:dyDescent="0.25">
      <c r="A1392" s="8">
        <v>1391</v>
      </c>
      <c r="B1392" s="8" t="str">
        <f>+Ledger1!C1392</f>
        <v>J2005-0001</v>
      </c>
      <c r="C1392" s="7" t="str">
        <f>TEXT(Ledger1!D1392,"dd-MMM-yyyy")</f>
        <v>18-Jul-2019</v>
      </c>
      <c r="D1392" s="8" t="str">
        <f>VLOOKUP(LEFT(Table_ExternalData_1[[#This Row],[Vou_No]],1),Vou_Types,2,0)</f>
        <v>Journal</v>
      </c>
      <c r="E1392" s="8">
        <f>+Ledger1!A1392</f>
        <v>17</v>
      </c>
      <c r="F1392" s="8">
        <f>+Ledger1!G1392</f>
        <v>2</v>
      </c>
      <c r="G1392" s="8">
        <f>+Ledger1!H1392</f>
        <v>0</v>
      </c>
      <c r="H1392" s="8">
        <f>+Ledger1!Q1392</f>
        <v>214</v>
      </c>
      <c r="I1392" s="8">
        <v>0</v>
      </c>
      <c r="J1392" s="8">
        <v>0</v>
      </c>
      <c r="K1392" s="8">
        <v>0</v>
      </c>
      <c r="L1392" s="8" t="str">
        <f>+Ledger1!I1392</f>
        <v/>
      </c>
      <c r="M1392" s="8" t="str">
        <f>+Ledger1!K1392</f>
        <v/>
      </c>
      <c r="N1392" s="7"/>
      <c r="O1392" s="8">
        <f>+Ledger1!M1392</f>
        <v>0</v>
      </c>
      <c r="P1392" s="8">
        <f>+Ledger1!N1392</f>
        <v>243290</v>
      </c>
      <c r="Q1392" s="8" t="str">
        <f>+Ledger1!O1392</f>
        <v>PETTY CASH EXPENSE  18 MAY TILL 30 MAY 2019) SHT#679</v>
      </c>
      <c r="R1392" s="8"/>
    </row>
    <row r="1393" spans="1:18" x14ac:dyDescent="0.25">
      <c r="A1393" s="8">
        <v>1392</v>
      </c>
      <c r="B1393" s="8" t="str">
        <f>+Ledger1!C1393</f>
        <v>J2007-0046</v>
      </c>
      <c r="C1393" s="7" t="str">
        <f>TEXT(Ledger1!D1393,"dd-MMM-yyyy")</f>
        <v>01-Aug-2019</v>
      </c>
      <c r="D1393" s="8" t="str">
        <f>VLOOKUP(LEFT(Table_ExternalData_1[[#This Row],[Vou_No]],1),Vou_Types,2,0)</f>
        <v>Journal</v>
      </c>
      <c r="E1393" s="8">
        <f>+Ledger1!A1393</f>
        <v>1</v>
      </c>
      <c r="F1393" s="8">
        <f>+Ledger1!G1393</f>
        <v>221</v>
      </c>
      <c r="G1393" s="8">
        <f>+Ledger1!H1393</f>
        <v>0</v>
      </c>
      <c r="H1393" s="8">
        <f>+Ledger1!Q1393</f>
        <v>214</v>
      </c>
      <c r="I1393" s="8">
        <v>0</v>
      </c>
      <c r="J1393" s="8">
        <v>0</v>
      </c>
      <c r="K1393" s="8">
        <v>0</v>
      </c>
      <c r="L1393" s="8" t="str">
        <f>+Ledger1!I1393</f>
        <v/>
      </c>
      <c r="M1393" s="8" t="str">
        <f>+Ledger1!K1393</f>
        <v/>
      </c>
      <c r="N1393" s="7"/>
      <c r="O1393" s="8">
        <f>+Ledger1!M1393</f>
        <v>600</v>
      </c>
      <c r="P1393" s="8">
        <f>+Ledger1!N1393</f>
        <v>0</v>
      </c>
      <c r="Q1393" s="8" t="str">
        <f>+Ledger1!O1393</f>
        <v>TO RECORD FUEL EXPENSE</v>
      </c>
      <c r="R1393" s="8"/>
    </row>
    <row r="1394" spans="1:18" x14ac:dyDescent="0.25">
      <c r="A1394" s="8">
        <v>1393</v>
      </c>
      <c r="B1394" s="8" t="str">
        <f>+Ledger1!C1394</f>
        <v>J2007-0046</v>
      </c>
      <c r="C1394" s="7" t="str">
        <f>TEXT(Ledger1!D1394,"dd-MMM-yyyy")</f>
        <v>01-Aug-2019</v>
      </c>
      <c r="D1394" s="8" t="str">
        <f>VLOOKUP(LEFT(Table_ExternalData_1[[#This Row],[Vou_No]],1),Vou_Types,2,0)</f>
        <v>Journal</v>
      </c>
      <c r="E1394" s="8">
        <f>+Ledger1!A1394</f>
        <v>2</v>
      </c>
      <c r="F1394" s="8">
        <f>+Ledger1!G1394</f>
        <v>234</v>
      </c>
      <c r="G1394" s="8">
        <f>+Ledger1!H1394</f>
        <v>0</v>
      </c>
      <c r="H1394" s="8">
        <f>+Ledger1!Q1394</f>
        <v>214</v>
      </c>
      <c r="I1394" s="8">
        <v>0</v>
      </c>
      <c r="J1394" s="8">
        <v>0</v>
      </c>
      <c r="K1394" s="8">
        <v>0</v>
      </c>
      <c r="L1394" s="8" t="str">
        <f>+Ledger1!I1394</f>
        <v/>
      </c>
      <c r="M1394" s="8" t="str">
        <f>+Ledger1!K1394</f>
        <v/>
      </c>
      <c r="N1394" s="7"/>
      <c r="O1394" s="8">
        <f>+Ledger1!M1394</f>
        <v>368532</v>
      </c>
      <c r="P1394" s="8">
        <f>+Ledger1!N1394</f>
        <v>0</v>
      </c>
      <c r="Q1394" s="8" t="str">
        <f>+Ledger1!O1394</f>
        <v>WAGES PAID TO LABOUR , WATCHMEN AND KHI LABOUR</v>
      </c>
      <c r="R1394" s="8"/>
    </row>
    <row r="1395" spans="1:18" x14ac:dyDescent="0.25">
      <c r="A1395" s="8">
        <v>1394</v>
      </c>
      <c r="B1395" s="8" t="str">
        <f>+Ledger1!C1395</f>
        <v>J2007-0046</v>
      </c>
      <c r="C1395" s="7" t="str">
        <f>TEXT(Ledger1!D1395,"dd-MMM-yyyy")</f>
        <v>01-Aug-2019</v>
      </c>
      <c r="D1395" s="8" t="str">
        <f>VLOOKUP(LEFT(Table_ExternalData_1[[#This Row],[Vou_No]],1),Vou_Types,2,0)</f>
        <v>Journal</v>
      </c>
      <c r="E1395" s="8">
        <f>+Ledger1!A1395</f>
        <v>3</v>
      </c>
      <c r="F1395" s="8">
        <f>+Ledger1!G1395</f>
        <v>36</v>
      </c>
      <c r="G1395" s="8">
        <f>+Ledger1!H1395</f>
        <v>0</v>
      </c>
      <c r="H1395" s="8">
        <f>+Ledger1!Q1395</f>
        <v>214</v>
      </c>
      <c r="I1395" s="8">
        <v>0</v>
      </c>
      <c r="J1395" s="8">
        <v>0</v>
      </c>
      <c r="K1395" s="8">
        <v>0</v>
      </c>
      <c r="L1395" s="8" t="str">
        <f>+Ledger1!I1395</f>
        <v/>
      </c>
      <c r="M1395" s="8" t="str">
        <f>+Ledger1!K1395</f>
        <v/>
      </c>
      <c r="N1395" s="7"/>
      <c r="O1395" s="8">
        <f>+Ledger1!M1395</f>
        <v>3000</v>
      </c>
      <c r="P1395" s="8">
        <f>+Ledger1!N1395</f>
        <v>0</v>
      </c>
      <c r="Q1395" s="8" t="str">
        <f>+Ledger1!O1395</f>
        <v>TO RECORD  AC REPAIR WORKS</v>
      </c>
      <c r="R1395" s="8"/>
    </row>
    <row r="1396" spans="1:18" x14ac:dyDescent="0.25">
      <c r="A1396" s="8">
        <v>1395</v>
      </c>
      <c r="B1396" s="8" t="str">
        <f>+Ledger1!C1396</f>
        <v>J2007-0046</v>
      </c>
      <c r="C1396" s="7" t="str">
        <f>TEXT(Ledger1!D1396,"dd-MMM-yyyy")</f>
        <v>01-Aug-2019</v>
      </c>
      <c r="D1396" s="8" t="str">
        <f>VLOOKUP(LEFT(Table_ExternalData_1[[#This Row],[Vou_No]],1),Vou_Types,2,0)</f>
        <v>Journal</v>
      </c>
      <c r="E1396" s="8">
        <f>+Ledger1!A1396</f>
        <v>4</v>
      </c>
      <c r="F1396" s="8">
        <f>+Ledger1!G1396</f>
        <v>219</v>
      </c>
      <c r="G1396" s="8">
        <f>+Ledger1!H1396</f>
        <v>0</v>
      </c>
      <c r="H1396" s="8">
        <f>+Ledger1!Q1396</f>
        <v>214</v>
      </c>
      <c r="I1396" s="8">
        <v>0</v>
      </c>
      <c r="J1396" s="8">
        <v>0</v>
      </c>
      <c r="K1396" s="8">
        <v>0</v>
      </c>
      <c r="L1396" s="8" t="str">
        <f>+Ledger1!I1396</f>
        <v/>
      </c>
      <c r="M1396" s="8" t="str">
        <f>+Ledger1!K1396</f>
        <v/>
      </c>
      <c r="N1396" s="7"/>
      <c r="O1396" s="8">
        <f>+Ledger1!M1396</f>
        <v>1500</v>
      </c>
      <c r="P1396" s="8">
        <f>+Ledger1!N1396</f>
        <v>0</v>
      </c>
      <c r="Q1396" s="8" t="str">
        <f>+Ledger1!O1396</f>
        <v>TO RECORD REPAIR EXPNSE</v>
      </c>
      <c r="R1396" s="8"/>
    </row>
    <row r="1397" spans="1:18" x14ac:dyDescent="0.25">
      <c r="A1397" s="8">
        <v>1396</v>
      </c>
      <c r="B1397" s="8" t="str">
        <f>+Ledger1!C1397</f>
        <v>J2007-0046</v>
      </c>
      <c r="C1397" s="7" t="str">
        <f>TEXT(Ledger1!D1397,"dd-MMM-yyyy")</f>
        <v>01-Aug-2019</v>
      </c>
      <c r="D1397" s="8" t="str">
        <f>VLOOKUP(LEFT(Table_ExternalData_1[[#This Row],[Vou_No]],1),Vou_Types,2,0)</f>
        <v>Journal</v>
      </c>
      <c r="E1397" s="8">
        <f>+Ledger1!A1397</f>
        <v>5</v>
      </c>
      <c r="F1397" s="8">
        <f>+Ledger1!G1397</f>
        <v>218</v>
      </c>
      <c r="G1397" s="8">
        <f>+Ledger1!H1397</f>
        <v>0</v>
      </c>
      <c r="H1397" s="8">
        <f>+Ledger1!Q1397</f>
        <v>214</v>
      </c>
      <c r="I1397" s="8">
        <v>0</v>
      </c>
      <c r="J1397" s="8">
        <v>0</v>
      </c>
      <c r="K1397" s="8">
        <v>0</v>
      </c>
      <c r="L1397" s="8" t="str">
        <f>+Ledger1!I1397</f>
        <v/>
      </c>
      <c r="M1397" s="8" t="str">
        <f>+Ledger1!K1397</f>
        <v/>
      </c>
      <c r="N1397" s="7"/>
      <c r="O1397" s="8">
        <f>+Ledger1!M1397</f>
        <v>650</v>
      </c>
      <c r="P1397" s="8">
        <f>+Ledger1!N1397</f>
        <v>0</v>
      </c>
      <c r="Q1397" s="8" t="str">
        <f>+Ledger1!O1397</f>
        <v>VEHICLE REPAIR EXPENSE</v>
      </c>
      <c r="R1397" s="8"/>
    </row>
    <row r="1398" spans="1:18" x14ac:dyDescent="0.25">
      <c r="A1398" s="8">
        <v>1397</v>
      </c>
      <c r="B1398" s="8" t="str">
        <f>+Ledger1!C1398</f>
        <v>J2007-0046</v>
      </c>
      <c r="C1398" s="7" t="str">
        <f>TEXT(Ledger1!D1398,"dd-MMM-yyyy")</f>
        <v>01-Aug-2019</v>
      </c>
      <c r="D1398" s="8" t="str">
        <f>VLOOKUP(LEFT(Table_ExternalData_1[[#This Row],[Vou_No]],1),Vou_Types,2,0)</f>
        <v>Journal</v>
      </c>
      <c r="E1398" s="8">
        <f>+Ledger1!A1398</f>
        <v>6</v>
      </c>
      <c r="F1398" s="8">
        <f>+Ledger1!G1398</f>
        <v>200</v>
      </c>
      <c r="G1398" s="8">
        <f>+Ledger1!H1398</f>
        <v>0</v>
      </c>
      <c r="H1398" s="8">
        <f>+Ledger1!Q1398</f>
        <v>214</v>
      </c>
      <c r="I1398" s="8">
        <v>0</v>
      </c>
      <c r="J1398" s="8">
        <v>0</v>
      </c>
      <c r="K1398" s="8">
        <v>0</v>
      </c>
      <c r="L1398" s="8" t="str">
        <f>+Ledger1!I1398</f>
        <v/>
      </c>
      <c r="M1398" s="8" t="str">
        <f>+Ledger1!K1398</f>
        <v/>
      </c>
      <c r="N1398" s="7"/>
      <c r="O1398" s="8">
        <f>+Ledger1!M1398</f>
        <v>34300</v>
      </c>
      <c r="P1398" s="8">
        <f>+Ledger1!N1398</f>
        <v>0</v>
      </c>
      <c r="Q1398" s="8" t="str">
        <f>+Ledger1!O1398</f>
        <v>TO RECORD CONVEYANCE EXPENSE</v>
      </c>
      <c r="R1398" s="8"/>
    </row>
    <row r="1399" spans="1:18" x14ac:dyDescent="0.25">
      <c r="A1399" s="8">
        <v>1398</v>
      </c>
      <c r="B1399" s="8" t="str">
        <f>+Ledger1!C1399</f>
        <v>J2007-0046</v>
      </c>
      <c r="C1399" s="7" t="str">
        <f>TEXT(Ledger1!D1399,"dd-MMM-yyyy")</f>
        <v>01-Aug-2019</v>
      </c>
      <c r="D1399" s="8" t="str">
        <f>VLOOKUP(LEFT(Table_ExternalData_1[[#This Row],[Vou_No]],1),Vou_Types,2,0)</f>
        <v>Journal</v>
      </c>
      <c r="E1399" s="8">
        <f>+Ledger1!A1399</f>
        <v>7</v>
      </c>
      <c r="F1399" s="8">
        <f>+Ledger1!G1399</f>
        <v>154</v>
      </c>
      <c r="G1399" s="8">
        <f>+Ledger1!H1399</f>
        <v>0</v>
      </c>
      <c r="H1399" s="8">
        <f>+Ledger1!Q1399</f>
        <v>214</v>
      </c>
      <c r="I1399" s="8">
        <v>0</v>
      </c>
      <c r="J1399" s="8">
        <v>0</v>
      </c>
      <c r="K1399" s="8">
        <v>0</v>
      </c>
      <c r="L1399" s="8" t="str">
        <f>+Ledger1!I1399</f>
        <v/>
      </c>
      <c r="M1399" s="8" t="str">
        <f>+Ledger1!K1399</f>
        <v/>
      </c>
      <c r="N1399" s="7"/>
      <c r="O1399" s="8">
        <f>+Ledger1!M1399</f>
        <v>3000</v>
      </c>
      <c r="P1399" s="8">
        <f>+Ledger1!N1399</f>
        <v>0</v>
      </c>
      <c r="Q1399" s="8" t="str">
        <f>+Ledger1!O1399</f>
        <v>TO RECORD PAINT WORK EXPENSE</v>
      </c>
      <c r="R1399" s="8"/>
    </row>
    <row r="1400" spans="1:18" x14ac:dyDescent="0.25">
      <c r="A1400" s="8">
        <v>1399</v>
      </c>
      <c r="B1400" s="8" t="str">
        <f>+Ledger1!C1400</f>
        <v>J2007-0046</v>
      </c>
      <c r="C1400" s="7" t="str">
        <f>TEXT(Ledger1!D1400,"dd-MMM-yyyy")</f>
        <v>01-Aug-2019</v>
      </c>
      <c r="D1400" s="8" t="str">
        <f>VLOOKUP(LEFT(Table_ExternalData_1[[#This Row],[Vou_No]],1),Vou_Types,2,0)</f>
        <v>Journal</v>
      </c>
      <c r="E1400" s="8">
        <f>+Ledger1!A1400</f>
        <v>8</v>
      </c>
      <c r="F1400" s="8">
        <f>+Ledger1!G1400</f>
        <v>165</v>
      </c>
      <c r="G1400" s="8">
        <f>+Ledger1!H1400</f>
        <v>0</v>
      </c>
      <c r="H1400" s="8">
        <f>+Ledger1!Q1400</f>
        <v>214</v>
      </c>
      <c r="I1400" s="8">
        <v>0</v>
      </c>
      <c r="J1400" s="8">
        <v>0</v>
      </c>
      <c r="K1400" s="8">
        <v>0</v>
      </c>
      <c r="L1400" s="8" t="str">
        <f>+Ledger1!I1400</f>
        <v/>
      </c>
      <c r="M1400" s="8" t="str">
        <f>+Ledger1!K1400</f>
        <v/>
      </c>
      <c r="N1400" s="7"/>
      <c r="O1400" s="8">
        <f>+Ledger1!M1400</f>
        <v>2500</v>
      </c>
      <c r="P1400" s="8">
        <f>+Ledger1!N1400</f>
        <v>0</v>
      </c>
      <c r="Q1400" s="8" t="str">
        <f>+Ledger1!O1400</f>
        <v>TO RECORD CAMP RUNNING EXPENSE</v>
      </c>
      <c r="R1400" s="8"/>
    </row>
    <row r="1401" spans="1:18" x14ac:dyDescent="0.25">
      <c r="A1401" s="8">
        <v>1400</v>
      </c>
      <c r="B1401" s="8" t="str">
        <f>+Ledger1!C1401</f>
        <v>J2007-0046</v>
      </c>
      <c r="C1401" s="7" t="str">
        <f>TEXT(Ledger1!D1401,"dd-MMM-yyyy")</f>
        <v>01-Aug-2019</v>
      </c>
      <c r="D1401" s="8" t="str">
        <f>VLOOKUP(LEFT(Table_ExternalData_1[[#This Row],[Vou_No]],1),Vou_Types,2,0)</f>
        <v>Journal</v>
      </c>
      <c r="E1401" s="8">
        <f>+Ledger1!A1401</f>
        <v>9</v>
      </c>
      <c r="F1401" s="8">
        <f>+Ledger1!G1401</f>
        <v>160</v>
      </c>
      <c r="G1401" s="8">
        <f>+Ledger1!H1401</f>
        <v>0</v>
      </c>
      <c r="H1401" s="8">
        <f>+Ledger1!Q1401</f>
        <v>214</v>
      </c>
      <c r="I1401" s="8">
        <v>0</v>
      </c>
      <c r="J1401" s="8">
        <v>0</v>
      </c>
      <c r="K1401" s="8">
        <v>0</v>
      </c>
      <c r="L1401" s="8" t="str">
        <f>+Ledger1!I1401</f>
        <v/>
      </c>
      <c r="M1401" s="8" t="str">
        <f>+Ledger1!K1401</f>
        <v/>
      </c>
      <c r="N1401" s="7"/>
      <c r="O1401" s="8">
        <f>+Ledger1!M1401</f>
        <v>1800</v>
      </c>
      <c r="P1401" s="8">
        <f>+Ledger1!N1401</f>
        <v>0</v>
      </c>
      <c r="Q1401" s="8" t="str">
        <f>+Ledger1!O1401</f>
        <v>TO RECORD FOOD EXPENSE</v>
      </c>
      <c r="R1401" s="8"/>
    </row>
    <row r="1402" spans="1:18" x14ac:dyDescent="0.25">
      <c r="A1402" s="8">
        <v>1401</v>
      </c>
      <c r="B1402" s="8" t="str">
        <f>+Ledger1!C1402</f>
        <v>J2007-0046</v>
      </c>
      <c r="C1402" s="7" t="str">
        <f>TEXT(Ledger1!D1402,"dd-MMM-yyyy")</f>
        <v>01-Aug-2019</v>
      </c>
      <c r="D1402" s="8" t="str">
        <f>VLOOKUP(LEFT(Table_ExternalData_1[[#This Row],[Vou_No]],1),Vou_Types,2,0)</f>
        <v>Journal</v>
      </c>
      <c r="E1402" s="8">
        <f>+Ledger1!A1402</f>
        <v>10</v>
      </c>
      <c r="F1402" s="8">
        <f>+Ledger1!G1402</f>
        <v>254</v>
      </c>
      <c r="G1402" s="8">
        <f>+Ledger1!H1402</f>
        <v>0</v>
      </c>
      <c r="H1402" s="8">
        <f>+Ledger1!Q1402</f>
        <v>214</v>
      </c>
      <c r="I1402" s="8">
        <v>0</v>
      </c>
      <c r="J1402" s="8">
        <v>0</v>
      </c>
      <c r="K1402" s="8">
        <v>0</v>
      </c>
      <c r="L1402" s="8" t="str">
        <f>+Ledger1!I1402</f>
        <v/>
      </c>
      <c r="M1402" s="8" t="str">
        <f>+Ledger1!K1402</f>
        <v/>
      </c>
      <c r="N1402" s="7"/>
      <c r="O1402" s="8">
        <f>+Ledger1!M1402</f>
        <v>1350</v>
      </c>
      <c r="P1402" s="8">
        <f>+Ledger1!N1402</f>
        <v>0</v>
      </c>
      <c r="Q1402" s="8" t="str">
        <f>+Ledger1!O1402</f>
        <v>TO RECORD COMMUNICATION EXPENSE</v>
      </c>
      <c r="R1402" s="8"/>
    </row>
    <row r="1403" spans="1:18" x14ac:dyDescent="0.25">
      <c r="A1403" s="8">
        <v>1402</v>
      </c>
      <c r="B1403" s="8" t="str">
        <f>+Ledger1!C1403</f>
        <v>J2007-0046</v>
      </c>
      <c r="C1403" s="7" t="str">
        <f>TEXT(Ledger1!D1403,"dd-MMM-yyyy")</f>
        <v>01-Aug-2019</v>
      </c>
      <c r="D1403" s="8" t="str">
        <f>VLOOKUP(LEFT(Table_ExternalData_1[[#This Row],[Vou_No]],1),Vou_Types,2,0)</f>
        <v>Journal</v>
      </c>
      <c r="E1403" s="8">
        <f>+Ledger1!A1403</f>
        <v>11</v>
      </c>
      <c r="F1403" s="8">
        <f>+Ledger1!G1403</f>
        <v>2</v>
      </c>
      <c r="G1403" s="8">
        <f>+Ledger1!H1403</f>
        <v>0</v>
      </c>
      <c r="H1403" s="8">
        <f>+Ledger1!Q1403</f>
        <v>214</v>
      </c>
      <c r="I1403" s="8">
        <v>0</v>
      </c>
      <c r="J1403" s="8">
        <v>0</v>
      </c>
      <c r="K1403" s="8">
        <v>0</v>
      </c>
      <c r="L1403" s="8" t="str">
        <f>+Ledger1!I1403</f>
        <v/>
      </c>
      <c r="M1403" s="8" t="str">
        <f>+Ledger1!K1403</f>
        <v/>
      </c>
      <c r="N1403" s="7"/>
      <c r="O1403" s="8">
        <f>+Ledger1!M1403</f>
        <v>0</v>
      </c>
      <c r="P1403" s="8">
        <f>+Ledger1!N1403</f>
        <v>417232</v>
      </c>
      <c r="Q1403" s="8" t="str">
        <f>+Ledger1!O1403</f>
        <v>PETTY CASH EXPENSE (1 JUNE TILL 17 JUNE 2019) SHT#680</v>
      </c>
      <c r="R1403" s="8"/>
    </row>
    <row r="1404" spans="1:18" x14ac:dyDescent="0.25">
      <c r="A1404" s="8">
        <v>1403</v>
      </c>
      <c r="B1404" s="8" t="str">
        <f>+Ledger1!C1404</f>
        <v>J2007-0047</v>
      </c>
      <c r="C1404" s="7" t="str">
        <f>TEXT(Ledger1!D1404,"dd-MMM-yyyy")</f>
        <v>31-Jul-2019</v>
      </c>
      <c r="D1404" s="8" t="str">
        <f>VLOOKUP(LEFT(Table_ExternalData_1[[#This Row],[Vou_No]],1),Vou_Types,2,0)</f>
        <v>Journal</v>
      </c>
      <c r="E1404" s="8">
        <f>+Ledger1!A1404</f>
        <v>1</v>
      </c>
      <c r="F1404" s="8">
        <f>+Ledger1!G1404</f>
        <v>212</v>
      </c>
      <c r="G1404" s="8">
        <f>+Ledger1!H1404</f>
        <v>0</v>
      </c>
      <c r="H1404" s="8">
        <f>+Ledger1!Q1404</f>
        <v>214</v>
      </c>
      <c r="I1404" s="8">
        <v>0</v>
      </c>
      <c r="J1404" s="8">
        <v>0</v>
      </c>
      <c r="K1404" s="8">
        <v>0</v>
      </c>
      <c r="L1404" s="8" t="str">
        <f>+Ledger1!I1404</f>
        <v/>
      </c>
      <c r="M1404" s="8" t="str">
        <f>+Ledger1!K1404</f>
        <v/>
      </c>
      <c r="N1404" s="7"/>
      <c r="O1404" s="8">
        <f>+Ledger1!M1404</f>
        <v>600</v>
      </c>
      <c r="P1404" s="8">
        <f>+Ledger1!N1404</f>
        <v>0</v>
      </c>
      <c r="Q1404" s="8" t="str">
        <f>+Ledger1!O1404</f>
        <v>TO RECORD PURCHASE USB</v>
      </c>
      <c r="R1404" s="8"/>
    </row>
    <row r="1405" spans="1:18" x14ac:dyDescent="0.25">
      <c r="A1405" s="8">
        <v>1404</v>
      </c>
      <c r="B1405" s="8" t="str">
        <f>+Ledger1!C1405</f>
        <v>J2007-0047</v>
      </c>
      <c r="C1405" s="7" t="str">
        <f>TEXT(Ledger1!D1405,"dd-MMM-yyyy")</f>
        <v>31-Jul-2019</v>
      </c>
      <c r="D1405" s="8" t="str">
        <f>VLOOKUP(LEFT(Table_ExternalData_1[[#This Row],[Vou_No]],1),Vou_Types,2,0)</f>
        <v>Journal</v>
      </c>
      <c r="E1405" s="8">
        <f>+Ledger1!A1405</f>
        <v>2</v>
      </c>
      <c r="F1405" s="8">
        <f>+Ledger1!G1405</f>
        <v>55</v>
      </c>
      <c r="G1405" s="8">
        <f>+Ledger1!H1405</f>
        <v>0</v>
      </c>
      <c r="H1405" s="8">
        <f>+Ledger1!Q1405</f>
        <v>214</v>
      </c>
      <c r="I1405" s="8">
        <v>0</v>
      </c>
      <c r="J1405" s="8">
        <v>0</v>
      </c>
      <c r="K1405" s="8">
        <v>0</v>
      </c>
      <c r="L1405" s="8" t="str">
        <f>+Ledger1!I1405</f>
        <v/>
      </c>
      <c r="M1405" s="8" t="str">
        <f>+Ledger1!K1405</f>
        <v/>
      </c>
      <c r="N1405" s="7"/>
      <c r="O1405" s="8">
        <f>+Ledger1!M1405</f>
        <v>190</v>
      </c>
      <c r="P1405" s="8">
        <f>+Ledger1!N1405</f>
        <v>0</v>
      </c>
      <c r="Q1405" s="8" t="str">
        <f>+Ledger1!O1405</f>
        <v>TO RECORD PURCHASE OF MEDICINE</v>
      </c>
      <c r="R1405" s="8"/>
    </row>
    <row r="1406" spans="1:18" x14ac:dyDescent="0.25">
      <c r="A1406" s="8">
        <v>1405</v>
      </c>
      <c r="B1406" s="8" t="str">
        <f>+Ledger1!C1406</f>
        <v>J2007-0047</v>
      </c>
      <c r="C1406" s="7" t="str">
        <f>TEXT(Ledger1!D1406,"dd-MMM-yyyy")</f>
        <v>31-Jul-2019</v>
      </c>
      <c r="D1406" s="8" t="str">
        <f>VLOOKUP(LEFT(Table_ExternalData_1[[#This Row],[Vou_No]],1),Vou_Types,2,0)</f>
        <v>Journal</v>
      </c>
      <c r="E1406" s="8">
        <f>+Ledger1!A1406</f>
        <v>3</v>
      </c>
      <c r="F1406" s="8">
        <f>+Ledger1!G1406</f>
        <v>234</v>
      </c>
      <c r="G1406" s="8">
        <f>+Ledger1!H1406</f>
        <v>0</v>
      </c>
      <c r="H1406" s="8">
        <f>+Ledger1!Q1406</f>
        <v>214</v>
      </c>
      <c r="I1406" s="8">
        <v>0</v>
      </c>
      <c r="J1406" s="8">
        <v>0</v>
      </c>
      <c r="K1406" s="8">
        <v>0</v>
      </c>
      <c r="L1406" s="8" t="str">
        <f>+Ledger1!I1406</f>
        <v/>
      </c>
      <c r="M1406" s="8" t="str">
        <f>+Ledger1!K1406</f>
        <v/>
      </c>
      <c r="N1406" s="7"/>
      <c r="O1406" s="8">
        <f>+Ledger1!M1406</f>
        <v>278403</v>
      </c>
      <c r="P1406" s="8">
        <f>+Ledger1!N1406</f>
        <v>0</v>
      </c>
      <c r="Q1406" s="8" t="str">
        <f>+Ledger1!O1406</f>
        <v>TO RECORD  WAGES PAID TO  LABOUR</v>
      </c>
      <c r="R1406" s="8"/>
    </row>
    <row r="1407" spans="1:18" x14ac:dyDescent="0.25">
      <c r="A1407" s="8">
        <v>1406</v>
      </c>
      <c r="B1407" s="8" t="str">
        <f>+Ledger1!C1407</f>
        <v>J2007-0047</v>
      </c>
      <c r="C1407" s="7" t="str">
        <f>TEXT(Ledger1!D1407,"dd-MMM-yyyy")</f>
        <v>31-Jul-2019</v>
      </c>
      <c r="D1407" s="8" t="str">
        <f>VLOOKUP(LEFT(Table_ExternalData_1[[#This Row],[Vou_No]],1),Vou_Types,2,0)</f>
        <v>Journal</v>
      </c>
      <c r="E1407" s="8">
        <f>+Ledger1!A1407</f>
        <v>4</v>
      </c>
      <c r="F1407" s="8">
        <f>+Ledger1!G1407</f>
        <v>200</v>
      </c>
      <c r="G1407" s="8">
        <f>+Ledger1!H1407</f>
        <v>0</v>
      </c>
      <c r="H1407" s="8">
        <f>+Ledger1!Q1407</f>
        <v>214</v>
      </c>
      <c r="I1407" s="8">
        <v>0</v>
      </c>
      <c r="J1407" s="8">
        <v>0</v>
      </c>
      <c r="K1407" s="8">
        <v>0</v>
      </c>
      <c r="L1407" s="8" t="str">
        <f>+Ledger1!I1407</f>
        <v/>
      </c>
      <c r="M1407" s="8" t="str">
        <f>+Ledger1!K1407</f>
        <v/>
      </c>
      <c r="N1407" s="7"/>
      <c r="O1407" s="8">
        <f>+Ledger1!M1407</f>
        <v>6500</v>
      </c>
      <c r="P1407" s="8">
        <f>+Ledger1!N1407</f>
        <v>0</v>
      </c>
      <c r="Q1407" s="8" t="str">
        <f>+Ledger1!O1407</f>
        <v>TO RECORD  CONVEYANCE  EXPENSE</v>
      </c>
      <c r="R1407" s="8"/>
    </row>
    <row r="1408" spans="1:18" x14ac:dyDescent="0.25">
      <c r="A1408" s="8">
        <v>1407</v>
      </c>
      <c r="B1408" s="8" t="str">
        <f>+Ledger1!C1408</f>
        <v>J2007-0047</v>
      </c>
      <c r="C1408" s="7" t="str">
        <f>TEXT(Ledger1!D1408,"dd-MMM-yyyy")</f>
        <v>31-Jul-2019</v>
      </c>
      <c r="D1408" s="8" t="str">
        <f>VLOOKUP(LEFT(Table_ExternalData_1[[#This Row],[Vou_No]],1),Vou_Types,2,0)</f>
        <v>Journal</v>
      </c>
      <c r="E1408" s="8">
        <f>+Ledger1!A1408</f>
        <v>5</v>
      </c>
      <c r="F1408" s="8">
        <f>+Ledger1!G1408</f>
        <v>165</v>
      </c>
      <c r="G1408" s="8">
        <f>+Ledger1!H1408</f>
        <v>0</v>
      </c>
      <c r="H1408" s="8">
        <f>+Ledger1!Q1408</f>
        <v>214</v>
      </c>
      <c r="I1408" s="8">
        <v>0</v>
      </c>
      <c r="J1408" s="8">
        <v>0</v>
      </c>
      <c r="K1408" s="8">
        <v>0</v>
      </c>
      <c r="L1408" s="8" t="str">
        <f>+Ledger1!I1408</f>
        <v/>
      </c>
      <c r="M1408" s="8" t="str">
        <f>+Ledger1!K1408</f>
        <v/>
      </c>
      <c r="N1408" s="7"/>
      <c r="O1408" s="8">
        <f>+Ledger1!M1408</f>
        <v>6000</v>
      </c>
      <c r="P1408" s="8">
        <f>+Ledger1!N1408</f>
        <v>0</v>
      </c>
      <c r="Q1408" s="8" t="str">
        <f>+Ledger1!O1408</f>
        <v>TO RECORD CAMP ITEM PURCHASE</v>
      </c>
      <c r="R1408" s="8"/>
    </row>
    <row r="1409" spans="1:18" x14ac:dyDescent="0.25">
      <c r="A1409" s="8">
        <v>1408</v>
      </c>
      <c r="B1409" s="8" t="str">
        <f>+Ledger1!C1409</f>
        <v>J2007-0047</v>
      </c>
      <c r="C1409" s="7" t="str">
        <f>TEXT(Ledger1!D1409,"dd-MMM-yyyy")</f>
        <v>31-Jul-2019</v>
      </c>
      <c r="D1409" s="8" t="str">
        <f>VLOOKUP(LEFT(Table_ExternalData_1[[#This Row],[Vou_No]],1),Vou_Types,2,0)</f>
        <v>Journal</v>
      </c>
      <c r="E1409" s="8">
        <f>+Ledger1!A1409</f>
        <v>6</v>
      </c>
      <c r="F1409" s="8">
        <f>+Ledger1!G1409</f>
        <v>160</v>
      </c>
      <c r="G1409" s="8">
        <f>+Ledger1!H1409</f>
        <v>0</v>
      </c>
      <c r="H1409" s="8">
        <f>+Ledger1!Q1409</f>
        <v>214</v>
      </c>
      <c r="I1409" s="8">
        <v>0</v>
      </c>
      <c r="J1409" s="8">
        <v>0</v>
      </c>
      <c r="K1409" s="8">
        <v>0</v>
      </c>
      <c r="L1409" s="8" t="str">
        <f>+Ledger1!I1409</f>
        <v/>
      </c>
      <c r="M1409" s="8" t="str">
        <f>+Ledger1!K1409</f>
        <v/>
      </c>
      <c r="N1409" s="7"/>
      <c r="O1409" s="8">
        <f>+Ledger1!M1409</f>
        <v>1900</v>
      </c>
      <c r="P1409" s="8">
        <f>+Ledger1!N1409</f>
        <v>0</v>
      </c>
      <c r="Q1409" s="8" t="str">
        <f>+Ledger1!O1409</f>
        <v>TO RECORD FOOD EXPENSE</v>
      </c>
      <c r="R1409" s="8"/>
    </row>
    <row r="1410" spans="1:18" x14ac:dyDescent="0.25">
      <c r="A1410" s="8">
        <v>1409</v>
      </c>
      <c r="B1410" s="8" t="str">
        <f>+Ledger1!C1410</f>
        <v>J2007-0047</v>
      </c>
      <c r="C1410" s="7" t="str">
        <f>TEXT(Ledger1!D1410,"dd-MMM-yyyy")</f>
        <v>31-Jul-2019</v>
      </c>
      <c r="D1410" s="8" t="str">
        <f>VLOOKUP(LEFT(Table_ExternalData_1[[#This Row],[Vou_No]],1),Vou_Types,2,0)</f>
        <v>Journal</v>
      </c>
      <c r="E1410" s="8">
        <f>+Ledger1!A1410</f>
        <v>7</v>
      </c>
      <c r="F1410" s="8">
        <f>+Ledger1!G1410</f>
        <v>213</v>
      </c>
      <c r="G1410" s="8">
        <f>+Ledger1!H1410</f>
        <v>0</v>
      </c>
      <c r="H1410" s="8">
        <f>+Ledger1!Q1410</f>
        <v>214</v>
      </c>
      <c r="I1410" s="8">
        <v>0</v>
      </c>
      <c r="J1410" s="8">
        <v>0</v>
      </c>
      <c r="K1410" s="8">
        <v>0</v>
      </c>
      <c r="L1410" s="8" t="str">
        <f>+Ledger1!I1410</f>
        <v/>
      </c>
      <c r="M1410" s="8" t="str">
        <f>+Ledger1!K1410</f>
        <v/>
      </c>
      <c r="N1410" s="7"/>
      <c r="O1410" s="8">
        <f>+Ledger1!M1410</f>
        <v>1200</v>
      </c>
      <c r="P1410" s="8">
        <f>+Ledger1!N1410</f>
        <v>0</v>
      </c>
      <c r="Q1410" s="8" t="str">
        <f>+Ledger1!O1410</f>
        <v>TO RECORD WITH HOLDING CHARGES DEDUCT</v>
      </c>
      <c r="R1410" s="8"/>
    </row>
    <row r="1411" spans="1:18" x14ac:dyDescent="0.25">
      <c r="A1411" s="8">
        <v>1410</v>
      </c>
      <c r="B1411" s="8" t="str">
        <f>+Ledger1!C1411</f>
        <v>J2007-0047</v>
      </c>
      <c r="C1411" s="7" t="str">
        <f>TEXT(Ledger1!D1411,"dd-MMM-yyyy")</f>
        <v>31-Jul-2019</v>
      </c>
      <c r="D1411" s="8" t="str">
        <f>VLOOKUP(LEFT(Table_ExternalData_1[[#This Row],[Vou_No]],1),Vou_Types,2,0)</f>
        <v>Journal</v>
      </c>
      <c r="E1411" s="8">
        <f>+Ledger1!A1411</f>
        <v>8</v>
      </c>
      <c r="F1411" s="8">
        <f>+Ledger1!G1411</f>
        <v>72</v>
      </c>
      <c r="G1411" s="8">
        <f>+Ledger1!H1411</f>
        <v>0</v>
      </c>
      <c r="H1411" s="8">
        <f>+Ledger1!Q1411</f>
        <v>214</v>
      </c>
      <c r="I1411" s="8">
        <v>0</v>
      </c>
      <c r="J1411" s="8">
        <v>0</v>
      </c>
      <c r="K1411" s="8">
        <v>0</v>
      </c>
      <c r="L1411" s="8" t="str">
        <f>+Ledger1!I1411</f>
        <v/>
      </c>
      <c r="M1411" s="8" t="str">
        <f>+Ledger1!K1411</f>
        <v/>
      </c>
      <c r="N1411" s="7"/>
      <c r="O1411" s="8">
        <f>+Ledger1!M1411</f>
        <v>13050</v>
      </c>
      <c r="P1411" s="8">
        <f>+Ledger1!N1411</f>
        <v>0</v>
      </c>
      <c r="Q1411" s="8" t="str">
        <f>+Ledger1!O1411</f>
        <v>TO RECORD ADVANCE TO VENDOR AS PER SHEET</v>
      </c>
      <c r="R1411" s="8"/>
    </row>
    <row r="1412" spans="1:18" x14ac:dyDescent="0.25">
      <c r="A1412" s="8">
        <v>1411</v>
      </c>
      <c r="B1412" s="8" t="str">
        <f>+Ledger1!C1412</f>
        <v>J2007-0047</v>
      </c>
      <c r="C1412" s="7" t="str">
        <f>TEXT(Ledger1!D1412,"dd-MMM-yyyy")</f>
        <v>31-Jul-2019</v>
      </c>
      <c r="D1412" s="8" t="str">
        <f>VLOOKUP(LEFT(Table_ExternalData_1[[#This Row],[Vou_No]],1),Vou_Types,2,0)</f>
        <v>Journal</v>
      </c>
      <c r="E1412" s="8">
        <f>+Ledger1!A1412</f>
        <v>9</v>
      </c>
      <c r="F1412" s="8">
        <f>+Ledger1!G1412</f>
        <v>2</v>
      </c>
      <c r="G1412" s="8">
        <f>+Ledger1!H1412</f>
        <v>0</v>
      </c>
      <c r="H1412" s="8">
        <f>+Ledger1!Q1412</f>
        <v>214</v>
      </c>
      <c r="I1412" s="8">
        <v>0</v>
      </c>
      <c r="J1412" s="8">
        <v>0</v>
      </c>
      <c r="K1412" s="8">
        <v>0</v>
      </c>
      <c r="L1412" s="8" t="str">
        <f>+Ledger1!I1412</f>
        <v/>
      </c>
      <c r="M1412" s="8" t="str">
        <f>+Ledger1!K1412</f>
        <v/>
      </c>
      <c r="N1412" s="7"/>
      <c r="O1412" s="8">
        <f>+Ledger1!M1412</f>
        <v>0</v>
      </c>
      <c r="P1412" s="8">
        <f>+Ledger1!N1412</f>
        <v>307843</v>
      </c>
      <c r="Q1412" s="8" t="str">
        <f>+Ledger1!O1412</f>
        <v>PETTY CASH EXPENSE (31 JULLY 2019)SHT#682</v>
      </c>
      <c r="R1412" s="8"/>
    </row>
    <row r="1413" spans="1:18" x14ac:dyDescent="0.25">
      <c r="A1413" s="8">
        <v>1412</v>
      </c>
      <c r="B1413" s="8" t="str">
        <f>+Ledger1!C1413</f>
        <v>J2011-0154</v>
      </c>
      <c r="C1413" s="7" t="str">
        <f>TEXT(Ledger1!D1413,"dd-MMM-yyyy")</f>
        <v>22-Nov-2019</v>
      </c>
      <c r="D1413" s="8" t="str">
        <f>VLOOKUP(LEFT(Table_ExternalData_1[[#This Row],[Vou_No]],1),Vou_Types,2,0)</f>
        <v>Journal</v>
      </c>
      <c r="E1413" s="8">
        <f>+Ledger1!A1413</f>
        <v>1</v>
      </c>
      <c r="F1413" s="8">
        <f>+Ledger1!G1413</f>
        <v>244</v>
      </c>
      <c r="G1413" s="8">
        <f>+Ledger1!H1413</f>
        <v>938</v>
      </c>
      <c r="H1413" s="8">
        <f>+Ledger1!Q1413</f>
        <v>218</v>
      </c>
      <c r="I1413" s="8">
        <v>0</v>
      </c>
      <c r="J1413" s="8">
        <v>0</v>
      </c>
      <c r="K1413" s="8">
        <v>0</v>
      </c>
      <c r="L1413" s="8" t="str">
        <f>+Ledger1!I1413</f>
        <v/>
      </c>
      <c r="M1413" s="8" t="str">
        <f>+Ledger1!K1413</f>
        <v/>
      </c>
      <c r="N1413" s="7"/>
      <c r="O1413" s="8">
        <f>+Ledger1!M1413</f>
        <v>4500</v>
      </c>
      <c r="P1413" s="8">
        <f>+Ledger1!N1413</f>
        <v>0</v>
      </c>
      <c r="Q1413" s="8" t="str">
        <f>+Ledger1!O1413</f>
        <v>REF # 310.SNO # 1553.PO # 1688.NOV-19</v>
      </c>
      <c r="R1413" s="8"/>
    </row>
    <row r="1414" spans="1:18" x14ac:dyDescent="0.25">
      <c r="A1414" s="8">
        <v>1413</v>
      </c>
      <c r="B1414" s="8" t="str">
        <f>+Ledger1!C1414</f>
        <v>J2011-0154</v>
      </c>
      <c r="C1414" s="7" t="str">
        <f>TEXT(Ledger1!D1414,"dd-MMM-yyyy")</f>
        <v>22-Nov-2019</v>
      </c>
      <c r="D1414" s="8" t="str">
        <f>VLOOKUP(LEFT(Table_ExternalData_1[[#This Row],[Vou_No]],1),Vou_Types,2,0)</f>
        <v>Journal</v>
      </c>
      <c r="E1414" s="8">
        <f>+Ledger1!A1414</f>
        <v>2</v>
      </c>
      <c r="F1414" s="8">
        <f>+Ledger1!G1414</f>
        <v>71</v>
      </c>
      <c r="G1414" s="8">
        <f>+Ledger1!H1414</f>
        <v>938</v>
      </c>
      <c r="H1414" s="8">
        <f>+Ledger1!Q1414</f>
        <v>218</v>
      </c>
      <c r="I1414" s="8">
        <v>0</v>
      </c>
      <c r="J1414" s="8">
        <v>0</v>
      </c>
      <c r="K1414" s="8">
        <v>0</v>
      </c>
      <c r="L1414" s="8" t="str">
        <f>+Ledger1!I1414</f>
        <v/>
      </c>
      <c r="M1414" s="8" t="str">
        <f>+Ledger1!K1414</f>
        <v/>
      </c>
      <c r="N1414" s="7"/>
      <c r="O1414" s="8">
        <f>+Ledger1!M1414</f>
        <v>0</v>
      </c>
      <c r="P1414" s="8">
        <f>+Ledger1!N1414</f>
        <v>4500</v>
      </c>
      <c r="Q1414" s="8" t="str">
        <f>+Ledger1!O1414</f>
        <v>REF # 310.SNO # 1553.PO # 1688.NOV-19</v>
      </c>
      <c r="R1414" s="8"/>
    </row>
    <row r="1415" spans="1:18" x14ac:dyDescent="0.25">
      <c r="A1415" s="8">
        <v>1414</v>
      </c>
      <c r="B1415" s="8" t="str">
        <f>+Ledger1!C1415</f>
        <v>J2011-0155</v>
      </c>
      <c r="C1415" s="7" t="str">
        <f>TEXT(Ledger1!D1415,"dd-MMM-yyyy")</f>
        <v>25-Nov-2019</v>
      </c>
      <c r="D1415" s="8" t="str">
        <f>VLOOKUP(LEFT(Table_ExternalData_1[[#This Row],[Vou_No]],1),Vou_Types,2,0)</f>
        <v>Journal</v>
      </c>
      <c r="E1415" s="8">
        <f>+Ledger1!A1415</f>
        <v>1</v>
      </c>
      <c r="F1415" s="8">
        <f>+Ledger1!G1415</f>
        <v>160</v>
      </c>
      <c r="G1415" s="8">
        <f>+Ledger1!H1415</f>
        <v>323</v>
      </c>
      <c r="H1415" s="8">
        <f>+Ledger1!Q1415</f>
        <v>90</v>
      </c>
      <c r="I1415" s="8">
        <v>0</v>
      </c>
      <c r="J1415" s="8">
        <v>0</v>
      </c>
      <c r="K1415" s="8">
        <v>0</v>
      </c>
      <c r="L1415" s="8" t="str">
        <f>+Ledger1!I1415</f>
        <v/>
      </c>
      <c r="M1415" s="8" t="str">
        <f>+Ledger1!K1415</f>
        <v/>
      </c>
      <c r="N1415" s="7"/>
      <c r="O1415" s="8">
        <f>+Ledger1!M1415</f>
        <v>4170</v>
      </c>
      <c r="P1415" s="8">
        <f>+Ledger1!N1415</f>
        <v>0</v>
      </c>
      <c r="Q1415" s="8" t="str">
        <f>+Ledger1!O1415</f>
        <v>REF # 5345.FOR FOOD FOR 6-AUG TILL 8-NOV-=19</v>
      </c>
      <c r="R1415" s="8"/>
    </row>
    <row r="1416" spans="1:18" x14ac:dyDescent="0.25">
      <c r="A1416" s="8">
        <v>1415</v>
      </c>
      <c r="B1416" s="8" t="str">
        <f>+Ledger1!C1416</f>
        <v>J2011-0155</v>
      </c>
      <c r="C1416" s="7" t="str">
        <f>TEXT(Ledger1!D1416,"dd-MMM-yyyy")</f>
        <v>25-Nov-2019</v>
      </c>
      <c r="D1416" s="8" t="str">
        <f>VLOOKUP(LEFT(Table_ExternalData_1[[#This Row],[Vou_No]],1),Vou_Types,2,0)</f>
        <v>Journal</v>
      </c>
      <c r="E1416" s="8">
        <f>+Ledger1!A1416</f>
        <v>2</v>
      </c>
      <c r="F1416" s="8">
        <f>+Ledger1!G1416</f>
        <v>160</v>
      </c>
      <c r="G1416" s="8">
        <f>+Ledger1!H1416</f>
        <v>323</v>
      </c>
      <c r="H1416" s="8">
        <f>+Ledger1!Q1416</f>
        <v>218</v>
      </c>
      <c r="I1416" s="8">
        <v>0</v>
      </c>
      <c r="J1416" s="8">
        <v>0</v>
      </c>
      <c r="K1416" s="8">
        <v>0</v>
      </c>
      <c r="L1416" s="8" t="str">
        <f>+Ledger1!I1416</f>
        <v/>
      </c>
      <c r="M1416" s="8" t="str">
        <f>+Ledger1!K1416</f>
        <v/>
      </c>
      <c r="N1416" s="7"/>
      <c r="O1416" s="8">
        <f>+Ledger1!M1416</f>
        <v>177217</v>
      </c>
      <c r="P1416" s="8">
        <f>+Ledger1!N1416</f>
        <v>0</v>
      </c>
      <c r="Q1416" s="8" t="str">
        <f>+Ledger1!O1416</f>
        <v>REF # 5345.FOR FOOD FOR 6-AUG TILL 8-NOV-=19</v>
      </c>
      <c r="R1416" s="8"/>
    </row>
    <row r="1417" spans="1:18" x14ac:dyDescent="0.25">
      <c r="A1417" s="8">
        <v>1416</v>
      </c>
      <c r="B1417" s="8" t="str">
        <f>+Ledger1!C1417</f>
        <v>J2011-0155</v>
      </c>
      <c r="C1417" s="7" t="str">
        <f>TEXT(Ledger1!D1417,"dd-MMM-yyyy")</f>
        <v>25-Nov-2019</v>
      </c>
      <c r="D1417" s="8" t="str">
        <f>VLOOKUP(LEFT(Table_ExternalData_1[[#This Row],[Vou_No]],1),Vou_Types,2,0)</f>
        <v>Journal</v>
      </c>
      <c r="E1417" s="8">
        <f>+Ledger1!A1417</f>
        <v>3</v>
      </c>
      <c r="F1417" s="8">
        <f>+Ledger1!G1417</f>
        <v>160</v>
      </c>
      <c r="G1417" s="8">
        <f>+Ledger1!H1417</f>
        <v>323</v>
      </c>
      <c r="H1417" s="8">
        <f>+Ledger1!Q1417</f>
        <v>219</v>
      </c>
      <c r="I1417" s="8">
        <v>0</v>
      </c>
      <c r="J1417" s="8">
        <v>0</v>
      </c>
      <c r="K1417" s="8">
        <v>0</v>
      </c>
      <c r="L1417" s="8" t="str">
        <f>+Ledger1!I1417</f>
        <v/>
      </c>
      <c r="M1417" s="8" t="str">
        <f>+Ledger1!K1417</f>
        <v/>
      </c>
      <c r="N1417" s="7"/>
      <c r="O1417" s="8">
        <f>+Ledger1!M1417</f>
        <v>27104</v>
      </c>
      <c r="P1417" s="8">
        <f>+Ledger1!N1417</f>
        <v>0</v>
      </c>
      <c r="Q1417" s="8" t="str">
        <f>+Ledger1!O1417</f>
        <v>REF # 5345.FOR FOOD FOR 6-AUG TILL 8-NOV-=19</v>
      </c>
      <c r="R1417" s="8"/>
    </row>
    <row r="1418" spans="1:18" x14ac:dyDescent="0.25">
      <c r="A1418" s="8">
        <v>1417</v>
      </c>
      <c r="B1418" s="8" t="str">
        <f>+Ledger1!C1418</f>
        <v>J2011-0155</v>
      </c>
      <c r="C1418" s="7" t="str">
        <f>TEXT(Ledger1!D1418,"dd-MMM-yyyy")</f>
        <v>25-Nov-2019</v>
      </c>
      <c r="D1418" s="8" t="str">
        <f>VLOOKUP(LEFT(Table_ExternalData_1[[#This Row],[Vou_No]],1),Vou_Types,2,0)</f>
        <v>Journal</v>
      </c>
      <c r="E1418" s="8">
        <f>+Ledger1!A1418</f>
        <v>4</v>
      </c>
      <c r="F1418" s="8">
        <f>+Ledger1!G1418</f>
        <v>71</v>
      </c>
      <c r="G1418" s="8">
        <f>+Ledger1!H1418</f>
        <v>323</v>
      </c>
      <c r="H1418" s="8">
        <f>+Ledger1!Q1418</f>
        <v>90</v>
      </c>
      <c r="I1418" s="8">
        <v>0</v>
      </c>
      <c r="J1418" s="8">
        <v>0</v>
      </c>
      <c r="K1418" s="8">
        <v>0</v>
      </c>
      <c r="L1418" s="8" t="str">
        <f>+Ledger1!I1418</f>
        <v/>
      </c>
      <c r="M1418" s="8" t="str">
        <f>+Ledger1!K1418</f>
        <v/>
      </c>
      <c r="N1418" s="7"/>
      <c r="O1418" s="8">
        <f>+Ledger1!M1418</f>
        <v>0</v>
      </c>
      <c r="P1418" s="8">
        <f>+Ledger1!N1418</f>
        <v>4170</v>
      </c>
      <c r="Q1418" s="8" t="str">
        <f>+Ledger1!O1418</f>
        <v>REF # 5345.FOR FOOD FOR 6-AUG TILL 8-NOV-=19</v>
      </c>
      <c r="R1418" s="8"/>
    </row>
    <row r="1419" spans="1:18" x14ac:dyDescent="0.25">
      <c r="A1419" s="8">
        <v>1418</v>
      </c>
      <c r="B1419" s="8" t="str">
        <f>+Ledger1!C1419</f>
        <v>J2011-0155</v>
      </c>
      <c r="C1419" s="7" t="str">
        <f>TEXT(Ledger1!D1419,"dd-MMM-yyyy")</f>
        <v>25-Nov-2019</v>
      </c>
      <c r="D1419" s="8" t="str">
        <f>VLOOKUP(LEFT(Table_ExternalData_1[[#This Row],[Vou_No]],1),Vou_Types,2,0)</f>
        <v>Journal</v>
      </c>
      <c r="E1419" s="8">
        <f>+Ledger1!A1419</f>
        <v>5</v>
      </c>
      <c r="F1419" s="8">
        <f>+Ledger1!G1419</f>
        <v>71</v>
      </c>
      <c r="G1419" s="8">
        <f>+Ledger1!H1419</f>
        <v>323</v>
      </c>
      <c r="H1419" s="8">
        <f>+Ledger1!Q1419</f>
        <v>218</v>
      </c>
      <c r="I1419" s="8">
        <v>0</v>
      </c>
      <c r="J1419" s="8">
        <v>0</v>
      </c>
      <c r="K1419" s="8">
        <v>0</v>
      </c>
      <c r="L1419" s="8" t="str">
        <f>+Ledger1!I1419</f>
        <v/>
      </c>
      <c r="M1419" s="8" t="str">
        <f>+Ledger1!K1419</f>
        <v/>
      </c>
      <c r="N1419" s="7"/>
      <c r="O1419" s="8">
        <f>+Ledger1!M1419</f>
        <v>0</v>
      </c>
      <c r="P1419" s="8">
        <f>+Ledger1!N1419</f>
        <v>177217</v>
      </c>
      <c r="Q1419" s="8" t="str">
        <f>+Ledger1!O1419</f>
        <v>REF # 5345.FOR FOOD FOR 6-AUG TILL 8-NOV-=19</v>
      </c>
      <c r="R1419" s="8"/>
    </row>
    <row r="1420" spans="1:18" x14ac:dyDescent="0.25">
      <c r="A1420" s="8">
        <v>1419</v>
      </c>
      <c r="B1420" s="8" t="str">
        <f>+Ledger1!C1420</f>
        <v>J2011-0155</v>
      </c>
      <c r="C1420" s="7" t="str">
        <f>TEXT(Ledger1!D1420,"dd-MMM-yyyy")</f>
        <v>25-Nov-2019</v>
      </c>
      <c r="D1420" s="8" t="str">
        <f>VLOOKUP(LEFT(Table_ExternalData_1[[#This Row],[Vou_No]],1),Vou_Types,2,0)</f>
        <v>Journal</v>
      </c>
      <c r="E1420" s="8">
        <f>+Ledger1!A1420</f>
        <v>6</v>
      </c>
      <c r="F1420" s="8">
        <f>+Ledger1!G1420</f>
        <v>71</v>
      </c>
      <c r="G1420" s="8">
        <f>+Ledger1!H1420</f>
        <v>323</v>
      </c>
      <c r="H1420" s="8">
        <f>+Ledger1!Q1420</f>
        <v>219</v>
      </c>
      <c r="I1420" s="8">
        <v>0</v>
      </c>
      <c r="J1420" s="8">
        <v>0</v>
      </c>
      <c r="K1420" s="8">
        <v>0</v>
      </c>
      <c r="L1420" s="8" t="str">
        <f>+Ledger1!I1420</f>
        <v/>
      </c>
      <c r="M1420" s="8" t="str">
        <f>+Ledger1!K1420</f>
        <v/>
      </c>
      <c r="N1420" s="7"/>
      <c r="O1420" s="8">
        <f>+Ledger1!M1420</f>
        <v>0</v>
      </c>
      <c r="P1420" s="8">
        <f>+Ledger1!N1420</f>
        <v>27104</v>
      </c>
      <c r="Q1420" s="8" t="str">
        <f>+Ledger1!O1420</f>
        <v>REF # 5345.FOR FOOD FOR 6-AUG TILL 8-NOV-=19</v>
      </c>
      <c r="R1420" s="8"/>
    </row>
    <row r="1421" spans="1:18" x14ac:dyDescent="0.25">
      <c r="A1421" s="8">
        <v>1420</v>
      </c>
      <c r="B1421" s="8" t="str">
        <f>+Ledger1!C1421</f>
        <v>P2011-0010</v>
      </c>
      <c r="C1421" s="7" t="str">
        <f>TEXT(Ledger1!D1421,"dd-MMM-yyyy")</f>
        <v>25-Nov-2019</v>
      </c>
      <c r="D1421" s="8" t="str">
        <f>VLOOKUP(LEFT(Table_ExternalData_1[[#This Row],[Vou_No]],1),Vou_Types,2,0)</f>
        <v>Payment</v>
      </c>
      <c r="E1421" s="8">
        <f>+Ledger1!A1421</f>
        <v>1</v>
      </c>
      <c r="F1421" s="8">
        <f>+Ledger1!G1421</f>
        <v>1</v>
      </c>
      <c r="G1421" s="8">
        <f>+Ledger1!H1421</f>
        <v>0</v>
      </c>
      <c r="H1421" s="8">
        <f>+Ledger1!Q1421</f>
        <v>0</v>
      </c>
      <c r="I1421" s="8">
        <v>0</v>
      </c>
      <c r="J1421" s="8">
        <v>0</v>
      </c>
      <c r="K1421" s="8">
        <v>0</v>
      </c>
      <c r="L1421" s="8" t="str">
        <f>+Ledger1!I1421</f>
        <v/>
      </c>
      <c r="M1421" s="8" t="str">
        <f>+Ledger1!K1421</f>
        <v/>
      </c>
      <c r="N1421" s="7"/>
      <c r="O1421" s="8">
        <f>+Ledger1!M1421</f>
        <v>0</v>
      </c>
      <c r="P1421" s="8">
        <f>+Ledger1!N1421</f>
        <v>6100</v>
      </c>
      <c r="Q1421" s="8" t="str">
        <f>+Ledger1!O1421</f>
        <v>misc expense</v>
      </c>
      <c r="R1421" s="8"/>
    </row>
    <row r="1422" spans="1:18" x14ac:dyDescent="0.25">
      <c r="A1422" s="8">
        <v>1421</v>
      </c>
      <c r="B1422" s="8" t="str">
        <f>+Ledger1!C1422</f>
        <v>P2011-0010</v>
      </c>
      <c r="C1422" s="7" t="str">
        <f>TEXT(Ledger1!D1422,"dd-MMM-yyyy")</f>
        <v>25-Nov-2019</v>
      </c>
      <c r="D1422" s="8" t="str">
        <f>VLOOKUP(LEFT(Table_ExternalData_1[[#This Row],[Vou_No]],1),Vou_Types,2,0)</f>
        <v>Payment</v>
      </c>
      <c r="E1422" s="8">
        <f>+Ledger1!A1422</f>
        <v>2</v>
      </c>
      <c r="F1422" s="8">
        <f>+Ledger1!G1422</f>
        <v>200</v>
      </c>
      <c r="G1422" s="8">
        <f>+Ledger1!H1422</f>
        <v>0</v>
      </c>
      <c r="H1422" s="8">
        <f>+Ledger1!Q1422</f>
        <v>215</v>
      </c>
      <c r="I1422" s="8">
        <v>0</v>
      </c>
      <c r="J1422" s="8">
        <v>0</v>
      </c>
      <c r="K1422" s="8">
        <v>0</v>
      </c>
      <c r="L1422" s="8" t="str">
        <f>+Ledger1!I1422</f>
        <v/>
      </c>
      <c r="M1422" s="8" t="str">
        <f>+Ledger1!K1422</f>
        <v/>
      </c>
      <c r="N1422" s="7"/>
      <c r="O1422" s="8">
        <f>+Ledger1!M1422</f>
        <v>1000</v>
      </c>
      <c r="P1422" s="8">
        <f>+Ledger1!N1422</f>
        <v>0</v>
      </c>
      <c r="Q1422" s="8" t="str">
        <f>+Ledger1!O1422</f>
        <v>conveuyance to mono khan loader operator</v>
      </c>
      <c r="R1422" s="8"/>
    </row>
    <row r="1423" spans="1:18" x14ac:dyDescent="0.25">
      <c r="A1423" s="8">
        <v>1422</v>
      </c>
      <c r="B1423" s="8" t="str">
        <f>+Ledger1!C1423</f>
        <v>P2011-0010</v>
      </c>
      <c r="C1423" s="7" t="str">
        <f>TEXT(Ledger1!D1423,"dd-MMM-yyyy")</f>
        <v>25-Nov-2019</v>
      </c>
      <c r="D1423" s="8" t="str">
        <f>VLOOKUP(LEFT(Table_ExternalData_1[[#This Row],[Vou_No]],1),Vou_Types,2,0)</f>
        <v>Payment</v>
      </c>
      <c r="E1423" s="8">
        <f>+Ledger1!A1423</f>
        <v>3</v>
      </c>
      <c r="F1423" s="8">
        <f>+Ledger1!G1423</f>
        <v>241</v>
      </c>
      <c r="G1423" s="8">
        <f>+Ledger1!H1423</f>
        <v>0</v>
      </c>
      <c r="H1423" s="8">
        <f>+Ledger1!Q1423</f>
        <v>220</v>
      </c>
      <c r="I1423" s="8">
        <v>0</v>
      </c>
      <c r="J1423" s="8">
        <v>0</v>
      </c>
      <c r="K1423" s="8">
        <v>0</v>
      </c>
      <c r="L1423" s="8" t="str">
        <f>+Ledger1!I1423</f>
        <v/>
      </c>
      <c r="M1423" s="8" t="str">
        <f>+Ledger1!K1423</f>
        <v/>
      </c>
      <c r="N1423" s="7"/>
      <c r="O1423" s="8">
        <f>+Ledger1!M1423</f>
        <v>3800</v>
      </c>
      <c r="P1423" s="8">
        <f>+Ledger1!N1423</f>
        <v>0</v>
      </c>
      <c r="Q1423" s="8" t="str">
        <f>+Ledger1!O1423</f>
        <v>repair of loader k-49 send via easy paisa</v>
      </c>
      <c r="R1423" s="8"/>
    </row>
    <row r="1424" spans="1:18" x14ac:dyDescent="0.25">
      <c r="A1424" s="8">
        <v>1423</v>
      </c>
      <c r="B1424" s="8" t="str">
        <f>+Ledger1!C1424</f>
        <v>P2011-0010</v>
      </c>
      <c r="C1424" s="7" t="str">
        <f>TEXT(Ledger1!D1424,"dd-MMM-yyyy")</f>
        <v>25-Nov-2019</v>
      </c>
      <c r="D1424" s="8" t="str">
        <f>VLOOKUP(LEFT(Table_ExternalData_1[[#This Row],[Vou_No]],1),Vou_Types,2,0)</f>
        <v>Payment</v>
      </c>
      <c r="E1424" s="8">
        <f>+Ledger1!A1424</f>
        <v>4</v>
      </c>
      <c r="F1424" s="8">
        <f>+Ledger1!G1424</f>
        <v>211</v>
      </c>
      <c r="G1424" s="8">
        <f>+Ledger1!H1424</f>
        <v>0</v>
      </c>
      <c r="H1424" s="8">
        <f>+Ledger1!Q1424</f>
        <v>215</v>
      </c>
      <c r="I1424" s="8">
        <v>0</v>
      </c>
      <c r="J1424" s="8">
        <v>0</v>
      </c>
      <c r="K1424" s="8">
        <v>0</v>
      </c>
      <c r="L1424" s="8" t="str">
        <f>+Ledger1!I1424</f>
        <v/>
      </c>
      <c r="M1424" s="8" t="str">
        <f>+Ledger1!K1424</f>
        <v/>
      </c>
      <c r="N1424" s="7"/>
      <c r="O1424" s="8">
        <f>+Ledger1!M1424</f>
        <v>1300</v>
      </c>
      <c r="P1424" s="8">
        <f>+Ledger1!N1424</f>
        <v>0</v>
      </c>
      <c r="Q1424" s="8" t="str">
        <f>+Ledger1!O1424</f>
        <v>cargo expense</v>
      </c>
      <c r="R1424" s="8"/>
    </row>
    <row r="1425" spans="1:18" x14ac:dyDescent="0.25">
      <c r="A1425" s="8">
        <v>1424</v>
      </c>
      <c r="B1425" s="8" t="str">
        <f>+Ledger1!C1425</f>
        <v>J2011-0156</v>
      </c>
      <c r="C1425" s="7" t="str">
        <f>TEXT(Ledger1!D1425,"dd-MMM-yyyy")</f>
        <v>11-Oct-2019</v>
      </c>
      <c r="D1425" s="8" t="str">
        <f>VLOOKUP(LEFT(Table_ExternalData_1[[#This Row],[Vou_No]],1),Vou_Types,2,0)</f>
        <v>Journal</v>
      </c>
      <c r="E1425" s="8">
        <f>+Ledger1!A1425</f>
        <v>1</v>
      </c>
      <c r="F1425" s="8">
        <f>+Ledger1!G1425</f>
        <v>144</v>
      </c>
      <c r="G1425" s="8">
        <f>+Ledger1!H1425</f>
        <v>221</v>
      </c>
      <c r="H1425" s="8">
        <f>+Ledger1!Q1425</f>
        <v>218</v>
      </c>
      <c r="I1425" s="8">
        <v>0</v>
      </c>
      <c r="J1425" s="8">
        <v>0</v>
      </c>
      <c r="K1425" s="8">
        <v>0</v>
      </c>
      <c r="L1425" s="8" t="str">
        <f>+Ledger1!I1425</f>
        <v/>
      </c>
      <c r="M1425" s="8" t="str">
        <f>+Ledger1!K1425</f>
        <v/>
      </c>
      <c r="N1425" s="7"/>
      <c r="O1425" s="8">
        <f>+Ledger1!M1425</f>
        <v>54000</v>
      </c>
      <c r="P1425" s="8">
        <f>+Ledger1!N1425</f>
        <v>0</v>
      </c>
      <c r="Q1425" s="8" t="str">
        <f>+Ledger1!O1425</f>
        <v>INV # 91410637.FOE CEMENT BAGS.OCT-19</v>
      </c>
      <c r="R1425" s="8"/>
    </row>
    <row r="1426" spans="1:18" x14ac:dyDescent="0.25">
      <c r="A1426" s="8">
        <v>1425</v>
      </c>
      <c r="B1426" s="8" t="str">
        <f>+Ledger1!C1426</f>
        <v>J2011-0156</v>
      </c>
      <c r="C1426" s="7" t="str">
        <f>TEXT(Ledger1!D1426,"dd-MMM-yyyy")</f>
        <v>11-Oct-2019</v>
      </c>
      <c r="D1426" s="8" t="str">
        <f>VLOOKUP(LEFT(Table_ExternalData_1[[#This Row],[Vou_No]],1),Vou_Types,2,0)</f>
        <v>Journal</v>
      </c>
      <c r="E1426" s="8">
        <f>+Ledger1!A1426</f>
        <v>2</v>
      </c>
      <c r="F1426" s="8">
        <f>+Ledger1!G1426</f>
        <v>144</v>
      </c>
      <c r="G1426" s="8">
        <f>+Ledger1!H1426</f>
        <v>221</v>
      </c>
      <c r="H1426" s="8">
        <f>+Ledger1!Q1426</f>
        <v>218</v>
      </c>
      <c r="I1426" s="8">
        <v>0</v>
      </c>
      <c r="J1426" s="8">
        <v>0</v>
      </c>
      <c r="K1426" s="8">
        <v>0</v>
      </c>
      <c r="L1426" s="8" t="str">
        <f>+Ledger1!I1426</f>
        <v/>
      </c>
      <c r="M1426" s="8" t="str">
        <f>+Ledger1!K1426</f>
        <v/>
      </c>
      <c r="N1426" s="7"/>
      <c r="O1426" s="8">
        <f>+Ledger1!M1426</f>
        <v>54000</v>
      </c>
      <c r="P1426" s="8">
        <f>+Ledger1!N1426</f>
        <v>0</v>
      </c>
      <c r="Q1426" s="8" t="str">
        <f>+Ledger1!O1426</f>
        <v>INV # 91410638.FOE CEMENT BAGS.OCT-19</v>
      </c>
      <c r="R1426" s="8"/>
    </row>
    <row r="1427" spans="1:18" x14ac:dyDescent="0.25">
      <c r="A1427" s="8">
        <v>1426</v>
      </c>
      <c r="B1427" s="8" t="str">
        <f>+Ledger1!C1427</f>
        <v>J2011-0156</v>
      </c>
      <c r="C1427" s="7" t="str">
        <f>TEXT(Ledger1!D1427,"dd-MMM-yyyy")</f>
        <v>11-Oct-2019</v>
      </c>
      <c r="D1427" s="8" t="str">
        <f>VLOOKUP(LEFT(Table_ExternalData_1[[#This Row],[Vou_No]],1),Vou_Types,2,0)</f>
        <v>Journal</v>
      </c>
      <c r="E1427" s="8">
        <f>+Ledger1!A1427</f>
        <v>3</v>
      </c>
      <c r="F1427" s="8">
        <f>+Ledger1!G1427</f>
        <v>144</v>
      </c>
      <c r="G1427" s="8">
        <f>+Ledger1!H1427</f>
        <v>221</v>
      </c>
      <c r="H1427" s="8">
        <f>+Ledger1!Q1427</f>
        <v>218</v>
      </c>
      <c r="I1427" s="8">
        <v>0</v>
      </c>
      <c r="J1427" s="8">
        <v>0</v>
      </c>
      <c r="K1427" s="8">
        <v>0</v>
      </c>
      <c r="L1427" s="8" t="str">
        <f>+Ledger1!I1427</f>
        <v/>
      </c>
      <c r="M1427" s="8" t="str">
        <f>+Ledger1!K1427</f>
        <v/>
      </c>
      <c r="N1427" s="7"/>
      <c r="O1427" s="8">
        <f>+Ledger1!M1427</f>
        <v>27000</v>
      </c>
      <c r="P1427" s="8">
        <f>+Ledger1!N1427</f>
        <v>0</v>
      </c>
      <c r="Q1427" s="8" t="str">
        <f>+Ledger1!O1427</f>
        <v>INV # 91410639.FOE CEMENT BAGS.OCT-19</v>
      </c>
      <c r="R1427" s="8"/>
    </row>
    <row r="1428" spans="1:18" x14ac:dyDescent="0.25">
      <c r="A1428" s="8">
        <v>1427</v>
      </c>
      <c r="B1428" s="8" t="str">
        <f>+Ledger1!C1428</f>
        <v>J2011-0156</v>
      </c>
      <c r="C1428" s="7" t="str">
        <f>TEXT(Ledger1!D1428,"dd-MMM-yyyy")</f>
        <v>11-Oct-2019</v>
      </c>
      <c r="D1428" s="8" t="str">
        <f>VLOOKUP(LEFT(Table_ExternalData_1[[#This Row],[Vou_No]],1),Vou_Types,2,0)</f>
        <v>Journal</v>
      </c>
      <c r="E1428" s="8">
        <f>+Ledger1!A1428</f>
        <v>4</v>
      </c>
      <c r="F1428" s="8">
        <f>+Ledger1!G1428</f>
        <v>144</v>
      </c>
      <c r="G1428" s="8">
        <f>+Ledger1!H1428</f>
        <v>221</v>
      </c>
      <c r="H1428" s="8">
        <f>+Ledger1!Q1428</f>
        <v>218</v>
      </c>
      <c r="I1428" s="8">
        <v>0</v>
      </c>
      <c r="J1428" s="8">
        <v>0</v>
      </c>
      <c r="K1428" s="8">
        <v>0</v>
      </c>
      <c r="L1428" s="8" t="str">
        <f>+Ledger1!I1428</f>
        <v/>
      </c>
      <c r="M1428" s="8" t="str">
        <f>+Ledger1!K1428</f>
        <v/>
      </c>
      <c r="N1428" s="7"/>
      <c r="O1428" s="8">
        <f>+Ledger1!M1428</f>
        <v>27000</v>
      </c>
      <c r="P1428" s="8">
        <f>+Ledger1!N1428</f>
        <v>0</v>
      </c>
      <c r="Q1428" s="8" t="str">
        <f>+Ledger1!O1428</f>
        <v>INV # 91410640.FOE CEMENT BAGS.OCT-19</v>
      </c>
      <c r="R1428" s="8"/>
    </row>
    <row r="1429" spans="1:18" x14ac:dyDescent="0.25">
      <c r="A1429" s="8">
        <v>1428</v>
      </c>
      <c r="B1429" s="8" t="str">
        <f>+Ledger1!C1429</f>
        <v>J2011-0156</v>
      </c>
      <c r="C1429" s="7" t="str">
        <f>TEXT(Ledger1!D1429,"dd-MMM-yyyy")</f>
        <v>11-Oct-2019</v>
      </c>
      <c r="D1429" s="8" t="str">
        <f>VLOOKUP(LEFT(Table_ExternalData_1[[#This Row],[Vou_No]],1),Vou_Types,2,0)</f>
        <v>Journal</v>
      </c>
      <c r="E1429" s="8">
        <f>+Ledger1!A1429</f>
        <v>5</v>
      </c>
      <c r="F1429" s="8">
        <f>+Ledger1!G1429</f>
        <v>144</v>
      </c>
      <c r="G1429" s="8">
        <f>+Ledger1!H1429</f>
        <v>221</v>
      </c>
      <c r="H1429" s="8">
        <f>+Ledger1!Q1429</f>
        <v>218</v>
      </c>
      <c r="I1429" s="8">
        <v>0</v>
      </c>
      <c r="J1429" s="8">
        <v>0</v>
      </c>
      <c r="K1429" s="8">
        <v>0</v>
      </c>
      <c r="L1429" s="8" t="str">
        <f>+Ledger1!I1429</f>
        <v/>
      </c>
      <c r="M1429" s="8" t="str">
        <f>+Ledger1!K1429</f>
        <v/>
      </c>
      <c r="N1429" s="7"/>
      <c r="O1429" s="8">
        <f>+Ledger1!M1429</f>
        <v>27000</v>
      </c>
      <c r="P1429" s="8">
        <f>+Ledger1!N1429</f>
        <v>0</v>
      </c>
      <c r="Q1429" s="8" t="str">
        <f>+Ledger1!O1429</f>
        <v>INV # 91410641.FOE CEMENT BAGS.OCT-19</v>
      </c>
      <c r="R1429" s="8"/>
    </row>
    <row r="1430" spans="1:18" x14ac:dyDescent="0.25">
      <c r="A1430" s="8">
        <v>1429</v>
      </c>
      <c r="B1430" s="8" t="str">
        <f>+Ledger1!C1430</f>
        <v>J2011-0156</v>
      </c>
      <c r="C1430" s="7" t="str">
        <f>TEXT(Ledger1!D1430,"dd-MMM-yyyy")</f>
        <v>11-Oct-2019</v>
      </c>
      <c r="D1430" s="8" t="str">
        <f>VLOOKUP(LEFT(Table_ExternalData_1[[#This Row],[Vou_No]],1),Vou_Types,2,0)</f>
        <v>Journal</v>
      </c>
      <c r="E1430" s="8">
        <f>+Ledger1!A1430</f>
        <v>6</v>
      </c>
      <c r="F1430" s="8">
        <f>+Ledger1!G1430</f>
        <v>144</v>
      </c>
      <c r="G1430" s="8">
        <f>+Ledger1!H1430</f>
        <v>221</v>
      </c>
      <c r="H1430" s="8">
        <f>+Ledger1!Q1430</f>
        <v>218</v>
      </c>
      <c r="I1430" s="8">
        <v>0</v>
      </c>
      <c r="J1430" s="8">
        <v>0</v>
      </c>
      <c r="K1430" s="8">
        <v>0</v>
      </c>
      <c r="L1430" s="8" t="str">
        <f>+Ledger1!I1430</f>
        <v/>
      </c>
      <c r="M1430" s="8" t="str">
        <f>+Ledger1!K1430</f>
        <v/>
      </c>
      <c r="N1430" s="7"/>
      <c r="O1430" s="8">
        <f>+Ledger1!M1430</f>
        <v>27000</v>
      </c>
      <c r="P1430" s="8">
        <f>+Ledger1!N1430</f>
        <v>0</v>
      </c>
      <c r="Q1430" s="8" t="str">
        <f>+Ledger1!O1430</f>
        <v>INV # 91410642.FOE CEMENT BAGS.OCT-19</v>
      </c>
      <c r="R1430" s="8"/>
    </row>
    <row r="1431" spans="1:18" x14ac:dyDescent="0.25">
      <c r="A1431" s="8">
        <v>1430</v>
      </c>
      <c r="B1431" s="8" t="str">
        <f>+Ledger1!C1431</f>
        <v>J2011-0156</v>
      </c>
      <c r="C1431" s="7" t="str">
        <f>TEXT(Ledger1!D1431,"dd-MMM-yyyy")</f>
        <v>11-Oct-2019</v>
      </c>
      <c r="D1431" s="8" t="str">
        <f>VLOOKUP(LEFT(Table_ExternalData_1[[#This Row],[Vou_No]],1),Vou_Types,2,0)</f>
        <v>Journal</v>
      </c>
      <c r="E1431" s="8">
        <f>+Ledger1!A1431</f>
        <v>7</v>
      </c>
      <c r="F1431" s="8">
        <f>+Ledger1!G1431</f>
        <v>144</v>
      </c>
      <c r="G1431" s="8">
        <f>+Ledger1!H1431</f>
        <v>221</v>
      </c>
      <c r="H1431" s="8">
        <f>+Ledger1!Q1431</f>
        <v>218</v>
      </c>
      <c r="I1431" s="8">
        <v>0</v>
      </c>
      <c r="J1431" s="8">
        <v>0</v>
      </c>
      <c r="K1431" s="8">
        <v>0</v>
      </c>
      <c r="L1431" s="8" t="str">
        <f>+Ledger1!I1431</f>
        <v/>
      </c>
      <c r="M1431" s="8" t="str">
        <f>+Ledger1!K1431</f>
        <v/>
      </c>
      <c r="N1431" s="7"/>
      <c r="O1431" s="8">
        <f>+Ledger1!M1431</f>
        <v>27000</v>
      </c>
      <c r="P1431" s="8">
        <f>+Ledger1!N1431</f>
        <v>0</v>
      </c>
      <c r="Q1431" s="8" t="str">
        <f>+Ledger1!O1431</f>
        <v>INV # 91410643.FOE CEMENT BAGS.OCT-19</v>
      </c>
      <c r="R1431" s="8"/>
    </row>
    <row r="1432" spans="1:18" x14ac:dyDescent="0.25">
      <c r="A1432" s="8">
        <v>1431</v>
      </c>
      <c r="B1432" s="8" t="str">
        <f>+Ledger1!C1432</f>
        <v>J2011-0156</v>
      </c>
      <c r="C1432" s="7" t="str">
        <f>TEXT(Ledger1!D1432,"dd-MMM-yyyy")</f>
        <v>11-Oct-2019</v>
      </c>
      <c r="D1432" s="8" t="str">
        <f>VLOOKUP(LEFT(Table_ExternalData_1[[#This Row],[Vou_No]],1),Vou_Types,2,0)</f>
        <v>Journal</v>
      </c>
      <c r="E1432" s="8">
        <f>+Ledger1!A1432</f>
        <v>8</v>
      </c>
      <c r="F1432" s="8">
        <f>+Ledger1!G1432</f>
        <v>144</v>
      </c>
      <c r="G1432" s="8">
        <f>+Ledger1!H1432</f>
        <v>221</v>
      </c>
      <c r="H1432" s="8">
        <f>+Ledger1!Q1432</f>
        <v>218</v>
      </c>
      <c r="I1432" s="8">
        <v>0</v>
      </c>
      <c r="J1432" s="8">
        <v>0</v>
      </c>
      <c r="K1432" s="8">
        <v>0</v>
      </c>
      <c r="L1432" s="8" t="str">
        <f>+Ledger1!I1432</f>
        <v/>
      </c>
      <c r="M1432" s="8" t="str">
        <f>+Ledger1!K1432</f>
        <v/>
      </c>
      <c r="N1432" s="7"/>
      <c r="O1432" s="8">
        <f>+Ledger1!M1432</f>
        <v>27000</v>
      </c>
      <c r="P1432" s="8">
        <f>+Ledger1!N1432</f>
        <v>0</v>
      </c>
      <c r="Q1432" s="8" t="str">
        <f>+Ledger1!O1432</f>
        <v>INV # 91410644.FOE CEMENT BAGS.OCT-19</v>
      </c>
      <c r="R1432" s="8"/>
    </row>
    <row r="1433" spans="1:18" x14ac:dyDescent="0.25">
      <c r="A1433" s="8">
        <v>1432</v>
      </c>
      <c r="B1433" s="8" t="str">
        <f>+Ledger1!C1433</f>
        <v>J2011-0156</v>
      </c>
      <c r="C1433" s="7" t="str">
        <f>TEXT(Ledger1!D1433,"dd-MMM-yyyy")</f>
        <v>11-Oct-2019</v>
      </c>
      <c r="D1433" s="8" t="str">
        <f>VLOOKUP(LEFT(Table_ExternalData_1[[#This Row],[Vou_No]],1),Vou_Types,2,0)</f>
        <v>Journal</v>
      </c>
      <c r="E1433" s="8">
        <f>+Ledger1!A1433</f>
        <v>9</v>
      </c>
      <c r="F1433" s="8">
        <f>+Ledger1!G1433</f>
        <v>144</v>
      </c>
      <c r="G1433" s="8">
        <f>+Ledger1!H1433</f>
        <v>221</v>
      </c>
      <c r="H1433" s="8">
        <f>+Ledger1!Q1433</f>
        <v>218</v>
      </c>
      <c r="I1433" s="8">
        <v>0</v>
      </c>
      <c r="J1433" s="8">
        <v>0</v>
      </c>
      <c r="K1433" s="8">
        <v>0</v>
      </c>
      <c r="L1433" s="8" t="str">
        <f>+Ledger1!I1433</f>
        <v/>
      </c>
      <c r="M1433" s="8" t="str">
        <f>+Ledger1!K1433</f>
        <v/>
      </c>
      <c r="N1433" s="7"/>
      <c r="O1433" s="8">
        <f>+Ledger1!M1433</f>
        <v>27000</v>
      </c>
      <c r="P1433" s="8">
        <f>+Ledger1!N1433</f>
        <v>0</v>
      </c>
      <c r="Q1433" s="8" t="str">
        <f>+Ledger1!O1433</f>
        <v>INV # 91410645.FOE CEMENT BAGS.OCT-19</v>
      </c>
      <c r="R1433" s="8"/>
    </row>
    <row r="1434" spans="1:18" x14ac:dyDescent="0.25">
      <c r="A1434" s="8">
        <v>1433</v>
      </c>
      <c r="B1434" s="8" t="str">
        <f>+Ledger1!C1434</f>
        <v>J2011-0156</v>
      </c>
      <c r="C1434" s="7" t="str">
        <f>TEXT(Ledger1!D1434,"dd-MMM-yyyy")</f>
        <v>11-Oct-2019</v>
      </c>
      <c r="D1434" s="8" t="str">
        <f>VLOOKUP(LEFT(Table_ExternalData_1[[#This Row],[Vou_No]],1),Vou_Types,2,0)</f>
        <v>Journal</v>
      </c>
      <c r="E1434" s="8">
        <f>+Ledger1!A1434</f>
        <v>10</v>
      </c>
      <c r="F1434" s="8">
        <f>+Ledger1!G1434</f>
        <v>144</v>
      </c>
      <c r="G1434" s="8">
        <f>+Ledger1!H1434</f>
        <v>221</v>
      </c>
      <c r="H1434" s="8">
        <f>+Ledger1!Q1434</f>
        <v>218</v>
      </c>
      <c r="I1434" s="8">
        <v>0</v>
      </c>
      <c r="J1434" s="8">
        <v>0</v>
      </c>
      <c r="K1434" s="8">
        <v>0</v>
      </c>
      <c r="L1434" s="8" t="str">
        <f>+Ledger1!I1434</f>
        <v/>
      </c>
      <c r="M1434" s="8" t="str">
        <f>+Ledger1!K1434</f>
        <v/>
      </c>
      <c r="N1434" s="7"/>
      <c r="O1434" s="8">
        <f>+Ledger1!M1434</f>
        <v>27000</v>
      </c>
      <c r="P1434" s="8">
        <f>+Ledger1!N1434</f>
        <v>0</v>
      </c>
      <c r="Q1434" s="8" t="str">
        <f>+Ledger1!O1434</f>
        <v>INV # 91410646.FOE CEMENT BAGS.OCT-19</v>
      </c>
      <c r="R1434" s="8"/>
    </row>
    <row r="1435" spans="1:18" x14ac:dyDescent="0.25">
      <c r="A1435" s="8">
        <v>1434</v>
      </c>
      <c r="B1435" s="8" t="str">
        <f>+Ledger1!C1435</f>
        <v>J2011-0156</v>
      </c>
      <c r="C1435" s="7" t="str">
        <f>TEXT(Ledger1!D1435,"dd-MMM-yyyy")</f>
        <v>11-Oct-2019</v>
      </c>
      <c r="D1435" s="8" t="str">
        <f>VLOOKUP(LEFT(Table_ExternalData_1[[#This Row],[Vou_No]],1),Vou_Types,2,0)</f>
        <v>Journal</v>
      </c>
      <c r="E1435" s="8">
        <f>+Ledger1!A1435</f>
        <v>11</v>
      </c>
      <c r="F1435" s="8">
        <f>+Ledger1!G1435</f>
        <v>144</v>
      </c>
      <c r="G1435" s="8">
        <f>+Ledger1!H1435</f>
        <v>221</v>
      </c>
      <c r="H1435" s="8">
        <f>+Ledger1!Q1435</f>
        <v>218</v>
      </c>
      <c r="I1435" s="8">
        <v>0</v>
      </c>
      <c r="J1435" s="8">
        <v>0</v>
      </c>
      <c r="K1435" s="8">
        <v>0</v>
      </c>
      <c r="L1435" s="8" t="str">
        <f>+Ledger1!I1435</f>
        <v/>
      </c>
      <c r="M1435" s="8" t="str">
        <f>+Ledger1!K1435</f>
        <v/>
      </c>
      <c r="N1435" s="7"/>
      <c r="O1435" s="8">
        <f>+Ledger1!M1435</f>
        <v>108000</v>
      </c>
      <c r="P1435" s="8">
        <f>+Ledger1!N1435</f>
        <v>0</v>
      </c>
      <c r="Q1435" s="8" t="str">
        <f>+Ledger1!O1435</f>
        <v>INV # 91413212.FOE CEMENT BAGS.OCT-19</v>
      </c>
      <c r="R1435" s="8"/>
    </row>
    <row r="1436" spans="1:18" x14ac:dyDescent="0.25">
      <c r="A1436" s="8">
        <v>1435</v>
      </c>
      <c r="B1436" s="8" t="str">
        <f>+Ledger1!C1436</f>
        <v>J2011-0156</v>
      </c>
      <c r="C1436" s="7" t="str">
        <f>TEXT(Ledger1!D1436,"dd-MMM-yyyy")</f>
        <v>11-Oct-2019</v>
      </c>
      <c r="D1436" s="8" t="str">
        <f>VLOOKUP(LEFT(Table_ExternalData_1[[#This Row],[Vou_No]],1),Vou_Types,2,0)</f>
        <v>Journal</v>
      </c>
      <c r="E1436" s="8">
        <f>+Ledger1!A1436</f>
        <v>12</v>
      </c>
      <c r="F1436" s="8">
        <f>+Ledger1!G1436</f>
        <v>144</v>
      </c>
      <c r="G1436" s="8">
        <f>+Ledger1!H1436</f>
        <v>221</v>
      </c>
      <c r="H1436" s="8">
        <f>+Ledger1!Q1436</f>
        <v>218</v>
      </c>
      <c r="I1436" s="8">
        <v>0</v>
      </c>
      <c r="J1436" s="8">
        <v>0</v>
      </c>
      <c r="K1436" s="8">
        <v>0</v>
      </c>
      <c r="L1436" s="8" t="str">
        <f>+Ledger1!I1436</f>
        <v/>
      </c>
      <c r="M1436" s="8" t="str">
        <f>+Ledger1!K1436</f>
        <v/>
      </c>
      <c r="N1436" s="7"/>
      <c r="O1436" s="8">
        <f>+Ledger1!M1436</f>
        <v>108000</v>
      </c>
      <c r="P1436" s="8">
        <f>+Ledger1!N1436</f>
        <v>0</v>
      </c>
      <c r="Q1436" s="8" t="str">
        <f>+Ledger1!O1436</f>
        <v>INV # 91413213.FOE CEMENT BAGS.OCT-19</v>
      </c>
      <c r="R1436" s="8"/>
    </row>
    <row r="1437" spans="1:18" x14ac:dyDescent="0.25">
      <c r="A1437" s="8">
        <v>1436</v>
      </c>
      <c r="B1437" s="8" t="str">
        <f>+Ledger1!C1437</f>
        <v>J2011-0156</v>
      </c>
      <c r="C1437" s="7" t="str">
        <f>TEXT(Ledger1!D1437,"dd-MMM-yyyy")</f>
        <v>11-Oct-2019</v>
      </c>
      <c r="D1437" s="8" t="str">
        <f>VLOOKUP(LEFT(Table_ExternalData_1[[#This Row],[Vou_No]],1),Vou_Types,2,0)</f>
        <v>Journal</v>
      </c>
      <c r="E1437" s="8">
        <f>+Ledger1!A1437</f>
        <v>13</v>
      </c>
      <c r="F1437" s="8">
        <f>+Ledger1!G1437</f>
        <v>144</v>
      </c>
      <c r="G1437" s="8">
        <f>+Ledger1!H1437</f>
        <v>221</v>
      </c>
      <c r="H1437" s="8">
        <f>+Ledger1!Q1437</f>
        <v>218</v>
      </c>
      <c r="I1437" s="8">
        <v>0</v>
      </c>
      <c r="J1437" s="8">
        <v>0</v>
      </c>
      <c r="K1437" s="8">
        <v>0</v>
      </c>
      <c r="L1437" s="8" t="str">
        <f>+Ledger1!I1437</f>
        <v/>
      </c>
      <c r="M1437" s="8" t="str">
        <f>+Ledger1!K1437</f>
        <v/>
      </c>
      <c r="N1437" s="7"/>
      <c r="O1437" s="8">
        <f>+Ledger1!M1437</f>
        <v>54000</v>
      </c>
      <c r="P1437" s="8">
        <f>+Ledger1!N1437</f>
        <v>0</v>
      </c>
      <c r="Q1437" s="8" t="str">
        <f>+Ledger1!O1437</f>
        <v>INV # 91413214.FOE CEMENT BAGS.OCT-19</v>
      </c>
      <c r="R1437" s="8"/>
    </row>
    <row r="1438" spans="1:18" x14ac:dyDescent="0.25">
      <c r="A1438" s="8">
        <v>1437</v>
      </c>
      <c r="B1438" s="8" t="str">
        <f>+Ledger1!C1438</f>
        <v>J2011-0156</v>
      </c>
      <c r="C1438" s="7" t="str">
        <f>TEXT(Ledger1!D1438,"dd-MMM-yyyy")</f>
        <v>11-Oct-2019</v>
      </c>
      <c r="D1438" s="8" t="str">
        <f>VLOOKUP(LEFT(Table_ExternalData_1[[#This Row],[Vou_No]],1),Vou_Types,2,0)</f>
        <v>Journal</v>
      </c>
      <c r="E1438" s="8">
        <f>+Ledger1!A1438</f>
        <v>14</v>
      </c>
      <c r="F1438" s="8">
        <f>+Ledger1!G1438</f>
        <v>144</v>
      </c>
      <c r="G1438" s="8">
        <f>+Ledger1!H1438</f>
        <v>221</v>
      </c>
      <c r="H1438" s="8">
        <f>+Ledger1!Q1438</f>
        <v>218</v>
      </c>
      <c r="I1438" s="8">
        <v>0</v>
      </c>
      <c r="J1438" s="8">
        <v>0</v>
      </c>
      <c r="K1438" s="8">
        <v>0</v>
      </c>
      <c r="L1438" s="8" t="str">
        <f>+Ledger1!I1438</f>
        <v/>
      </c>
      <c r="M1438" s="8" t="str">
        <f>+Ledger1!K1438</f>
        <v/>
      </c>
      <c r="N1438" s="7"/>
      <c r="O1438" s="8">
        <f>+Ledger1!M1438</f>
        <v>54000</v>
      </c>
      <c r="P1438" s="8">
        <f>+Ledger1!N1438</f>
        <v>0</v>
      </c>
      <c r="Q1438" s="8" t="str">
        <f>+Ledger1!O1438</f>
        <v>INV # 91413215.FOE CEMENT BAGS.OCT-19</v>
      </c>
      <c r="R1438" s="8"/>
    </row>
    <row r="1439" spans="1:18" x14ac:dyDescent="0.25">
      <c r="A1439" s="8">
        <v>1438</v>
      </c>
      <c r="B1439" s="8" t="str">
        <f>+Ledger1!C1439</f>
        <v>J2011-0156</v>
      </c>
      <c r="C1439" s="7" t="str">
        <f>TEXT(Ledger1!D1439,"dd-MMM-yyyy")</f>
        <v>11-Oct-2019</v>
      </c>
      <c r="D1439" s="8" t="str">
        <f>VLOOKUP(LEFT(Table_ExternalData_1[[#This Row],[Vou_No]],1),Vou_Types,2,0)</f>
        <v>Journal</v>
      </c>
      <c r="E1439" s="8">
        <f>+Ledger1!A1439</f>
        <v>15</v>
      </c>
      <c r="F1439" s="8">
        <f>+Ledger1!G1439</f>
        <v>144</v>
      </c>
      <c r="G1439" s="8">
        <f>+Ledger1!H1439</f>
        <v>221</v>
      </c>
      <c r="H1439" s="8">
        <f>+Ledger1!Q1439</f>
        <v>218</v>
      </c>
      <c r="I1439" s="8">
        <v>0</v>
      </c>
      <c r="J1439" s="8">
        <v>0</v>
      </c>
      <c r="K1439" s="8">
        <v>0</v>
      </c>
      <c r="L1439" s="8" t="str">
        <f>+Ledger1!I1439</f>
        <v/>
      </c>
      <c r="M1439" s="8" t="str">
        <f>+Ledger1!K1439</f>
        <v/>
      </c>
      <c r="N1439" s="7"/>
      <c r="O1439" s="8">
        <f>+Ledger1!M1439</f>
        <v>54000</v>
      </c>
      <c r="P1439" s="8">
        <f>+Ledger1!N1439</f>
        <v>0</v>
      </c>
      <c r="Q1439" s="8" t="str">
        <f>+Ledger1!O1439</f>
        <v>INV # 91418193.FOE CEMENT BAGS.OCT-19</v>
      </c>
      <c r="R1439" s="8"/>
    </row>
    <row r="1440" spans="1:18" x14ac:dyDescent="0.25">
      <c r="A1440" s="8">
        <v>1439</v>
      </c>
      <c r="B1440" s="8" t="str">
        <f>+Ledger1!C1440</f>
        <v>J2011-0156</v>
      </c>
      <c r="C1440" s="7" t="str">
        <f>TEXT(Ledger1!D1440,"dd-MMM-yyyy")</f>
        <v>11-Oct-2019</v>
      </c>
      <c r="D1440" s="8" t="str">
        <f>VLOOKUP(LEFT(Table_ExternalData_1[[#This Row],[Vou_No]],1),Vou_Types,2,0)</f>
        <v>Journal</v>
      </c>
      <c r="E1440" s="8">
        <f>+Ledger1!A1440</f>
        <v>16</v>
      </c>
      <c r="F1440" s="8">
        <f>+Ledger1!G1440</f>
        <v>144</v>
      </c>
      <c r="G1440" s="8">
        <f>+Ledger1!H1440</f>
        <v>221</v>
      </c>
      <c r="H1440" s="8">
        <f>+Ledger1!Q1440</f>
        <v>218</v>
      </c>
      <c r="I1440" s="8">
        <v>0</v>
      </c>
      <c r="J1440" s="8">
        <v>0</v>
      </c>
      <c r="K1440" s="8">
        <v>0</v>
      </c>
      <c r="L1440" s="8" t="str">
        <f>+Ledger1!I1440</f>
        <v/>
      </c>
      <c r="M1440" s="8" t="str">
        <f>+Ledger1!K1440</f>
        <v/>
      </c>
      <c r="N1440" s="7"/>
      <c r="O1440" s="8">
        <f>+Ledger1!M1440</f>
        <v>54000</v>
      </c>
      <c r="P1440" s="8">
        <f>+Ledger1!N1440</f>
        <v>0</v>
      </c>
      <c r="Q1440" s="8" t="str">
        <f>+Ledger1!O1440</f>
        <v>INV # 91418194.FOR CEMENT BAGS.OCT-19</v>
      </c>
      <c r="R1440" s="8"/>
    </row>
    <row r="1441" spans="1:18" x14ac:dyDescent="0.25">
      <c r="A1441" s="8">
        <v>1440</v>
      </c>
      <c r="B1441" s="8" t="str">
        <f>+Ledger1!C1441</f>
        <v>J2011-0156</v>
      </c>
      <c r="C1441" s="7" t="str">
        <f>TEXT(Ledger1!D1441,"dd-MMM-yyyy")</f>
        <v>11-Oct-2019</v>
      </c>
      <c r="D1441" s="8" t="str">
        <f>VLOOKUP(LEFT(Table_ExternalData_1[[#This Row],[Vou_No]],1),Vou_Types,2,0)</f>
        <v>Journal</v>
      </c>
      <c r="E1441" s="8">
        <f>+Ledger1!A1441</f>
        <v>17</v>
      </c>
      <c r="F1441" s="8">
        <f>+Ledger1!G1441</f>
        <v>144</v>
      </c>
      <c r="G1441" s="8">
        <f>+Ledger1!H1441</f>
        <v>221</v>
      </c>
      <c r="H1441" s="8">
        <f>+Ledger1!Q1441</f>
        <v>218</v>
      </c>
      <c r="I1441" s="8">
        <v>0</v>
      </c>
      <c r="J1441" s="8">
        <v>0</v>
      </c>
      <c r="K1441" s="8">
        <v>0</v>
      </c>
      <c r="L1441" s="8" t="str">
        <f>+Ledger1!I1441</f>
        <v/>
      </c>
      <c r="M1441" s="8" t="str">
        <f>+Ledger1!K1441</f>
        <v/>
      </c>
      <c r="N1441" s="7"/>
      <c r="O1441" s="8">
        <f>+Ledger1!M1441</f>
        <v>27000</v>
      </c>
      <c r="P1441" s="8">
        <f>+Ledger1!N1441</f>
        <v>0</v>
      </c>
      <c r="Q1441" s="8" t="str">
        <f>+Ledger1!O1441</f>
        <v>INV # 91418195.FOR CEMENT BAGS.OCT-19</v>
      </c>
      <c r="R1441" s="8"/>
    </row>
    <row r="1442" spans="1:18" x14ac:dyDescent="0.25">
      <c r="A1442" s="8">
        <v>1441</v>
      </c>
      <c r="B1442" s="8" t="str">
        <f>+Ledger1!C1442</f>
        <v>J2011-0156</v>
      </c>
      <c r="C1442" s="7" t="str">
        <f>TEXT(Ledger1!D1442,"dd-MMM-yyyy")</f>
        <v>11-Oct-2019</v>
      </c>
      <c r="D1442" s="8" t="str">
        <f>VLOOKUP(LEFT(Table_ExternalData_1[[#This Row],[Vou_No]],1),Vou_Types,2,0)</f>
        <v>Journal</v>
      </c>
      <c r="E1442" s="8">
        <f>+Ledger1!A1442</f>
        <v>18</v>
      </c>
      <c r="F1442" s="8">
        <f>+Ledger1!G1442</f>
        <v>144</v>
      </c>
      <c r="G1442" s="8">
        <f>+Ledger1!H1442</f>
        <v>221</v>
      </c>
      <c r="H1442" s="8">
        <f>+Ledger1!Q1442</f>
        <v>218</v>
      </c>
      <c r="I1442" s="8">
        <v>0</v>
      </c>
      <c r="J1442" s="8">
        <v>0</v>
      </c>
      <c r="K1442" s="8">
        <v>0</v>
      </c>
      <c r="L1442" s="8" t="str">
        <f>+Ledger1!I1442</f>
        <v/>
      </c>
      <c r="M1442" s="8" t="str">
        <f>+Ledger1!K1442</f>
        <v/>
      </c>
      <c r="N1442" s="7"/>
      <c r="O1442" s="8">
        <f>+Ledger1!M1442</f>
        <v>27000</v>
      </c>
      <c r="P1442" s="8">
        <f>+Ledger1!N1442</f>
        <v>0</v>
      </c>
      <c r="Q1442" s="8" t="str">
        <f>+Ledger1!O1442</f>
        <v>INV # 91418196.FOR CEMENT BAGS.OCT-19</v>
      </c>
      <c r="R1442" s="8"/>
    </row>
    <row r="1443" spans="1:18" x14ac:dyDescent="0.25">
      <c r="A1443" s="8">
        <v>1442</v>
      </c>
      <c r="B1443" s="8" t="str">
        <f>+Ledger1!C1443</f>
        <v>J2011-0156</v>
      </c>
      <c r="C1443" s="7" t="str">
        <f>TEXT(Ledger1!D1443,"dd-MMM-yyyy")</f>
        <v>11-Oct-2019</v>
      </c>
      <c r="D1443" s="8" t="str">
        <f>VLOOKUP(LEFT(Table_ExternalData_1[[#This Row],[Vou_No]],1),Vou_Types,2,0)</f>
        <v>Journal</v>
      </c>
      <c r="E1443" s="8">
        <f>+Ledger1!A1443</f>
        <v>19</v>
      </c>
      <c r="F1443" s="8">
        <f>+Ledger1!G1443</f>
        <v>144</v>
      </c>
      <c r="G1443" s="8">
        <f>+Ledger1!H1443</f>
        <v>221</v>
      </c>
      <c r="H1443" s="8">
        <f>+Ledger1!Q1443</f>
        <v>218</v>
      </c>
      <c r="I1443" s="8">
        <v>0</v>
      </c>
      <c r="J1443" s="8">
        <v>0</v>
      </c>
      <c r="K1443" s="8">
        <v>0</v>
      </c>
      <c r="L1443" s="8" t="str">
        <f>+Ledger1!I1443</f>
        <v/>
      </c>
      <c r="M1443" s="8" t="str">
        <f>+Ledger1!K1443</f>
        <v/>
      </c>
      <c r="N1443" s="7"/>
      <c r="O1443" s="8">
        <f>+Ledger1!M1443</f>
        <v>27000</v>
      </c>
      <c r="P1443" s="8">
        <f>+Ledger1!N1443</f>
        <v>0</v>
      </c>
      <c r="Q1443" s="8" t="str">
        <f>+Ledger1!O1443</f>
        <v>INV # 91418197.FOR CEMENT BAGS.OCT-19</v>
      </c>
      <c r="R1443" s="8"/>
    </row>
    <row r="1444" spans="1:18" x14ac:dyDescent="0.25">
      <c r="A1444" s="8">
        <v>1443</v>
      </c>
      <c r="B1444" s="8" t="str">
        <f>+Ledger1!C1444</f>
        <v>J2011-0156</v>
      </c>
      <c r="C1444" s="7" t="str">
        <f>TEXT(Ledger1!D1444,"dd-MMM-yyyy")</f>
        <v>11-Oct-2019</v>
      </c>
      <c r="D1444" s="8" t="str">
        <f>VLOOKUP(LEFT(Table_ExternalData_1[[#This Row],[Vou_No]],1),Vou_Types,2,0)</f>
        <v>Journal</v>
      </c>
      <c r="E1444" s="8">
        <f>+Ledger1!A1444</f>
        <v>20</v>
      </c>
      <c r="F1444" s="8">
        <f>+Ledger1!G1444</f>
        <v>144</v>
      </c>
      <c r="G1444" s="8">
        <f>+Ledger1!H1444</f>
        <v>221</v>
      </c>
      <c r="H1444" s="8">
        <f>+Ledger1!Q1444</f>
        <v>218</v>
      </c>
      <c r="I1444" s="8">
        <v>0</v>
      </c>
      <c r="J1444" s="8">
        <v>0</v>
      </c>
      <c r="K1444" s="8">
        <v>0</v>
      </c>
      <c r="L1444" s="8" t="str">
        <f>+Ledger1!I1444</f>
        <v/>
      </c>
      <c r="M1444" s="8" t="str">
        <f>+Ledger1!K1444</f>
        <v/>
      </c>
      <c r="N1444" s="7"/>
      <c r="O1444" s="8">
        <f>+Ledger1!M1444</f>
        <v>27000</v>
      </c>
      <c r="P1444" s="8">
        <f>+Ledger1!N1444</f>
        <v>0</v>
      </c>
      <c r="Q1444" s="8" t="str">
        <f>+Ledger1!O1444</f>
        <v>INV # 91418198.FOR CEMENT BAGS.OCT-19</v>
      </c>
      <c r="R1444" s="8"/>
    </row>
    <row r="1445" spans="1:18" x14ac:dyDescent="0.25">
      <c r="A1445" s="8">
        <v>1444</v>
      </c>
      <c r="B1445" s="8" t="str">
        <f>+Ledger1!C1445</f>
        <v>J2011-0156</v>
      </c>
      <c r="C1445" s="7" t="str">
        <f>TEXT(Ledger1!D1445,"dd-MMM-yyyy")</f>
        <v>11-Oct-2019</v>
      </c>
      <c r="D1445" s="8" t="str">
        <f>VLOOKUP(LEFT(Table_ExternalData_1[[#This Row],[Vou_No]],1),Vou_Types,2,0)</f>
        <v>Journal</v>
      </c>
      <c r="E1445" s="8">
        <f>+Ledger1!A1445</f>
        <v>21</v>
      </c>
      <c r="F1445" s="8">
        <f>+Ledger1!G1445</f>
        <v>144</v>
      </c>
      <c r="G1445" s="8">
        <f>+Ledger1!H1445</f>
        <v>221</v>
      </c>
      <c r="H1445" s="8">
        <f>+Ledger1!Q1445</f>
        <v>218</v>
      </c>
      <c r="I1445" s="8">
        <v>0</v>
      </c>
      <c r="J1445" s="8">
        <v>0</v>
      </c>
      <c r="K1445" s="8">
        <v>0</v>
      </c>
      <c r="L1445" s="8" t="str">
        <f>+Ledger1!I1445</f>
        <v/>
      </c>
      <c r="M1445" s="8" t="str">
        <f>+Ledger1!K1445</f>
        <v/>
      </c>
      <c r="N1445" s="7"/>
      <c r="O1445" s="8">
        <f>+Ledger1!M1445</f>
        <v>27000</v>
      </c>
      <c r="P1445" s="8">
        <f>+Ledger1!N1445</f>
        <v>0</v>
      </c>
      <c r="Q1445" s="8" t="str">
        <f>+Ledger1!O1445</f>
        <v>INV # 91418199.FOR CEMENT BAGS.OCT-19</v>
      </c>
      <c r="R1445" s="8"/>
    </row>
    <row r="1446" spans="1:18" x14ac:dyDescent="0.25">
      <c r="A1446" s="8">
        <v>1445</v>
      </c>
      <c r="B1446" s="8" t="str">
        <f>+Ledger1!C1446</f>
        <v>J2011-0156</v>
      </c>
      <c r="C1446" s="7" t="str">
        <f>TEXT(Ledger1!D1446,"dd-MMM-yyyy")</f>
        <v>11-Oct-2019</v>
      </c>
      <c r="D1446" s="8" t="str">
        <f>VLOOKUP(LEFT(Table_ExternalData_1[[#This Row],[Vou_No]],1),Vou_Types,2,0)</f>
        <v>Journal</v>
      </c>
      <c r="E1446" s="8">
        <f>+Ledger1!A1446</f>
        <v>22</v>
      </c>
      <c r="F1446" s="8">
        <f>+Ledger1!G1446</f>
        <v>144</v>
      </c>
      <c r="G1446" s="8">
        <f>+Ledger1!H1446</f>
        <v>221</v>
      </c>
      <c r="H1446" s="8">
        <f>+Ledger1!Q1446</f>
        <v>218</v>
      </c>
      <c r="I1446" s="8">
        <v>0</v>
      </c>
      <c r="J1446" s="8">
        <v>0</v>
      </c>
      <c r="K1446" s="8">
        <v>0</v>
      </c>
      <c r="L1446" s="8" t="str">
        <f>+Ledger1!I1446</f>
        <v/>
      </c>
      <c r="M1446" s="8" t="str">
        <f>+Ledger1!K1446</f>
        <v/>
      </c>
      <c r="N1446" s="7"/>
      <c r="O1446" s="8">
        <f>+Ledger1!M1446</f>
        <v>27000</v>
      </c>
      <c r="P1446" s="8">
        <f>+Ledger1!N1446</f>
        <v>0</v>
      </c>
      <c r="Q1446" s="8" t="str">
        <f>+Ledger1!O1446</f>
        <v>INV # 91418200.FOR CEMENT BAGS.OCT-19</v>
      </c>
      <c r="R1446" s="8"/>
    </row>
    <row r="1447" spans="1:18" x14ac:dyDescent="0.25">
      <c r="A1447" s="8">
        <v>1446</v>
      </c>
      <c r="B1447" s="8" t="str">
        <f>+Ledger1!C1447</f>
        <v>J2011-0156</v>
      </c>
      <c r="C1447" s="7" t="str">
        <f>TEXT(Ledger1!D1447,"dd-MMM-yyyy")</f>
        <v>11-Oct-2019</v>
      </c>
      <c r="D1447" s="8" t="str">
        <f>VLOOKUP(LEFT(Table_ExternalData_1[[#This Row],[Vou_No]],1),Vou_Types,2,0)</f>
        <v>Journal</v>
      </c>
      <c r="E1447" s="8">
        <f>+Ledger1!A1447</f>
        <v>23</v>
      </c>
      <c r="F1447" s="8">
        <f>+Ledger1!G1447</f>
        <v>144</v>
      </c>
      <c r="G1447" s="8">
        <f>+Ledger1!H1447</f>
        <v>221</v>
      </c>
      <c r="H1447" s="8">
        <f>+Ledger1!Q1447</f>
        <v>218</v>
      </c>
      <c r="I1447" s="8">
        <v>0</v>
      </c>
      <c r="J1447" s="8">
        <v>0</v>
      </c>
      <c r="K1447" s="8">
        <v>0</v>
      </c>
      <c r="L1447" s="8" t="str">
        <f>+Ledger1!I1447</f>
        <v/>
      </c>
      <c r="M1447" s="8" t="str">
        <f>+Ledger1!K1447</f>
        <v/>
      </c>
      <c r="N1447" s="7"/>
      <c r="O1447" s="8">
        <f>+Ledger1!M1447</f>
        <v>27000</v>
      </c>
      <c r="P1447" s="8">
        <f>+Ledger1!N1447</f>
        <v>0</v>
      </c>
      <c r="Q1447" s="8" t="str">
        <f>+Ledger1!O1447</f>
        <v>INV # 91418201.FOR CEMENT BAGS.OCT-19</v>
      </c>
      <c r="R1447" s="8"/>
    </row>
    <row r="1448" spans="1:18" x14ac:dyDescent="0.25">
      <c r="A1448" s="8">
        <v>1447</v>
      </c>
      <c r="B1448" s="8" t="str">
        <f>+Ledger1!C1448</f>
        <v>J2011-0156</v>
      </c>
      <c r="C1448" s="7" t="str">
        <f>TEXT(Ledger1!D1448,"dd-MMM-yyyy")</f>
        <v>11-Oct-2019</v>
      </c>
      <c r="D1448" s="8" t="str">
        <f>VLOOKUP(LEFT(Table_ExternalData_1[[#This Row],[Vou_No]],1),Vou_Types,2,0)</f>
        <v>Journal</v>
      </c>
      <c r="E1448" s="8">
        <f>+Ledger1!A1448</f>
        <v>24</v>
      </c>
      <c r="F1448" s="8">
        <f>+Ledger1!G1448</f>
        <v>144</v>
      </c>
      <c r="G1448" s="8">
        <f>+Ledger1!H1448</f>
        <v>221</v>
      </c>
      <c r="H1448" s="8">
        <f>+Ledger1!Q1448</f>
        <v>218</v>
      </c>
      <c r="I1448" s="8">
        <v>0</v>
      </c>
      <c r="J1448" s="8">
        <v>0</v>
      </c>
      <c r="K1448" s="8">
        <v>0</v>
      </c>
      <c r="L1448" s="8" t="str">
        <f>+Ledger1!I1448</f>
        <v/>
      </c>
      <c r="M1448" s="8" t="str">
        <f>+Ledger1!K1448</f>
        <v/>
      </c>
      <c r="N1448" s="7"/>
      <c r="O1448" s="8">
        <f>+Ledger1!M1448</f>
        <v>27000</v>
      </c>
      <c r="P1448" s="8">
        <f>+Ledger1!N1448</f>
        <v>0</v>
      </c>
      <c r="Q1448" s="8" t="str">
        <f>+Ledger1!O1448</f>
        <v>INV # 91418202.FOR CEMENT BAGS.OCT-19</v>
      </c>
      <c r="R1448" s="8"/>
    </row>
    <row r="1449" spans="1:18" x14ac:dyDescent="0.25">
      <c r="A1449" s="8">
        <v>1448</v>
      </c>
      <c r="B1449" s="8" t="str">
        <f>+Ledger1!C1449</f>
        <v>J2011-0156</v>
      </c>
      <c r="C1449" s="7" t="str">
        <f>TEXT(Ledger1!D1449,"dd-MMM-yyyy")</f>
        <v>11-Oct-2019</v>
      </c>
      <c r="D1449" s="8" t="str">
        <f>VLOOKUP(LEFT(Table_ExternalData_1[[#This Row],[Vou_No]],1),Vou_Types,2,0)</f>
        <v>Journal</v>
      </c>
      <c r="E1449" s="8">
        <f>+Ledger1!A1449</f>
        <v>25</v>
      </c>
      <c r="F1449" s="8">
        <f>+Ledger1!G1449</f>
        <v>144</v>
      </c>
      <c r="G1449" s="8">
        <f>+Ledger1!H1449</f>
        <v>221</v>
      </c>
      <c r="H1449" s="8">
        <f>+Ledger1!Q1449</f>
        <v>218</v>
      </c>
      <c r="I1449" s="8">
        <v>0</v>
      </c>
      <c r="J1449" s="8">
        <v>0</v>
      </c>
      <c r="K1449" s="8">
        <v>0</v>
      </c>
      <c r="L1449" s="8" t="str">
        <f>+Ledger1!I1449</f>
        <v/>
      </c>
      <c r="M1449" s="8" t="str">
        <f>+Ledger1!K1449</f>
        <v/>
      </c>
      <c r="N1449" s="7"/>
      <c r="O1449" s="8">
        <f>+Ledger1!M1449</f>
        <v>108000</v>
      </c>
      <c r="P1449" s="8">
        <f>+Ledger1!N1449</f>
        <v>0</v>
      </c>
      <c r="Q1449" s="8" t="str">
        <f>+Ledger1!O1449</f>
        <v>INV # 91424189.FOR CEMENT BAGS.OCT-19</v>
      </c>
      <c r="R1449" s="8"/>
    </row>
    <row r="1450" spans="1:18" x14ac:dyDescent="0.25">
      <c r="A1450" s="8">
        <v>1449</v>
      </c>
      <c r="B1450" s="8" t="str">
        <f>+Ledger1!C1450</f>
        <v>J2011-0156</v>
      </c>
      <c r="C1450" s="7" t="str">
        <f>TEXT(Ledger1!D1450,"dd-MMM-yyyy")</f>
        <v>11-Oct-2019</v>
      </c>
      <c r="D1450" s="8" t="str">
        <f>VLOOKUP(LEFT(Table_ExternalData_1[[#This Row],[Vou_No]],1),Vou_Types,2,0)</f>
        <v>Journal</v>
      </c>
      <c r="E1450" s="8">
        <f>+Ledger1!A1450</f>
        <v>26</v>
      </c>
      <c r="F1450" s="8">
        <f>+Ledger1!G1450</f>
        <v>144</v>
      </c>
      <c r="G1450" s="8">
        <f>+Ledger1!H1450</f>
        <v>221</v>
      </c>
      <c r="H1450" s="8">
        <f>+Ledger1!Q1450</f>
        <v>218</v>
      </c>
      <c r="I1450" s="8">
        <v>0</v>
      </c>
      <c r="J1450" s="8">
        <v>0</v>
      </c>
      <c r="K1450" s="8">
        <v>0</v>
      </c>
      <c r="L1450" s="8" t="str">
        <f>+Ledger1!I1450</f>
        <v/>
      </c>
      <c r="M1450" s="8" t="str">
        <f>+Ledger1!K1450</f>
        <v/>
      </c>
      <c r="N1450" s="7"/>
      <c r="O1450" s="8">
        <f>+Ledger1!M1450</f>
        <v>108000</v>
      </c>
      <c r="P1450" s="8">
        <f>+Ledger1!N1450</f>
        <v>0</v>
      </c>
      <c r="Q1450" s="8" t="str">
        <f>+Ledger1!O1450</f>
        <v>INV # 91424190.FOR CEMENT BAGS.OCT-19</v>
      </c>
      <c r="R1450" s="8"/>
    </row>
    <row r="1451" spans="1:18" x14ac:dyDescent="0.25">
      <c r="A1451" s="8">
        <v>1450</v>
      </c>
      <c r="B1451" s="8" t="str">
        <f>+Ledger1!C1451</f>
        <v>J2011-0156</v>
      </c>
      <c r="C1451" s="7" t="str">
        <f>TEXT(Ledger1!D1451,"dd-MMM-yyyy")</f>
        <v>11-Oct-2019</v>
      </c>
      <c r="D1451" s="8" t="str">
        <f>VLOOKUP(LEFT(Table_ExternalData_1[[#This Row],[Vou_No]],1),Vou_Types,2,0)</f>
        <v>Journal</v>
      </c>
      <c r="E1451" s="8">
        <f>+Ledger1!A1451</f>
        <v>27</v>
      </c>
      <c r="F1451" s="8">
        <f>+Ledger1!G1451</f>
        <v>144</v>
      </c>
      <c r="G1451" s="8">
        <f>+Ledger1!H1451</f>
        <v>221</v>
      </c>
      <c r="H1451" s="8">
        <f>+Ledger1!Q1451</f>
        <v>218</v>
      </c>
      <c r="I1451" s="8">
        <v>0</v>
      </c>
      <c r="J1451" s="8">
        <v>0</v>
      </c>
      <c r="K1451" s="8">
        <v>0</v>
      </c>
      <c r="L1451" s="8" t="str">
        <f>+Ledger1!I1451</f>
        <v/>
      </c>
      <c r="M1451" s="8" t="str">
        <f>+Ledger1!K1451</f>
        <v/>
      </c>
      <c r="N1451" s="7"/>
      <c r="O1451" s="8">
        <f>+Ledger1!M1451</f>
        <v>54000</v>
      </c>
      <c r="P1451" s="8">
        <f>+Ledger1!N1451</f>
        <v>0</v>
      </c>
      <c r="Q1451" s="8" t="str">
        <f>+Ledger1!O1451</f>
        <v>INV # 91424191.FOR CEMENT BAGS.OCT-19</v>
      </c>
      <c r="R1451" s="8"/>
    </row>
    <row r="1452" spans="1:18" x14ac:dyDescent="0.25">
      <c r="A1452" s="8">
        <v>1451</v>
      </c>
      <c r="B1452" s="8" t="str">
        <f>+Ledger1!C1452</f>
        <v>J2011-0156</v>
      </c>
      <c r="C1452" s="7" t="str">
        <f>TEXT(Ledger1!D1452,"dd-MMM-yyyy")</f>
        <v>11-Oct-2019</v>
      </c>
      <c r="D1452" s="8" t="str">
        <f>VLOOKUP(LEFT(Table_ExternalData_1[[#This Row],[Vou_No]],1),Vou_Types,2,0)</f>
        <v>Journal</v>
      </c>
      <c r="E1452" s="8">
        <f>+Ledger1!A1452</f>
        <v>28</v>
      </c>
      <c r="F1452" s="8">
        <f>+Ledger1!G1452</f>
        <v>144</v>
      </c>
      <c r="G1452" s="8">
        <f>+Ledger1!H1452</f>
        <v>221</v>
      </c>
      <c r="H1452" s="8">
        <f>+Ledger1!Q1452</f>
        <v>218</v>
      </c>
      <c r="I1452" s="8">
        <v>0</v>
      </c>
      <c r="J1452" s="8">
        <v>0</v>
      </c>
      <c r="K1452" s="8">
        <v>0</v>
      </c>
      <c r="L1452" s="8" t="str">
        <f>+Ledger1!I1452</f>
        <v/>
      </c>
      <c r="M1452" s="8" t="str">
        <f>+Ledger1!K1452</f>
        <v/>
      </c>
      <c r="N1452" s="7"/>
      <c r="O1452" s="8">
        <f>+Ledger1!M1452</f>
        <v>55296</v>
      </c>
      <c r="P1452" s="8">
        <f>+Ledger1!N1452</f>
        <v>0</v>
      </c>
      <c r="Q1452" s="8" t="str">
        <f>+Ledger1!O1452</f>
        <v>INV # 91424192.FOR CEMENT BAGS.OCT-19</v>
      </c>
      <c r="R1452" s="8"/>
    </row>
    <row r="1453" spans="1:18" x14ac:dyDescent="0.25">
      <c r="A1453" s="8">
        <v>1452</v>
      </c>
      <c r="B1453" s="8" t="str">
        <f>+Ledger1!C1453</f>
        <v>J2011-0156</v>
      </c>
      <c r="C1453" s="7" t="str">
        <f>TEXT(Ledger1!D1453,"dd-MMM-yyyy")</f>
        <v>11-Oct-2019</v>
      </c>
      <c r="D1453" s="8" t="str">
        <f>VLOOKUP(LEFT(Table_ExternalData_1[[#This Row],[Vou_No]],1),Vou_Types,2,0)</f>
        <v>Journal</v>
      </c>
      <c r="E1453" s="8">
        <f>+Ledger1!A1453</f>
        <v>29</v>
      </c>
      <c r="F1453" s="8">
        <f>+Ledger1!G1453</f>
        <v>71</v>
      </c>
      <c r="G1453" s="8">
        <f>+Ledger1!H1453</f>
        <v>221</v>
      </c>
      <c r="H1453" s="8">
        <f>+Ledger1!Q1453</f>
        <v>218</v>
      </c>
      <c r="I1453" s="8">
        <v>0</v>
      </c>
      <c r="J1453" s="8">
        <v>0</v>
      </c>
      <c r="K1453" s="8">
        <v>0</v>
      </c>
      <c r="L1453" s="8" t="str">
        <f>+Ledger1!I1453</f>
        <v/>
      </c>
      <c r="M1453" s="8" t="str">
        <f>+Ledger1!K1453</f>
        <v/>
      </c>
      <c r="N1453" s="7"/>
      <c r="O1453" s="8">
        <f>+Ledger1!M1453</f>
        <v>0</v>
      </c>
      <c r="P1453" s="8">
        <f>+Ledger1!N1453</f>
        <v>1297296</v>
      </c>
      <c r="Q1453" s="8" t="str">
        <f>+Ledger1!O1453</f>
        <v>INV # 91424192.FOR CEMENT BAGS.OCT-19</v>
      </c>
      <c r="R1453" s="8"/>
    </row>
    <row r="1454" spans="1:18" x14ac:dyDescent="0.25">
      <c r="A1454" s="8">
        <v>1453</v>
      </c>
      <c r="B1454" s="8" t="str">
        <f>+Ledger1!C1454</f>
        <v>J2011-0159</v>
      </c>
      <c r="C1454" s="7" t="str">
        <f>TEXT(Ledger1!D1454,"dd-MMM-yyyy")</f>
        <v>22-Nov-2019</v>
      </c>
      <c r="D1454" s="8" t="str">
        <f>VLOOKUP(LEFT(Table_ExternalData_1[[#This Row],[Vou_No]],1),Vou_Types,2,0)</f>
        <v>Journal</v>
      </c>
      <c r="E1454" s="8">
        <f>+Ledger1!A1454</f>
        <v>1</v>
      </c>
      <c r="F1454" s="8">
        <f>+Ledger1!G1454</f>
        <v>71</v>
      </c>
      <c r="G1454" s="8">
        <f>+Ledger1!H1454</f>
        <v>49</v>
      </c>
      <c r="H1454" s="8">
        <f>+Ledger1!Q1454</f>
        <v>218</v>
      </c>
      <c r="I1454" s="8">
        <v>0</v>
      </c>
      <c r="J1454" s="8">
        <v>0</v>
      </c>
      <c r="K1454" s="8">
        <v>0</v>
      </c>
      <c r="L1454" s="8" t="str">
        <f>+Ledger1!I1454</f>
        <v/>
      </c>
      <c r="M1454" s="8" t="str">
        <f>+Ledger1!K1454</f>
        <v/>
      </c>
      <c r="N1454" s="7"/>
      <c r="O1454" s="8">
        <f>+Ledger1!M1454</f>
        <v>151384</v>
      </c>
      <c r="P1454" s="8">
        <f>+Ledger1!N1454</f>
        <v>0</v>
      </c>
      <c r="Q1454" s="8" t="str">
        <f>+Ledger1!O1454</f>
        <v>PADI TO RAMZAN IRON WORK REF 623.CHQ # 23902087</v>
      </c>
      <c r="R1454" s="8"/>
    </row>
    <row r="1455" spans="1:18" x14ac:dyDescent="0.25">
      <c r="A1455" s="8">
        <v>1454</v>
      </c>
      <c r="B1455" s="8" t="str">
        <f>+Ledger1!C1455</f>
        <v>J2011-0159</v>
      </c>
      <c r="C1455" s="7" t="str">
        <f>TEXT(Ledger1!D1455,"dd-MMM-yyyy")</f>
        <v>22-Nov-2019</v>
      </c>
      <c r="D1455" s="8" t="str">
        <f>VLOOKUP(LEFT(Table_ExternalData_1[[#This Row],[Vou_No]],1),Vou_Types,2,0)</f>
        <v>Journal</v>
      </c>
      <c r="E1455" s="8">
        <f>+Ledger1!A1455</f>
        <v>2</v>
      </c>
      <c r="F1455" s="8">
        <f>+Ledger1!G1455</f>
        <v>71</v>
      </c>
      <c r="G1455" s="8">
        <f>+Ledger1!H1455</f>
        <v>49</v>
      </c>
      <c r="H1455" s="8">
        <f>+Ledger1!Q1455</f>
        <v>218</v>
      </c>
      <c r="I1455" s="8">
        <v>0</v>
      </c>
      <c r="J1455" s="8">
        <v>0</v>
      </c>
      <c r="K1455" s="8">
        <v>0</v>
      </c>
      <c r="L1455" s="8" t="str">
        <f>+Ledger1!I1455</f>
        <v/>
      </c>
      <c r="M1455" s="8" t="str">
        <f>+Ledger1!K1455</f>
        <v/>
      </c>
      <c r="N1455" s="7"/>
      <c r="O1455" s="8">
        <f>+Ledger1!M1455</f>
        <v>15891</v>
      </c>
      <c r="P1455" s="8">
        <f>+Ledger1!N1455</f>
        <v>0</v>
      </c>
      <c r="Q1455" s="8" t="str">
        <f>+Ledger1!O1455</f>
        <v>TAX DEDUCTED</v>
      </c>
      <c r="R1455" s="8"/>
    </row>
    <row r="1456" spans="1:18" x14ac:dyDescent="0.25">
      <c r="A1456" s="8">
        <v>1455</v>
      </c>
      <c r="B1456" s="8" t="str">
        <f>+Ledger1!C1456</f>
        <v>J2011-0159</v>
      </c>
      <c r="C1456" s="7" t="str">
        <f>TEXT(Ledger1!D1456,"dd-MMM-yyyy")</f>
        <v>22-Nov-2019</v>
      </c>
      <c r="D1456" s="8" t="str">
        <f>VLOOKUP(LEFT(Table_ExternalData_1[[#This Row],[Vou_No]],1),Vou_Types,2,0)</f>
        <v>Journal</v>
      </c>
      <c r="E1456" s="8">
        <f>+Ledger1!A1456</f>
        <v>3</v>
      </c>
      <c r="F1456" s="8">
        <f>+Ledger1!G1456</f>
        <v>78</v>
      </c>
      <c r="G1456" s="8">
        <f>+Ledger1!H1456</f>
        <v>71</v>
      </c>
      <c r="H1456" s="8">
        <f>+Ledger1!Q1456</f>
        <v>1</v>
      </c>
      <c r="I1456" s="8">
        <v>0</v>
      </c>
      <c r="J1456" s="8">
        <v>0</v>
      </c>
      <c r="K1456" s="8">
        <v>0</v>
      </c>
      <c r="L1456" s="8" t="str">
        <f>+Ledger1!I1456</f>
        <v/>
      </c>
      <c r="M1456" s="8" t="str">
        <f>+Ledger1!K1456</f>
        <v/>
      </c>
      <c r="N1456" s="7"/>
      <c r="O1456" s="8">
        <f>+Ledger1!M1456</f>
        <v>0</v>
      </c>
      <c r="P1456" s="8">
        <f>+Ledger1!N1456</f>
        <v>167275</v>
      </c>
      <c r="Q1456" s="8" t="str">
        <f>+Ledger1!O1456</f>
        <v>PADI TO RAMZAN IRON WORK REF 623.CHQ # 23902087</v>
      </c>
      <c r="R1456" s="8"/>
    </row>
    <row r="1457" spans="1:18" x14ac:dyDescent="0.25">
      <c r="A1457" s="8">
        <v>1456</v>
      </c>
      <c r="B1457" s="8" t="str">
        <f>+Ledger1!C1457</f>
        <v>J2011-0158</v>
      </c>
      <c r="C1457" s="7" t="str">
        <f>TEXT(Ledger1!D1457,"dd-MMM-yyyy")</f>
        <v>05-Nov-2019</v>
      </c>
      <c r="D1457" s="8" t="str">
        <f>VLOOKUP(LEFT(Table_ExternalData_1[[#This Row],[Vou_No]],1),Vou_Types,2,0)</f>
        <v>Journal</v>
      </c>
      <c r="E1457" s="8">
        <f>+Ledger1!A1457</f>
        <v>1</v>
      </c>
      <c r="F1457" s="8">
        <f>+Ledger1!G1457</f>
        <v>154</v>
      </c>
      <c r="G1457" s="8">
        <f>+Ledger1!H1457</f>
        <v>0</v>
      </c>
      <c r="H1457" s="8">
        <f>+Ledger1!Q1457</f>
        <v>218</v>
      </c>
      <c r="I1457" s="8">
        <v>0</v>
      </c>
      <c r="J1457" s="8">
        <v>0</v>
      </c>
      <c r="K1457" s="8">
        <v>0</v>
      </c>
      <c r="L1457" s="8" t="str">
        <f>+Ledger1!I1457</f>
        <v/>
      </c>
      <c r="M1457" s="8" t="str">
        <f>+Ledger1!K1457</f>
        <v/>
      </c>
      <c r="N1457" s="7"/>
      <c r="O1457" s="8">
        <f>+Ledger1!M1457</f>
        <v>800</v>
      </c>
      <c r="P1457" s="8">
        <f>+Ledger1!N1457</f>
        <v>0</v>
      </c>
      <c r="Q1457" s="8" t="str">
        <f>+Ledger1!O1457</f>
        <v>PURCHASE PAINT ITEM</v>
      </c>
      <c r="R1457" s="8"/>
    </row>
    <row r="1458" spans="1:18" x14ac:dyDescent="0.25">
      <c r="A1458" s="8">
        <v>1457</v>
      </c>
      <c r="B1458" s="8" t="str">
        <f>+Ledger1!C1458</f>
        <v>J2011-0158</v>
      </c>
      <c r="C1458" s="7" t="str">
        <f>TEXT(Ledger1!D1458,"dd-MMM-yyyy")</f>
        <v>05-Nov-2019</v>
      </c>
      <c r="D1458" s="8" t="str">
        <f>VLOOKUP(LEFT(Table_ExternalData_1[[#This Row],[Vou_No]],1),Vou_Types,2,0)</f>
        <v>Journal</v>
      </c>
      <c r="E1458" s="8">
        <f>+Ledger1!A1458</f>
        <v>2</v>
      </c>
      <c r="F1458" s="8">
        <f>+Ledger1!G1458</f>
        <v>55</v>
      </c>
      <c r="G1458" s="8">
        <f>+Ledger1!H1458</f>
        <v>0</v>
      </c>
      <c r="H1458" s="8">
        <f>+Ledger1!Q1458</f>
        <v>218</v>
      </c>
      <c r="I1458" s="8">
        <v>0</v>
      </c>
      <c r="J1458" s="8">
        <v>0</v>
      </c>
      <c r="K1458" s="8">
        <v>0</v>
      </c>
      <c r="L1458" s="8" t="str">
        <f>+Ledger1!I1458</f>
        <v/>
      </c>
      <c r="M1458" s="8" t="str">
        <f>+Ledger1!K1458</f>
        <v/>
      </c>
      <c r="N1458" s="7"/>
      <c r="O1458" s="8">
        <f>+Ledger1!M1458</f>
        <v>1340</v>
      </c>
      <c r="P1458" s="8">
        <f>+Ledger1!N1458</f>
        <v>0</v>
      </c>
      <c r="Q1458" s="8" t="str">
        <f>+Ledger1!O1458</f>
        <v>PURCHASE MEDICAL SUPPLIES</v>
      </c>
      <c r="R1458" s="8"/>
    </row>
    <row r="1459" spans="1:18" x14ac:dyDescent="0.25">
      <c r="A1459" s="8">
        <v>1458</v>
      </c>
      <c r="B1459" s="8" t="str">
        <f>+Ledger1!C1459</f>
        <v>J2011-0158</v>
      </c>
      <c r="C1459" s="7" t="str">
        <f>TEXT(Ledger1!D1459,"dd-MMM-yyyy")</f>
        <v>05-Nov-2019</v>
      </c>
      <c r="D1459" s="8" t="str">
        <f>VLOOKUP(LEFT(Table_ExternalData_1[[#This Row],[Vou_No]],1),Vou_Types,2,0)</f>
        <v>Journal</v>
      </c>
      <c r="E1459" s="8">
        <f>+Ledger1!A1459</f>
        <v>3</v>
      </c>
      <c r="F1459" s="8">
        <f>+Ledger1!G1459</f>
        <v>234</v>
      </c>
      <c r="G1459" s="8">
        <f>+Ledger1!H1459</f>
        <v>0</v>
      </c>
      <c r="H1459" s="8">
        <f>+Ledger1!Q1459</f>
        <v>218</v>
      </c>
      <c r="I1459" s="8">
        <v>0</v>
      </c>
      <c r="J1459" s="8">
        <v>0</v>
      </c>
      <c r="K1459" s="8">
        <v>0</v>
      </c>
      <c r="L1459" s="8" t="str">
        <f>+Ledger1!I1459</f>
        <v/>
      </c>
      <c r="M1459" s="8" t="str">
        <f>+Ledger1!K1459</f>
        <v/>
      </c>
      <c r="N1459" s="7"/>
      <c r="O1459" s="8">
        <f>+Ledger1!M1459</f>
        <v>841650</v>
      </c>
      <c r="P1459" s="8">
        <f>+Ledger1!N1459</f>
        <v>0</v>
      </c>
      <c r="Q1459" s="8" t="str">
        <f>+Ledger1!O1459</f>
        <v>SALLARY PAID TO  LOCAL LABOUR  FOR THE M/O  OCTOBER</v>
      </c>
      <c r="R1459" s="8"/>
    </row>
    <row r="1460" spans="1:18" x14ac:dyDescent="0.25">
      <c r="A1460" s="8">
        <v>1459</v>
      </c>
      <c r="B1460" s="8" t="str">
        <f>+Ledger1!C1460</f>
        <v>J2011-0158</v>
      </c>
      <c r="C1460" s="7" t="str">
        <f>TEXT(Ledger1!D1460,"dd-MMM-yyyy")</f>
        <v>05-Nov-2019</v>
      </c>
      <c r="D1460" s="8" t="str">
        <f>VLOOKUP(LEFT(Table_ExternalData_1[[#This Row],[Vou_No]],1),Vou_Types,2,0)</f>
        <v>Journal</v>
      </c>
      <c r="E1460" s="8">
        <f>+Ledger1!A1460</f>
        <v>4</v>
      </c>
      <c r="F1460" s="8">
        <f>+Ledger1!G1460</f>
        <v>239</v>
      </c>
      <c r="G1460" s="8">
        <f>+Ledger1!H1460</f>
        <v>0</v>
      </c>
      <c r="H1460" s="8">
        <f>+Ledger1!Q1460</f>
        <v>218</v>
      </c>
      <c r="I1460" s="8">
        <v>0</v>
      </c>
      <c r="J1460" s="8">
        <v>0</v>
      </c>
      <c r="K1460" s="8">
        <v>0</v>
      </c>
      <c r="L1460" s="8" t="str">
        <f>+Ledger1!I1460</f>
        <v/>
      </c>
      <c r="M1460" s="8" t="str">
        <f>+Ledger1!K1460</f>
        <v/>
      </c>
      <c r="N1460" s="7"/>
      <c r="O1460" s="8">
        <f>+Ledger1!M1460</f>
        <v>800</v>
      </c>
      <c r="P1460" s="8">
        <f>+Ledger1!N1460</f>
        <v>0</v>
      </c>
      <c r="Q1460" s="8" t="str">
        <f>+Ledger1!O1460</f>
        <v>A/C REPAIR CHARGES</v>
      </c>
      <c r="R1460" s="8"/>
    </row>
    <row r="1461" spans="1:18" x14ac:dyDescent="0.25">
      <c r="A1461" s="8">
        <v>1460</v>
      </c>
      <c r="B1461" s="8" t="str">
        <f>+Ledger1!C1461</f>
        <v>J2011-0158</v>
      </c>
      <c r="C1461" s="7" t="str">
        <f>TEXT(Ledger1!D1461,"dd-MMM-yyyy")</f>
        <v>05-Nov-2019</v>
      </c>
      <c r="D1461" s="8" t="str">
        <f>VLOOKUP(LEFT(Table_ExternalData_1[[#This Row],[Vou_No]],1),Vou_Types,2,0)</f>
        <v>Journal</v>
      </c>
      <c r="E1461" s="8">
        <f>+Ledger1!A1461</f>
        <v>5</v>
      </c>
      <c r="F1461" s="8">
        <f>+Ledger1!G1461</f>
        <v>212</v>
      </c>
      <c r="G1461" s="8">
        <f>+Ledger1!H1461</f>
        <v>0</v>
      </c>
      <c r="H1461" s="8">
        <f>+Ledger1!Q1461</f>
        <v>218</v>
      </c>
      <c r="I1461" s="8">
        <v>0</v>
      </c>
      <c r="J1461" s="8">
        <v>0</v>
      </c>
      <c r="K1461" s="8">
        <v>0</v>
      </c>
      <c r="L1461" s="8" t="str">
        <f>+Ledger1!I1461</f>
        <v/>
      </c>
      <c r="M1461" s="8" t="str">
        <f>+Ledger1!K1461</f>
        <v/>
      </c>
      <c r="N1461" s="7"/>
      <c r="O1461" s="8">
        <f>+Ledger1!M1461</f>
        <v>2200</v>
      </c>
      <c r="P1461" s="8">
        <f>+Ledger1!N1461</f>
        <v>0</v>
      </c>
      <c r="Q1461" s="8" t="str">
        <f>+Ledger1!O1461</f>
        <v>PURCHASE OF COMPUTER ACCESORIES</v>
      </c>
      <c r="R1461" s="8"/>
    </row>
    <row r="1462" spans="1:18" x14ac:dyDescent="0.25">
      <c r="A1462" s="8">
        <v>1461</v>
      </c>
      <c r="B1462" s="8" t="str">
        <f>+Ledger1!C1462</f>
        <v>J2011-0158</v>
      </c>
      <c r="C1462" s="7" t="str">
        <f>TEXT(Ledger1!D1462,"dd-MMM-yyyy")</f>
        <v>05-Nov-2019</v>
      </c>
      <c r="D1462" s="8" t="str">
        <f>VLOOKUP(LEFT(Table_ExternalData_1[[#This Row],[Vou_No]],1),Vou_Types,2,0)</f>
        <v>Journal</v>
      </c>
      <c r="E1462" s="8">
        <f>+Ledger1!A1462</f>
        <v>6</v>
      </c>
      <c r="F1462" s="8">
        <f>+Ledger1!G1462</f>
        <v>219</v>
      </c>
      <c r="G1462" s="8">
        <f>+Ledger1!H1462</f>
        <v>0</v>
      </c>
      <c r="H1462" s="8">
        <f>+Ledger1!Q1462</f>
        <v>218</v>
      </c>
      <c r="I1462" s="8">
        <v>0</v>
      </c>
      <c r="J1462" s="8">
        <v>0</v>
      </c>
      <c r="K1462" s="8">
        <v>0</v>
      </c>
      <c r="L1462" s="8" t="str">
        <f>+Ledger1!I1462</f>
        <v/>
      </c>
      <c r="M1462" s="8" t="str">
        <f>+Ledger1!K1462</f>
        <v/>
      </c>
      <c r="N1462" s="7"/>
      <c r="O1462" s="8">
        <f>+Ledger1!M1462</f>
        <v>4130</v>
      </c>
      <c r="P1462" s="8">
        <f>+Ledger1!N1462</f>
        <v>0</v>
      </c>
      <c r="Q1462" s="8" t="str">
        <f>+Ledger1!O1462</f>
        <v>TO RECORD MACHINE REPAIR EXPENSE</v>
      </c>
      <c r="R1462" s="8"/>
    </row>
    <row r="1463" spans="1:18" x14ac:dyDescent="0.25">
      <c r="A1463" s="8">
        <v>1462</v>
      </c>
      <c r="B1463" s="8" t="str">
        <f>+Ledger1!C1463</f>
        <v>J2011-0158</v>
      </c>
      <c r="C1463" s="7" t="str">
        <f>TEXT(Ledger1!D1463,"dd-MMM-yyyy")</f>
        <v>05-Nov-2019</v>
      </c>
      <c r="D1463" s="8" t="str">
        <f>VLOOKUP(LEFT(Table_ExternalData_1[[#This Row],[Vou_No]],1),Vou_Types,2,0)</f>
        <v>Journal</v>
      </c>
      <c r="E1463" s="8">
        <f>+Ledger1!A1463</f>
        <v>7</v>
      </c>
      <c r="F1463" s="8">
        <f>+Ledger1!G1463</f>
        <v>218</v>
      </c>
      <c r="G1463" s="8">
        <f>+Ledger1!H1463</f>
        <v>0</v>
      </c>
      <c r="H1463" s="8">
        <f>+Ledger1!Q1463</f>
        <v>218</v>
      </c>
      <c r="I1463" s="8">
        <v>0</v>
      </c>
      <c r="J1463" s="8">
        <v>0</v>
      </c>
      <c r="K1463" s="8">
        <v>0</v>
      </c>
      <c r="L1463" s="8" t="str">
        <f>+Ledger1!I1463</f>
        <v/>
      </c>
      <c r="M1463" s="8" t="str">
        <f>+Ledger1!K1463</f>
        <v/>
      </c>
      <c r="N1463" s="7"/>
      <c r="O1463" s="8">
        <f>+Ledger1!M1463</f>
        <v>800</v>
      </c>
      <c r="P1463" s="8">
        <f>+Ledger1!N1463</f>
        <v>0</v>
      </c>
      <c r="Q1463" s="8" t="str">
        <f>+Ledger1!O1463</f>
        <v>VEHICLE REPAIR EXPENSE</v>
      </c>
      <c r="R1463" s="8"/>
    </row>
    <row r="1464" spans="1:18" x14ac:dyDescent="0.25">
      <c r="A1464" s="8">
        <v>1463</v>
      </c>
      <c r="B1464" s="8" t="str">
        <f>+Ledger1!C1464</f>
        <v>J2011-0158</v>
      </c>
      <c r="C1464" s="7" t="str">
        <f>TEXT(Ledger1!D1464,"dd-MMM-yyyy")</f>
        <v>05-Nov-2019</v>
      </c>
      <c r="D1464" s="8" t="str">
        <f>VLOOKUP(LEFT(Table_ExternalData_1[[#This Row],[Vou_No]],1),Vou_Types,2,0)</f>
        <v>Journal</v>
      </c>
      <c r="E1464" s="8">
        <f>+Ledger1!A1464</f>
        <v>8</v>
      </c>
      <c r="F1464" s="8">
        <f>+Ledger1!G1464</f>
        <v>200</v>
      </c>
      <c r="G1464" s="8">
        <f>+Ledger1!H1464</f>
        <v>0</v>
      </c>
      <c r="H1464" s="8">
        <f>+Ledger1!Q1464</f>
        <v>218</v>
      </c>
      <c r="I1464" s="8">
        <v>0</v>
      </c>
      <c r="J1464" s="8">
        <v>0</v>
      </c>
      <c r="K1464" s="8">
        <v>0</v>
      </c>
      <c r="L1464" s="8" t="str">
        <f>+Ledger1!I1464</f>
        <v/>
      </c>
      <c r="M1464" s="8" t="str">
        <f>+Ledger1!K1464</f>
        <v/>
      </c>
      <c r="N1464" s="7"/>
      <c r="O1464" s="8">
        <f>+Ledger1!M1464</f>
        <v>68350</v>
      </c>
      <c r="P1464" s="8">
        <f>+Ledger1!N1464</f>
        <v>0</v>
      </c>
      <c r="Q1464" s="8" t="str">
        <f>+Ledger1!O1464</f>
        <v>CONVEYANCE ALLOWANCE</v>
      </c>
      <c r="R1464" s="8"/>
    </row>
    <row r="1465" spans="1:18" x14ac:dyDescent="0.25">
      <c r="A1465" s="8">
        <v>1464</v>
      </c>
      <c r="B1465" s="8" t="str">
        <f>+Ledger1!C1465</f>
        <v>J2011-0158</v>
      </c>
      <c r="C1465" s="7" t="str">
        <f>TEXT(Ledger1!D1465,"dd-MMM-yyyy")</f>
        <v>05-Nov-2019</v>
      </c>
      <c r="D1465" s="8" t="str">
        <f>VLOOKUP(LEFT(Table_ExternalData_1[[#This Row],[Vou_No]],1),Vou_Types,2,0)</f>
        <v>Journal</v>
      </c>
      <c r="E1465" s="8">
        <f>+Ledger1!A1465</f>
        <v>9</v>
      </c>
      <c r="F1465" s="8">
        <f>+Ledger1!G1465</f>
        <v>165</v>
      </c>
      <c r="G1465" s="8">
        <f>+Ledger1!H1465</f>
        <v>0</v>
      </c>
      <c r="H1465" s="8">
        <f>+Ledger1!Q1465</f>
        <v>218</v>
      </c>
      <c r="I1465" s="8">
        <v>0</v>
      </c>
      <c r="J1465" s="8">
        <v>0</v>
      </c>
      <c r="K1465" s="8">
        <v>0</v>
      </c>
      <c r="L1465" s="8" t="str">
        <f>+Ledger1!I1465</f>
        <v/>
      </c>
      <c r="M1465" s="8" t="str">
        <f>+Ledger1!K1465</f>
        <v/>
      </c>
      <c r="N1465" s="7"/>
      <c r="O1465" s="8">
        <f>+Ledger1!M1465</f>
        <v>12680</v>
      </c>
      <c r="P1465" s="8">
        <f>+Ledger1!N1465</f>
        <v>0</v>
      </c>
      <c r="Q1465" s="8" t="str">
        <f>+Ledger1!O1465</f>
        <v>PURCHASE OF CAMP ITEM</v>
      </c>
      <c r="R1465" s="8"/>
    </row>
    <row r="1466" spans="1:18" x14ac:dyDescent="0.25">
      <c r="A1466" s="8">
        <v>1465</v>
      </c>
      <c r="B1466" s="8" t="str">
        <f>+Ledger1!C1466</f>
        <v>J2011-0158</v>
      </c>
      <c r="C1466" s="7" t="str">
        <f>TEXT(Ledger1!D1466,"dd-MMM-yyyy")</f>
        <v>05-Nov-2019</v>
      </c>
      <c r="D1466" s="8" t="str">
        <f>VLOOKUP(LEFT(Table_ExternalData_1[[#This Row],[Vou_No]],1),Vou_Types,2,0)</f>
        <v>Journal</v>
      </c>
      <c r="E1466" s="8">
        <f>+Ledger1!A1466</f>
        <v>10</v>
      </c>
      <c r="F1466" s="8">
        <f>+Ledger1!G1466</f>
        <v>202</v>
      </c>
      <c r="G1466" s="8">
        <f>+Ledger1!H1466</f>
        <v>0</v>
      </c>
      <c r="H1466" s="8">
        <f>+Ledger1!Q1466</f>
        <v>218</v>
      </c>
      <c r="I1466" s="8">
        <v>0</v>
      </c>
      <c r="J1466" s="8">
        <v>0</v>
      </c>
      <c r="K1466" s="8">
        <v>0</v>
      </c>
      <c r="L1466" s="8" t="str">
        <f>+Ledger1!I1466</f>
        <v/>
      </c>
      <c r="M1466" s="8" t="str">
        <f>+Ledger1!K1466</f>
        <v/>
      </c>
      <c r="N1466" s="7"/>
      <c r="O1466" s="8">
        <f>+Ledger1!M1466</f>
        <v>7000</v>
      </c>
      <c r="P1466" s="8">
        <f>+Ledger1!N1466</f>
        <v>0</v>
      </c>
      <c r="Q1466" s="8" t="str">
        <f>+Ledger1!O1466</f>
        <v>REWARD GIVEN TO  LABOUR</v>
      </c>
      <c r="R1466" s="8"/>
    </row>
    <row r="1467" spans="1:18" x14ac:dyDescent="0.25">
      <c r="A1467" s="8">
        <v>1466</v>
      </c>
      <c r="B1467" s="8" t="str">
        <f>+Ledger1!C1467</f>
        <v>J2011-0158</v>
      </c>
      <c r="C1467" s="7" t="str">
        <f>TEXT(Ledger1!D1467,"dd-MMM-yyyy")</f>
        <v>05-Nov-2019</v>
      </c>
      <c r="D1467" s="8" t="str">
        <f>VLOOKUP(LEFT(Table_ExternalData_1[[#This Row],[Vou_No]],1),Vou_Types,2,0)</f>
        <v>Journal</v>
      </c>
      <c r="E1467" s="8">
        <f>+Ledger1!A1467</f>
        <v>11</v>
      </c>
      <c r="F1467" s="8">
        <f>+Ledger1!G1467</f>
        <v>160</v>
      </c>
      <c r="G1467" s="8">
        <f>+Ledger1!H1467</f>
        <v>0</v>
      </c>
      <c r="H1467" s="8">
        <f>+Ledger1!Q1467</f>
        <v>218</v>
      </c>
      <c r="I1467" s="8">
        <v>0</v>
      </c>
      <c r="J1467" s="8">
        <v>0</v>
      </c>
      <c r="K1467" s="8">
        <v>0</v>
      </c>
      <c r="L1467" s="8" t="str">
        <f>+Ledger1!I1467</f>
        <v/>
      </c>
      <c r="M1467" s="8" t="str">
        <f>+Ledger1!K1467</f>
        <v/>
      </c>
      <c r="N1467" s="7"/>
      <c r="O1467" s="8">
        <f>+Ledger1!M1467</f>
        <v>20400</v>
      </c>
      <c r="P1467" s="8">
        <f>+Ledger1!N1467</f>
        <v>0</v>
      </c>
      <c r="Q1467" s="8" t="str">
        <f>+Ledger1!O1467</f>
        <v>FOOD ALLOWANCE</v>
      </c>
      <c r="R1467" s="8"/>
    </row>
    <row r="1468" spans="1:18" x14ac:dyDescent="0.25">
      <c r="A1468" s="8">
        <v>1467</v>
      </c>
      <c r="B1468" s="8" t="str">
        <f>+Ledger1!C1468</f>
        <v>J2011-0158</v>
      </c>
      <c r="C1468" s="7" t="str">
        <f>TEXT(Ledger1!D1468,"dd-MMM-yyyy")</f>
        <v>05-Nov-2019</v>
      </c>
      <c r="D1468" s="8" t="str">
        <f>VLOOKUP(LEFT(Table_ExternalData_1[[#This Row],[Vou_No]],1),Vou_Types,2,0)</f>
        <v>Journal</v>
      </c>
      <c r="E1468" s="8">
        <f>+Ledger1!A1468</f>
        <v>12</v>
      </c>
      <c r="F1468" s="8">
        <f>+Ledger1!G1468</f>
        <v>254</v>
      </c>
      <c r="G1468" s="8">
        <f>+Ledger1!H1468</f>
        <v>0</v>
      </c>
      <c r="H1468" s="8">
        <f>+Ledger1!Q1468</f>
        <v>218</v>
      </c>
      <c r="I1468" s="8">
        <v>0</v>
      </c>
      <c r="J1468" s="8">
        <v>0</v>
      </c>
      <c r="K1468" s="8">
        <v>0</v>
      </c>
      <c r="L1468" s="8" t="str">
        <f>+Ledger1!I1468</f>
        <v/>
      </c>
      <c r="M1468" s="8" t="str">
        <f>+Ledger1!K1468</f>
        <v/>
      </c>
      <c r="N1468" s="7"/>
      <c r="O1468" s="8">
        <f>+Ledger1!M1468</f>
        <v>1950</v>
      </c>
      <c r="P1468" s="8">
        <f>+Ledger1!N1468</f>
        <v>0</v>
      </c>
      <c r="Q1468" s="8" t="str">
        <f>+Ledger1!O1468</f>
        <v>COMMUNICATION EXPENSE</v>
      </c>
      <c r="R1468" s="8"/>
    </row>
    <row r="1469" spans="1:18" x14ac:dyDescent="0.25">
      <c r="A1469" s="8">
        <v>1468</v>
      </c>
      <c r="B1469" s="8" t="str">
        <f>+Ledger1!C1469</f>
        <v>J2011-0158</v>
      </c>
      <c r="C1469" s="7" t="str">
        <f>TEXT(Ledger1!D1469,"dd-MMM-yyyy")</f>
        <v>05-Nov-2019</v>
      </c>
      <c r="D1469" s="8" t="str">
        <f>VLOOKUP(LEFT(Table_ExternalData_1[[#This Row],[Vou_No]],1),Vou_Types,2,0)</f>
        <v>Journal</v>
      </c>
      <c r="E1469" s="8">
        <f>+Ledger1!A1469</f>
        <v>13</v>
      </c>
      <c r="F1469" s="8">
        <f>+Ledger1!G1469</f>
        <v>72</v>
      </c>
      <c r="G1469" s="8">
        <f>+Ledger1!H1469</f>
        <v>0</v>
      </c>
      <c r="H1469" s="8">
        <f>+Ledger1!Q1469</f>
        <v>218</v>
      </c>
      <c r="I1469" s="8">
        <v>0</v>
      </c>
      <c r="J1469" s="8">
        <v>0</v>
      </c>
      <c r="K1469" s="8">
        <v>0</v>
      </c>
      <c r="L1469" s="8" t="str">
        <f>+Ledger1!I1469</f>
        <v/>
      </c>
      <c r="M1469" s="8" t="str">
        <f>+Ledger1!K1469</f>
        <v/>
      </c>
      <c r="N1469" s="7"/>
      <c r="O1469" s="8">
        <f>+Ledger1!M1469</f>
        <v>44000</v>
      </c>
      <c r="P1469" s="8">
        <f>+Ledger1!N1469</f>
        <v>0</v>
      </c>
      <c r="Q1469" s="8" t="str">
        <f>+Ledger1!O1469</f>
        <v>ADVANCE TO SUPPLIER</v>
      </c>
      <c r="R1469" s="8"/>
    </row>
    <row r="1470" spans="1:18" x14ac:dyDescent="0.25">
      <c r="A1470" s="8">
        <v>1469</v>
      </c>
      <c r="B1470" s="8" t="str">
        <f>+Ledger1!C1470</f>
        <v>J2011-0158</v>
      </c>
      <c r="C1470" s="7" t="str">
        <f>TEXT(Ledger1!D1470,"dd-MMM-yyyy")</f>
        <v>05-Nov-2019</v>
      </c>
      <c r="D1470" s="8" t="str">
        <f>VLOOKUP(LEFT(Table_ExternalData_1[[#This Row],[Vou_No]],1),Vou_Types,2,0)</f>
        <v>Journal</v>
      </c>
      <c r="E1470" s="8">
        <f>+Ledger1!A1470</f>
        <v>14</v>
      </c>
      <c r="F1470" s="8">
        <f>+Ledger1!G1470</f>
        <v>23</v>
      </c>
      <c r="G1470" s="8">
        <f>+Ledger1!H1470</f>
        <v>0</v>
      </c>
      <c r="H1470" s="8">
        <f>+Ledger1!Q1470</f>
        <v>218</v>
      </c>
      <c r="I1470" s="8">
        <v>0</v>
      </c>
      <c r="J1470" s="8">
        <v>0</v>
      </c>
      <c r="K1470" s="8">
        <v>0</v>
      </c>
      <c r="L1470" s="8" t="str">
        <f>+Ledger1!I1470</f>
        <v/>
      </c>
      <c r="M1470" s="8" t="str">
        <f>+Ledger1!K1470</f>
        <v/>
      </c>
      <c r="N1470" s="7"/>
      <c r="O1470" s="8">
        <f>+Ledger1!M1470</f>
        <v>2500</v>
      </c>
      <c r="P1470" s="8">
        <f>+Ledger1!N1470</f>
        <v>0</v>
      </c>
      <c r="Q1470" s="8" t="str">
        <f>+Ledger1!O1470</f>
        <v>ADVANCE TO EMPLOYEES</v>
      </c>
      <c r="R1470" s="8"/>
    </row>
    <row r="1471" spans="1:18" x14ac:dyDescent="0.25">
      <c r="A1471" s="8">
        <v>1470</v>
      </c>
      <c r="B1471" s="8" t="str">
        <f>+Ledger1!C1471</f>
        <v>J2011-0158</v>
      </c>
      <c r="C1471" s="7" t="str">
        <f>TEXT(Ledger1!D1471,"dd-MMM-yyyy")</f>
        <v>05-Nov-2019</v>
      </c>
      <c r="D1471" s="8" t="str">
        <f>VLOOKUP(LEFT(Table_ExternalData_1[[#This Row],[Vou_No]],1),Vou_Types,2,0)</f>
        <v>Journal</v>
      </c>
      <c r="E1471" s="8">
        <f>+Ledger1!A1471</f>
        <v>15</v>
      </c>
      <c r="F1471" s="8">
        <f>+Ledger1!G1471</f>
        <v>2</v>
      </c>
      <c r="G1471" s="8">
        <f>+Ledger1!H1471</f>
        <v>0</v>
      </c>
      <c r="H1471" s="8">
        <f>+Ledger1!Q1471</f>
        <v>218</v>
      </c>
      <c r="I1471" s="8">
        <v>0</v>
      </c>
      <c r="J1471" s="8">
        <v>0</v>
      </c>
      <c r="K1471" s="8">
        <v>0</v>
      </c>
      <c r="L1471" s="8" t="str">
        <f>+Ledger1!I1471</f>
        <v/>
      </c>
      <c r="M1471" s="8" t="str">
        <f>+Ledger1!K1471</f>
        <v/>
      </c>
      <c r="N1471" s="7"/>
      <c r="O1471" s="8">
        <f>+Ledger1!M1471</f>
        <v>0</v>
      </c>
      <c r="P1471" s="8">
        <f>+Ledger1!N1471</f>
        <v>1008600</v>
      </c>
      <c r="Q1471" s="8" t="str">
        <f>+Ledger1!O1471</f>
        <v>PETTY CASH EXPENSE (05 NOV TILL 12 NOV 2019)SHT#6</v>
      </c>
      <c r="R1471" s="8"/>
    </row>
    <row r="1472" spans="1:18" x14ac:dyDescent="0.25">
      <c r="A1472" s="8">
        <v>1471</v>
      </c>
      <c r="B1472" s="8" t="str">
        <f>+Ledger1!C1472</f>
        <v>J2011-0160</v>
      </c>
      <c r="C1472" s="7" t="str">
        <f>TEXT(Ledger1!D1472,"dd-MMM-yyyy")</f>
        <v>12-Nov-2019</v>
      </c>
      <c r="D1472" s="8" t="str">
        <f>VLOOKUP(LEFT(Table_ExternalData_1[[#This Row],[Vou_No]],1),Vou_Types,2,0)</f>
        <v>Journal</v>
      </c>
      <c r="E1472" s="8">
        <f>+Ledger1!A1472</f>
        <v>1</v>
      </c>
      <c r="F1472" s="8">
        <f>+Ledger1!G1472</f>
        <v>258</v>
      </c>
      <c r="G1472" s="8">
        <f>+Ledger1!H1472</f>
        <v>0</v>
      </c>
      <c r="H1472" s="8">
        <f>+Ledger1!Q1472</f>
        <v>218</v>
      </c>
      <c r="I1472" s="8">
        <v>0</v>
      </c>
      <c r="J1472" s="8">
        <v>0</v>
      </c>
      <c r="K1472" s="8">
        <v>0</v>
      </c>
      <c r="L1472" s="8" t="str">
        <f>+Ledger1!I1472</f>
        <v/>
      </c>
      <c r="M1472" s="8" t="str">
        <f>+Ledger1!K1472</f>
        <v/>
      </c>
      <c r="N1472" s="7"/>
      <c r="O1472" s="8">
        <f>+Ledger1!M1472</f>
        <v>143375</v>
      </c>
      <c r="P1472" s="8">
        <f>+Ledger1!N1472</f>
        <v>0</v>
      </c>
      <c r="Q1472" s="8" t="str">
        <f>+Ledger1!O1472</f>
        <v>PAID TO SCARF FOLDER SALLARY M/O OCT</v>
      </c>
      <c r="R1472" s="8"/>
    </row>
    <row r="1473" spans="1:18" x14ac:dyDescent="0.25">
      <c r="A1473" s="8">
        <v>1472</v>
      </c>
      <c r="B1473" s="8" t="str">
        <f>+Ledger1!C1473</f>
        <v>J2011-0160</v>
      </c>
      <c r="C1473" s="7" t="str">
        <f>TEXT(Ledger1!D1473,"dd-MMM-yyyy")</f>
        <v>12-Nov-2019</v>
      </c>
      <c r="D1473" s="8" t="str">
        <f>VLOOKUP(LEFT(Table_ExternalData_1[[#This Row],[Vou_No]],1),Vou_Types,2,0)</f>
        <v>Journal</v>
      </c>
      <c r="E1473" s="8">
        <f>+Ledger1!A1473</f>
        <v>2</v>
      </c>
      <c r="F1473" s="8">
        <f>+Ledger1!G1473</f>
        <v>234</v>
      </c>
      <c r="G1473" s="8">
        <f>+Ledger1!H1473</f>
        <v>0</v>
      </c>
      <c r="H1473" s="8">
        <f>+Ledger1!Q1473</f>
        <v>218</v>
      </c>
      <c r="I1473" s="8">
        <v>0</v>
      </c>
      <c r="J1473" s="8">
        <v>0</v>
      </c>
      <c r="K1473" s="8">
        <v>0</v>
      </c>
      <c r="L1473" s="8" t="str">
        <f>+Ledger1!I1473</f>
        <v/>
      </c>
      <c r="M1473" s="8" t="str">
        <f>+Ledger1!K1473</f>
        <v/>
      </c>
      <c r="N1473" s="7"/>
      <c r="O1473" s="8">
        <f>+Ledger1!M1473</f>
        <v>1428459</v>
      </c>
      <c r="P1473" s="8">
        <f>+Ledger1!N1473</f>
        <v>0</v>
      </c>
      <c r="Q1473" s="8" t="str">
        <f>+Ledger1!O1473</f>
        <v>SALARY PAID TO EMPLOYEES AND LABOUR</v>
      </c>
      <c r="R1473" s="8"/>
    </row>
    <row r="1474" spans="1:18" x14ac:dyDescent="0.25">
      <c r="A1474" s="8">
        <v>1473</v>
      </c>
      <c r="B1474" s="8" t="str">
        <f>+Ledger1!C1474</f>
        <v>J2011-0160</v>
      </c>
      <c r="C1474" s="7" t="str">
        <f>TEXT(Ledger1!D1474,"dd-MMM-yyyy")</f>
        <v>12-Nov-2019</v>
      </c>
      <c r="D1474" s="8" t="str">
        <f>VLOOKUP(LEFT(Table_ExternalData_1[[#This Row],[Vou_No]],1),Vou_Types,2,0)</f>
        <v>Journal</v>
      </c>
      <c r="E1474" s="8">
        <f>+Ledger1!A1474</f>
        <v>3</v>
      </c>
      <c r="F1474" s="8">
        <f>+Ledger1!G1474</f>
        <v>200</v>
      </c>
      <c r="G1474" s="8">
        <f>+Ledger1!H1474</f>
        <v>0</v>
      </c>
      <c r="H1474" s="8">
        <f>+Ledger1!Q1474</f>
        <v>218</v>
      </c>
      <c r="I1474" s="8">
        <v>0</v>
      </c>
      <c r="J1474" s="8">
        <v>0</v>
      </c>
      <c r="K1474" s="8">
        <v>0</v>
      </c>
      <c r="L1474" s="8" t="str">
        <f>+Ledger1!I1474</f>
        <v/>
      </c>
      <c r="M1474" s="8" t="str">
        <f>+Ledger1!K1474</f>
        <v/>
      </c>
      <c r="N1474" s="7"/>
      <c r="O1474" s="8">
        <f>+Ledger1!M1474</f>
        <v>89000</v>
      </c>
      <c r="P1474" s="8">
        <f>+Ledger1!N1474</f>
        <v>0</v>
      </c>
      <c r="Q1474" s="8" t="str">
        <f>+Ledger1!O1474</f>
        <v>CONVEYANCE EXPENSE</v>
      </c>
      <c r="R1474" s="8"/>
    </row>
    <row r="1475" spans="1:18" x14ac:dyDescent="0.25">
      <c r="A1475" s="8">
        <v>1474</v>
      </c>
      <c r="B1475" s="8" t="str">
        <f>+Ledger1!C1475</f>
        <v>J2011-0160</v>
      </c>
      <c r="C1475" s="7" t="str">
        <f>TEXT(Ledger1!D1475,"dd-MMM-yyyy")</f>
        <v>12-Nov-2019</v>
      </c>
      <c r="D1475" s="8" t="str">
        <f>VLOOKUP(LEFT(Table_ExternalData_1[[#This Row],[Vou_No]],1),Vou_Types,2,0)</f>
        <v>Journal</v>
      </c>
      <c r="E1475" s="8">
        <f>+Ledger1!A1475</f>
        <v>4</v>
      </c>
      <c r="F1475" s="8">
        <f>+Ledger1!G1475</f>
        <v>202</v>
      </c>
      <c r="G1475" s="8">
        <f>+Ledger1!H1475</f>
        <v>0</v>
      </c>
      <c r="H1475" s="8">
        <f>+Ledger1!Q1475</f>
        <v>218</v>
      </c>
      <c r="I1475" s="8">
        <v>0</v>
      </c>
      <c r="J1475" s="8">
        <v>0</v>
      </c>
      <c r="K1475" s="8">
        <v>0</v>
      </c>
      <c r="L1475" s="8" t="str">
        <f>+Ledger1!I1475</f>
        <v/>
      </c>
      <c r="M1475" s="8" t="str">
        <f>+Ledger1!K1475</f>
        <v/>
      </c>
      <c r="N1475" s="7"/>
      <c r="O1475" s="8">
        <f>+Ledger1!M1475</f>
        <v>5000</v>
      </c>
      <c r="P1475" s="8">
        <f>+Ledger1!N1475</f>
        <v>0</v>
      </c>
      <c r="Q1475" s="8" t="str">
        <f>+Ledger1!O1475</f>
        <v>REWARD PAID TO EMPLOYEES</v>
      </c>
      <c r="R1475" s="8"/>
    </row>
    <row r="1476" spans="1:18" x14ac:dyDescent="0.25">
      <c r="A1476" s="8">
        <v>1475</v>
      </c>
      <c r="B1476" s="8" t="str">
        <f>+Ledger1!C1476</f>
        <v>J2011-0160</v>
      </c>
      <c r="C1476" s="7" t="str">
        <f>TEXT(Ledger1!D1476,"dd-MMM-yyyy")</f>
        <v>12-Nov-2019</v>
      </c>
      <c r="D1476" s="8" t="str">
        <f>VLOOKUP(LEFT(Table_ExternalData_1[[#This Row],[Vou_No]],1),Vou_Types,2,0)</f>
        <v>Journal</v>
      </c>
      <c r="E1476" s="8">
        <f>+Ledger1!A1476</f>
        <v>5</v>
      </c>
      <c r="F1476" s="8">
        <f>+Ledger1!G1476</f>
        <v>74</v>
      </c>
      <c r="G1476" s="8">
        <f>+Ledger1!H1476</f>
        <v>0</v>
      </c>
      <c r="H1476" s="8">
        <f>+Ledger1!Q1476</f>
        <v>218</v>
      </c>
      <c r="I1476" s="8">
        <v>0</v>
      </c>
      <c r="J1476" s="8">
        <v>0</v>
      </c>
      <c r="K1476" s="8">
        <v>0</v>
      </c>
      <c r="L1476" s="8" t="str">
        <f>+Ledger1!I1476</f>
        <v/>
      </c>
      <c r="M1476" s="8" t="str">
        <f>+Ledger1!K1476</f>
        <v/>
      </c>
      <c r="N1476" s="7"/>
      <c r="O1476" s="8">
        <f>+Ledger1!M1476</f>
        <v>3000</v>
      </c>
      <c r="P1476" s="8">
        <f>+Ledger1!N1476</f>
        <v>0</v>
      </c>
      <c r="Q1476" s="8" t="str">
        <f>+Ledger1!O1476</f>
        <v>ADVANCE TO LABOUR</v>
      </c>
      <c r="R1476" s="8"/>
    </row>
    <row r="1477" spans="1:18" x14ac:dyDescent="0.25">
      <c r="A1477" s="8">
        <v>1476</v>
      </c>
      <c r="B1477" s="8" t="str">
        <f>+Ledger1!C1477</f>
        <v>J2011-0160</v>
      </c>
      <c r="C1477" s="7" t="str">
        <f>TEXT(Ledger1!D1477,"dd-MMM-yyyy")</f>
        <v>12-Nov-2019</v>
      </c>
      <c r="D1477" s="8" t="str">
        <f>VLOOKUP(LEFT(Table_ExternalData_1[[#This Row],[Vou_No]],1),Vou_Types,2,0)</f>
        <v>Journal</v>
      </c>
      <c r="E1477" s="8">
        <f>+Ledger1!A1477</f>
        <v>6</v>
      </c>
      <c r="F1477" s="8">
        <f>+Ledger1!G1477</f>
        <v>2</v>
      </c>
      <c r="G1477" s="8">
        <f>+Ledger1!H1477</f>
        <v>0</v>
      </c>
      <c r="H1477" s="8">
        <f>+Ledger1!Q1477</f>
        <v>218</v>
      </c>
      <c r="I1477" s="8">
        <v>0</v>
      </c>
      <c r="J1477" s="8">
        <v>0</v>
      </c>
      <c r="K1477" s="8">
        <v>0</v>
      </c>
      <c r="L1477" s="8" t="str">
        <f>+Ledger1!I1477</f>
        <v/>
      </c>
      <c r="M1477" s="8" t="str">
        <f>+Ledger1!K1477</f>
        <v/>
      </c>
      <c r="N1477" s="7"/>
      <c r="O1477" s="8">
        <f>+Ledger1!M1477</f>
        <v>0</v>
      </c>
      <c r="P1477" s="8">
        <f>+Ledger1!N1477</f>
        <v>1668834</v>
      </c>
      <c r="Q1477" s="8" t="str">
        <f>+Ledger1!O1477</f>
        <v>PETTY CASH EXPENSE (12 NOV TILL 19 NOV 2019) SHT#7</v>
      </c>
      <c r="R1477" s="8"/>
    </row>
    <row r="1478" spans="1:18" x14ac:dyDescent="0.25">
      <c r="A1478" s="8">
        <v>1477</v>
      </c>
      <c r="B1478" s="8" t="str">
        <f>+Ledger1!C1478</f>
        <v>J2011-0157</v>
      </c>
      <c r="C1478" s="7" t="str">
        <f>TEXT(Ledger1!D1478,"dd-MMM-yyyy")</f>
        <v>22-Nov-2019</v>
      </c>
      <c r="D1478" s="8" t="str">
        <f>VLOOKUP(LEFT(Table_ExternalData_1[[#This Row],[Vou_No]],1),Vou_Types,2,0)</f>
        <v>Journal</v>
      </c>
      <c r="E1478" s="8">
        <f>+Ledger1!A1478</f>
        <v>1</v>
      </c>
      <c r="F1478" s="8">
        <f>+Ledger1!G1478</f>
        <v>71</v>
      </c>
      <c r="G1478" s="8">
        <f>+Ledger1!H1478</f>
        <v>162</v>
      </c>
      <c r="H1478" s="8">
        <f>+Ledger1!Q1478</f>
        <v>219</v>
      </c>
      <c r="I1478" s="8">
        <v>0</v>
      </c>
      <c r="J1478" s="8">
        <v>0</v>
      </c>
      <c r="K1478" s="8">
        <v>0</v>
      </c>
      <c r="L1478" s="8" t="str">
        <f>+Ledger1!I1478</f>
        <v/>
      </c>
      <c r="M1478" s="8" t="str">
        <f>+Ledger1!K1478</f>
        <v/>
      </c>
      <c r="N1478" s="7"/>
      <c r="O1478" s="8">
        <f>+Ledger1!M1478</f>
        <v>6500</v>
      </c>
      <c r="P1478" s="8">
        <f>+Ledger1!N1478</f>
        <v>0</v>
      </c>
      <c r="Q1478" s="8" t="str">
        <f>+Ledger1!O1478</f>
        <v>PADI CASH CHQ BY SAITA CHQ # 23902082</v>
      </c>
      <c r="R1478" s="8"/>
    </row>
    <row r="1479" spans="1:18" x14ac:dyDescent="0.25">
      <c r="A1479" s="8">
        <v>1478</v>
      </c>
      <c r="B1479" s="8" t="str">
        <f>+Ledger1!C1479</f>
        <v>J2011-0157</v>
      </c>
      <c r="C1479" s="7" t="str">
        <f>TEXT(Ledger1!D1479,"dd-MMM-yyyy")</f>
        <v>22-Nov-2019</v>
      </c>
      <c r="D1479" s="8" t="str">
        <f>VLOOKUP(LEFT(Table_ExternalData_1[[#This Row],[Vou_No]],1),Vou_Types,2,0)</f>
        <v>Journal</v>
      </c>
      <c r="E1479" s="8">
        <f>+Ledger1!A1479</f>
        <v>2</v>
      </c>
      <c r="F1479" s="8">
        <f>+Ledger1!G1479</f>
        <v>78</v>
      </c>
      <c r="G1479" s="8">
        <f>+Ledger1!H1479</f>
        <v>71</v>
      </c>
      <c r="H1479" s="8">
        <f>+Ledger1!Q1479</f>
        <v>1</v>
      </c>
      <c r="I1479" s="8">
        <v>0</v>
      </c>
      <c r="J1479" s="8">
        <v>0</v>
      </c>
      <c r="K1479" s="8">
        <v>0</v>
      </c>
      <c r="L1479" s="8" t="str">
        <f>+Ledger1!I1479</f>
        <v/>
      </c>
      <c r="M1479" s="8" t="str">
        <f>+Ledger1!K1479</f>
        <v/>
      </c>
      <c r="N1479" s="7"/>
      <c r="O1479" s="8">
        <f>+Ledger1!M1479</f>
        <v>0</v>
      </c>
      <c r="P1479" s="8">
        <f>+Ledger1!N1479</f>
        <v>6500</v>
      </c>
      <c r="Q1479" s="8" t="str">
        <f>+Ledger1!O1479</f>
        <v>PADI CASH CHQ BY SAITA CHQ # 23902082</v>
      </c>
      <c r="R1479" s="8"/>
    </row>
    <row r="1480" spans="1:18" x14ac:dyDescent="0.25">
      <c r="A1480" s="8">
        <v>1479</v>
      </c>
      <c r="B1480" s="8" t="str">
        <f>+Ledger1!C1480</f>
        <v>J2011-0161</v>
      </c>
      <c r="C1480" s="7" t="str">
        <f>TEXT(Ledger1!D1480,"dd-MMM-yyyy")</f>
        <v>22-Nov-2019</v>
      </c>
      <c r="D1480" s="8" t="str">
        <f>VLOOKUP(LEFT(Table_ExternalData_1[[#This Row],[Vou_No]],1),Vou_Types,2,0)</f>
        <v>Journal</v>
      </c>
      <c r="E1480" s="8">
        <f>+Ledger1!A1480</f>
        <v>1</v>
      </c>
      <c r="F1480" s="8">
        <f>+Ledger1!G1480</f>
        <v>71</v>
      </c>
      <c r="G1480" s="8">
        <f>+Ledger1!H1480</f>
        <v>1393</v>
      </c>
      <c r="H1480" s="8">
        <f>+Ledger1!Q1480</f>
        <v>218</v>
      </c>
      <c r="I1480" s="8">
        <v>0</v>
      </c>
      <c r="J1480" s="8">
        <v>0</v>
      </c>
      <c r="K1480" s="8">
        <v>0</v>
      </c>
      <c r="L1480" s="8" t="str">
        <f>+Ledger1!I1480</f>
        <v/>
      </c>
      <c r="M1480" s="8" t="str">
        <f>+Ledger1!K1480</f>
        <v/>
      </c>
      <c r="N1480" s="7"/>
      <c r="O1480" s="8">
        <f>+Ledger1!M1480</f>
        <v>248031</v>
      </c>
      <c r="P1480" s="8">
        <f>+Ledger1!N1480</f>
        <v>0</v>
      </c>
      <c r="Q1480" s="8" t="str">
        <f>+Ledger1!O1480</f>
        <v>PADI TO M.AHMED KHAN CHQ # 23902083 INV # 10749</v>
      </c>
      <c r="R1480" s="8"/>
    </row>
    <row r="1481" spans="1:18" x14ac:dyDescent="0.25">
      <c r="A1481" s="8">
        <v>1480</v>
      </c>
      <c r="B1481" s="8" t="str">
        <f>+Ledger1!C1481</f>
        <v>J2011-0161</v>
      </c>
      <c r="C1481" s="7" t="str">
        <f>TEXT(Ledger1!D1481,"dd-MMM-yyyy")</f>
        <v>22-Nov-2019</v>
      </c>
      <c r="D1481" s="8" t="str">
        <f>VLOOKUP(LEFT(Table_ExternalData_1[[#This Row],[Vou_No]],1),Vou_Types,2,0)</f>
        <v>Journal</v>
      </c>
      <c r="E1481" s="8">
        <f>+Ledger1!A1481</f>
        <v>2</v>
      </c>
      <c r="F1481" s="8">
        <f>+Ledger1!G1481</f>
        <v>71</v>
      </c>
      <c r="G1481" s="8">
        <f>+Ledger1!H1481</f>
        <v>1393</v>
      </c>
      <c r="H1481" s="8">
        <f>+Ledger1!Q1481</f>
        <v>218</v>
      </c>
      <c r="I1481" s="8">
        <v>0</v>
      </c>
      <c r="J1481" s="8">
        <v>0</v>
      </c>
      <c r="K1481" s="8">
        <v>0</v>
      </c>
      <c r="L1481" s="8" t="str">
        <f>+Ledger1!I1481</f>
        <v/>
      </c>
      <c r="M1481" s="8" t="str">
        <f>+Ledger1!K1481</f>
        <v/>
      </c>
      <c r="N1481" s="7"/>
      <c r="O1481" s="8">
        <f>+Ledger1!M1481</f>
        <v>27559</v>
      </c>
      <c r="P1481" s="8">
        <f>+Ledger1!N1481</f>
        <v>0</v>
      </c>
      <c r="Q1481" s="8" t="str">
        <f>+Ledger1!O1481</f>
        <v>TAX DEDCUTED</v>
      </c>
      <c r="R1481" s="8"/>
    </row>
    <row r="1482" spans="1:18" x14ac:dyDescent="0.25">
      <c r="A1482" s="8">
        <v>1481</v>
      </c>
      <c r="B1482" s="8" t="str">
        <f>+Ledger1!C1482</f>
        <v>J2011-0161</v>
      </c>
      <c r="C1482" s="7" t="str">
        <f>TEXT(Ledger1!D1482,"dd-MMM-yyyy")</f>
        <v>22-Nov-2019</v>
      </c>
      <c r="D1482" s="8" t="str">
        <f>VLOOKUP(LEFT(Table_ExternalData_1[[#This Row],[Vou_No]],1),Vou_Types,2,0)</f>
        <v>Journal</v>
      </c>
      <c r="E1482" s="8">
        <f>+Ledger1!A1482</f>
        <v>3</v>
      </c>
      <c r="F1482" s="8">
        <f>+Ledger1!G1482</f>
        <v>78</v>
      </c>
      <c r="G1482" s="8">
        <f>+Ledger1!H1482</f>
        <v>71</v>
      </c>
      <c r="H1482" s="8">
        <f>+Ledger1!Q1482</f>
        <v>1</v>
      </c>
      <c r="I1482" s="8">
        <v>0</v>
      </c>
      <c r="J1482" s="8">
        <v>0</v>
      </c>
      <c r="K1482" s="8">
        <v>0</v>
      </c>
      <c r="L1482" s="8" t="str">
        <f>+Ledger1!I1482</f>
        <v/>
      </c>
      <c r="M1482" s="8" t="str">
        <f>+Ledger1!K1482</f>
        <v/>
      </c>
      <c r="N1482" s="7"/>
      <c r="O1482" s="8">
        <f>+Ledger1!M1482</f>
        <v>0</v>
      </c>
      <c r="P1482" s="8">
        <f>+Ledger1!N1482</f>
        <v>275590</v>
      </c>
      <c r="Q1482" s="8" t="str">
        <f>+Ledger1!O1482</f>
        <v>PADI TO M.AHMED KHAN CHQ # 23902083 INV # 10749</v>
      </c>
      <c r="R1482" s="8"/>
    </row>
    <row r="1483" spans="1:18" x14ac:dyDescent="0.25">
      <c r="A1483" s="8">
        <v>1482</v>
      </c>
      <c r="B1483" s="8" t="str">
        <f>+Ledger1!C1483</f>
        <v>J2011-0162</v>
      </c>
      <c r="C1483" s="7" t="str">
        <f>TEXT(Ledger1!D1483,"dd-MMM-yyyy")</f>
        <v>22-Nov-2019</v>
      </c>
      <c r="D1483" s="8" t="str">
        <f>VLOOKUP(LEFT(Table_ExternalData_1[[#This Row],[Vou_No]],1),Vou_Types,2,0)</f>
        <v>Journal</v>
      </c>
      <c r="E1483" s="8">
        <f>+Ledger1!A1483</f>
        <v>1</v>
      </c>
      <c r="F1483" s="8">
        <f>+Ledger1!G1483</f>
        <v>71</v>
      </c>
      <c r="G1483" s="8">
        <f>+Ledger1!H1483</f>
        <v>76</v>
      </c>
      <c r="H1483" s="8">
        <f>+Ledger1!Q1483</f>
        <v>218</v>
      </c>
      <c r="I1483" s="8">
        <v>0</v>
      </c>
      <c r="J1483" s="8">
        <v>0</v>
      </c>
      <c r="K1483" s="8">
        <v>0</v>
      </c>
      <c r="L1483" s="8" t="str">
        <f>+Ledger1!I1483</f>
        <v/>
      </c>
      <c r="M1483" s="8" t="str">
        <f>+Ledger1!K1483</f>
        <v/>
      </c>
      <c r="N1483" s="7"/>
      <c r="O1483" s="8">
        <f>+Ledger1!M1483</f>
        <v>28000</v>
      </c>
      <c r="P1483" s="8">
        <f>+Ledger1!N1483</f>
        <v>0</v>
      </c>
      <c r="Q1483" s="8" t="str">
        <f>+Ledger1!O1483</f>
        <v>PADI TO FINIS PEST CONTROL REF # 15721 CHQ # 23902084</v>
      </c>
      <c r="R1483" s="8"/>
    </row>
    <row r="1484" spans="1:18" x14ac:dyDescent="0.25">
      <c r="A1484" s="8">
        <v>1483</v>
      </c>
      <c r="B1484" s="8" t="str">
        <f>+Ledger1!C1484</f>
        <v>J2011-0162</v>
      </c>
      <c r="C1484" s="7" t="str">
        <f>TEXT(Ledger1!D1484,"dd-MMM-yyyy")</f>
        <v>22-Nov-2019</v>
      </c>
      <c r="D1484" s="8" t="str">
        <f>VLOOKUP(LEFT(Table_ExternalData_1[[#This Row],[Vou_No]],1),Vou_Types,2,0)</f>
        <v>Journal</v>
      </c>
      <c r="E1484" s="8">
        <f>+Ledger1!A1484</f>
        <v>2</v>
      </c>
      <c r="F1484" s="8">
        <f>+Ledger1!G1484</f>
        <v>71</v>
      </c>
      <c r="G1484" s="8">
        <f>+Ledger1!H1484</f>
        <v>76</v>
      </c>
      <c r="H1484" s="8">
        <f>+Ledger1!Q1484</f>
        <v>218</v>
      </c>
      <c r="I1484" s="8">
        <v>0</v>
      </c>
      <c r="J1484" s="8">
        <v>0</v>
      </c>
      <c r="K1484" s="8">
        <v>0</v>
      </c>
      <c r="L1484" s="8" t="str">
        <f>+Ledger1!I1484</f>
        <v/>
      </c>
      <c r="M1484" s="8" t="str">
        <f>+Ledger1!K1484</f>
        <v/>
      </c>
      <c r="N1484" s="7"/>
      <c r="O1484" s="8">
        <f>+Ledger1!M1484</f>
        <v>7000</v>
      </c>
      <c r="P1484" s="8">
        <f>+Ledger1!N1484</f>
        <v>0</v>
      </c>
      <c r="Q1484" s="8" t="str">
        <f>+Ledger1!O1484</f>
        <v>TAX DEDEUCTED</v>
      </c>
      <c r="R1484" s="8"/>
    </row>
    <row r="1485" spans="1:18" x14ac:dyDescent="0.25">
      <c r="A1485" s="8">
        <v>1484</v>
      </c>
      <c r="B1485" s="8" t="str">
        <f>+Ledger1!C1485</f>
        <v>J2011-0162</v>
      </c>
      <c r="C1485" s="7" t="str">
        <f>TEXT(Ledger1!D1485,"dd-MMM-yyyy")</f>
        <v>22-Nov-2019</v>
      </c>
      <c r="D1485" s="8" t="str">
        <f>VLOOKUP(LEFT(Table_ExternalData_1[[#This Row],[Vou_No]],1),Vou_Types,2,0)</f>
        <v>Journal</v>
      </c>
      <c r="E1485" s="8">
        <f>+Ledger1!A1485</f>
        <v>3</v>
      </c>
      <c r="F1485" s="8">
        <f>+Ledger1!G1485</f>
        <v>78</v>
      </c>
      <c r="G1485" s="8">
        <f>+Ledger1!H1485</f>
        <v>71</v>
      </c>
      <c r="H1485" s="8">
        <f>+Ledger1!Q1485</f>
        <v>1</v>
      </c>
      <c r="I1485" s="8">
        <v>0</v>
      </c>
      <c r="J1485" s="8">
        <v>0</v>
      </c>
      <c r="K1485" s="8">
        <v>0</v>
      </c>
      <c r="L1485" s="8" t="str">
        <f>+Ledger1!I1485</f>
        <v/>
      </c>
      <c r="M1485" s="8" t="str">
        <f>+Ledger1!K1485</f>
        <v/>
      </c>
      <c r="N1485" s="7"/>
      <c r="O1485" s="8">
        <f>+Ledger1!M1485</f>
        <v>0</v>
      </c>
      <c r="P1485" s="8">
        <f>+Ledger1!N1485</f>
        <v>35000</v>
      </c>
      <c r="Q1485" s="8" t="str">
        <f>+Ledger1!O1485</f>
        <v>PADI TO FINIS PEST CONTROL REF # 15721 CHQ # 23902084</v>
      </c>
      <c r="R1485" s="8"/>
    </row>
    <row r="1486" spans="1:18" x14ac:dyDescent="0.25">
      <c r="A1486" s="8">
        <v>1485</v>
      </c>
      <c r="B1486" s="8" t="str">
        <f>+Ledger1!C1486</f>
        <v>J2011-0163</v>
      </c>
      <c r="C1486" s="7" t="str">
        <f>TEXT(Ledger1!D1486,"dd-MMM-yyyy")</f>
        <v>22-Nov-2019</v>
      </c>
      <c r="D1486" s="8" t="str">
        <f>VLOOKUP(LEFT(Table_ExternalData_1[[#This Row],[Vou_No]],1),Vou_Types,2,0)</f>
        <v>Journal</v>
      </c>
      <c r="E1486" s="8">
        <f>+Ledger1!A1486</f>
        <v>1</v>
      </c>
      <c r="F1486" s="8">
        <f>+Ledger1!G1486</f>
        <v>71</v>
      </c>
      <c r="G1486" s="8">
        <f>+Ledger1!H1486</f>
        <v>1444</v>
      </c>
      <c r="H1486" s="8">
        <f>+Ledger1!Q1486</f>
        <v>218</v>
      </c>
      <c r="I1486" s="8">
        <v>0</v>
      </c>
      <c r="J1486" s="8">
        <v>0</v>
      </c>
      <c r="K1486" s="8">
        <v>0</v>
      </c>
      <c r="L1486" s="8" t="str">
        <f>+Ledger1!I1486</f>
        <v/>
      </c>
      <c r="M1486" s="8" t="str">
        <f>+Ledger1!K1486</f>
        <v/>
      </c>
      <c r="N1486" s="7"/>
      <c r="O1486" s="8">
        <f>+Ledger1!M1486</f>
        <v>15016</v>
      </c>
      <c r="P1486" s="8">
        <f>+Ledger1!N1486</f>
        <v>0</v>
      </c>
      <c r="Q1486" s="8" t="str">
        <f>+Ledger1!O1486</f>
        <v>PAID TO HSE INV # 437,443,442.CHQ # 23902085</v>
      </c>
      <c r="R1486" s="8"/>
    </row>
    <row r="1487" spans="1:18" x14ac:dyDescent="0.25">
      <c r="A1487" s="8">
        <v>1486</v>
      </c>
      <c r="B1487" s="8" t="str">
        <f>+Ledger1!C1487</f>
        <v>J2011-0163</v>
      </c>
      <c r="C1487" s="7" t="str">
        <f>TEXT(Ledger1!D1487,"dd-MMM-yyyy")</f>
        <v>22-Nov-2019</v>
      </c>
      <c r="D1487" s="8" t="str">
        <f>VLOOKUP(LEFT(Table_ExternalData_1[[#This Row],[Vou_No]],1),Vou_Types,2,0)</f>
        <v>Journal</v>
      </c>
      <c r="E1487" s="8">
        <f>+Ledger1!A1487</f>
        <v>2</v>
      </c>
      <c r="F1487" s="8">
        <f>+Ledger1!G1487</f>
        <v>71</v>
      </c>
      <c r="G1487" s="8">
        <f>+Ledger1!H1487</f>
        <v>1444</v>
      </c>
      <c r="H1487" s="8">
        <f>+Ledger1!Q1487</f>
        <v>218</v>
      </c>
      <c r="I1487" s="8">
        <v>0</v>
      </c>
      <c r="J1487" s="8">
        <v>0</v>
      </c>
      <c r="K1487" s="8">
        <v>0</v>
      </c>
      <c r="L1487" s="8" t="str">
        <f>+Ledger1!I1487</f>
        <v/>
      </c>
      <c r="M1487" s="8" t="str">
        <f>+Ledger1!K1487</f>
        <v/>
      </c>
      <c r="N1487" s="7"/>
      <c r="O1487" s="8">
        <f>+Ledger1!M1487</f>
        <v>719</v>
      </c>
      <c r="P1487" s="8">
        <f>+Ledger1!N1487</f>
        <v>0</v>
      </c>
      <c r="Q1487" s="8" t="str">
        <f>+Ledger1!O1487</f>
        <v>TAX DEDCUTED</v>
      </c>
      <c r="R1487" s="8"/>
    </row>
    <row r="1488" spans="1:18" x14ac:dyDescent="0.25">
      <c r="A1488" s="8">
        <v>1487</v>
      </c>
      <c r="B1488" s="8" t="str">
        <f>+Ledger1!C1488</f>
        <v>J2011-0163</v>
      </c>
      <c r="C1488" s="7" t="str">
        <f>TEXT(Ledger1!D1488,"dd-MMM-yyyy")</f>
        <v>22-Nov-2019</v>
      </c>
      <c r="D1488" s="8" t="str">
        <f>VLOOKUP(LEFT(Table_ExternalData_1[[#This Row],[Vou_No]],1),Vou_Types,2,0)</f>
        <v>Journal</v>
      </c>
      <c r="E1488" s="8">
        <f>+Ledger1!A1488</f>
        <v>3</v>
      </c>
      <c r="F1488" s="8">
        <f>+Ledger1!G1488</f>
        <v>78</v>
      </c>
      <c r="G1488" s="8">
        <f>+Ledger1!H1488</f>
        <v>71</v>
      </c>
      <c r="H1488" s="8">
        <f>+Ledger1!Q1488</f>
        <v>1</v>
      </c>
      <c r="I1488" s="8">
        <v>0</v>
      </c>
      <c r="J1488" s="8">
        <v>0</v>
      </c>
      <c r="K1488" s="8">
        <v>0</v>
      </c>
      <c r="L1488" s="8" t="str">
        <f>+Ledger1!I1488</f>
        <v/>
      </c>
      <c r="M1488" s="8" t="str">
        <f>+Ledger1!K1488</f>
        <v/>
      </c>
      <c r="N1488" s="7"/>
      <c r="O1488" s="8">
        <f>+Ledger1!M1488</f>
        <v>0</v>
      </c>
      <c r="P1488" s="8">
        <f>+Ledger1!N1488</f>
        <v>15735</v>
      </c>
      <c r="Q1488" s="8" t="str">
        <f>+Ledger1!O1488</f>
        <v>PAID TO HSE INV # 437,443,442.CHQ # 23902085</v>
      </c>
      <c r="R1488" s="8"/>
    </row>
    <row r="1489" spans="1:18" x14ac:dyDescent="0.25">
      <c r="A1489" s="8">
        <v>1488</v>
      </c>
      <c r="B1489" s="8" t="str">
        <f>+Ledger1!C1489</f>
        <v>J2011-0164</v>
      </c>
      <c r="C1489" s="7" t="str">
        <f>TEXT(Ledger1!D1489,"dd-MMM-yyyy")</f>
        <v>12-Nov-2019</v>
      </c>
      <c r="D1489" s="8" t="str">
        <f>VLOOKUP(LEFT(Table_ExternalData_1[[#This Row],[Vou_No]],1),Vou_Types,2,0)</f>
        <v>Journal</v>
      </c>
      <c r="E1489" s="8">
        <f>+Ledger1!A1489</f>
        <v>1</v>
      </c>
      <c r="F1489" s="8">
        <f>+Ledger1!G1489</f>
        <v>218</v>
      </c>
      <c r="G1489" s="8">
        <f>+Ledger1!H1489</f>
        <v>0</v>
      </c>
      <c r="H1489" s="8">
        <f>+Ledger1!Q1489</f>
        <v>208</v>
      </c>
      <c r="I1489" s="8">
        <v>0</v>
      </c>
      <c r="J1489" s="8">
        <v>0</v>
      </c>
      <c r="K1489" s="8">
        <v>0</v>
      </c>
      <c r="L1489" s="8" t="str">
        <f>+Ledger1!I1489</f>
        <v/>
      </c>
      <c r="M1489" s="8" t="str">
        <f>+Ledger1!K1489</f>
        <v/>
      </c>
      <c r="N1489" s="7"/>
      <c r="O1489" s="8">
        <f>+Ledger1!M1489</f>
        <v>700</v>
      </c>
      <c r="P1489" s="8">
        <f>+Ledger1!N1489</f>
        <v>0</v>
      </c>
      <c r="Q1489" s="8" t="str">
        <f>+Ledger1!O1489</f>
        <v>TO RECORD VEHICLE REPAIR EXPENSE</v>
      </c>
      <c r="R1489" s="8"/>
    </row>
    <row r="1490" spans="1:18" x14ac:dyDescent="0.25">
      <c r="A1490" s="8">
        <v>1489</v>
      </c>
      <c r="B1490" s="8" t="str">
        <f>+Ledger1!C1490</f>
        <v>J2011-0164</v>
      </c>
      <c r="C1490" s="7" t="str">
        <f>TEXT(Ledger1!D1490,"dd-MMM-yyyy")</f>
        <v>12-Nov-2019</v>
      </c>
      <c r="D1490" s="8" t="str">
        <f>VLOOKUP(LEFT(Table_ExternalData_1[[#This Row],[Vou_No]],1),Vou_Types,2,0)</f>
        <v>Journal</v>
      </c>
      <c r="E1490" s="8">
        <f>+Ledger1!A1490</f>
        <v>2</v>
      </c>
      <c r="F1490" s="8">
        <f>+Ledger1!G1490</f>
        <v>200</v>
      </c>
      <c r="G1490" s="8">
        <f>+Ledger1!H1490</f>
        <v>0</v>
      </c>
      <c r="H1490" s="8">
        <f>+Ledger1!Q1490</f>
        <v>208</v>
      </c>
      <c r="I1490" s="8">
        <v>0</v>
      </c>
      <c r="J1490" s="8">
        <v>0</v>
      </c>
      <c r="K1490" s="8">
        <v>0</v>
      </c>
      <c r="L1490" s="8" t="str">
        <f>+Ledger1!I1490</f>
        <v/>
      </c>
      <c r="M1490" s="8" t="str">
        <f>+Ledger1!K1490</f>
        <v/>
      </c>
      <c r="N1490" s="7"/>
      <c r="O1490" s="8">
        <f>+Ledger1!M1490</f>
        <v>30300</v>
      </c>
      <c r="P1490" s="8">
        <f>+Ledger1!N1490</f>
        <v>0</v>
      </c>
      <c r="Q1490" s="8" t="str">
        <f>+Ledger1!O1490</f>
        <v>TO RECORD CONVEYANCE ALLOWANCE</v>
      </c>
      <c r="R1490" s="8"/>
    </row>
    <row r="1491" spans="1:18" x14ac:dyDescent="0.25">
      <c r="A1491" s="8">
        <v>1490</v>
      </c>
      <c r="B1491" s="8" t="str">
        <f>+Ledger1!C1491</f>
        <v>J2011-0164</v>
      </c>
      <c r="C1491" s="7" t="str">
        <f>TEXT(Ledger1!D1491,"dd-MMM-yyyy")</f>
        <v>12-Nov-2019</v>
      </c>
      <c r="D1491" s="8" t="str">
        <f>VLOOKUP(LEFT(Table_ExternalData_1[[#This Row],[Vou_No]],1),Vou_Types,2,0)</f>
        <v>Journal</v>
      </c>
      <c r="E1491" s="8">
        <f>+Ledger1!A1491</f>
        <v>3</v>
      </c>
      <c r="F1491" s="8">
        <f>+Ledger1!G1491</f>
        <v>160</v>
      </c>
      <c r="G1491" s="8">
        <f>+Ledger1!H1491</f>
        <v>0</v>
      </c>
      <c r="H1491" s="8">
        <f>+Ledger1!Q1491</f>
        <v>208</v>
      </c>
      <c r="I1491" s="8">
        <v>0</v>
      </c>
      <c r="J1491" s="8">
        <v>0</v>
      </c>
      <c r="K1491" s="8">
        <v>0</v>
      </c>
      <c r="L1491" s="8" t="str">
        <f>+Ledger1!I1491</f>
        <v/>
      </c>
      <c r="M1491" s="8" t="str">
        <f>+Ledger1!K1491</f>
        <v/>
      </c>
      <c r="N1491" s="7"/>
      <c r="O1491" s="8">
        <f>+Ledger1!M1491</f>
        <v>3300</v>
      </c>
      <c r="P1491" s="8">
        <f>+Ledger1!N1491</f>
        <v>0</v>
      </c>
      <c r="Q1491" s="8" t="str">
        <f>+Ledger1!O1491</f>
        <v>TO RECORD FOOD EXPENSE</v>
      </c>
      <c r="R1491" s="8"/>
    </row>
    <row r="1492" spans="1:18" x14ac:dyDescent="0.25">
      <c r="A1492" s="8">
        <v>1491</v>
      </c>
      <c r="B1492" s="8" t="str">
        <f>+Ledger1!C1492</f>
        <v>J2011-0164</v>
      </c>
      <c r="C1492" s="7" t="str">
        <f>TEXT(Ledger1!D1492,"dd-MMM-yyyy")</f>
        <v>12-Nov-2019</v>
      </c>
      <c r="D1492" s="8" t="str">
        <f>VLOOKUP(LEFT(Table_ExternalData_1[[#This Row],[Vou_No]],1),Vou_Types,2,0)</f>
        <v>Journal</v>
      </c>
      <c r="E1492" s="8">
        <f>+Ledger1!A1492</f>
        <v>4</v>
      </c>
      <c r="F1492" s="8">
        <f>+Ledger1!G1492</f>
        <v>254</v>
      </c>
      <c r="G1492" s="8">
        <f>+Ledger1!H1492</f>
        <v>0</v>
      </c>
      <c r="H1492" s="8">
        <f>+Ledger1!Q1492</f>
        <v>208</v>
      </c>
      <c r="I1492" s="8">
        <v>0</v>
      </c>
      <c r="J1492" s="8">
        <v>0</v>
      </c>
      <c r="K1492" s="8">
        <v>0</v>
      </c>
      <c r="L1492" s="8" t="str">
        <f>+Ledger1!I1492</f>
        <v/>
      </c>
      <c r="M1492" s="8" t="str">
        <f>+Ledger1!K1492</f>
        <v/>
      </c>
      <c r="N1492" s="7"/>
      <c r="O1492" s="8">
        <f>+Ledger1!M1492</f>
        <v>600</v>
      </c>
      <c r="P1492" s="8">
        <f>+Ledger1!N1492</f>
        <v>0</v>
      </c>
      <c r="Q1492" s="8" t="str">
        <f>+Ledger1!O1492</f>
        <v>TO RECORD COMMUNICATION EXPENSE</v>
      </c>
      <c r="R1492" s="8"/>
    </row>
    <row r="1493" spans="1:18" x14ac:dyDescent="0.25">
      <c r="A1493" s="8">
        <v>1492</v>
      </c>
      <c r="B1493" s="8" t="str">
        <f>+Ledger1!C1493</f>
        <v>J2011-0164</v>
      </c>
      <c r="C1493" s="7" t="str">
        <f>TEXT(Ledger1!D1493,"dd-MMM-yyyy")</f>
        <v>12-Nov-2019</v>
      </c>
      <c r="D1493" s="8" t="str">
        <f>VLOOKUP(LEFT(Table_ExternalData_1[[#This Row],[Vou_No]],1),Vou_Types,2,0)</f>
        <v>Journal</v>
      </c>
      <c r="E1493" s="8">
        <f>+Ledger1!A1493</f>
        <v>5</v>
      </c>
      <c r="F1493" s="8">
        <f>+Ledger1!G1493</f>
        <v>72</v>
      </c>
      <c r="G1493" s="8">
        <f>+Ledger1!H1493</f>
        <v>0</v>
      </c>
      <c r="H1493" s="8">
        <f>+Ledger1!Q1493</f>
        <v>208</v>
      </c>
      <c r="I1493" s="8">
        <v>0</v>
      </c>
      <c r="J1493" s="8">
        <v>0</v>
      </c>
      <c r="K1493" s="8">
        <v>0</v>
      </c>
      <c r="L1493" s="8" t="str">
        <f>+Ledger1!I1493</f>
        <v/>
      </c>
      <c r="M1493" s="8" t="str">
        <f>+Ledger1!K1493</f>
        <v/>
      </c>
      <c r="N1493" s="7"/>
      <c r="O1493" s="8">
        <f>+Ledger1!M1493</f>
        <v>56300</v>
      </c>
      <c r="P1493" s="8">
        <f>+Ledger1!N1493</f>
        <v>0</v>
      </c>
      <c r="Q1493" s="8" t="str">
        <f>+Ledger1!O1493</f>
        <v>TO RECORD ADVANCE TO SUPPLIER</v>
      </c>
      <c r="R1493" s="8"/>
    </row>
    <row r="1494" spans="1:18" x14ac:dyDescent="0.25">
      <c r="A1494" s="8">
        <v>1493</v>
      </c>
      <c r="B1494" s="8" t="str">
        <f>+Ledger1!C1494</f>
        <v>J2011-0164</v>
      </c>
      <c r="C1494" s="7" t="str">
        <f>TEXT(Ledger1!D1494,"dd-MMM-yyyy")</f>
        <v>12-Nov-2019</v>
      </c>
      <c r="D1494" s="8" t="str">
        <f>VLOOKUP(LEFT(Table_ExternalData_1[[#This Row],[Vou_No]],1),Vou_Types,2,0)</f>
        <v>Journal</v>
      </c>
      <c r="E1494" s="8">
        <f>+Ledger1!A1494</f>
        <v>6</v>
      </c>
      <c r="F1494" s="8">
        <f>+Ledger1!G1494</f>
        <v>74</v>
      </c>
      <c r="G1494" s="8">
        <f>+Ledger1!H1494</f>
        <v>0</v>
      </c>
      <c r="H1494" s="8">
        <f>+Ledger1!Q1494</f>
        <v>208</v>
      </c>
      <c r="I1494" s="8">
        <v>0</v>
      </c>
      <c r="J1494" s="8">
        <v>0</v>
      </c>
      <c r="K1494" s="8">
        <v>0</v>
      </c>
      <c r="L1494" s="8" t="str">
        <f>+Ledger1!I1494</f>
        <v/>
      </c>
      <c r="M1494" s="8" t="str">
        <f>+Ledger1!K1494</f>
        <v/>
      </c>
      <c r="N1494" s="7"/>
      <c r="O1494" s="8">
        <f>+Ledger1!M1494</f>
        <v>5000</v>
      </c>
      <c r="P1494" s="8">
        <f>+Ledger1!N1494</f>
        <v>0</v>
      </c>
      <c r="Q1494" s="8" t="str">
        <f>+Ledger1!O1494</f>
        <v>TO RECORD ADVANCE   SALLARY TO LABOUR</v>
      </c>
      <c r="R1494" s="8"/>
    </row>
    <row r="1495" spans="1:18" x14ac:dyDescent="0.25">
      <c r="A1495" s="8">
        <v>1494</v>
      </c>
      <c r="B1495" s="8" t="str">
        <f>+Ledger1!C1495</f>
        <v>J2011-0164</v>
      </c>
      <c r="C1495" s="7" t="str">
        <f>TEXT(Ledger1!D1495,"dd-MMM-yyyy")</f>
        <v>12-Nov-2019</v>
      </c>
      <c r="D1495" s="8" t="str">
        <f>VLOOKUP(LEFT(Table_ExternalData_1[[#This Row],[Vou_No]],1),Vou_Types,2,0)</f>
        <v>Journal</v>
      </c>
      <c r="E1495" s="8">
        <f>+Ledger1!A1495</f>
        <v>7</v>
      </c>
      <c r="F1495" s="8">
        <f>+Ledger1!G1495</f>
        <v>2</v>
      </c>
      <c r="G1495" s="8">
        <f>+Ledger1!H1495</f>
        <v>0</v>
      </c>
      <c r="H1495" s="8">
        <f>+Ledger1!Q1495</f>
        <v>208</v>
      </c>
      <c r="I1495" s="8">
        <v>0</v>
      </c>
      <c r="J1495" s="8">
        <v>0</v>
      </c>
      <c r="K1495" s="8">
        <v>0</v>
      </c>
      <c r="L1495" s="8" t="str">
        <f>+Ledger1!I1495</f>
        <v/>
      </c>
      <c r="M1495" s="8" t="str">
        <f>+Ledger1!K1495</f>
        <v/>
      </c>
      <c r="N1495" s="7"/>
      <c r="O1495" s="8">
        <f>+Ledger1!M1495</f>
        <v>0</v>
      </c>
      <c r="P1495" s="8">
        <f>+Ledger1!N1495</f>
        <v>96200</v>
      </c>
      <c r="Q1495" s="8" t="str">
        <f>+Ledger1!O1495</f>
        <v>PETTY CASH EXPENSE PART SHEET #7  (12 NOV TILL 19 NOVEMBER 2019)</v>
      </c>
      <c r="R1495" s="8"/>
    </row>
    <row r="1496" spans="1:18" x14ac:dyDescent="0.25">
      <c r="A1496" s="8">
        <v>1495</v>
      </c>
      <c r="B1496" s="8" t="str">
        <f>+Ledger1!C1496</f>
        <v>J2011-0165</v>
      </c>
      <c r="C1496" s="7" t="str">
        <f>TEXT(Ledger1!D1496,"dd-MMM-yyyy")</f>
        <v>22-Nov-2019</v>
      </c>
      <c r="D1496" s="8" t="str">
        <f>VLOOKUP(LEFT(Table_ExternalData_1[[#This Row],[Vou_No]],1),Vou_Types,2,0)</f>
        <v>Journal</v>
      </c>
      <c r="E1496" s="8">
        <f>+Ledger1!A1496</f>
        <v>1</v>
      </c>
      <c r="F1496" s="8">
        <f>+Ledger1!G1496</f>
        <v>71</v>
      </c>
      <c r="G1496" s="8">
        <f>+Ledger1!H1496</f>
        <v>261</v>
      </c>
      <c r="H1496" s="8">
        <f>+Ledger1!Q1496</f>
        <v>218</v>
      </c>
      <c r="I1496" s="8">
        <v>0</v>
      </c>
      <c r="J1496" s="8">
        <v>0</v>
      </c>
      <c r="K1496" s="8">
        <v>0</v>
      </c>
      <c r="L1496" s="8" t="str">
        <f>+Ledger1!I1496</f>
        <v/>
      </c>
      <c r="M1496" s="8" t="str">
        <f>+Ledger1!K1496</f>
        <v/>
      </c>
      <c r="N1496" s="7"/>
      <c r="O1496" s="8">
        <f>+Ledger1!M1496</f>
        <v>247246</v>
      </c>
      <c r="P1496" s="8">
        <f>+Ledger1!N1496</f>
        <v>0</v>
      </c>
      <c r="Q1496" s="8" t="str">
        <f>+Ledger1!O1496</f>
        <v>PADI TO MEGI ENG &amp; GAL.COM. CHQ # 23902081</v>
      </c>
      <c r="R1496" s="8"/>
    </row>
    <row r="1497" spans="1:18" x14ac:dyDescent="0.25">
      <c r="A1497" s="8">
        <v>1496</v>
      </c>
      <c r="B1497" s="8" t="str">
        <f>+Ledger1!C1497</f>
        <v>J2011-0165</v>
      </c>
      <c r="C1497" s="7" t="str">
        <f>TEXT(Ledger1!D1497,"dd-MMM-yyyy")</f>
        <v>22-Nov-2019</v>
      </c>
      <c r="D1497" s="8" t="str">
        <f>VLOOKUP(LEFT(Table_ExternalData_1[[#This Row],[Vou_No]],1),Vou_Types,2,0)</f>
        <v>Journal</v>
      </c>
      <c r="E1497" s="8">
        <f>+Ledger1!A1497</f>
        <v>2</v>
      </c>
      <c r="F1497" s="8">
        <f>+Ledger1!G1497</f>
        <v>71</v>
      </c>
      <c r="G1497" s="8">
        <f>+Ledger1!H1497</f>
        <v>261</v>
      </c>
      <c r="H1497" s="8">
        <f>+Ledger1!Q1497</f>
        <v>218</v>
      </c>
      <c r="I1497" s="8">
        <v>0</v>
      </c>
      <c r="J1497" s="8">
        <v>0</v>
      </c>
      <c r="K1497" s="8">
        <v>0</v>
      </c>
      <c r="L1497" s="8" t="str">
        <f>+Ledger1!I1497</f>
        <v/>
      </c>
      <c r="M1497" s="8" t="str">
        <f>+Ledger1!K1497</f>
        <v/>
      </c>
      <c r="N1497" s="7"/>
      <c r="O1497" s="8">
        <f>+Ledger1!M1497</f>
        <v>25954</v>
      </c>
      <c r="P1497" s="8">
        <f>+Ledger1!N1497</f>
        <v>0</v>
      </c>
      <c r="Q1497" s="8" t="str">
        <f>+Ledger1!O1497</f>
        <v>TAX DEDCUTED</v>
      </c>
      <c r="R1497" s="8"/>
    </row>
    <row r="1498" spans="1:18" x14ac:dyDescent="0.25">
      <c r="A1498" s="8">
        <v>1497</v>
      </c>
      <c r="B1498" s="8" t="str">
        <f>+Ledger1!C1498</f>
        <v>J2011-0165</v>
      </c>
      <c r="C1498" s="7" t="str">
        <f>TEXT(Ledger1!D1498,"dd-MMM-yyyy")</f>
        <v>22-Nov-2019</v>
      </c>
      <c r="D1498" s="8" t="str">
        <f>VLOOKUP(LEFT(Table_ExternalData_1[[#This Row],[Vou_No]],1),Vou_Types,2,0)</f>
        <v>Journal</v>
      </c>
      <c r="E1498" s="8">
        <f>+Ledger1!A1498</f>
        <v>3</v>
      </c>
      <c r="F1498" s="8">
        <f>+Ledger1!G1498</f>
        <v>78</v>
      </c>
      <c r="G1498" s="8">
        <f>+Ledger1!H1498</f>
        <v>71</v>
      </c>
      <c r="H1498" s="8">
        <f>+Ledger1!Q1498</f>
        <v>1</v>
      </c>
      <c r="I1498" s="8">
        <v>0</v>
      </c>
      <c r="J1498" s="8">
        <v>0</v>
      </c>
      <c r="K1498" s="8">
        <v>0</v>
      </c>
      <c r="L1498" s="8" t="str">
        <f>+Ledger1!I1498</f>
        <v/>
      </c>
      <c r="M1498" s="8" t="str">
        <f>+Ledger1!K1498</f>
        <v/>
      </c>
      <c r="N1498" s="7"/>
      <c r="O1498" s="8">
        <f>+Ledger1!M1498</f>
        <v>0</v>
      </c>
      <c r="P1498" s="8">
        <f>+Ledger1!N1498</f>
        <v>273200</v>
      </c>
      <c r="Q1498" s="8" t="str">
        <f>+Ledger1!O1498</f>
        <v>PADI TO MEGI ENG &amp; GAL.COM. CHQ # 23902081</v>
      </c>
      <c r="R1498" s="8"/>
    </row>
    <row r="1499" spans="1:18" x14ac:dyDescent="0.25">
      <c r="A1499" s="8">
        <v>1498</v>
      </c>
      <c r="B1499" s="8" t="str">
        <f>+Ledger1!C1499</f>
        <v>J2011-0166</v>
      </c>
      <c r="C1499" s="7" t="str">
        <f>TEXT(Ledger1!D1499,"dd-MMM-yyyy")</f>
        <v>22-Nov-2019</v>
      </c>
      <c r="D1499" s="8" t="str">
        <f>VLOOKUP(LEFT(Table_ExternalData_1[[#This Row],[Vou_No]],1),Vou_Types,2,0)</f>
        <v>Journal</v>
      </c>
      <c r="E1499" s="8">
        <f>+Ledger1!A1499</f>
        <v>1</v>
      </c>
      <c r="F1499" s="8">
        <f>+Ledger1!G1499</f>
        <v>71</v>
      </c>
      <c r="G1499" s="8">
        <f>+Ledger1!H1499</f>
        <v>63</v>
      </c>
      <c r="H1499" s="8">
        <f>+Ledger1!Q1499</f>
        <v>218</v>
      </c>
      <c r="I1499" s="8">
        <v>0</v>
      </c>
      <c r="J1499" s="8">
        <v>0</v>
      </c>
      <c r="K1499" s="8">
        <v>0</v>
      </c>
      <c r="L1499" s="8" t="str">
        <f>+Ledger1!I1499</f>
        <v/>
      </c>
      <c r="M1499" s="8" t="str">
        <f>+Ledger1!K1499</f>
        <v/>
      </c>
      <c r="N1499" s="7"/>
      <c r="O1499" s="8">
        <f>+Ledger1!M1499</f>
        <v>2443</v>
      </c>
      <c r="P1499" s="8">
        <f>+Ledger1!N1499</f>
        <v>0</v>
      </c>
      <c r="Q1499" s="8" t="str">
        <f>+Ledger1!O1499</f>
        <v>PADI TO SHEHRIYAR FILTER CHQ # 23902088</v>
      </c>
      <c r="R1499" s="8"/>
    </row>
    <row r="1500" spans="1:18" x14ac:dyDescent="0.25">
      <c r="A1500" s="8">
        <v>1499</v>
      </c>
      <c r="B1500" s="8" t="str">
        <f>+Ledger1!C1500</f>
        <v>J2011-0166</v>
      </c>
      <c r="C1500" s="7" t="str">
        <f>TEXT(Ledger1!D1500,"dd-MMM-yyyy")</f>
        <v>22-Nov-2019</v>
      </c>
      <c r="D1500" s="8" t="str">
        <f>VLOOKUP(LEFT(Table_ExternalData_1[[#This Row],[Vou_No]],1),Vou_Types,2,0)</f>
        <v>Journal</v>
      </c>
      <c r="E1500" s="8">
        <f>+Ledger1!A1500</f>
        <v>2</v>
      </c>
      <c r="F1500" s="8">
        <f>+Ledger1!G1500</f>
        <v>71</v>
      </c>
      <c r="G1500" s="8">
        <f>+Ledger1!H1500</f>
        <v>63</v>
      </c>
      <c r="H1500" s="8">
        <f>+Ledger1!Q1500</f>
        <v>218</v>
      </c>
      <c r="I1500" s="8">
        <v>0</v>
      </c>
      <c r="J1500" s="8">
        <v>0</v>
      </c>
      <c r="K1500" s="8">
        <v>0</v>
      </c>
      <c r="L1500" s="8" t="str">
        <f>+Ledger1!I1500</f>
        <v/>
      </c>
      <c r="M1500" s="8" t="str">
        <f>+Ledger1!K1500</f>
        <v/>
      </c>
      <c r="N1500" s="7"/>
      <c r="O1500" s="8">
        <f>+Ledger1!M1500</f>
        <v>257</v>
      </c>
      <c r="P1500" s="8">
        <f>+Ledger1!N1500</f>
        <v>0</v>
      </c>
      <c r="Q1500" s="8" t="str">
        <f>+Ledger1!O1500</f>
        <v>TAX DEDUCTED</v>
      </c>
      <c r="R1500" s="8"/>
    </row>
    <row r="1501" spans="1:18" x14ac:dyDescent="0.25">
      <c r="A1501" s="8">
        <v>1500</v>
      </c>
      <c r="B1501" s="8" t="str">
        <f>+Ledger1!C1501</f>
        <v>J2011-0166</v>
      </c>
      <c r="C1501" s="7" t="str">
        <f>TEXT(Ledger1!D1501,"dd-MMM-yyyy")</f>
        <v>22-Nov-2019</v>
      </c>
      <c r="D1501" s="8" t="str">
        <f>VLOOKUP(LEFT(Table_ExternalData_1[[#This Row],[Vou_No]],1),Vou_Types,2,0)</f>
        <v>Journal</v>
      </c>
      <c r="E1501" s="8">
        <f>+Ledger1!A1501</f>
        <v>3</v>
      </c>
      <c r="F1501" s="8">
        <f>+Ledger1!G1501</f>
        <v>78</v>
      </c>
      <c r="G1501" s="8">
        <f>+Ledger1!H1501</f>
        <v>71</v>
      </c>
      <c r="H1501" s="8">
        <f>+Ledger1!Q1501</f>
        <v>1</v>
      </c>
      <c r="I1501" s="8">
        <v>0</v>
      </c>
      <c r="J1501" s="8">
        <v>0</v>
      </c>
      <c r="K1501" s="8">
        <v>0</v>
      </c>
      <c r="L1501" s="8" t="str">
        <f>+Ledger1!I1501</f>
        <v/>
      </c>
      <c r="M1501" s="8" t="str">
        <f>+Ledger1!K1501</f>
        <v/>
      </c>
      <c r="N1501" s="7"/>
      <c r="O1501" s="8">
        <f>+Ledger1!M1501</f>
        <v>0</v>
      </c>
      <c r="P1501" s="8">
        <f>+Ledger1!N1501</f>
        <v>2700</v>
      </c>
      <c r="Q1501" s="8" t="str">
        <f>+Ledger1!O1501</f>
        <v>PADI TO MEGI ENG &amp; GAL.COM. CHQ # 23902081</v>
      </c>
      <c r="R1501" s="8"/>
    </row>
    <row r="1502" spans="1:18" x14ac:dyDescent="0.25">
      <c r="A1502" s="8">
        <v>1501</v>
      </c>
      <c r="B1502" s="8" t="str">
        <f>+Ledger1!C1502</f>
        <v>J2011-0167</v>
      </c>
      <c r="C1502" s="7" t="str">
        <f>TEXT(Ledger1!D1502,"dd-MMM-yyyy")</f>
        <v>22-Nov-2019</v>
      </c>
      <c r="D1502" s="8" t="str">
        <f>VLOOKUP(LEFT(Table_ExternalData_1[[#This Row],[Vou_No]],1),Vou_Types,2,0)</f>
        <v>Journal</v>
      </c>
      <c r="E1502" s="8">
        <f>+Ledger1!A1502</f>
        <v>1</v>
      </c>
      <c r="F1502" s="8">
        <f>+Ledger1!G1502</f>
        <v>71</v>
      </c>
      <c r="G1502" s="8">
        <f>+Ledger1!H1502</f>
        <v>66</v>
      </c>
      <c r="H1502" s="8">
        <f>+Ledger1!Q1502</f>
        <v>218</v>
      </c>
      <c r="I1502" s="8">
        <v>0</v>
      </c>
      <c r="J1502" s="8">
        <v>0</v>
      </c>
      <c r="K1502" s="8">
        <v>0</v>
      </c>
      <c r="L1502" s="8" t="str">
        <f>+Ledger1!I1502</f>
        <v/>
      </c>
      <c r="M1502" s="8" t="str">
        <f>+Ledger1!K1502</f>
        <v/>
      </c>
      <c r="N1502" s="7"/>
      <c r="O1502" s="8">
        <f>+Ledger1!M1502</f>
        <v>7928</v>
      </c>
      <c r="P1502" s="8">
        <f>+Ledger1!N1502</f>
        <v>0</v>
      </c>
      <c r="Q1502" s="8" t="str">
        <f>+Ledger1!O1502</f>
        <v>PADI TO KB SAR.INNV.REF # 318.CHQ # 23902086</v>
      </c>
      <c r="R1502" s="8"/>
    </row>
    <row r="1503" spans="1:18" x14ac:dyDescent="0.25">
      <c r="A1503" s="8">
        <v>1502</v>
      </c>
      <c r="B1503" s="8" t="str">
        <f>+Ledger1!C1503</f>
        <v>J2011-0167</v>
      </c>
      <c r="C1503" s="7" t="str">
        <f>TEXT(Ledger1!D1503,"dd-MMM-yyyy")</f>
        <v>22-Nov-2019</v>
      </c>
      <c r="D1503" s="8" t="str">
        <f>VLOOKUP(LEFT(Table_ExternalData_1[[#This Row],[Vou_No]],1),Vou_Types,2,0)</f>
        <v>Journal</v>
      </c>
      <c r="E1503" s="8">
        <f>+Ledger1!A1503</f>
        <v>2</v>
      </c>
      <c r="F1503" s="8">
        <f>+Ledger1!G1503</f>
        <v>71</v>
      </c>
      <c r="G1503" s="8">
        <f>+Ledger1!H1503</f>
        <v>66</v>
      </c>
      <c r="H1503" s="8">
        <f>+Ledger1!Q1503</f>
        <v>218</v>
      </c>
      <c r="I1503" s="8">
        <v>0</v>
      </c>
      <c r="J1503" s="8">
        <v>0</v>
      </c>
      <c r="K1503" s="8">
        <v>0</v>
      </c>
      <c r="L1503" s="8" t="str">
        <f>+Ledger1!I1503</f>
        <v/>
      </c>
      <c r="M1503" s="8" t="str">
        <f>+Ledger1!K1503</f>
        <v/>
      </c>
      <c r="N1503" s="7"/>
      <c r="O1503" s="8">
        <f>+Ledger1!M1503</f>
        <v>1112</v>
      </c>
      <c r="P1503" s="8">
        <f>+Ledger1!N1503</f>
        <v>0</v>
      </c>
      <c r="Q1503" s="8" t="str">
        <f>+Ledger1!O1503</f>
        <v>TAX DEDUCTED</v>
      </c>
      <c r="R1503" s="8"/>
    </row>
    <row r="1504" spans="1:18" x14ac:dyDescent="0.25">
      <c r="A1504" s="8">
        <v>1503</v>
      </c>
      <c r="B1504" s="8" t="str">
        <f>+Ledger1!C1504</f>
        <v>J2011-0167</v>
      </c>
      <c r="C1504" s="7" t="str">
        <f>TEXT(Ledger1!D1504,"dd-MMM-yyyy")</f>
        <v>22-Nov-2019</v>
      </c>
      <c r="D1504" s="8" t="str">
        <f>VLOOKUP(LEFT(Table_ExternalData_1[[#This Row],[Vou_No]],1),Vou_Types,2,0)</f>
        <v>Journal</v>
      </c>
      <c r="E1504" s="8">
        <f>+Ledger1!A1504</f>
        <v>3</v>
      </c>
      <c r="F1504" s="8">
        <f>+Ledger1!G1504</f>
        <v>78</v>
      </c>
      <c r="G1504" s="8">
        <f>+Ledger1!H1504</f>
        <v>71</v>
      </c>
      <c r="H1504" s="8">
        <f>+Ledger1!Q1504</f>
        <v>1</v>
      </c>
      <c r="I1504" s="8">
        <v>0</v>
      </c>
      <c r="J1504" s="8">
        <v>0</v>
      </c>
      <c r="K1504" s="8">
        <v>0</v>
      </c>
      <c r="L1504" s="8" t="str">
        <f>+Ledger1!I1504</f>
        <v/>
      </c>
      <c r="M1504" s="8" t="str">
        <f>+Ledger1!K1504</f>
        <v/>
      </c>
      <c r="N1504" s="7"/>
      <c r="O1504" s="8">
        <f>+Ledger1!M1504</f>
        <v>0</v>
      </c>
      <c r="P1504" s="8">
        <f>+Ledger1!N1504</f>
        <v>9040</v>
      </c>
      <c r="Q1504" s="8" t="str">
        <f>+Ledger1!O1504</f>
        <v>PADI TO KB SAR.INNV.REF # 318.CHQ # 23902086</v>
      </c>
      <c r="R1504" s="8"/>
    </row>
    <row r="1505" spans="1:18" x14ac:dyDescent="0.25">
      <c r="A1505" s="8">
        <v>1504</v>
      </c>
      <c r="B1505" s="8" t="str">
        <f>+Ledger1!C1505</f>
        <v>J2011-0168</v>
      </c>
      <c r="C1505" s="7" t="str">
        <f>TEXT(Ledger1!D1505,"dd-MMM-yyyy")</f>
        <v>22-Nov-2019</v>
      </c>
      <c r="D1505" s="8" t="str">
        <f>VLOOKUP(LEFT(Table_ExternalData_1[[#This Row],[Vou_No]],1),Vou_Types,2,0)</f>
        <v>Journal</v>
      </c>
      <c r="E1505" s="8">
        <f>+Ledger1!A1505</f>
        <v>1</v>
      </c>
      <c r="F1505" s="8">
        <f>+Ledger1!G1505</f>
        <v>71</v>
      </c>
      <c r="G1505" s="8">
        <f>+Ledger1!H1505</f>
        <v>70</v>
      </c>
      <c r="H1505" s="8">
        <f>+Ledger1!Q1505</f>
        <v>218</v>
      </c>
      <c r="I1505" s="8">
        <v>0</v>
      </c>
      <c r="J1505" s="8">
        <v>0</v>
      </c>
      <c r="K1505" s="8">
        <v>0</v>
      </c>
      <c r="L1505" s="8" t="str">
        <f>+Ledger1!I1505</f>
        <v/>
      </c>
      <c r="M1505" s="8" t="str">
        <f>+Ledger1!K1505</f>
        <v/>
      </c>
      <c r="N1505" s="7"/>
      <c r="O1505" s="8">
        <f>+Ledger1!M1505</f>
        <v>77400</v>
      </c>
      <c r="P1505" s="8">
        <f>+Ledger1!N1505</f>
        <v>0</v>
      </c>
      <c r="Q1505" s="8" t="str">
        <f>+Ledger1!O1505</f>
        <v>PAID TO GHULAM RASOOL REF # 111 CHQ # 23902078</v>
      </c>
      <c r="R1505" s="8"/>
    </row>
    <row r="1506" spans="1:18" x14ac:dyDescent="0.25">
      <c r="A1506" s="8">
        <v>1505</v>
      </c>
      <c r="B1506" s="8" t="str">
        <f>+Ledger1!C1506</f>
        <v>J2011-0168</v>
      </c>
      <c r="C1506" s="7" t="str">
        <f>TEXT(Ledger1!D1506,"dd-MMM-yyyy")</f>
        <v>22-Nov-2019</v>
      </c>
      <c r="D1506" s="8" t="str">
        <f>VLOOKUP(LEFT(Table_ExternalData_1[[#This Row],[Vou_No]],1),Vou_Types,2,0)</f>
        <v>Journal</v>
      </c>
      <c r="E1506" s="8">
        <f>+Ledger1!A1506</f>
        <v>2</v>
      </c>
      <c r="F1506" s="8">
        <f>+Ledger1!G1506</f>
        <v>71</v>
      </c>
      <c r="G1506" s="8">
        <f>+Ledger1!H1506</f>
        <v>70</v>
      </c>
      <c r="H1506" s="8">
        <f>+Ledger1!Q1506</f>
        <v>218</v>
      </c>
      <c r="I1506" s="8">
        <v>0</v>
      </c>
      <c r="J1506" s="8">
        <v>0</v>
      </c>
      <c r="K1506" s="8">
        <v>0</v>
      </c>
      <c r="L1506" s="8" t="str">
        <f>+Ledger1!I1506</f>
        <v/>
      </c>
      <c r="M1506" s="8" t="str">
        <f>+Ledger1!K1506</f>
        <v/>
      </c>
      <c r="N1506" s="7"/>
      <c r="O1506" s="8">
        <f>+Ledger1!M1506</f>
        <v>12600</v>
      </c>
      <c r="P1506" s="8">
        <f>+Ledger1!N1506</f>
        <v>0</v>
      </c>
      <c r="Q1506" s="8" t="str">
        <f>+Ledger1!O1506</f>
        <v>TAX DEDUCTED</v>
      </c>
      <c r="R1506" s="8"/>
    </row>
    <row r="1507" spans="1:18" x14ac:dyDescent="0.25">
      <c r="A1507" s="8">
        <v>1506</v>
      </c>
      <c r="B1507" s="8" t="str">
        <f>+Ledger1!C1507</f>
        <v>J2011-0168</v>
      </c>
      <c r="C1507" s="7" t="str">
        <f>TEXT(Ledger1!D1507,"dd-MMM-yyyy")</f>
        <v>22-Nov-2019</v>
      </c>
      <c r="D1507" s="8" t="str">
        <f>VLOOKUP(LEFT(Table_ExternalData_1[[#This Row],[Vou_No]],1),Vou_Types,2,0)</f>
        <v>Journal</v>
      </c>
      <c r="E1507" s="8">
        <f>+Ledger1!A1507</f>
        <v>3</v>
      </c>
      <c r="F1507" s="8">
        <f>+Ledger1!G1507</f>
        <v>78</v>
      </c>
      <c r="G1507" s="8">
        <f>+Ledger1!H1507</f>
        <v>71</v>
      </c>
      <c r="H1507" s="8">
        <f>+Ledger1!Q1507</f>
        <v>1</v>
      </c>
      <c r="I1507" s="8">
        <v>0</v>
      </c>
      <c r="J1507" s="8">
        <v>0</v>
      </c>
      <c r="K1507" s="8">
        <v>0</v>
      </c>
      <c r="L1507" s="8" t="str">
        <f>+Ledger1!I1507</f>
        <v/>
      </c>
      <c r="M1507" s="8" t="str">
        <f>+Ledger1!K1507</f>
        <v/>
      </c>
      <c r="N1507" s="7"/>
      <c r="O1507" s="8">
        <f>+Ledger1!M1507</f>
        <v>0</v>
      </c>
      <c r="P1507" s="8">
        <f>+Ledger1!N1507</f>
        <v>90000</v>
      </c>
      <c r="Q1507" s="8" t="str">
        <f>+Ledger1!O1507</f>
        <v>PAID TO GHULAM RASOOL REF # 111 CHQ # 23902078</v>
      </c>
      <c r="R1507" s="8"/>
    </row>
    <row r="1508" spans="1:18" x14ac:dyDescent="0.25">
      <c r="A1508" s="8">
        <v>1507</v>
      </c>
      <c r="B1508" s="8" t="str">
        <f>+Ledger1!C1508</f>
        <v>J2011-0169</v>
      </c>
      <c r="C1508" s="7" t="str">
        <f>TEXT(Ledger1!D1508,"dd-MMM-yyyy")</f>
        <v>22-Nov-2019</v>
      </c>
      <c r="D1508" s="8" t="str">
        <f>VLOOKUP(LEFT(Table_ExternalData_1[[#This Row],[Vou_No]],1),Vou_Types,2,0)</f>
        <v>Journal</v>
      </c>
      <c r="E1508" s="8">
        <f>+Ledger1!A1508</f>
        <v>1</v>
      </c>
      <c r="F1508" s="8">
        <f>+Ledger1!G1508</f>
        <v>71</v>
      </c>
      <c r="G1508" s="8">
        <f>+Ledger1!H1508</f>
        <v>176</v>
      </c>
      <c r="H1508" s="8">
        <f>+Ledger1!Q1508</f>
        <v>218</v>
      </c>
      <c r="I1508" s="8">
        <v>0</v>
      </c>
      <c r="J1508" s="8">
        <v>0</v>
      </c>
      <c r="K1508" s="8">
        <v>0</v>
      </c>
      <c r="L1508" s="8" t="str">
        <f>+Ledger1!I1508</f>
        <v/>
      </c>
      <c r="M1508" s="8" t="str">
        <f>+Ledger1!K1508</f>
        <v/>
      </c>
      <c r="N1508" s="7"/>
      <c r="O1508" s="8">
        <f>+Ledger1!M1508</f>
        <v>39728</v>
      </c>
      <c r="P1508" s="8">
        <f>+Ledger1!N1508</f>
        <v>0</v>
      </c>
      <c r="Q1508" s="8" t="str">
        <f>+Ledger1!O1508</f>
        <v>PADI TO CLA.ALLU. &amp; GLASS CHQ # 23902076</v>
      </c>
      <c r="R1508" s="8"/>
    </row>
    <row r="1509" spans="1:18" x14ac:dyDescent="0.25">
      <c r="A1509" s="8">
        <v>1508</v>
      </c>
      <c r="B1509" s="8" t="str">
        <f>+Ledger1!C1509</f>
        <v>J2011-0169</v>
      </c>
      <c r="C1509" s="7" t="str">
        <f>TEXT(Ledger1!D1509,"dd-MMM-yyyy")</f>
        <v>22-Nov-2019</v>
      </c>
      <c r="D1509" s="8" t="str">
        <f>VLOOKUP(LEFT(Table_ExternalData_1[[#This Row],[Vou_No]],1),Vou_Types,2,0)</f>
        <v>Journal</v>
      </c>
      <c r="E1509" s="8">
        <f>+Ledger1!A1509</f>
        <v>2</v>
      </c>
      <c r="F1509" s="8">
        <f>+Ledger1!G1509</f>
        <v>71</v>
      </c>
      <c r="G1509" s="8">
        <f>+Ledger1!H1509</f>
        <v>176</v>
      </c>
      <c r="H1509" s="8">
        <f>+Ledger1!Q1509</f>
        <v>218</v>
      </c>
      <c r="I1509" s="8">
        <v>0</v>
      </c>
      <c r="J1509" s="8">
        <v>0</v>
      </c>
      <c r="K1509" s="8">
        <v>0</v>
      </c>
      <c r="L1509" s="8" t="str">
        <f>+Ledger1!I1509</f>
        <v/>
      </c>
      <c r="M1509" s="8" t="str">
        <f>+Ledger1!K1509</f>
        <v/>
      </c>
      <c r="N1509" s="7"/>
      <c r="O1509" s="8">
        <f>+Ledger1!M1509</f>
        <v>1872</v>
      </c>
      <c r="P1509" s="8">
        <f>+Ledger1!N1509</f>
        <v>0</v>
      </c>
      <c r="Q1509" s="8" t="str">
        <f>+Ledger1!O1509</f>
        <v>TAX DEDUCTED</v>
      </c>
      <c r="R1509" s="8"/>
    </row>
    <row r="1510" spans="1:18" x14ac:dyDescent="0.25">
      <c r="A1510" s="8">
        <v>1509</v>
      </c>
      <c r="B1510" s="8" t="str">
        <f>+Ledger1!C1510</f>
        <v>J2011-0169</v>
      </c>
      <c r="C1510" s="7" t="str">
        <f>TEXT(Ledger1!D1510,"dd-MMM-yyyy")</f>
        <v>22-Nov-2019</v>
      </c>
      <c r="D1510" s="8" t="str">
        <f>VLOOKUP(LEFT(Table_ExternalData_1[[#This Row],[Vou_No]],1),Vou_Types,2,0)</f>
        <v>Journal</v>
      </c>
      <c r="E1510" s="8">
        <f>+Ledger1!A1510</f>
        <v>3</v>
      </c>
      <c r="F1510" s="8">
        <f>+Ledger1!G1510</f>
        <v>78</v>
      </c>
      <c r="G1510" s="8">
        <f>+Ledger1!H1510</f>
        <v>71</v>
      </c>
      <c r="H1510" s="8">
        <f>+Ledger1!Q1510</f>
        <v>1</v>
      </c>
      <c r="I1510" s="8">
        <v>0</v>
      </c>
      <c r="J1510" s="8">
        <v>0</v>
      </c>
      <c r="K1510" s="8">
        <v>0</v>
      </c>
      <c r="L1510" s="8" t="str">
        <f>+Ledger1!I1510</f>
        <v/>
      </c>
      <c r="M1510" s="8" t="str">
        <f>+Ledger1!K1510</f>
        <v/>
      </c>
      <c r="N1510" s="7"/>
      <c r="O1510" s="8">
        <f>+Ledger1!M1510</f>
        <v>0</v>
      </c>
      <c r="P1510" s="8">
        <f>+Ledger1!N1510</f>
        <v>41600</v>
      </c>
      <c r="Q1510" s="8" t="str">
        <f>+Ledger1!O1510</f>
        <v>PADI TO CLA.ALLU. &amp; GLASS CHQ # 23902076</v>
      </c>
      <c r="R1510" s="8"/>
    </row>
    <row r="1511" spans="1:18" x14ac:dyDescent="0.25">
      <c r="A1511" s="8">
        <v>1510</v>
      </c>
      <c r="B1511" s="8" t="str">
        <f>+Ledger1!C1511</f>
        <v>P2011-0011</v>
      </c>
      <c r="C1511" s="7" t="str">
        <f>TEXT(Ledger1!D1511,"dd-MMM-yyyy")</f>
        <v>26-Nov-2019</v>
      </c>
      <c r="D1511" s="8" t="str">
        <f>VLOOKUP(LEFT(Table_ExternalData_1[[#This Row],[Vou_No]],1),Vou_Types,2,0)</f>
        <v>Payment</v>
      </c>
      <c r="E1511" s="8">
        <f>+Ledger1!A1511</f>
        <v>1</v>
      </c>
      <c r="F1511" s="8">
        <f>+Ledger1!G1511</f>
        <v>1</v>
      </c>
      <c r="G1511" s="8">
        <f>+Ledger1!H1511</f>
        <v>0</v>
      </c>
      <c r="H1511" s="8">
        <f>+Ledger1!Q1511</f>
        <v>0</v>
      </c>
      <c r="I1511" s="8">
        <v>0</v>
      </c>
      <c r="J1511" s="8">
        <v>0</v>
      </c>
      <c r="K1511" s="8">
        <v>0</v>
      </c>
      <c r="L1511" s="8" t="str">
        <f>+Ledger1!I1511</f>
        <v/>
      </c>
      <c r="M1511" s="8" t="str">
        <f>+Ledger1!K1511</f>
        <v/>
      </c>
      <c r="N1511" s="7"/>
      <c r="O1511" s="8">
        <f>+Ledger1!M1511</f>
        <v>0</v>
      </c>
      <c r="P1511" s="8">
        <f>+Ledger1!N1511</f>
        <v>95340</v>
      </c>
      <c r="Q1511" s="8" t="str">
        <f>+Ledger1!O1511</f>
        <v>misc expense</v>
      </c>
      <c r="R1511" s="8"/>
    </row>
    <row r="1512" spans="1:18" x14ac:dyDescent="0.25">
      <c r="A1512" s="8">
        <v>1511</v>
      </c>
      <c r="B1512" s="8" t="str">
        <f>+Ledger1!C1512</f>
        <v>P2011-0011</v>
      </c>
      <c r="C1512" s="7" t="str">
        <f>TEXT(Ledger1!D1512,"dd-MMM-yyyy")</f>
        <v>26-Nov-2019</v>
      </c>
      <c r="D1512" s="8" t="str">
        <f>VLOOKUP(LEFT(Table_ExternalData_1[[#This Row],[Vou_No]],1),Vou_Types,2,0)</f>
        <v>Payment</v>
      </c>
      <c r="E1512" s="8">
        <f>+Ledger1!A1512</f>
        <v>2</v>
      </c>
      <c r="F1512" s="8">
        <f>+Ledger1!G1512</f>
        <v>218</v>
      </c>
      <c r="G1512" s="8">
        <f>+Ledger1!H1512</f>
        <v>0</v>
      </c>
      <c r="H1512" s="8">
        <f>+Ledger1!Q1512</f>
        <v>220</v>
      </c>
      <c r="I1512" s="8">
        <v>0</v>
      </c>
      <c r="J1512" s="8">
        <v>0</v>
      </c>
      <c r="K1512" s="8">
        <v>0</v>
      </c>
      <c r="L1512" s="8" t="str">
        <f>+Ledger1!I1512</f>
        <v/>
      </c>
      <c r="M1512" s="8" t="str">
        <f>+Ledger1!K1512</f>
        <v/>
      </c>
      <c r="N1512" s="7"/>
      <c r="O1512" s="8">
        <f>+Ledger1!M1512</f>
        <v>22010</v>
      </c>
      <c r="P1512" s="8">
        <f>+Ledger1!N1512</f>
        <v>0</v>
      </c>
      <c r="Q1512" s="8" t="str">
        <f>+Ledger1!O1512</f>
        <v>expense on vehicle JZ 2804 k-40</v>
      </c>
      <c r="R1512" s="8"/>
    </row>
    <row r="1513" spans="1:18" x14ac:dyDescent="0.25">
      <c r="A1513" s="8">
        <v>1512</v>
      </c>
      <c r="B1513" s="8" t="str">
        <f>+Ledger1!C1513</f>
        <v>P2011-0011</v>
      </c>
      <c r="C1513" s="7" t="str">
        <f>TEXT(Ledger1!D1513,"dd-MMM-yyyy")</f>
        <v>26-Nov-2019</v>
      </c>
      <c r="D1513" s="8" t="str">
        <f>VLOOKUP(LEFT(Table_ExternalData_1[[#This Row],[Vou_No]],1),Vou_Types,2,0)</f>
        <v>Payment</v>
      </c>
      <c r="E1513" s="8">
        <f>+Ledger1!A1513</f>
        <v>3</v>
      </c>
      <c r="F1513" s="8">
        <f>+Ledger1!G1513</f>
        <v>247</v>
      </c>
      <c r="G1513" s="8">
        <f>+Ledger1!H1513</f>
        <v>0</v>
      </c>
      <c r="H1513" s="8">
        <f>+Ledger1!Q1513</f>
        <v>220</v>
      </c>
      <c r="I1513" s="8">
        <v>0</v>
      </c>
      <c r="J1513" s="8">
        <v>0</v>
      </c>
      <c r="K1513" s="8">
        <v>0</v>
      </c>
      <c r="L1513" s="8" t="str">
        <f>+Ledger1!I1513</f>
        <v/>
      </c>
      <c r="M1513" s="8" t="str">
        <f>+Ledger1!K1513</f>
        <v/>
      </c>
      <c r="N1513" s="7"/>
      <c r="O1513" s="8">
        <f>+Ledger1!M1513</f>
        <v>6800</v>
      </c>
      <c r="P1513" s="8">
        <f>+Ledger1!N1513</f>
        <v>0</v>
      </c>
      <c r="Q1513" s="8" t="str">
        <f>+Ledger1!O1513</f>
        <v>mixer machine # 23 repair</v>
      </c>
      <c r="R1513" s="8"/>
    </row>
    <row r="1514" spans="1:18" x14ac:dyDescent="0.25">
      <c r="A1514" s="8">
        <v>1513</v>
      </c>
      <c r="B1514" s="8" t="str">
        <f>+Ledger1!C1514</f>
        <v>P2011-0011</v>
      </c>
      <c r="C1514" s="7" t="str">
        <f>TEXT(Ledger1!D1514,"dd-MMM-yyyy")</f>
        <v>26-Nov-2019</v>
      </c>
      <c r="D1514" s="8" t="str">
        <f>VLOOKUP(LEFT(Table_ExternalData_1[[#This Row],[Vou_No]],1),Vou_Types,2,0)</f>
        <v>Payment</v>
      </c>
      <c r="E1514" s="8">
        <f>+Ledger1!A1514</f>
        <v>4</v>
      </c>
      <c r="F1514" s="8">
        <f>+Ledger1!G1514</f>
        <v>247</v>
      </c>
      <c r="G1514" s="8">
        <f>+Ledger1!H1514</f>
        <v>0</v>
      </c>
      <c r="H1514" s="8">
        <f>+Ledger1!Q1514</f>
        <v>220</v>
      </c>
      <c r="I1514" s="8">
        <v>0</v>
      </c>
      <c r="J1514" s="8">
        <v>0</v>
      </c>
      <c r="K1514" s="8">
        <v>0</v>
      </c>
      <c r="L1514" s="8" t="str">
        <f>+Ledger1!I1514</f>
        <v/>
      </c>
      <c r="M1514" s="8" t="str">
        <f>+Ledger1!K1514</f>
        <v/>
      </c>
      <c r="N1514" s="7"/>
      <c r="O1514" s="8">
        <f>+Ledger1!M1514</f>
        <v>4950</v>
      </c>
      <c r="P1514" s="8">
        <f>+Ledger1!N1514</f>
        <v>0</v>
      </c>
      <c r="Q1514" s="8" t="str">
        <f>+Ledger1!O1514</f>
        <v>repair of mixer machine # 2</v>
      </c>
      <c r="R1514" s="8"/>
    </row>
    <row r="1515" spans="1:18" x14ac:dyDescent="0.25">
      <c r="A1515" s="8">
        <v>1514</v>
      </c>
      <c r="B1515" s="8" t="str">
        <f>+Ledger1!C1515</f>
        <v>P2011-0011</v>
      </c>
      <c r="C1515" s="7" t="str">
        <f>TEXT(Ledger1!D1515,"dd-MMM-yyyy")</f>
        <v>26-Nov-2019</v>
      </c>
      <c r="D1515" s="8" t="str">
        <f>VLOOKUP(LEFT(Table_ExternalData_1[[#This Row],[Vou_No]],1),Vou_Types,2,0)</f>
        <v>Payment</v>
      </c>
      <c r="E1515" s="8">
        <f>+Ledger1!A1515</f>
        <v>5</v>
      </c>
      <c r="F1515" s="8">
        <f>+Ledger1!G1515</f>
        <v>219</v>
      </c>
      <c r="G1515" s="8">
        <f>+Ledger1!H1515</f>
        <v>0</v>
      </c>
      <c r="H1515" s="8">
        <f>+Ledger1!Q1515</f>
        <v>220</v>
      </c>
      <c r="I1515" s="8">
        <v>0</v>
      </c>
      <c r="J1515" s="8">
        <v>0</v>
      </c>
      <c r="K1515" s="8">
        <v>0</v>
      </c>
      <c r="L1515" s="8" t="str">
        <f>+Ledger1!I1515</f>
        <v/>
      </c>
      <c r="M1515" s="8" t="str">
        <f>+Ledger1!K1515</f>
        <v/>
      </c>
      <c r="N1515" s="7"/>
      <c r="O1515" s="8">
        <f>+Ledger1!M1515</f>
        <v>10660</v>
      </c>
      <c r="P1515" s="8">
        <f>+Ledger1!N1515</f>
        <v>0</v>
      </c>
      <c r="Q1515" s="8" t="str">
        <f>+Ledger1!O1515</f>
        <v>parts for machine repair</v>
      </c>
      <c r="R1515" s="8"/>
    </row>
    <row r="1516" spans="1:18" x14ac:dyDescent="0.25">
      <c r="A1516" s="8">
        <v>1515</v>
      </c>
      <c r="B1516" s="8" t="str">
        <f>+Ledger1!C1516</f>
        <v>P2011-0011</v>
      </c>
      <c r="C1516" s="7" t="str">
        <f>TEXT(Ledger1!D1516,"dd-MMM-yyyy")</f>
        <v>26-Nov-2019</v>
      </c>
      <c r="D1516" s="8" t="str">
        <f>VLOOKUP(LEFT(Table_ExternalData_1[[#This Row],[Vou_No]],1),Vou_Types,2,0)</f>
        <v>Payment</v>
      </c>
      <c r="E1516" s="8">
        <f>+Ledger1!A1516</f>
        <v>6</v>
      </c>
      <c r="F1516" s="8">
        <f>+Ledger1!G1516</f>
        <v>219</v>
      </c>
      <c r="G1516" s="8">
        <f>+Ledger1!H1516</f>
        <v>0</v>
      </c>
      <c r="H1516" s="8">
        <f>+Ledger1!Q1516</f>
        <v>220</v>
      </c>
      <c r="I1516" s="8">
        <v>0</v>
      </c>
      <c r="J1516" s="8">
        <v>0</v>
      </c>
      <c r="K1516" s="8">
        <v>0</v>
      </c>
      <c r="L1516" s="8" t="str">
        <f>+Ledger1!I1516</f>
        <v/>
      </c>
      <c r="M1516" s="8" t="str">
        <f>+Ledger1!K1516</f>
        <v/>
      </c>
      <c r="N1516" s="7"/>
      <c r="O1516" s="8">
        <f>+Ledger1!M1516</f>
        <v>1900</v>
      </c>
      <c r="P1516" s="8">
        <f>+Ledger1!N1516</f>
        <v>0</v>
      </c>
      <c r="Q1516" s="8" t="str">
        <f>+Ledger1!O1516</f>
        <v>repair of machine</v>
      </c>
      <c r="R1516" s="8"/>
    </row>
    <row r="1517" spans="1:18" x14ac:dyDescent="0.25">
      <c r="A1517" s="8">
        <v>1516</v>
      </c>
      <c r="B1517" s="8" t="str">
        <f>+Ledger1!C1517</f>
        <v>P2011-0011</v>
      </c>
      <c r="C1517" s="7" t="str">
        <f>TEXT(Ledger1!D1517,"dd-MMM-yyyy")</f>
        <v>26-Nov-2019</v>
      </c>
      <c r="D1517" s="8" t="str">
        <f>VLOOKUP(LEFT(Table_ExternalData_1[[#This Row],[Vou_No]],1),Vou_Types,2,0)</f>
        <v>Payment</v>
      </c>
      <c r="E1517" s="8">
        <f>+Ledger1!A1517</f>
        <v>7</v>
      </c>
      <c r="F1517" s="8">
        <f>+Ledger1!G1517</f>
        <v>200</v>
      </c>
      <c r="G1517" s="8">
        <f>+Ledger1!H1517</f>
        <v>0</v>
      </c>
      <c r="H1517" s="8">
        <f>+Ledger1!Q1517</f>
        <v>220</v>
      </c>
      <c r="I1517" s="8">
        <v>0</v>
      </c>
      <c r="J1517" s="8">
        <v>0</v>
      </c>
      <c r="K1517" s="8">
        <v>0</v>
      </c>
      <c r="L1517" s="8" t="str">
        <f>+Ledger1!I1517</f>
        <v/>
      </c>
      <c r="M1517" s="8" t="str">
        <f>+Ledger1!K1517</f>
        <v/>
      </c>
      <c r="N1517" s="7"/>
      <c r="O1517" s="8">
        <f>+Ledger1!M1517</f>
        <v>13820</v>
      </c>
      <c r="P1517" s="8">
        <f>+Ledger1!N1517</f>
        <v>0</v>
      </c>
      <c r="Q1517" s="8" t="str">
        <f>+Ledger1!O1517</f>
        <v>travelling expense in Ju 8006 karachi to kadanwari</v>
      </c>
      <c r="R1517" s="8"/>
    </row>
    <row r="1518" spans="1:18" x14ac:dyDescent="0.25">
      <c r="A1518" s="8">
        <v>1517</v>
      </c>
      <c r="B1518" s="8" t="str">
        <f>+Ledger1!C1518</f>
        <v>P2011-0011</v>
      </c>
      <c r="C1518" s="7" t="str">
        <f>TEXT(Ledger1!D1518,"dd-MMM-yyyy")</f>
        <v>26-Nov-2019</v>
      </c>
      <c r="D1518" s="8" t="str">
        <f>VLOOKUP(LEFT(Table_ExternalData_1[[#This Row],[Vou_No]],1),Vou_Types,2,0)</f>
        <v>Payment</v>
      </c>
      <c r="E1518" s="8">
        <f>+Ledger1!A1518</f>
        <v>8</v>
      </c>
      <c r="F1518" s="8">
        <f>+Ledger1!G1518</f>
        <v>165</v>
      </c>
      <c r="G1518" s="8">
        <f>+Ledger1!H1518</f>
        <v>1</v>
      </c>
      <c r="H1518" s="8">
        <f>+Ledger1!Q1518</f>
        <v>217</v>
      </c>
      <c r="I1518" s="8">
        <v>0</v>
      </c>
      <c r="J1518" s="8">
        <v>0</v>
      </c>
      <c r="K1518" s="8">
        <v>0</v>
      </c>
      <c r="L1518" s="8" t="str">
        <f>+Ledger1!I1518</f>
        <v/>
      </c>
      <c r="M1518" s="8" t="str">
        <f>+Ledger1!K1518</f>
        <v/>
      </c>
      <c r="N1518" s="7"/>
      <c r="O1518" s="8">
        <f>+Ledger1!M1518</f>
        <v>30000</v>
      </c>
      <c r="P1518" s="8">
        <f>+Ledger1!N1518</f>
        <v>0</v>
      </c>
      <c r="Q1518" s="8" t="str">
        <f>+Ledger1!O1518</f>
        <v>GI sheets</v>
      </c>
      <c r="R1518" s="8"/>
    </row>
    <row r="1519" spans="1:18" x14ac:dyDescent="0.25">
      <c r="A1519" s="8">
        <v>1518</v>
      </c>
      <c r="B1519" s="8" t="str">
        <f>+Ledger1!C1519</f>
        <v>P2011-0011</v>
      </c>
      <c r="C1519" s="7" t="str">
        <f>TEXT(Ledger1!D1519,"dd-MMM-yyyy")</f>
        <v>26-Nov-2019</v>
      </c>
      <c r="D1519" s="8" t="str">
        <f>VLOOKUP(LEFT(Table_ExternalData_1[[#This Row],[Vou_No]],1),Vou_Types,2,0)</f>
        <v>Payment</v>
      </c>
      <c r="E1519" s="8">
        <f>+Ledger1!A1519</f>
        <v>9</v>
      </c>
      <c r="F1519" s="8">
        <f>+Ledger1!G1519</f>
        <v>200</v>
      </c>
      <c r="G1519" s="8">
        <f>+Ledger1!H1519</f>
        <v>0</v>
      </c>
      <c r="H1519" s="8">
        <f>+Ledger1!Q1519</f>
        <v>217</v>
      </c>
      <c r="I1519" s="8">
        <v>0</v>
      </c>
      <c r="J1519" s="8">
        <v>0</v>
      </c>
      <c r="K1519" s="8">
        <v>0</v>
      </c>
      <c r="L1519" s="8" t="str">
        <f>+Ledger1!I1519</f>
        <v/>
      </c>
      <c r="M1519" s="8" t="str">
        <f>+Ledger1!K1519</f>
        <v/>
      </c>
      <c r="N1519" s="7"/>
      <c r="O1519" s="8">
        <f>+Ledger1!M1519</f>
        <v>2000</v>
      </c>
      <c r="P1519" s="8">
        <f>+Ledger1!N1519</f>
        <v>0</v>
      </c>
      <c r="Q1519" s="8" t="str">
        <f>+Ledger1!O1519</f>
        <v>conveyance for sheets</v>
      </c>
      <c r="R1519" s="8"/>
    </row>
    <row r="1520" spans="1:18" x14ac:dyDescent="0.25">
      <c r="A1520" s="8">
        <v>1519</v>
      </c>
      <c r="B1520" s="8" t="str">
        <f>+Ledger1!C1520</f>
        <v>P2011-0011</v>
      </c>
      <c r="C1520" s="7" t="str">
        <f>TEXT(Ledger1!D1520,"dd-MMM-yyyy")</f>
        <v>26-Nov-2019</v>
      </c>
      <c r="D1520" s="8" t="str">
        <f>VLOOKUP(LEFT(Table_ExternalData_1[[#This Row],[Vou_No]],1),Vou_Types,2,0)</f>
        <v>Payment</v>
      </c>
      <c r="E1520" s="8">
        <f>+Ledger1!A1520</f>
        <v>10</v>
      </c>
      <c r="F1520" s="8">
        <f>+Ledger1!G1520</f>
        <v>152</v>
      </c>
      <c r="G1520" s="8">
        <f>+Ledger1!H1520</f>
        <v>1</v>
      </c>
      <c r="H1520" s="8">
        <f>+Ledger1!Q1520</f>
        <v>217</v>
      </c>
      <c r="I1520" s="8">
        <v>0</v>
      </c>
      <c r="J1520" s="8">
        <v>0</v>
      </c>
      <c r="K1520" s="8">
        <v>0</v>
      </c>
      <c r="L1520" s="8" t="str">
        <f>+Ledger1!I1520</f>
        <v/>
      </c>
      <c r="M1520" s="8" t="str">
        <f>+Ledger1!K1520</f>
        <v/>
      </c>
      <c r="N1520" s="7"/>
      <c r="O1520" s="8">
        <f>+Ledger1!M1520</f>
        <v>3200</v>
      </c>
      <c r="P1520" s="8">
        <f>+Ledger1!N1520</f>
        <v>0</v>
      </c>
      <c r="Q1520" s="8" t="str">
        <f>+Ledger1!O1520</f>
        <v>fence cutter</v>
      </c>
      <c r="R1520" s="8"/>
    </row>
    <row r="1521" spans="1:18" x14ac:dyDescent="0.25">
      <c r="A1521" s="8">
        <v>1520</v>
      </c>
      <c r="B1521" s="8" t="str">
        <f>+Ledger1!C1521</f>
        <v>J2011-0170</v>
      </c>
      <c r="C1521" s="7" t="str">
        <f>TEXT(Ledger1!D1521,"dd-MMM-yyyy")</f>
        <v>26-Nov-2019</v>
      </c>
      <c r="D1521" s="8" t="str">
        <f>VLOOKUP(LEFT(Table_ExternalData_1[[#This Row],[Vou_No]],1),Vou_Types,2,0)</f>
        <v>Journal</v>
      </c>
      <c r="E1521" s="8">
        <f>+Ledger1!A1521</f>
        <v>1</v>
      </c>
      <c r="F1521" s="8">
        <f>+Ledger1!G1521</f>
        <v>170</v>
      </c>
      <c r="G1521" s="8">
        <f>+Ledger1!H1521</f>
        <v>1460</v>
      </c>
      <c r="H1521" s="8">
        <f>+Ledger1!Q1521</f>
        <v>218</v>
      </c>
      <c r="I1521" s="8">
        <v>0</v>
      </c>
      <c r="J1521" s="8">
        <v>0</v>
      </c>
      <c r="K1521" s="8">
        <v>0</v>
      </c>
      <c r="L1521" s="8" t="str">
        <f>+Ledger1!I1521</f>
        <v/>
      </c>
      <c r="M1521" s="8" t="str">
        <f>+Ledger1!K1521</f>
        <v/>
      </c>
      <c r="N1521" s="7"/>
      <c r="O1521" s="8">
        <f>+Ledger1!M1521</f>
        <v>87010</v>
      </c>
      <c r="P1521" s="8">
        <f>+Ledger1!N1521</f>
        <v>0</v>
      </c>
      <c r="Q1521" s="8" t="str">
        <f>+Ledger1!O1521</f>
        <v>INV # TRG/19/02.PO # 1694.NOV-19.</v>
      </c>
      <c r="R1521" s="8"/>
    </row>
    <row r="1522" spans="1:18" x14ac:dyDescent="0.25">
      <c r="A1522" s="8">
        <v>1521</v>
      </c>
      <c r="B1522" s="8" t="str">
        <f>+Ledger1!C1522</f>
        <v>J2011-0170</v>
      </c>
      <c r="C1522" s="7" t="str">
        <f>TEXT(Ledger1!D1522,"dd-MMM-yyyy")</f>
        <v>26-Nov-2019</v>
      </c>
      <c r="D1522" s="8" t="str">
        <f>VLOOKUP(LEFT(Table_ExternalData_1[[#This Row],[Vou_No]],1),Vou_Types,2,0)</f>
        <v>Journal</v>
      </c>
      <c r="E1522" s="8">
        <f>+Ledger1!A1522</f>
        <v>2</v>
      </c>
      <c r="F1522" s="8">
        <f>+Ledger1!G1522</f>
        <v>71</v>
      </c>
      <c r="G1522" s="8">
        <f>+Ledger1!H1522</f>
        <v>1460</v>
      </c>
      <c r="H1522" s="8">
        <f>+Ledger1!Q1522</f>
        <v>218</v>
      </c>
      <c r="I1522" s="8">
        <v>0</v>
      </c>
      <c r="J1522" s="8">
        <v>0</v>
      </c>
      <c r="K1522" s="8">
        <v>0</v>
      </c>
      <c r="L1522" s="8" t="str">
        <f>+Ledger1!I1522</f>
        <v/>
      </c>
      <c r="M1522" s="8" t="str">
        <f>+Ledger1!K1522</f>
        <v/>
      </c>
      <c r="N1522" s="7"/>
      <c r="O1522" s="8">
        <f>+Ledger1!M1522</f>
        <v>0</v>
      </c>
      <c r="P1522" s="8">
        <f>+Ledger1!N1522</f>
        <v>87010</v>
      </c>
      <c r="Q1522" s="8" t="str">
        <f>+Ledger1!O1522</f>
        <v>INV # TRG/19/02.PO # 1694.NOV-19.</v>
      </c>
      <c r="R1522" s="8"/>
    </row>
    <row r="1523" spans="1:18" x14ac:dyDescent="0.25">
      <c r="A1523" s="8">
        <v>1522</v>
      </c>
      <c r="B1523" s="8" t="str">
        <f>+Ledger1!C1523</f>
        <v>J2011-0171</v>
      </c>
      <c r="C1523" s="7" t="str">
        <f>TEXT(Ledger1!D1523,"dd-MMM-yyyy")</f>
        <v>27-Nov-2019</v>
      </c>
      <c r="D1523" s="8" t="str">
        <f>VLOOKUP(LEFT(Table_ExternalData_1[[#This Row],[Vou_No]],1),Vou_Types,2,0)</f>
        <v>Journal</v>
      </c>
      <c r="E1523" s="8">
        <f>+Ledger1!A1523</f>
        <v>1</v>
      </c>
      <c r="F1523" s="8">
        <f>+Ledger1!G1523</f>
        <v>71</v>
      </c>
      <c r="G1523" s="8">
        <f>+Ledger1!H1523</f>
        <v>408</v>
      </c>
      <c r="H1523" s="8">
        <f>+Ledger1!Q1523</f>
        <v>219</v>
      </c>
      <c r="I1523" s="8">
        <v>0</v>
      </c>
      <c r="J1523" s="8">
        <v>0</v>
      </c>
      <c r="K1523" s="8">
        <v>0</v>
      </c>
      <c r="L1523" s="8" t="str">
        <f>+Ledger1!I1523</f>
        <v/>
      </c>
      <c r="M1523" s="8" t="str">
        <f>+Ledger1!K1523</f>
        <v/>
      </c>
      <c r="N1523" s="7"/>
      <c r="O1523" s="8">
        <f>+Ledger1!M1523</f>
        <v>318441</v>
      </c>
      <c r="P1523" s="8">
        <f>+Ledger1!N1523</f>
        <v>0</v>
      </c>
      <c r="Q1523" s="8" t="str">
        <f>+Ledger1!O1523</f>
        <v>PAID TO RIAZ TRAVEL REF # 5334,5361.CHQ # 23902099</v>
      </c>
      <c r="R1523" s="8"/>
    </row>
    <row r="1524" spans="1:18" x14ac:dyDescent="0.25">
      <c r="A1524" s="8">
        <v>1523</v>
      </c>
      <c r="B1524" s="8" t="str">
        <f>+Ledger1!C1524</f>
        <v>J2011-0171</v>
      </c>
      <c r="C1524" s="7" t="str">
        <f>TEXT(Ledger1!D1524,"dd-MMM-yyyy")</f>
        <v>27-Nov-2019</v>
      </c>
      <c r="D1524" s="8" t="str">
        <f>VLOOKUP(LEFT(Table_ExternalData_1[[#This Row],[Vou_No]],1),Vou_Types,2,0)</f>
        <v>Journal</v>
      </c>
      <c r="E1524" s="8">
        <f>+Ledger1!A1524</f>
        <v>2</v>
      </c>
      <c r="F1524" s="8">
        <f>+Ledger1!G1524</f>
        <v>71</v>
      </c>
      <c r="G1524" s="8">
        <f>+Ledger1!H1524</f>
        <v>408</v>
      </c>
      <c r="H1524" s="8">
        <f>+Ledger1!Q1524</f>
        <v>218</v>
      </c>
      <c r="I1524" s="8">
        <v>0</v>
      </c>
      <c r="J1524" s="8">
        <v>0</v>
      </c>
      <c r="K1524" s="8">
        <v>0</v>
      </c>
      <c r="L1524" s="8" t="str">
        <f>+Ledger1!I1524</f>
        <v/>
      </c>
      <c r="M1524" s="8" t="str">
        <f>+Ledger1!K1524</f>
        <v/>
      </c>
      <c r="N1524" s="7"/>
      <c r="O1524" s="8">
        <f>+Ledger1!M1524</f>
        <v>429795</v>
      </c>
      <c r="P1524" s="8">
        <f>+Ledger1!N1524</f>
        <v>0</v>
      </c>
      <c r="Q1524" s="8" t="str">
        <f>+Ledger1!O1524</f>
        <v>PAID TO RIAZ TRAVEL REF # 5334,5361.CHQ # 23902099</v>
      </c>
      <c r="R1524" s="8"/>
    </row>
    <row r="1525" spans="1:18" x14ac:dyDescent="0.25">
      <c r="A1525" s="8">
        <v>1524</v>
      </c>
      <c r="B1525" s="8" t="str">
        <f>+Ledger1!C1525</f>
        <v>J2011-0171</v>
      </c>
      <c r="C1525" s="7" t="str">
        <f>TEXT(Ledger1!D1525,"dd-MMM-yyyy")</f>
        <v>27-Nov-2019</v>
      </c>
      <c r="D1525" s="8" t="str">
        <f>VLOOKUP(LEFT(Table_ExternalData_1[[#This Row],[Vou_No]],1),Vou_Types,2,0)</f>
        <v>Journal</v>
      </c>
      <c r="E1525" s="8">
        <f>+Ledger1!A1525</f>
        <v>3</v>
      </c>
      <c r="F1525" s="8">
        <f>+Ledger1!G1525</f>
        <v>78</v>
      </c>
      <c r="G1525" s="8">
        <f>+Ledger1!H1525</f>
        <v>71</v>
      </c>
      <c r="H1525" s="8">
        <f>+Ledger1!Q1525</f>
        <v>1</v>
      </c>
      <c r="I1525" s="8">
        <v>0</v>
      </c>
      <c r="J1525" s="8">
        <v>0</v>
      </c>
      <c r="K1525" s="8">
        <v>0</v>
      </c>
      <c r="L1525" s="8" t="str">
        <f>+Ledger1!I1525</f>
        <v/>
      </c>
      <c r="M1525" s="8" t="str">
        <f>+Ledger1!K1525</f>
        <v/>
      </c>
      <c r="N1525" s="7"/>
      <c r="O1525" s="8">
        <f>+Ledger1!M1525</f>
        <v>0</v>
      </c>
      <c r="P1525" s="8">
        <f>+Ledger1!N1525</f>
        <v>748236</v>
      </c>
      <c r="Q1525" s="8" t="str">
        <f>+Ledger1!O1525</f>
        <v>PAID TO RIAZ TRAVEL REF # 5334,5361.CHQ # 23902099</v>
      </c>
      <c r="R1525" s="8"/>
    </row>
    <row r="1526" spans="1:18" x14ac:dyDescent="0.25">
      <c r="A1526" s="8">
        <v>1525</v>
      </c>
      <c r="B1526" s="8" t="str">
        <f>+Ledger1!C1526</f>
        <v>J2011-0175</v>
      </c>
      <c r="C1526" s="7" t="str">
        <f>TEXT(Ledger1!D1526,"dd-MMM-yyyy")</f>
        <v>27-Nov-2019</v>
      </c>
      <c r="D1526" s="8" t="str">
        <f>VLOOKUP(LEFT(Table_ExternalData_1[[#This Row],[Vou_No]],1),Vou_Types,2,0)</f>
        <v>Journal</v>
      </c>
      <c r="E1526" s="8">
        <f>+Ledger1!A1526</f>
        <v>1</v>
      </c>
      <c r="F1526" s="8">
        <f>+Ledger1!G1526</f>
        <v>2</v>
      </c>
      <c r="G1526" s="8">
        <f>+Ledger1!H1526</f>
        <v>1</v>
      </c>
      <c r="H1526" s="8">
        <f>+Ledger1!Q1526</f>
        <v>1</v>
      </c>
      <c r="I1526" s="8">
        <v>0</v>
      </c>
      <c r="J1526" s="8">
        <v>0</v>
      </c>
      <c r="K1526" s="8">
        <v>0</v>
      </c>
      <c r="L1526" s="8" t="str">
        <f>+Ledger1!I1526</f>
        <v/>
      </c>
      <c r="M1526" s="8" t="str">
        <f>+Ledger1!K1526</f>
        <v/>
      </c>
      <c r="N1526" s="7"/>
      <c r="O1526" s="8">
        <f>+Ledger1!M1526</f>
        <v>303200</v>
      </c>
      <c r="P1526" s="8">
        <f>+Ledger1!N1526</f>
        <v>0</v>
      </c>
      <c r="Q1526" s="8" t="str">
        <f>+Ledger1!O1526</f>
        <v>PADI TO CASH CALL REF # 5376 CHQ # 23902097</v>
      </c>
      <c r="R1526" s="8"/>
    </row>
    <row r="1527" spans="1:18" x14ac:dyDescent="0.25">
      <c r="A1527" s="8">
        <v>1526</v>
      </c>
      <c r="B1527" s="8" t="str">
        <f>+Ledger1!C1527</f>
        <v>J2011-0175</v>
      </c>
      <c r="C1527" s="7" t="str">
        <f>TEXT(Ledger1!D1527,"dd-MMM-yyyy")</f>
        <v>27-Nov-2019</v>
      </c>
      <c r="D1527" s="8" t="str">
        <f>VLOOKUP(LEFT(Table_ExternalData_1[[#This Row],[Vou_No]],1),Vou_Types,2,0)</f>
        <v>Journal</v>
      </c>
      <c r="E1527" s="8">
        <f>+Ledger1!A1527</f>
        <v>2</v>
      </c>
      <c r="F1527" s="8">
        <f>+Ledger1!G1527</f>
        <v>78</v>
      </c>
      <c r="G1527" s="8">
        <f>+Ledger1!H1527</f>
        <v>71</v>
      </c>
      <c r="H1527" s="8">
        <f>+Ledger1!Q1527</f>
        <v>1</v>
      </c>
      <c r="I1527" s="8">
        <v>0</v>
      </c>
      <c r="J1527" s="8">
        <v>0</v>
      </c>
      <c r="K1527" s="8">
        <v>0</v>
      </c>
      <c r="L1527" s="8" t="str">
        <f>+Ledger1!I1527</f>
        <v/>
      </c>
      <c r="M1527" s="8" t="str">
        <f>+Ledger1!K1527</f>
        <v/>
      </c>
      <c r="N1527" s="7"/>
      <c r="O1527" s="8">
        <f>+Ledger1!M1527</f>
        <v>0</v>
      </c>
      <c r="P1527" s="8">
        <f>+Ledger1!N1527</f>
        <v>303200</v>
      </c>
      <c r="Q1527" s="8" t="str">
        <f>+Ledger1!O1527</f>
        <v>PADI TO CASH CALL REF # 5376 CHQ # 23902097</v>
      </c>
      <c r="R1527" s="8"/>
    </row>
    <row r="1528" spans="1:18" x14ac:dyDescent="0.25">
      <c r="A1528" s="8">
        <v>1527</v>
      </c>
      <c r="B1528" s="8" t="str">
        <f>+Ledger1!C1528</f>
        <v>J2011-0177</v>
      </c>
      <c r="C1528" s="7" t="str">
        <f>TEXT(Ledger1!D1528,"dd-MMM-yyyy")</f>
        <v>28-Nov-2019</v>
      </c>
      <c r="D1528" s="8" t="str">
        <f>VLOOKUP(LEFT(Table_ExternalData_1[[#This Row],[Vou_No]],1),Vou_Types,2,0)</f>
        <v>Journal</v>
      </c>
      <c r="E1528" s="8">
        <f>+Ledger1!A1528</f>
        <v>1</v>
      </c>
      <c r="F1528" s="8">
        <f>+Ledger1!G1528</f>
        <v>271</v>
      </c>
      <c r="G1528" s="8">
        <f>+Ledger1!H1528</f>
        <v>1</v>
      </c>
      <c r="H1528" s="8">
        <f>+Ledger1!Q1528</f>
        <v>1</v>
      </c>
      <c r="I1528" s="8">
        <v>0</v>
      </c>
      <c r="J1528" s="8">
        <v>0</v>
      </c>
      <c r="K1528" s="8">
        <v>0</v>
      </c>
      <c r="L1528" s="8" t="str">
        <f>+Ledger1!I1528</f>
        <v/>
      </c>
      <c r="M1528" s="8" t="str">
        <f>+Ledger1!K1528</f>
        <v/>
      </c>
      <c r="N1528" s="7"/>
      <c r="O1528" s="8">
        <f>+Ledger1!M1528</f>
        <v>500000</v>
      </c>
      <c r="P1528" s="8">
        <f>+Ledger1!N1528</f>
        <v>0</v>
      </c>
      <c r="Q1528" s="8" t="str">
        <f>+Ledger1!O1528</f>
        <v>PAID TO QR FOR SC CHQ # 23902103</v>
      </c>
      <c r="R1528" s="8"/>
    </row>
    <row r="1529" spans="1:18" x14ac:dyDescent="0.25">
      <c r="A1529" s="8">
        <v>1528</v>
      </c>
      <c r="B1529" s="8" t="str">
        <f>+Ledger1!C1529</f>
        <v>J2011-0177</v>
      </c>
      <c r="C1529" s="7" t="str">
        <f>TEXT(Ledger1!D1529,"dd-MMM-yyyy")</f>
        <v>28-Nov-2019</v>
      </c>
      <c r="D1529" s="8" t="str">
        <f>VLOOKUP(LEFT(Table_ExternalData_1[[#This Row],[Vou_No]],1),Vou_Types,2,0)</f>
        <v>Journal</v>
      </c>
      <c r="E1529" s="8">
        <f>+Ledger1!A1529</f>
        <v>2</v>
      </c>
      <c r="F1529" s="8">
        <f>+Ledger1!G1529</f>
        <v>78</v>
      </c>
      <c r="G1529" s="8">
        <f>+Ledger1!H1529</f>
        <v>71</v>
      </c>
      <c r="H1529" s="8">
        <f>+Ledger1!Q1529</f>
        <v>1</v>
      </c>
      <c r="I1529" s="8">
        <v>0</v>
      </c>
      <c r="J1529" s="8">
        <v>0</v>
      </c>
      <c r="K1529" s="8">
        <v>0</v>
      </c>
      <c r="L1529" s="8" t="str">
        <f>+Ledger1!I1529</f>
        <v/>
      </c>
      <c r="M1529" s="8" t="str">
        <f>+Ledger1!K1529</f>
        <v/>
      </c>
      <c r="N1529" s="7"/>
      <c r="O1529" s="8">
        <f>+Ledger1!M1529</f>
        <v>0</v>
      </c>
      <c r="P1529" s="8">
        <f>+Ledger1!N1529</f>
        <v>500000</v>
      </c>
      <c r="Q1529" s="8" t="str">
        <f>+Ledger1!O1529</f>
        <v>PAID TO QR FOR SC CHQ # 23902103</v>
      </c>
      <c r="R1529" s="8"/>
    </row>
    <row r="1530" spans="1:18" x14ac:dyDescent="0.25">
      <c r="A1530" s="8">
        <v>1529</v>
      </c>
      <c r="B1530" s="8" t="str">
        <f>+Ledger1!C1530</f>
        <v>P2011-0012</v>
      </c>
      <c r="C1530" s="7" t="str">
        <f>TEXT(Ledger1!D1530,"dd-MMM-yyyy")</f>
        <v>29-Nov-2019</v>
      </c>
      <c r="D1530" s="8" t="str">
        <f>VLOOKUP(LEFT(Table_ExternalData_1[[#This Row],[Vou_No]],1),Vou_Types,2,0)</f>
        <v>Payment</v>
      </c>
      <c r="E1530" s="8">
        <f>+Ledger1!A1530</f>
        <v>1</v>
      </c>
      <c r="F1530" s="8">
        <f>+Ledger1!G1530</f>
        <v>1</v>
      </c>
      <c r="G1530" s="8">
        <f>+Ledger1!H1530</f>
        <v>0</v>
      </c>
      <c r="H1530" s="8">
        <f>+Ledger1!Q1530</f>
        <v>0</v>
      </c>
      <c r="I1530" s="8">
        <v>0</v>
      </c>
      <c r="J1530" s="8">
        <v>0</v>
      </c>
      <c r="K1530" s="8">
        <v>0</v>
      </c>
      <c r="L1530" s="8" t="str">
        <f>+Ledger1!I1530</f>
        <v/>
      </c>
      <c r="M1530" s="8" t="str">
        <f>+Ledger1!K1530</f>
        <v/>
      </c>
      <c r="N1530" s="7"/>
      <c r="O1530" s="8">
        <f>+Ledger1!M1530</f>
        <v>0</v>
      </c>
      <c r="P1530" s="8">
        <f>+Ledger1!N1530</f>
        <v>14760</v>
      </c>
      <c r="Q1530" s="8" t="str">
        <f>+Ledger1!O1530</f>
        <v>travelling expense to kadanwari</v>
      </c>
      <c r="R1530" s="8"/>
    </row>
    <row r="1531" spans="1:18" x14ac:dyDescent="0.25">
      <c r="A1531" s="8">
        <v>1530</v>
      </c>
      <c r="B1531" s="8" t="str">
        <f>+Ledger1!C1531</f>
        <v>P2011-0012</v>
      </c>
      <c r="C1531" s="7" t="str">
        <f>TEXT(Ledger1!D1531,"dd-MMM-yyyy")</f>
        <v>29-Nov-2019</v>
      </c>
      <c r="D1531" s="8" t="str">
        <f>VLOOKUP(LEFT(Table_ExternalData_1[[#This Row],[Vou_No]],1),Vou_Types,2,0)</f>
        <v>Payment</v>
      </c>
      <c r="E1531" s="8">
        <f>+Ledger1!A1531</f>
        <v>2</v>
      </c>
      <c r="F1531" s="8">
        <f>+Ledger1!G1531</f>
        <v>200</v>
      </c>
      <c r="G1531" s="8">
        <f>+Ledger1!H1531</f>
        <v>0</v>
      </c>
      <c r="H1531" s="8">
        <f>+Ledger1!Q1531</f>
        <v>217</v>
      </c>
      <c r="I1531" s="8">
        <v>0</v>
      </c>
      <c r="J1531" s="8">
        <v>0</v>
      </c>
      <c r="K1531" s="8">
        <v>0</v>
      </c>
      <c r="L1531" s="8" t="str">
        <f>+Ledger1!I1531</f>
        <v/>
      </c>
      <c r="M1531" s="8" t="str">
        <f>+Ledger1!K1531</f>
        <v/>
      </c>
      <c r="N1531" s="7"/>
      <c r="O1531" s="8">
        <f>+Ledger1!M1531</f>
        <v>14760</v>
      </c>
      <c r="P1531" s="8">
        <f>+Ledger1!N1531</f>
        <v>0</v>
      </c>
      <c r="Q1531" s="8" t="str">
        <f>+Ledger1!O1531</f>
        <v>travelling expense to kadanwari</v>
      </c>
      <c r="R1531" s="8"/>
    </row>
    <row r="1532" spans="1:18" x14ac:dyDescent="0.25">
      <c r="A1532" s="8">
        <v>1531</v>
      </c>
      <c r="B1532" s="8" t="str">
        <f>+Ledger1!C1532</f>
        <v>J2011-0172</v>
      </c>
      <c r="C1532" s="7" t="str">
        <f>TEXT(Ledger1!D1532,"dd-MMM-yyyy")</f>
        <v>27-Nov-2019</v>
      </c>
      <c r="D1532" s="8" t="str">
        <f>VLOOKUP(LEFT(Table_ExternalData_1[[#This Row],[Vou_No]],1),Vou_Types,2,0)</f>
        <v>Journal</v>
      </c>
      <c r="E1532" s="8">
        <f>+Ledger1!A1532</f>
        <v>1</v>
      </c>
      <c r="F1532" s="8">
        <f>+Ledger1!G1532</f>
        <v>1</v>
      </c>
      <c r="G1532" s="8">
        <f>+Ledger1!H1532</f>
        <v>1</v>
      </c>
      <c r="H1532" s="8">
        <f>+Ledger1!Q1532</f>
        <v>1</v>
      </c>
      <c r="I1532" s="8">
        <v>0</v>
      </c>
      <c r="J1532" s="8">
        <v>0</v>
      </c>
      <c r="K1532" s="8">
        <v>0</v>
      </c>
      <c r="L1532" s="8" t="str">
        <f>+Ledger1!I1532</f>
        <v/>
      </c>
      <c r="M1532" s="8" t="str">
        <f>+Ledger1!K1532</f>
        <v/>
      </c>
      <c r="N1532" s="7"/>
      <c r="O1532" s="8">
        <f>+Ledger1!M1532</f>
        <v>83600</v>
      </c>
      <c r="P1532" s="8">
        <f>+Ledger1!N1532</f>
        <v>0</v>
      </c>
      <c r="Q1532" s="8" t="str">
        <f>+Ledger1!O1532</f>
        <v>PAID BY SAITA CASH # 0012-19.CHQ # 23902094</v>
      </c>
      <c r="R1532" s="8"/>
    </row>
    <row r="1533" spans="1:18" x14ac:dyDescent="0.25">
      <c r="A1533" s="8">
        <v>1532</v>
      </c>
      <c r="B1533" s="8" t="str">
        <f>+Ledger1!C1533</f>
        <v>J2011-0172</v>
      </c>
      <c r="C1533" s="7" t="str">
        <f>TEXT(Ledger1!D1533,"dd-MMM-yyyy")</f>
        <v>27-Nov-2019</v>
      </c>
      <c r="D1533" s="8" t="str">
        <f>VLOOKUP(LEFT(Table_ExternalData_1[[#This Row],[Vou_No]],1),Vou_Types,2,0)</f>
        <v>Journal</v>
      </c>
      <c r="E1533" s="8">
        <f>+Ledger1!A1533</f>
        <v>2</v>
      </c>
      <c r="F1533" s="8">
        <f>+Ledger1!G1533</f>
        <v>78</v>
      </c>
      <c r="G1533" s="8">
        <f>+Ledger1!H1533</f>
        <v>71</v>
      </c>
      <c r="H1533" s="8">
        <f>+Ledger1!Q1533</f>
        <v>1</v>
      </c>
      <c r="I1533" s="8">
        <v>0</v>
      </c>
      <c r="J1533" s="8">
        <v>0</v>
      </c>
      <c r="K1533" s="8">
        <v>0</v>
      </c>
      <c r="L1533" s="8" t="str">
        <f>+Ledger1!I1533</f>
        <v/>
      </c>
      <c r="M1533" s="8" t="str">
        <f>+Ledger1!K1533</f>
        <v/>
      </c>
      <c r="N1533" s="7"/>
      <c r="O1533" s="8">
        <f>+Ledger1!M1533</f>
        <v>0</v>
      </c>
      <c r="P1533" s="8">
        <f>+Ledger1!N1533</f>
        <v>83600</v>
      </c>
      <c r="Q1533" s="8" t="str">
        <f>+Ledger1!O1533</f>
        <v>PAID BY SAITA CASH # 0012-19.CHQ # 23902094</v>
      </c>
      <c r="R1533" s="8"/>
    </row>
    <row r="1534" spans="1:18" x14ac:dyDescent="0.25">
      <c r="A1534" s="8">
        <v>1533</v>
      </c>
      <c r="B1534" s="8" t="str">
        <f>+Ledger1!C1534</f>
        <v>J2011-0174</v>
      </c>
      <c r="C1534" s="7" t="str">
        <f>TEXT(Ledger1!D1534,"dd-MMM-yyyy")</f>
        <v>27-Nov-2019</v>
      </c>
      <c r="D1534" s="8" t="str">
        <f>VLOOKUP(LEFT(Table_ExternalData_1[[#This Row],[Vou_No]],1),Vou_Types,2,0)</f>
        <v>Journal</v>
      </c>
      <c r="E1534" s="8">
        <f>+Ledger1!A1534</f>
        <v>1</v>
      </c>
      <c r="F1534" s="8">
        <f>+Ledger1!G1534</f>
        <v>1</v>
      </c>
      <c r="G1534" s="8">
        <f>+Ledger1!H1534</f>
        <v>1</v>
      </c>
      <c r="H1534" s="8">
        <f>+Ledger1!Q1534</f>
        <v>1</v>
      </c>
      <c r="I1534" s="8">
        <v>0</v>
      </c>
      <c r="J1534" s="8">
        <v>0</v>
      </c>
      <c r="K1534" s="8">
        <v>0</v>
      </c>
      <c r="L1534" s="8" t="str">
        <f>+Ledger1!I1534</f>
        <v/>
      </c>
      <c r="M1534" s="8" t="str">
        <f>+Ledger1!K1534</f>
        <v/>
      </c>
      <c r="N1534" s="7"/>
      <c r="O1534" s="8">
        <f>+Ledger1!M1534</f>
        <v>49060</v>
      </c>
      <c r="P1534" s="8">
        <f>+Ledger1!N1534</f>
        <v>0</v>
      </c>
      <c r="Q1534" s="8" t="str">
        <f>+Ledger1!O1534</f>
        <v>PAID BY SATIA CASH # 0013-19.CHQ # 23902096</v>
      </c>
      <c r="R1534" s="8"/>
    </row>
    <row r="1535" spans="1:18" x14ac:dyDescent="0.25">
      <c r="A1535" s="8">
        <v>1534</v>
      </c>
      <c r="B1535" s="8" t="str">
        <f>+Ledger1!C1535</f>
        <v>J2011-0174</v>
      </c>
      <c r="C1535" s="7" t="str">
        <f>TEXT(Ledger1!D1535,"dd-MMM-yyyy")</f>
        <v>27-Nov-2019</v>
      </c>
      <c r="D1535" s="8" t="str">
        <f>VLOOKUP(LEFT(Table_ExternalData_1[[#This Row],[Vou_No]],1),Vou_Types,2,0)</f>
        <v>Journal</v>
      </c>
      <c r="E1535" s="8">
        <f>+Ledger1!A1535</f>
        <v>2</v>
      </c>
      <c r="F1535" s="8">
        <f>+Ledger1!G1535</f>
        <v>78</v>
      </c>
      <c r="G1535" s="8">
        <f>+Ledger1!H1535</f>
        <v>71</v>
      </c>
      <c r="H1535" s="8">
        <f>+Ledger1!Q1535</f>
        <v>1</v>
      </c>
      <c r="I1535" s="8">
        <v>0</v>
      </c>
      <c r="J1535" s="8">
        <v>0</v>
      </c>
      <c r="K1535" s="8">
        <v>0</v>
      </c>
      <c r="L1535" s="8" t="str">
        <f>+Ledger1!I1535</f>
        <v/>
      </c>
      <c r="M1535" s="8" t="str">
        <f>+Ledger1!K1535</f>
        <v/>
      </c>
      <c r="N1535" s="7"/>
      <c r="O1535" s="8">
        <f>+Ledger1!M1535</f>
        <v>0</v>
      </c>
      <c r="P1535" s="8">
        <f>+Ledger1!N1535</f>
        <v>49060</v>
      </c>
      <c r="Q1535" s="8" t="str">
        <f>+Ledger1!O1535</f>
        <v>PAID BY SATIA CASH # 0013-19.CHQ # 23902096</v>
      </c>
      <c r="R1535" s="8"/>
    </row>
    <row r="1536" spans="1:18" x14ac:dyDescent="0.25">
      <c r="A1536" s="8">
        <v>1535</v>
      </c>
      <c r="B1536" s="8" t="str">
        <f>+Ledger1!C1536</f>
        <v>J2011-0178</v>
      </c>
      <c r="C1536" s="7" t="str">
        <f>TEXT(Ledger1!D1536,"dd-MMM-yyyy")</f>
        <v>28-Nov-2019</v>
      </c>
      <c r="D1536" s="8" t="str">
        <f>VLOOKUP(LEFT(Table_ExternalData_1[[#This Row],[Vou_No]],1),Vou_Types,2,0)</f>
        <v>Journal</v>
      </c>
      <c r="E1536" s="8">
        <f>+Ledger1!A1536</f>
        <v>1</v>
      </c>
      <c r="F1536" s="8">
        <f>+Ledger1!G1536</f>
        <v>271</v>
      </c>
      <c r="G1536" s="8">
        <f>+Ledger1!H1536</f>
        <v>1</v>
      </c>
      <c r="H1536" s="8">
        <f>+Ledger1!Q1536</f>
        <v>1</v>
      </c>
      <c r="I1536" s="8">
        <v>0</v>
      </c>
      <c r="J1536" s="8">
        <v>0</v>
      </c>
      <c r="K1536" s="8">
        <v>0</v>
      </c>
      <c r="L1536" s="8" t="str">
        <f>+Ledger1!I1536</f>
        <v/>
      </c>
      <c r="M1536" s="8" t="str">
        <f>+Ledger1!K1536</f>
        <v/>
      </c>
      <c r="N1536" s="7"/>
      <c r="O1536" s="8">
        <f>+Ledger1!M1536</f>
        <v>500000</v>
      </c>
      <c r="P1536" s="8">
        <f>+Ledger1!N1536</f>
        <v>0</v>
      </c>
      <c r="Q1536" s="8" t="str">
        <f>+Ledger1!O1536</f>
        <v>PAID TO QR FOR SC CHQ # 23902104</v>
      </c>
      <c r="R1536" s="8"/>
    </row>
    <row r="1537" spans="1:18" x14ac:dyDescent="0.25">
      <c r="A1537" s="8">
        <v>1536</v>
      </c>
      <c r="B1537" s="8" t="str">
        <f>+Ledger1!C1537</f>
        <v>J2011-0178</v>
      </c>
      <c r="C1537" s="7" t="str">
        <f>TEXT(Ledger1!D1537,"dd-MMM-yyyy")</f>
        <v>28-Nov-2019</v>
      </c>
      <c r="D1537" s="8" t="str">
        <f>VLOOKUP(LEFT(Table_ExternalData_1[[#This Row],[Vou_No]],1),Vou_Types,2,0)</f>
        <v>Journal</v>
      </c>
      <c r="E1537" s="8">
        <f>+Ledger1!A1537</f>
        <v>2</v>
      </c>
      <c r="F1537" s="8">
        <f>+Ledger1!G1537</f>
        <v>78</v>
      </c>
      <c r="G1537" s="8">
        <f>+Ledger1!H1537</f>
        <v>71</v>
      </c>
      <c r="H1537" s="8">
        <f>+Ledger1!Q1537</f>
        <v>1</v>
      </c>
      <c r="I1537" s="8">
        <v>0</v>
      </c>
      <c r="J1537" s="8">
        <v>0</v>
      </c>
      <c r="K1537" s="8">
        <v>0</v>
      </c>
      <c r="L1537" s="8" t="str">
        <f>+Ledger1!I1537</f>
        <v/>
      </c>
      <c r="M1537" s="8" t="str">
        <f>+Ledger1!K1537</f>
        <v/>
      </c>
      <c r="N1537" s="7"/>
      <c r="O1537" s="8">
        <f>+Ledger1!M1537</f>
        <v>0</v>
      </c>
      <c r="P1537" s="8">
        <f>+Ledger1!N1537</f>
        <v>500000</v>
      </c>
      <c r="Q1537" s="8" t="str">
        <f>+Ledger1!O1537</f>
        <v>PAID TO QR FOR SC CHQ # 23902104</v>
      </c>
      <c r="R1537" s="8"/>
    </row>
    <row r="1538" spans="1:18" x14ac:dyDescent="0.25">
      <c r="A1538" s="8">
        <v>1537</v>
      </c>
      <c r="B1538" s="8" t="str">
        <f>+Ledger1!C1538</f>
        <v>J2011-0173</v>
      </c>
      <c r="C1538" s="7" t="str">
        <f>TEXT(Ledger1!D1538,"dd-MMM-yyyy")</f>
        <v>27-Nov-2019</v>
      </c>
      <c r="D1538" s="8" t="str">
        <f>VLOOKUP(LEFT(Table_ExternalData_1[[#This Row],[Vou_No]],1),Vou_Types,2,0)</f>
        <v>Journal</v>
      </c>
      <c r="E1538" s="8">
        <f>+Ledger1!A1538</f>
        <v>1</v>
      </c>
      <c r="F1538" s="8">
        <f>+Ledger1!G1538</f>
        <v>170</v>
      </c>
      <c r="G1538" s="8">
        <f>+Ledger1!H1538</f>
        <v>1358</v>
      </c>
      <c r="H1538" s="8">
        <f>+Ledger1!Q1538</f>
        <v>218</v>
      </c>
      <c r="I1538" s="8">
        <v>0</v>
      </c>
      <c r="J1538" s="8">
        <v>0</v>
      </c>
      <c r="K1538" s="8">
        <v>0</v>
      </c>
      <c r="L1538" s="8" t="str">
        <f>+Ledger1!I1538</f>
        <v/>
      </c>
      <c r="M1538" s="8" t="str">
        <f>+Ledger1!K1538</f>
        <v/>
      </c>
      <c r="N1538" s="7"/>
      <c r="O1538" s="8">
        <f>+Ledger1!M1538</f>
        <v>6215</v>
      </c>
      <c r="P1538" s="8">
        <f>+Ledger1!N1538</f>
        <v>0</v>
      </c>
      <c r="Q1538" s="8" t="str">
        <f>+Ledger1!O1538</f>
        <v>INV # 0153-01739-19.PO # 1698.NOV-19</v>
      </c>
      <c r="R1538" s="8"/>
    </row>
    <row r="1539" spans="1:18" x14ac:dyDescent="0.25">
      <c r="A1539" s="8">
        <v>1538</v>
      </c>
      <c r="B1539" s="8" t="str">
        <f>+Ledger1!C1539</f>
        <v>J2011-0173</v>
      </c>
      <c r="C1539" s="7" t="str">
        <f>TEXT(Ledger1!D1539,"dd-MMM-yyyy")</f>
        <v>27-Nov-2019</v>
      </c>
      <c r="D1539" s="8" t="str">
        <f>VLOOKUP(LEFT(Table_ExternalData_1[[#This Row],[Vou_No]],1),Vou_Types,2,0)</f>
        <v>Journal</v>
      </c>
      <c r="E1539" s="8">
        <f>+Ledger1!A1539</f>
        <v>2</v>
      </c>
      <c r="F1539" s="8">
        <f>+Ledger1!G1539</f>
        <v>71</v>
      </c>
      <c r="G1539" s="8">
        <f>+Ledger1!H1539</f>
        <v>1358</v>
      </c>
      <c r="H1539" s="8">
        <f>+Ledger1!Q1539</f>
        <v>218</v>
      </c>
      <c r="I1539" s="8">
        <v>0</v>
      </c>
      <c r="J1539" s="8">
        <v>0</v>
      </c>
      <c r="K1539" s="8">
        <v>0</v>
      </c>
      <c r="L1539" s="8" t="str">
        <f>+Ledger1!I1539</f>
        <v/>
      </c>
      <c r="M1539" s="8" t="str">
        <f>+Ledger1!K1539</f>
        <v/>
      </c>
      <c r="N1539" s="7"/>
      <c r="O1539" s="8">
        <f>+Ledger1!M1539</f>
        <v>0</v>
      </c>
      <c r="P1539" s="8">
        <f>+Ledger1!N1539</f>
        <v>6215</v>
      </c>
      <c r="Q1539" s="8" t="str">
        <f>+Ledger1!O1539</f>
        <v>INV # 0153-01739-19.PO # 1698.NOV-19</v>
      </c>
      <c r="R1539" s="8"/>
    </row>
    <row r="1540" spans="1:18" x14ac:dyDescent="0.25">
      <c r="A1540" s="8">
        <v>1539</v>
      </c>
      <c r="B1540" s="8" t="str">
        <f>+Ledger1!C1540</f>
        <v>J2011-0176</v>
      </c>
      <c r="C1540" s="7" t="str">
        <f>TEXT(Ledger1!D1540,"dd-MMM-yyyy")</f>
        <v>27-Nov-2019</v>
      </c>
      <c r="D1540" s="8" t="str">
        <f>VLOOKUP(LEFT(Table_ExternalData_1[[#This Row],[Vou_No]],1),Vou_Types,2,0)</f>
        <v>Journal</v>
      </c>
      <c r="E1540" s="8">
        <f>+Ledger1!A1540</f>
        <v>1</v>
      </c>
      <c r="F1540" s="8">
        <f>+Ledger1!G1540</f>
        <v>1</v>
      </c>
      <c r="G1540" s="8">
        <f>+Ledger1!H1540</f>
        <v>1</v>
      </c>
      <c r="H1540" s="8">
        <f>+Ledger1!Q1540</f>
        <v>1</v>
      </c>
      <c r="I1540" s="8">
        <v>0</v>
      </c>
      <c r="J1540" s="8">
        <v>0</v>
      </c>
      <c r="K1540" s="8">
        <v>0</v>
      </c>
      <c r="L1540" s="8" t="str">
        <f>+Ledger1!I1540</f>
        <v/>
      </c>
      <c r="M1540" s="8" t="str">
        <f>+Ledger1!K1540</f>
        <v/>
      </c>
      <c r="N1540" s="7"/>
      <c r="O1540" s="8">
        <f>+Ledger1!M1540</f>
        <v>14000</v>
      </c>
      <c r="P1540" s="8">
        <f>+Ledger1!N1540</f>
        <v>0</v>
      </c>
      <c r="Q1540" s="8" t="str">
        <f>+Ledger1!O1540</f>
        <v>PADI TO TRAILER BILL REF # 444 CASH CHQ # 23902098</v>
      </c>
      <c r="R1540" s="8"/>
    </row>
    <row r="1541" spans="1:18" x14ac:dyDescent="0.25">
      <c r="A1541" s="8">
        <v>1540</v>
      </c>
      <c r="B1541" s="8" t="str">
        <f>+Ledger1!C1541</f>
        <v>J2011-0176</v>
      </c>
      <c r="C1541" s="7" t="str">
        <f>TEXT(Ledger1!D1541,"dd-MMM-yyyy")</f>
        <v>27-Nov-2019</v>
      </c>
      <c r="D1541" s="8" t="str">
        <f>VLOOKUP(LEFT(Table_ExternalData_1[[#This Row],[Vou_No]],1),Vou_Types,2,0)</f>
        <v>Journal</v>
      </c>
      <c r="E1541" s="8">
        <f>+Ledger1!A1541</f>
        <v>2</v>
      </c>
      <c r="F1541" s="8">
        <f>+Ledger1!G1541</f>
        <v>78</v>
      </c>
      <c r="G1541" s="8">
        <f>+Ledger1!H1541</f>
        <v>71</v>
      </c>
      <c r="H1541" s="8">
        <f>+Ledger1!Q1541</f>
        <v>1</v>
      </c>
      <c r="I1541" s="8">
        <v>0</v>
      </c>
      <c r="J1541" s="8">
        <v>0</v>
      </c>
      <c r="K1541" s="8">
        <v>0</v>
      </c>
      <c r="L1541" s="8" t="str">
        <f>+Ledger1!I1541</f>
        <v/>
      </c>
      <c r="M1541" s="8" t="str">
        <f>+Ledger1!K1541</f>
        <v/>
      </c>
      <c r="N1541" s="7"/>
      <c r="O1541" s="8">
        <f>+Ledger1!M1541</f>
        <v>0</v>
      </c>
      <c r="P1541" s="8">
        <f>+Ledger1!N1541</f>
        <v>14000</v>
      </c>
      <c r="Q1541" s="8" t="str">
        <f>+Ledger1!O1541</f>
        <v>PADI TO TRAILER BILL REF # 444 CASH CHQ # 23902098</v>
      </c>
      <c r="R1541" s="8"/>
    </row>
    <row r="1542" spans="1:18" x14ac:dyDescent="0.25">
      <c r="A1542" s="8">
        <v>1541</v>
      </c>
      <c r="B1542" s="8" t="str">
        <f>+Ledger1!C1542</f>
        <v>J2011-0179</v>
      </c>
      <c r="C1542" s="7" t="str">
        <f>TEXT(Ledger1!D1542,"dd-MMM-yyyy")</f>
        <v>29-Nov-2019</v>
      </c>
      <c r="D1542" s="8" t="str">
        <f>VLOOKUP(LEFT(Table_ExternalData_1[[#This Row],[Vou_No]],1),Vou_Types,2,0)</f>
        <v>Journal</v>
      </c>
      <c r="E1542" s="8">
        <f>+Ledger1!A1542</f>
        <v>1</v>
      </c>
      <c r="F1542" s="8">
        <f>+Ledger1!G1542</f>
        <v>71</v>
      </c>
      <c r="G1542" s="8">
        <f>+Ledger1!H1542</f>
        <v>1326</v>
      </c>
      <c r="H1542" s="8">
        <f>+Ledger1!Q1542</f>
        <v>218</v>
      </c>
      <c r="I1542" s="8">
        <v>0</v>
      </c>
      <c r="J1542" s="8">
        <v>0</v>
      </c>
      <c r="K1542" s="8">
        <v>0</v>
      </c>
      <c r="L1542" s="8" t="str">
        <f>+Ledger1!I1542</f>
        <v/>
      </c>
      <c r="M1542" s="8" t="str">
        <f>+Ledger1!K1542</f>
        <v/>
      </c>
      <c r="N1542" s="7"/>
      <c r="O1542" s="8">
        <f>+Ledger1!M1542</f>
        <v>121078</v>
      </c>
      <c r="P1542" s="8">
        <f>+Ledger1!N1542</f>
        <v>0</v>
      </c>
      <c r="Q1542" s="8" t="str">
        <f>+Ledger1!O1542</f>
        <v>PAID TO ALI DINO CHQ # 23902106</v>
      </c>
      <c r="R1542" s="8"/>
    </row>
    <row r="1543" spans="1:18" x14ac:dyDescent="0.25">
      <c r="A1543" s="8">
        <v>1542</v>
      </c>
      <c r="B1543" s="8" t="str">
        <f>+Ledger1!C1543</f>
        <v>J2011-0179</v>
      </c>
      <c r="C1543" s="7" t="str">
        <f>TEXT(Ledger1!D1543,"dd-MMM-yyyy")</f>
        <v>29-Nov-2019</v>
      </c>
      <c r="D1543" s="8" t="str">
        <f>VLOOKUP(LEFT(Table_ExternalData_1[[#This Row],[Vou_No]],1),Vou_Types,2,0)</f>
        <v>Journal</v>
      </c>
      <c r="E1543" s="8">
        <f>+Ledger1!A1543</f>
        <v>2</v>
      </c>
      <c r="F1543" s="8">
        <f>+Ledger1!G1543</f>
        <v>71</v>
      </c>
      <c r="G1543" s="8">
        <f>+Ledger1!H1543</f>
        <v>1326</v>
      </c>
      <c r="H1543" s="8">
        <f>+Ledger1!Q1543</f>
        <v>218</v>
      </c>
      <c r="I1543" s="8">
        <v>0</v>
      </c>
      <c r="J1543" s="8">
        <v>0</v>
      </c>
      <c r="K1543" s="8">
        <v>0</v>
      </c>
      <c r="L1543" s="8" t="str">
        <f>+Ledger1!I1543</f>
        <v/>
      </c>
      <c r="M1543" s="8" t="str">
        <f>+Ledger1!K1543</f>
        <v/>
      </c>
      <c r="N1543" s="7"/>
      <c r="O1543" s="8">
        <f>+Ledger1!M1543</f>
        <v>7728</v>
      </c>
      <c r="P1543" s="8">
        <f>+Ledger1!N1543</f>
        <v>0</v>
      </c>
      <c r="Q1543" s="8" t="str">
        <f>+Ledger1!O1543</f>
        <v>TAQX DEDCUTED</v>
      </c>
      <c r="R1543" s="8"/>
    </row>
    <row r="1544" spans="1:18" x14ac:dyDescent="0.25">
      <c r="A1544" s="8">
        <v>1543</v>
      </c>
      <c r="B1544" s="8" t="str">
        <f>+Ledger1!C1544</f>
        <v>J2011-0179</v>
      </c>
      <c r="C1544" s="7" t="str">
        <f>TEXT(Ledger1!D1544,"dd-MMM-yyyy")</f>
        <v>29-Nov-2019</v>
      </c>
      <c r="D1544" s="8" t="str">
        <f>VLOOKUP(LEFT(Table_ExternalData_1[[#This Row],[Vou_No]],1),Vou_Types,2,0)</f>
        <v>Journal</v>
      </c>
      <c r="E1544" s="8">
        <f>+Ledger1!A1544</f>
        <v>3</v>
      </c>
      <c r="F1544" s="8">
        <f>+Ledger1!G1544</f>
        <v>78</v>
      </c>
      <c r="G1544" s="8">
        <f>+Ledger1!H1544</f>
        <v>71</v>
      </c>
      <c r="H1544" s="8">
        <f>+Ledger1!Q1544</f>
        <v>1</v>
      </c>
      <c r="I1544" s="8">
        <v>0</v>
      </c>
      <c r="J1544" s="8">
        <v>0</v>
      </c>
      <c r="K1544" s="8">
        <v>0</v>
      </c>
      <c r="L1544" s="8" t="str">
        <f>+Ledger1!I1544</f>
        <v/>
      </c>
      <c r="M1544" s="8" t="str">
        <f>+Ledger1!K1544</f>
        <v/>
      </c>
      <c r="N1544" s="7"/>
      <c r="O1544" s="8">
        <f>+Ledger1!M1544</f>
        <v>0</v>
      </c>
      <c r="P1544" s="8">
        <f>+Ledger1!N1544</f>
        <v>128806</v>
      </c>
      <c r="Q1544" s="8" t="str">
        <f>+Ledger1!O1544</f>
        <v>PAID TO ALI DINO CHQ # 23902106</v>
      </c>
      <c r="R1544" s="8"/>
    </row>
    <row r="1545" spans="1:18" x14ac:dyDescent="0.25">
      <c r="A1545" s="8">
        <v>1544</v>
      </c>
      <c r="B1545" s="8" t="str">
        <f>+Ledger1!C1545</f>
        <v>J2011-0180</v>
      </c>
      <c r="C1545" s="7" t="str">
        <f>TEXT(Ledger1!D1545,"dd-MMM-yyyy")</f>
        <v>29-Nov-2019</v>
      </c>
      <c r="D1545" s="8" t="str">
        <f>VLOOKUP(LEFT(Table_ExternalData_1[[#This Row],[Vou_No]],1),Vou_Types,2,0)</f>
        <v>Journal</v>
      </c>
      <c r="E1545" s="8">
        <f>+Ledger1!A1545</f>
        <v>1</v>
      </c>
      <c r="F1545" s="8">
        <f>+Ledger1!G1545</f>
        <v>71</v>
      </c>
      <c r="G1545" s="8">
        <f>+Ledger1!H1545</f>
        <v>1474</v>
      </c>
      <c r="H1545" s="8">
        <f>+Ledger1!Q1545</f>
        <v>218</v>
      </c>
      <c r="I1545" s="8">
        <v>0</v>
      </c>
      <c r="J1545" s="8">
        <v>0</v>
      </c>
      <c r="K1545" s="8">
        <v>0</v>
      </c>
      <c r="L1545" s="8" t="str">
        <f>+Ledger1!I1545</f>
        <v/>
      </c>
      <c r="M1545" s="8" t="str">
        <f>+Ledger1!K1545</f>
        <v/>
      </c>
      <c r="N1545" s="7"/>
      <c r="O1545" s="8">
        <f>+Ledger1!M1545</f>
        <v>324488</v>
      </c>
      <c r="P1545" s="8">
        <f>+Ledger1!N1545</f>
        <v>0</v>
      </c>
      <c r="Q1545" s="8" t="str">
        <f>+Ledger1!O1545</f>
        <v>PAID TO HUMAIR REF # 5333&amp;5360.CHQ # 23902109</v>
      </c>
      <c r="R1545" s="8"/>
    </row>
    <row r="1546" spans="1:18" x14ac:dyDescent="0.25">
      <c r="A1546" s="8">
        <v>1545</v>
      </c>
      <c r="B1546" s="8" t="str">
        <f>+Ledger1!C1546</f>
        <v>J2011-0180</v>
      </c>
      <c r="C1546" s="7" t="str">
        <f>TEXT(Ledger1!D1546,"dd-MMM-yyyy")</f>
        <v>29-Nov-2019</v>
      </c>
      <c r="D1546" s="8" t="str">
        <f>VLOOKUP(LEFT(Table_ExternalData_1[[#This Row],[Vou_No]],1),Vou_Types,2,0)</f>
        <v>Journal</v>
      </c>
      <c r="E1546" s="8">
        <f>+Ledger1!A1546</f>
        <v>2</v>
      </c>
      <c r="F1546" s="8">
        <f>+Ledger1!G1546</f>
        <v>71</v>
      </c>
      <c r="G1546" s="8">
        <f>+Ledger1!H1546</f>
        <v>1474</v>
      </c>
      <c r="H1546" s="8">
        <f>+Ledger1!Q1546</f>
        <v>218</v>
      </c>
      <c r="I1546" s="8">
        <v>0</v>
      </c>
      <c r="J1546" s="8">
        <v>0</v>
      </c>
      <c r="K1546" s="8">
        <v>0</v>
      </c>
      <c r="L1546" s="8" t="str">
        <f>+Ledger1!I1546</f>
        <v/>
      </c>
      <c r="M1546" s="8" t="str">
        <f>+Ledger1!K1546</f>
        <v/>
      </c>
      <c r="N1546" s="7"/>
      <c r="O1546" s="8">
        <f>+Ledger1!M1546</f>
        <v>20712</v>
      </c>
      <c r="P1546" s="8">
        <f>+Ledger1!N1546</f>
        <v>0</v>
      </c>
      <c r="Q1546" s="8" t="str">
        <f>+Ledger1!O1546</f>
        <v>TAX DEDCUETD</v>
      </c>
      <c r="R1546" s="8"/>
    </row>
    <row r="1547" spans="1:18" x14ac:dyDescent="0.25">
      <c r="A1547" s="8">
        <v>1546</v>
      </c>
      <c r="B1547" s="8" t="str">
        <f>+Ledger1!C1547</f>
        <v>J2011-0180</v>
      </c>
      <c r="C1547" s="7" t="str">
        <f>TEXT(Ledger1!D1547,"dd-MMM-yyyy")</f>
        <v>29-Nov-2019</v>
      </c>
      <c r="D1547" s="8" t="str">
        <f>VLOOKUP(LEFT(Table_ExternalData_1[[#This Row],[Vou_No]],1),Vou_Types,2,0)</f>
        <v>Journal</v>
      </c>
      <c r="E1547" s="8">
        <f>+Ledger1!A1547</f>
        <v>3</v>
      </c>
      <c r="F1547" s="8">
        <f>+Ledger1!G1547</f>
        <v>78</v>
      </c>
      <c r="G1547" s="8">
        <f>+Ledger1!H1547</f>
        <v>71</v>
      </c>
      <c r="H1547" s="8">
        <f>+Ledger1!Q1547</f>
        <v>1</v>
      </c>
      <c r="I1547" s="8">
        <v>0</v>
      </c>
      <c r="J1547" s="8">
        <v>0</v>
      </c>
      <c r="K1547" s="8">
        <v>0</v>
      </c>
      <c r="L1547" s="8" t="str">
        <f>+Ledger1!I1547</f>
        <v/>
      </c>
      <c r="M1547" s="8" t="str">
        <f>+Ledger1!K1547</f>
        <v/>
      </c>
      <c r="N1547" s="7"/>
      <c r="O1547" s="8">
        <f>+Ledger1!M1547</f>
        <v>0</v>
      </c>
      <c r="P1547" s="8">
        <f>+Ledger1!N1547</f>
        <v>345200</v>
      </c>
      <c r="Q1547" s="8" t="str">
        <f>+Ledger1!O1547</f>
        <v>PAID TO HUMAIR REF # 5333&amp;5360.CHQ # 23902109</v>
      </c>
      <c r="R1547" s="8"/>
    </row>
    <row r="1548" spans="1:18" x14ac:dyDescent="0.25">
      <c r="A1548" s="8">
        <v>1547</v>
      </c>
      <c r="B1548" s="8" t="str">
        <f>+Ledger1!C1548</f>
        <v>J2011-0181</v>
      </c>
      <c r="C1548" s="7" t="str">
        <f>TEXT(Ledger1!D1548,"dd-MMM-yyyy")</f>
        <v>29-Nov-2019</v>
      </c>
      <c r="D1548" s="8" t="str">
        <f>VLOOKUP(LEFT(Table_ExternalData_1[[#This Row],[Vou_No]],1),Vou_Types,2,0)</f>
        <v>Journal</v>
      </c>
      <c r="E1548" s="8">
        <f>+Ledger1!A1548</f>
        <v>1</v>
      </c>
      <c r="F1548" s="8">
        <f>+Ledger1!G1548</f>
        <v>71</v>
      </c>
      <c r="G1548" s="8">
        <f>+Ledger1!H1548</f>
        <v>1395</v>
      </c>
      <c r="H1548" s="8">
        <f>+Ledger1!Q1548</f>
        <v>218</v>
      </c>
      <c r="I1548" s="8">
        <v>0</v>
      </c>
      <c r="J1548" s="8">
        <v>0</v>
      </c>
      <c r="K1548" s="8">
        <v>0</v>
      </c>
      <c r="L1548" s="8" t="str">
        <f>+Ledger1!I1548</f>
        <v/>
      </c>
      <c r="M1548" s="8" t="str">
        <f>+Ledger1!K1548</f>
        <v/>
      </c>
      <c r="N1548" s="7"/>
      <c r="O1548" s="8">
        <f>+Ledger1!M1548</f>
        <v>134420</v>
      </c>
      <c r="P1548" s="8">
        <f>+Ledger1!N1548</f>
        <v>0</v>
      </c>
      <c r="Q1548" s="8" t="str">
        <f>+Ledger1!O1548</f>
        <v>PAID TO HAJI IRSHAD REF # 5330&amp;5362.CHQ # 23902108</v>
      </c>
      <c r="R1548" s="8"/>
    </row>
    <row r="1549" spans="1:18" x14ac:dyDescent="0.25">
      <c r="A1549" s="8">
        <v>1548</v>
      </c>
      <c r="B1549" s="8" t="str">
        <f>+Ledger1!C1549</f>
        <v>J2011-0181</v>
      </c>
      <c r="C1549" s="7" t="str">
        <f>TEXT(Ledger1!D1549,"dd-MMM-yyyy")</f>
        <v>29-Nov-2019</v>
      </c>
      <c r="D1549" s="8" t="str">
        <f>VLOOKUP(LEFT(Table_ExternalData_1[[#This Row],[Vou_No]],1),Vou_Types,2,0)</f>
        <v>Journal</v>
      </c>
      <c r="E1549" s="8">
        <f>+Ledger1!A1549</f>
        <v>2</v>
      </c>
      <c r="F1549" s="8">
        <f>+Ledger1!G1549</f>
        <v>71</v>
      </c>
      <c r="G1549" s="8">
        <f>+Ledger1!H1549</f>
        <v>1395</v>
      </c>
      <c r="H1549" s="8">
        <f>+Ledger1!Q1549</f>
        <v>218</v>
      </c>
      <c r="I1549" s="8">
        <v>0</v>
      </c>
      <c r="J1549" s="8">
        <v>0</v>
      </c>
      <c r="K1549" s="8">
        <v>0</v>
      </c>
      <c r="L1549" s="8" t="str">
        <f>+Ledger1!I1549</f>
        <v/>
      </c>
      <c r="M1549" s="8" t="str">
        <f>+Ledger1!K1549</f>
        <v/>
      </c>
      <c r="N1549" s="7"/>
      <c r="O1549" s="8">
        <f>+Ledger1!M1549</f>
        <v>8580</v>
      </c>
      <c r="P1549" s="8">
        <f>+Ledger1!N1549</f>
        <v>0</v>
      </c>
      <c r="Q1549" s="8" t="str">
        <f>+Ledger1!O1549</f>
        <v>TAX DEDUCTED</v>
      </c>
      <c r="R1549" s="8"/>
    </row>
    <row r="1550" spans="1:18" x14ac:dyDescent="0.25">
      <c r="A1550" s="8">
        <v>1549</v>
      </c>
      <c r="B1550" s="8" t="str">
        <f>+Ledger1!C1550</f>
        <v>J2011-0181</v>
      </c>
      <c r="C1550" s="7" t="str">
        <f>TEXT(Ledger1!D1550,"dd-MMM-yyyy")</f>
        <v>29-Nov-2019</v>
      </c>
      <c r="D1550" s="8" t="str">
        <f>VLOOKUP(LEFT(Table_ExternalData_1[[#This Row],[Vou_No]],1),Vou_Types,2,0)</f>
        <v>Journal</v>
      </c>
      <c r="E1550" s="8">
        <f>+Ledger1!A1550</f>
        <v>3</v>
      </c>
      <c r="F1550" s="8">
        <f>+Ledger1!G1550</f>
        <v>78</v>
      </c>
      <c r="G1550" s="8">
        <f>+Ledger1!H1550</f>
        <v>71</v>
      </c>
      <c r="H1550" s="8">
        <f>+Ledger1!Q1550</f>
        <v>1</v>
      </c>
      <c r="I1550" s="8">
        <v>0</v>
      </c>
      <c r="J1550" s="8">
        <v>0</v>
      </c>
      <c r="K1550" s="8">
        <v>0</v>
      </c>
      <c r="L1550" s="8" t="str">
        <f>+Ledger1!I1550</f>
        <v/>
      </c>
      <c r="M1550" s="8" t="str">
        <f>+Ledger1!K1550</f>
        <v/>
      </c>
      <c r="N1550" s="7"/>
      <c r="O1550" s="8">
        <f>+Ledger1!M1550</f>
        <v>0</v>
      </c>
      <c r="P1550" s="8">
        <f>+Ledger1!N1550</f>
        <v>143000</v>
      </c>
      <c r="Q1550" s="8" t="str">
        <f>+Ledger1!O1550</f>
        <v>PAID TO HAJI IRSHAD REF # 5330&amp;5362.CHQ # 23902108</v>
      </c>
      <c r="R1550" s="8"/>
    </row>
    <row r="1551" spans="1:18" x14ac:dyDescent="0.25">
      <c r="A1551" s="8">
        <v>1550</v>
      </c>
      <c r="B1551" s="8" t="str">
        <f>+Ledger1!C1551</f>
        <v>J2011-0182</v>
      </c>
      <c r="C1551" s="7" t="str">
        <f>TEXT(Ledger1!D1551,"dd-MMM-yyyy")</f>
        <v>29-Nov-2019</v>
      </c>
      <c r="D1551" s="8" t="str">
        <f>VLOOKUP(LEFT(Table_ExternalData_1[[#This Row],[Vou_No]],1),Vou_Types,2,0)</f>
        <v>Journal</v>
      </c>
      <c r="E1551" s="8">
        <f>+Ledger1!A1551</f>
        <v>1</v>
      </c>
      <c r="F1551" s="8">
        <f>+Ledger1!G1551</f>
        <v>71</v>
      </c>
      <c r="G1551" s="8">
        <f>+Ledger1!H1551</f>
        <v>1456</v>
      </c>
      <c r="H1551" s="8">
        <f>+Ledger1!Q1551</f>
        <v>218</v>
      </c>
      <c r="I1551" s="8">
        <v>0</v>
      </c>
      <c r="J1551" s="8">
        <v>0</v>
      </c>
      <c r="K1551" s="8">
        <v>0</v>
      </c>
      <c r="L1551" s="8" t="str">
        <f>+Ledger1!I1551</f>
        <v/>
      </c>
      <c r="M1551" s="8" t="str">
        <f>+Ledger1!K1551</f>
        <v/>
      </c>
      <c r="N1551" s="7"/>
      <c r="O1551" s="8">
        <f>+Ledger1!M1551</f>
        <v>86723</v>
      </c>
      <c r="P1551" s="8">
        <f>+Ledger1!N1551</f>
        <v>0</v>
      </c>
      <c r="Q1551" s="8" t="str">
        <f>+Ledger1!O1551</f>
        <v>PAID TO DEEN MUHAMMAD REF # 5328.CHQ # 23902107</v>
      </c>
      <c r="R1551" s="8"/>
    </row>
    <row r="1552" spans="1:18" x14ac:dyDescent="0.25">
      <c r="A1552" s="8">
        <v>1551</v>
      </c>
      <c r="B1552" s="8" t="str">
        <f>+Ledger1!C1552</f>
        <v>J2011-0182</v>
      </c>
      <c r="C1552" s="7" t="str">
        <f>TEXT(Ledger1!D1552,"dd-MMM-yyyy")</f>
        <v>29-Nov-2019</v>
      </c>
      <c r="D1552" s="8" t="str">
        <f>VLOOKUP(LEFT(Table_ExternalData_1[[#This Row],[Vou_No]],1),Vou_Types,2,0)</f>
        <v>Journal</v>
      </c>
      <c r="E1552" s="8">
        <f>+Ledger1!A1552</f>
        <v>2</v>
      </c>
      <c r="F1552" s="8">
        <f>+Ledger1!G1552</f>
        <v>71</v>
      </c>
      <c r="G1552" s="8">
        <f>+Ledger1!H1552</f>
        <v>1456</v>
      </c>
      <c r="H1552" s="8">
        <f>+Ledger1!Q1552</f>
        <v>218</v>
      </c>
      <c r="I1552" s="8">
        <v>0</v>
      </c>
      <c r="J1552" s="8">
        <v>0</v>
      </c>
      <c r="K1552" s="8">
        <v>0</v>
      </c>
      <c r="L1552" s="8" t="str">
        <f>+Ledger1!I1552</f>
        <v/>
      </c>
      <c r="M1552" s="8" t="str">
        <f>+Ledger1!K1552</f>
        <v/>
      </c>
      <c r="N1552" s="7"/>
      <c r="O1552" s="8">
        <f>+Ledger1!M1552</f>
        <v>5535</v>
      </c>
      <c r="P1552" s="8">
        <f>+Ledger1!N1552</f>
        <v>0</v>
      </c>
      <c r="Q1552" s="8" t="str">
        <f>+Ledger1!O1552</f>
        <v>TAX DEDCUTED</v>
      </c>
      <c r="R1552" s="8"/>
    </row>
    <row r="1553" spans="1:18" x14ac:dyDescent="0.25">
      <c r="A1553" s="8">
        <v>1552</v>
      </c>
      <c r="B1553" s="8" t="str">
        <f>+Ledger1!C1553</f>
        <v>J2011-0182</v>
      </c>
      <c r="C1553" s="7" t="str">
        <f>TEXT(Ledger1!D1553,"dd-MMM-yyyy")</f>
        <v>29-Nov-2019</v>
      </c>
      <c r="D1553" s="8" t="str">
        <f>VLOOKUP(LEFT(Table_ExternalData_1[[#This Row],[Vou_No]],1),Vou_Types,2,0)</f>
        <v>Journal</v>
      </c>
      <c r="E1553" s="8">
        <f>+Ledger1!A1553</f>
        <v>3</v>
      </c>
      <c r="F1553" s="8">
        <f>+Ledger1!G1553</f>
        <v>78</v>
      </c>
      <c r="G1553" s="8">
        <f>+Ledger1!H1553</f>
        <v>71</v>
      </c>
      <c r="H1553" s="8">
        <f>+Ledger1!Q1553</f>
        <v>1</v>
      </c>
      <c r="I1553" s="8">
        <v>0</v>
      </c>
      <c r="J1553" s="8">
        <v>0</v>
      </c>
      <c r="K1553" s="8">
        <v>0</v>
      </c>
      <c r="L1553" s="8" t="str">
        <f>+Ledger1!I1553</f>
        <v/>
      </c>
      <c r="M1553" s="8" t="str">
        <f>+Ledger1!K1553</f>
        <v/>
      </c>
      <c r="N1553" s="7"/>
      <c r="O1553" s="8">
        <f>+Ledger1!M1553</f>
        <v>0</v>
      </c>
      <c r="P1553" s="8">
        <f>+Ledger1!N1553</f>
        <v>92258</v>
      </c>
      <c r="Q1553" s="8" t="str">
        <f>+Ledger1!O1553</f>
        <v>PAID TO DEEN MUHAMMAD REF # 5328.CHQ # 23902107</v>
      </c>
      <c r="R1553" s="8"/>
    </row>
    <row r="1554" spans="1:18" x14ac:dyDescent="0.25">
      <c r="A1554" s="8">
        <v>1553</v>
      </c>
      <c r="B1554" s="8" t="str">
        <f>+Ledger1!C1554</f>
        <v>J2011-0183</v>
      </c>
      <c r="C1554" s="7" t="str">
        <f>TEXT(Ledger1!D1554,"dd-MMM-yyyy")</f>
        <v>29-Nov-2019</v>
      </c>
      <c r="D1554" s="8" t="str">
        <f>VLOOKUP(LEFT(Table_ExternalData_1[[#This Row],[Vou_No]],1),Vou_Types,2,0)</f>
        <v>Journal</v>
      </c>
      <c r="E1554" s="8">
        <f>+Ledger1!A1554</f>
        <v>1</v>
      </c>
      <c r="F1554" s="8">
        <f>+Ledger1!G1554</f>
        <v>71</v>
      </c>
      <c r="G1554" s="8">
        <f>+Ledger1!H1554</f>
        <v>1469</v>
      </c>
      <c r="H1554" s="8">
        <f>+Ledger1!Q1554</f>
        <v>218</v>
      </c>
      <c r="I1554" s="8">
        <v>0</v>
      </c>
      <c r="J1554" s="8">
        <v>0</v>
      </c>
      <c r="K1554" s="8">
        <v>0</v>
      </c>
      <c r="L1554" s="8" t="str">
        <f>+Ledger1!I1554</f>
        <v/>
      </c>
      <c r="M1554" s="8" t="str">
        <f>+Ledger1!K1554</f>
        <v/>
      </c>
      <c r="N1554" s="7"/>
      <c r="O1554" s="8">
        <f>+Ledger1!M1554</f>
        <v>144760</v>
      </c>
      <c r="P1554" s="8">
        <f>+Ledger1!N1554</f>
        <v>0</v>
      </c>
      <c r="Q1554" s="8" t="str">
        <f>+Ledger1!O1554</f>
        <v>PAID TO LIAQAT ALI REF # 5307,27,63.CHQ # 23902111</v>
      </c>
      <c r="R1554" s="8"/>
    </row>
    <row r="1555" spans="1:18" x14ac:dyDescent="0.25">
      <c r="A1555" s="8">
        <v>1554</v>
      </c>
      <c r="B1555" s="8" t="str">
        <f>+Ledger1!C1555</f>
        <v>J2011-0183</v>
      </c>
      <c r="C1555" s="7" t="str">
        <f>TEXT(Ledger1!D1555,"dd-MMM-yyyy")</f>
        <v>29-Nov-2019</v>
      </c>
      <c r="D1555" s="8" t="str">
        <f>VLOOKUP(LEFT(Table_ExternalData_1[[#This Row],[Vou_No]],1),Vou_Types,2,0)</f>
        <v>Journal</v>
      </c>
      <c r="E1555" s="8">
        <f>+Ledger1!A1555</f>
        <v>2</v>
      </c>
      <c r="F1555" s="8">
        <f>+Ledger1!G1555</f>
        <v>71</v>
      </c>
      <c r="G1555" s="8">
        <f>+Ledger1!H1555</f>
        <v>1469</v>
      </c>
      <c r="H1555" s="8">
        <f>+Ledger1!Q1555</f>
        <v>218</v>
      </c>
      <c r="I1555" s="8">
        <v>0</v>
      </c>
      <c r="J1555" s="8">
        <v>0</v>
      </c>
      <c r="K1555" s="8">
        <v>0</v>
      </c>
      <c r="L1555" s="8" t="str">
        <f>+Ledger1!I1555</f>
        <v/>
      </c>
      <c r="M1555" s="8" t="str">
        <f>+Ledger1!K1555</f>
        <v/>
      </c>
      <c r="N1555" s="7"/>
      <c r="O1555" s="8">
        <f>+Ledger1!M1555</f>
        <v>9240</v>
      </c>
      <c r="P1555" s="8">
        <f>+Ledger1!N1555</f>
        <v>0</v>
      </c>
      <c r="Q1555" s="8" t="str">
        <f>+Ledger1!O1555</f>
        <v>TAX DEDUCTED</v>
      </c>
      <c r="R1555" s="8"/>
    </row>
    <row r="1556" spans="1:18" x14ac:dyDescent="0.25">
      <c r="A1556" s="8">
        <v>1555</v>
      </c>
      <c r="B1556" s="8" t="str">
        <f>+Ledger1!C1556</f>
        <v>J2011-0183</v>
      </c>
      <c r="C1556" s="7" t="str">
        <f>TEXT(Ledger1!D1556,"dd-MMM-yyyy")</f>
        <v>29-Nov-2019</v>
      </c>
      <c r="D1556" s="8" t="str">
        <f>VLOOKUP(LEFT(Table_ExternalData_1[[#This Row],[Vou_No]],1),Vou_Types,2,0)</f>
        <v>Journal</v>
      </c>
      <c r="E1556" s="8">
        <f>+Ledger1!A1556</f>
        <v>3</v>
      </c>
      <c r="F1556" s="8">
        <f>+Ledger1!G1556</f>
        <v>78</v>
      </c>
      <c r="G1556" s="8">
        <f>+Ledger1!H1556</f>
        <v>71</v>
      </c>
      <c r="H1556" s="8">
        <f>+Ledger1!Q1556</f>
        <v>1</v>
      </c>
      <c r="I1556" s="8">
        <v>0</v>
      </c>
      <c r="J1556" s="8">
        <v>0</v>
      </c>
      <c r="K1556" s="8">
        <v>0</v>
      </c>
      <c r="L1556" s="8" t="str">
        <f>+Ledger1!I1556</f>
        <v/>
      </c>
      <c r="M1556" s="8" t="str">
        <f>+Ledger1!K1556</f>
        <v/>
      </c>
      <c r="N1556" s="7"/>
      <c r="O1556" s="8">
        <f>+Ledger1!M1556</f>
        <v>0</v>
      </c>
      <c r="P1556" s="8">
        <f>+Ledger1!N1556</f>
        <v>154000</v>
      </c>
      <c r="Q1556" s="8" t="str">
        <f>+Ledger1!O1556</f>
        <v>PAID TO LIAQAT ALI REF # 5307,27,63.CHQ # 23902111</v>
      </c>
      <c r="R1556" s="8"/>
    </row>
    <row r="1557" spans="1:18" x14ac:dyDescent="0.25">
      <c r="A1557" s="8">
        <v>1556</v>
      </c>
      <c r="B1557" s="8" t="str">
        <f>+Ledger1!C1557</f>
        <v>J2011-0184</v>
      </c>
      <c r="C1557" s="7" t="str">
        <f>TEXT(Ledger1!D1557,"dd-MMM-yyyy")</f>
        <v>22-Nov-2019</v>
      </c>
      <c r="D1557" s="8" t="str">
        <f>VLOOKUP(LEFT(Table_ExternalData_1[[#This Row],[Vou_No]],1),Vou_Types,2,0)</f>
        <v>Journal</v>
      </c>
      <c r="E1557" s="8">
        <f>+Ledger1!A1557</f>
        <v>1</v>
      </c>
      <c r="F1557" s="8">
        <f>+Ledger1!G1557</f>
        <v>71</v>
      </c>
      <c r="G1557" s="8">
        <f>+Ledger1!H1557</f>
        <v>318</v>
      </c>
      <c r="H1557" s="8">
        <f>+Ledger1!Q1557</f>
        <v>90</v>
      </c>
      <c r="I1557" s="8">
        <v>0</v>
      </c>
      <c r="J1557" s="8">
        <v>0</v>
      </c>
      <c r="K1557" s="8">
        <v>0</v>
      </c>
      <c r="L1557" s="8" t="str">
        <f>+Ledger1!I1557</f>
        <v/>
      </c>
      <c r="M1557" s="8" t="str">
        <f>+Ledger1!K1557</f>
        <v/>
      </c>
      <c r="N1557" s="7"/>
      <c r="O1557" s="8">
        <f>+Ledger1!M1557</f>
        <v>6658</v>
      </c>
      <c r="P1557" s="8">
        <f>+Ledger1!N1557</f>
        <v>0</v>
      </c>
      <c r="Q1557" s="8" t="str">
        <f>+Ledger1!O1557</f>
        <v>PAID TO AIJAZ ALI THEBO REF # 5343.CHQ # 23902077</v>
      </c>
      <c r="R1557" s="8"/>
    </row>
    <row r="1558" spans="1:18" x14ac:dyDescent="0.25">
      <c r="A1558" s="8">
        <v>1557</v>
      </c>
      <c r="B1558" s="8" t="str">
        <f>+Ledger1!C1558</f>
        <v>J2011-0184</v>
      </c>
      <c r="C1558" s="7" t="str">
        <f>TEXT(Ledger1!D1558,"dd-MMM-yyyy")</f>
        <v>22-Nov-2019</v>
      </c>
      <c r="D1558" s="8" t="str">
        <f>VLOOKUP(LEFT(Table_ExternalData_1[[#This Row],[Vou_No]],1),Vou_Types,2,0)</f>
        <v>Journal</v>
      </c>
      <c r="E1558" s="8">
        <f>+Ledger1!A1558</f>
        <v>2</v>
      </c>
      <c r="F1558" s="8">
        <f>+Ledger1!G1558</f>
        <v>71</v>
      </c>
      <c r="G1558" s="8">
        <f>+Ledger1!H1558</f>
        <v>318</v>
      </c>
      <c r="H1558" s="8">
        <f>+Ledger1!Q1558</f>
        <v>218</v>
      </c>
      <c r="I1558" s="8">
        <v>0</v>
      </c>
      <c r="J1558" s="8">
        <v>0</v>
      </c>
      <c r="K1558" s="8">
        <v>0</v>
      </c>
      <c r="L1558" s="8" t="str">
        <f>+Ledger1!I1558</f>
        <v/>
      </c>
      <c r="M1558" s="8" t="str">
        <f>+Ledger1!K1558</f>
        <v/>
      </c>
      <c r="N1558" s="7"/>
      <c r="O1558" s="8">
        <f>+Ledger1!M1558</f>
        <v>282964</v>
      </c>
      <c r="P1558" s="8">
        <f>+Ledger1!N1558</f>
        <v>0</v>
      </c>
      <c r="Q1558" s="8" t="str">
        <f>+Ledger1!O1558</f>
        <v>PAID TO AIJAZ ALI THEBO REF # 5343.CHQ # 23902077</v>
      </c>
      <c r="R1558" s="8"/>
    </row>
    <row r="1559" spans="1:18" x14ac:dyDescent="0.25">
      <c r="A1559" s="8">
        <v>1558</v>
      </c>
      <c r="B1559" s="8" t="str">
        <f>+Ledger1!C1559</f>
        <v>J2011-0184</v>
      </c>
      <c r="C1559" s="7" t="str">
        <f>TEXT(Ledger1!D1559,"dd-MMM-yyyy")</f>
        <v>22-Nov-2019</v>
      </c>
      <c r="D1559" s="8" t="str">
        <f>VLOOKUP(LEFT(Table_ExternalData_1[[#This Row],[Vou_No]],1),Vou_Types,2,0)</f>
        <v>Journal</v>
      </c>
      <c r="E1559" s="8">
        <f>+Ledger1!A1559</f>
        <v>3</v>
      </c>
      <c r="F1559" s="8">
        <f>+Ledger1!G1559</f>
        <v>71</v>
      </c>
      <c r="G1559" s="8">
        <f>+Ledger1!H1559</f>
        <v>318</v>
      </c>
      <c r="H1559" s="8">
        <f>+Ledger1!Q1559</f>
        <v>219</v>
      </c>
      <c r="I1559" s="8">
        <v>0</v>
      </c>
      <c r="J1559" s="8">
        <v>0</v>
      </c>
      <c r="K1559" s="8">
        <v>0</v>
      </c>
      <c r="L1559" s="8" t="str">
        <f>+Ledger1!I1559</f>
        <v/>
      </c>
      <c r="M1559" s="8" t="str">
        <f>+Ledger1!K1559</f>
        <v/>
      </c>
      <c r="N1559" s="7"/>
      <c r="O1559" s="8">
        <f>+Ledger1!M1559</f>
        <v>43277</v>
      </c>
      <c r="P1559" s="8">
        <f>+Ledger1!N1559</f>
        <v>0</v>
      </c>
      <c r="Q1559" s="8" t="str">
        <f>+Ledger1!O1559</f>
        <v>PAID TO AIJAZ ALI THEBO REF # 5343.CHQ # 23902077</v>
      </c>
      <c r="R1559" s="8"/>
    </row>
    <row r="1560" spans="1:18" x14ac:dyDescent="0.25">
      <c r="A1560" s="8">
        <v>1559</v>
      </c>
      <c r="B1560" s="8" t="str">
        <f>+Ledger1!C1560</f>
        <v>J2011-0184</v>
      </c>
      <c r="C1560" s="7" t="str">
        <f>TEXT(Ledger1!D1560,"dd-MMM-yyyy")</f>
        <v>22-Nov-2019</v>
      </c>
      <c r="D1560" s="8" t="str">
        <f>VLOOKUP(LEFT(Table_ExternalData_1[[#This Row],[Vou_No]],1),Vou_Types,2,0)</f>
        <v>Journal</v>
      </c>
      <c r="E1560" s="8">
        <f>+Ledger1!A1560</f>
        <v>4</v>
      </c>
      <c r="F1560" s="8">
        <f>+Ledger1!G1560</f>
        <v>78</v>
      </c>
      <c r="G1560" s="8">
        <f>+Ledger1!H1560</f>
        <v>71</v>
      </c>
      <c r="H1560" s="8">
        <f>+Ledger1!Q1560</f>
        <v>1</v>
      </c>
      <c r="I1560" s="8">
        <v>0</v>
      </c>
      <c r="J1560" s="8">
        <v>0</v>
      </c>
      <c r="K1560" s="8">
        <v>0</v>
      </c>
      <c r="L1560" s="8" t="str">
        <f>+Ledger1!I1560</f>
        <v/>
      </c>
      <c r="M1560" s="8" t="str">
        <f>+Ledger1!K1560</f>
        <v/>
      </c>
      <c r="N1560" s="7"/>
      <c r="O1560" s="8">
        <f>+Ledger1!M1560</f>
        <v>0</v>
      </c>
      <c r="P1560" s="8">
        <f>+Ledger1!N1560</f>
        <v>332899</v>
      </c>
      <c r="Q1560" s="8" t="str">
        <f>+Ledger1!O1560</f>
        <v>PAID TO AIJAZ ALI THEBO REF # 5343.CHQ # 23902077</v>
      </c>
      <c r="R1560" s="8"/>
    </row>
    <row r="1561" spans="1:18" x14ac:dyDescent="0.25">
      <c r="A1561" s="8">
        <v>1560</v>
      </c>
      <c r="B1561" s="8" t="str">
        <f>+Ledger1!C1561</f>
        <v>J2011-0185</v>
      </c>
      <c r="C1561" s="7" t="str">
        <f>TEXT(Ledger1!D1561,"dd-MMM-yyyy")</f>
        <v>29-Nov-2019</v>
      </c>
      <c r="D1561" s="8" t="str">
        <f>VLOOKUP(LEFT(Table_ExternalData_1[[#This Row],[Vou_No]],1),Vou_Types,2,0)</f>
        <v>Journal</v>
      </c>
      <c r="E1561" s="8">
        <f>+Ledger1!A1561</f>
        <v>1</v>
      </c>
      <c r="F1561" s="8">
        <f>+Ledger1!G1561</f>
        <v>71</v>
      </c>
      <c r="G1561" s="8">
        <f>+Ledger1!H1561</f>
        <v>934</v>
      </c>
      <c r="H1561" s="8">
        <f>+Ledger1!Q1561</f>
        <v>90</v>
      </c>
      <c r="I1561" s="8">
        <v>0</v>
      </c>
      <c r="J1561" s="8">
        <v>0</v>
      </c>
      <c r="K1561" s="8">
        <v>0</v>
      </c>
      <c r="L1561" s="8" t="str">
        <f>+Ledger1!I1561</f>
        <v/>
      </c>
      <c r="M1561" s="8" t="str">
        <f>+Ledger1!K1561</f>
        <v/>
      </c>
      <c r="N1561" s="7"/>
      <c r="O1561" s="8">
        <f>+Ledger1!M1561</f>
        <v>8500</v>
      </c>
      <c r="P1561" s="8">
        <f>+Ledger1!N1561</f>
        <v>0</v>
      </c>
      <c r="Q1561" s="8" t="str">
        <f>+Ledger1!O1561</f>
        <v>PADI TO REHMATULAH LAGHARI REF # 5342.CHQ # 23902110</v>
      </c>
      <c r="R1561" s="8"/>
    </row>
    <row r="1562" spans="1:18" x14ac:dyDescent="0.25">
      <c r="A1562" s="8">
        <v>1561</v>
      </c>
      <c r="B1562" s="8" t="str">
        <f>+Ledger1!C1562</f>
        <v>J2011-0185</v>
      </c>
      <c r="C1562" s="7" t="str">
        <f>TEXT(Ledger1!D1562,"dd-MMM-yyyy")</f>
        <v>29-Nov-2019</v>
      </c>
      <c r="D1562" s="8" t="str">
        <f>VLOOKUP(LEFT(Table_ExternalData_1[[#This Row],[Vou_No]],1),Vou_Types,2,0)</f>
        <v>Journal</v>
      </c>
      <c r="E1562" s="8">
        <f>+Ledger1!A1562</f>
        <v>2</v>
      </c>
      <c r="F1562" s="8">
        <f>+Ledger1!G1562</f>
        <v>71</v>
      </c>
      <c r="G1562" s="8">
        <f>+Ledger1!H1562</f>
        <v>934</v>
      </c>
      <c r="H1562" s="8">
        <f>+Ledger1!Q1562</f>
        <v>218</v>
      </c>
      <c r="I1562" s="8">
        <v>0</v>
      </c>
      <c r="J1562" s="8">
        <v>0</v>
      </c>
      <c r="K1562" s="8">
        <v>0</v>
      </c>
      <c r="L1562" s="8" t="str">
        <f>+Ledger1!I1562</f>
        <v/>
      </c>
      <c r="M1562" s="8" t="str">
        <f>+Ledger1!K1562</f>
        <v/>
      </c>
      <c r="N1562" s="7"/>
      <c r="O1562" s="8">
        <f>+Ledger1!M1562</f>
        <v>56467</v>
      </c>
      <c r="P1562" s="8">
        <f>+Ledger1!N1562</f>
        <v>0</v>
      </c>
      <c r="Q1562" s="8" t="str">
        <f>+Ledger1!O1562</f>
        <v>PADI TO REHMATULAH LAGHARI REF # 5342.CHQ # 23902110</v>
      </c>
      <c r="R1562" s="8"/>
    </row>
    <row r="1563" spans="1:18" x14ac:dyDescent="0.25">
      <c r="A1563" s="8">
        <v>1562</v>
      </c>
      <c r="B1563" s="8" t="str">
        <f>+Ledger1!C1563</f>
        <v>J2011-0185</v>
      </c>
      <c r="C1563" s="7" t="str">
        <f>TEXT(Ledger1!D1563,"dd-MMM-yyyy")</f>
        <v>29-Nov-2019</v>
      </c>
      <c r="D1563" s="8" t="str">
        <f>VLOOKUP(LEFT(Table_ExternalData_1[[#This Row],[Vou_No]],1),Vou_Types,2,0)</f>
        <v>Journal</v>
      </c>
      <c r="E1563" s="8">
        <f>+Ledger1!A1563</f>
        <v>3</v>
      </c>
      <c r="F1563" s="8">
        <f>+Ledger1!G1563</f>
        <v>71</v>
      </c>
      <c r="G1563" s="8">
        <f>+Ledger1!H1563</f>
        <v>934</v>
      </c>
      <c r="H1563" s="8">
        <f>+Ledger1!Q1563</f>
        <v>219</v>
      </c>
      <c r="I1563" s="8">
        <v>0</v>
      </c>
      <c r="J1563" s="8">
        <v>0</v>
      </c>
      <c r="K1563" s="8">
        <v>0</v>
      </c>
      <c r="L1563" s="8" t="str">
        <f>+Ledger1!I1563</f>
        <v/>
      </c>
      <c r="M1563" s="8" t="str">
        <f>+Ledger1!K1563</f>
        <v/>
      </c>
      <c r="N1563" s="7"/>
      <c r="O1563" s="8">
        <f>+Ledger1!M1563</f>
        <v>5649</v>
      </c>
      <c r="P1563" s="8">
        <f>+Ledger1!N1563</f>
        <v>0</v>
      </c>
      <c r="Q1563" s="8" t="str">
        <f>+Ledger1!O1563</f>
        <v>PADI TO REHMATULAH LAGHARI REF # 5342.CHQ # 23902110</v>
      </c>
      <c r="R1563" s="8"/>
    </row>
    <row r="1564" spans="1:18" x14ac:dyDescent="0.25">
      <c r="A1564" s="8">
        <v>1563</v>
      </c>
      <c r="B1564" s="8" t="str">
        <f>+Ledger1!C1564</f>
        <v>J2011-0185</v>
      </c>
      <c r="C1564" s="7" t="str">
        <f>TEXT(Ledger1!D1564,"dd-MMM-yyyy")</f>
        <v>29-Nov-2019</v>
      </c>
      <c r="D1564" s="8" t="str">
        <f>VLOOKUP(LEFT(Table_ExternalData_1[[#This Row],[Vou_No]],1),Vou_Types,2,0)</f>
        <v>Journal</v>
      </c>
      <c r="E1564" s="8">
        <f>+Ledger1!A1564</f>
        <v>4</v>
      </c>
      <c r="F1564" s="8">
        <f>+Ledger1!G1564</f>
        <v>78</v>
      </c>
      <c r="G1564" s="8">
        <f>+Ledger1!H1564</f>
        <v>71</v>
      </c>
      <c r="H1564" s="8">
        <f>+Ledger1!Q1564</f>
        <v>1</v>
      </c>
      <c r="I1564" s="8">
        <v>0</v>
      </c>
      <c r="J1564" s="8">
        <v>0</v>
      </c>
      <c r="K1564" s="8">
        <v>0</v>
      </c>
      <c r="L1564" s="8" t="str">
        <f>+Ledger1!I1564</f>
        <v/>
      </c>
      <c r="M1564" s="8" t="str">
        <f>+Ledger1!K1564</f>
        <v/>
      </c>
      <c r="N1564" s="7"/>
      <c r="O1564" s="8">
        <f>+Ledger1!M1564</f>
        <v>0</v>
      </c>
      <c r="P1564" s="8">
        <f>+Ledger1!N1564</f>
        <v>70616</v>
      </c>
      <c r="Q1564" s="8" t="str">
        <f>+Ledger1!O1564</f>
        <v>PADI TO REHMATULAH LAGHARI REF # 5342.CHQ # 23902110</v>
      </c>
      <c r="R1564" s="8"/>
    </row>
    <row r="1565" spans="1:18" x14ac:dyDescent="0.25">
      <c r="A1565" s="8">
        <v>1564</v>
      </c>
      <c r="B1565" s="8" t="str">
        <f>+Ledger1!C1565</f>
        <v>P2011-0013</v>
      </c>
      <c r="C1565" s="7" t="str">
        <f>TEXT(Ledger1!D1565,"dd-MMM-yyyy")</f>
        <v>30-Nov-2019</v>
      </c>
      <c r="D1565" s="8" t="str">
        <f>VLOOKUP(LEFT(Table_ExternalData_1[[#This Row],[Vou_No]],1),Vou_Types,2,0)</f>
        <v>Payment</v>
      </c>
      <c r="E1565" s="8">
        <f>+Ledger1!A1565</f>
        <v>1</v>
      </c>
      <c r="F1565" s="8">
        <f>+Ledger1!G1565</f>
        <v>1</v>
      </c>
      <c r="G1565" s="8">
        <f>+Ledger1!H1565</f>
        <v>0</v>
      </c>
      <c r="H1565" s="8">
        <f>+Ledger1!Q1565</f>
        <v>0</v>
      </c>
      <c r="I1565" s="8">
        <v>0</v>
      </c>
      <c r="J1565" s="8">
        <v>0</v>
      </c>
      <c r="K1565" s="8">
        <v>0</v>
      </c>
      <c r="L1565" s="8" t="str">
        <f>+Ledger1!I1565</f>
        <v/>
      </c>
      <c r="M1565" s="8" t="str">
        <f>+Ledger1!K1565</f>
        <v/>
      </c>
      <c r="N1565" s="7"/>
      <c r="O1565" s="8">
        <f>+Ledger1!M1565</f>
        <v>0</v>
      </c>
      <c r="P1565" s="8">
        <f>+Ledger1!N1565</f>
        <v>4800</v>
      </c>
      <c r="Q1565" s="8" t="str">
        <f>+Ledger1!O1565</f>
        <v>misc expense</v>
      </c>
      <c r="R1565" s="8"/>
    </row>
    <row r="1566" spans="1:18" x14ac:dyDescent="0.25">
      <c r="A1566" s="8">
        <v>1565</v>
      </c>
      <c r="B1566" s="8" t="str">
        <f>+Ledger1!C1566</f>
        <v>P2011-0013</v>
      </c>
      <c r="C1566" s="7" t="str">
        <f>TEXT(Ledger1!D1566,"dd-MMM-yyyy")</f>
        <v>30-Nov-2019</v>
      </c>
      <c r="D1566" s="8" t="str">
        <f>VLOOKUP(LEFT(Table_ExternalData_1[[#This Row],[Vou_No]],1),Vou_Types,2,0)</f>
        <v>Payment</v>
      </c>
      <c r="E1566" s="8">
        <f>+Ledger1!A1566</f>
        <v>2</v>
      </c>
      <c r="F1566" s="8">
        <f>+Ledger1!G1566</f>
        <v>211</v>
      </c>
      <c r="G1566" s="8">
        <f>+Ledger1!H1566</f>
        <v>0</v>
      </c>
      <c r="H1566" s="8">
        <f>+Ledger1!Q1566</f>
        <v>217</v>
      </c>
      <c r="I1566" s="8">
        <v>0</v>
      </c>
      <c r="J1566" s="8">
        <v>0</v>
      </c>
      <c r="K1566" s="8">
        <v>0</v>
      </c>
      <c r="L1566" s="8" t="str">
        <f>+Ledger1!I1566</f>
        <v/>
      </c>
      <c r="M1566" s="8" t="str">
        <f>+Ledger1!K1566</f>
        <v/>
      </c>
      <c r="N1566" s="7"/>
      <c r="O1566" s="8">
        <f>+Ledger1!M1566</f>
        <v>2500</v>
      </c>
      <c r="P1566" s="8">
        <f>+Ledger1!N1566</f>
        <v>0</v>
      </c>
      <c r="Q1566" s="8" t="str">
        <f>+Ledger1!O1566</f>
        <v>cargo expense</v>
      </c>
      <c r="R1566" s="8"/>
    </row>
    <row r="1567" spans="1:18" x14ac:dyDescent="0.25">
      <c r="A1567" s="8">
        <v>1566</v>
      </c>
      <c r="B1567" s="8" t="str">
        <f>+Ledger1!C1567</f>
        <v>P2011-0013</v>
      </c>
      <c r="C1567" s="7" t="str">
        <f>TEXT(Ledger1!D1567,"dd-MMM-yyyy")</f>
        <v>30-Nov-2019</v>
      </c>
      <c r="D1567" s="8" t="str">
        <f>VLOOKUP(LEFT(Table_ExternalData_1[[#This Row],[Vou_No]],1),Vou_Types,2,0)</f>
        <v>Payment</v>
      </c>
      <c r="E1567" s="8">
        <f>+Ledger1!A1567</f>
        <v>3</v>
      </c>
      <c r="F1567" s="8">
        <f>+Ledger1!G1567</f>
        <v>219</v>
      </c>
      <c r="G1567" s="8">
        <f>+Ledger1!H1567</f>
        <v>0</v>
      </c>
      <c r="H1567" s="8">
        <f>+Ledger1!Q1567</f>
        <v>127</v>
      </c>
      <c r="I1567" s="8">
        <v>0</v>
      </c>
      <c r="J1567" s="8">
        <v>0</v>
      </c>
      <c r="K1567" s="8">
        <v>0</v>
      </c>
      <c r="L1567" s="8" t="str">
        <f>+Ledger1!I1567</f>
        <v/>
      </c>
      <c r="M1567" s="8" t="str">
        <f>+Ledger1!K1567</f>
        <v/>
      </c>
      <c r="N1567" s="7"/>
      <c r="O1567" s="8">
        <f>+Ledger1!M1567</f>
        <v>2300</v>
      </c>
      <c r="P1567" s="8">
        <f>+Ledger1!N1567</f>
        <v>0</v>
      </c>
      <c r="Q1567" s="8" t="str">
        <f>+Ledger1!O1567</f>
        <v>repair of water pump</v>
      </c>
      <c r="R1567" s="8"/>
    </row>
    <row r="1568" spans="1:18" x14ac:dyDescent="0.25">
      <c r="A1568" s="8">
        <v>1567</v>
      </c>
      <c r="B1568" s="8" t="str">
        <f>+Ledger1!C1568</f>
        <v>J2011-0186</v>
      </c>
      <c r="C1568" s="7" t="str">
        <f>TEXT(Ledger1!D1568,"dd-MMM-yyyy")</f>
        <v>19-Nov-2019</v>
      </c>
      <c r="D1568" s="8" t="str">
        <f>VLOOKUP(LEFT(Table_ExternalData_1[[#This Row],[Vou_No]],1),Vou_Types,2,0)</f>
        <v>Journal</v>
      </c>
      <c r="E1568" s="8">
        <f>+Ledger1!A1568</f>
        <v>1</v>
      </c>
      <c r="F1568" s="8">
        <f>+Ledger1!G1568</f>
        <v>146</v>
      </c>
      <c r="G1568" s="8">
        <f>+Ledger1!H1568</f>
        <v>129</v>
      </c>
      <c r="H1568" s="8">
        <f>+Ledger1!Q1568</f>
        <v>218</v>
      </c>
      <c r="I1568" s="8">
        <v>0</v>
      </c>
      <c r="J1568" s="8">
        <v>0</v>
      </c>
      <c r="K1568" s="8">
        <v>0</v>
      </c>
      <c r="L1568" s="8" t="str">
        <f>+Ledger1!I1568</f>
        <v/>
      </c>
      <c r="M1568" s="8" t="str">
        <f>+Ledger1!K1568</f>
        <v/>
      </c>
      <c r="N1568" s="7"/>
      <c r="O1568" s="8">
        <f>+Ledger1!M1568</f>
        <v>235559</v>
      </c>
      <c r="P1568" s="8">
        <f>+Ledger1!N1568</f>
        <v>0</v>
      </c>
      <c r="Q1568" s="8" t="str">
        <f>+Ledger1!O1568</f>
        <v>REF # 5373.FOR BRICK MANSORY.OCT &amp; NOV-19</v>
      </c>
      <c r="R1568" s="8"/>
    </row>
    <row r="1569" spans="1:18" x14ac:dyDescent="0.25">
      <c r="A1569" s="8">
        <v>1568</v>
      </c>
      <c r="B1569" s="8" t="str">
        <f>+Ledger1!C1569</f>
        <v>J2011-0186</v>
      </c>
      <c r="C1569" s="7" t="str">
        <f>TEXT(Ledger1!D1569,"dd-MMM-yyyy")</f>
        <v>19-Nov-2019</v>
      </c>
      <c r="D1569" s="8" t="str">
        <f>VLOOKUP(LEFT(Table_ExternalData_1[[#This Row],[Vou_No]],1),Vou_Types,2,0)</f>
        <v>Journal</v>
      </c>
      <c r="E1569" s="8">
        <f>+Ledger1!A1569</f>
        <v>2</v>
      </c>
      <c r="F1569" s="8">
        <f>+Ledger1!G1569</f>
        <v>71</v>
      </c>
      <c r="G1569" s="8">
        <f>+Ledger1!H1569</f>
        <v>129</v>
      </c>
      <c r="H1569" s="8">
        <f>+Ledger1!Q1569</f>
        <v>218</v>
      </c>
      <c r="I1569" s="8">
        <v>0</v>
      </c>
      <c r="J1569" s="8">
        <v>0</v>
      </c>
      <c r="K1569" s="8">
        <v>0</v>
      </c>
      <c r="L1569" s="8" t="str">
        <f>+Ledger1!I1569</f>
        <v/>
      </c>
      <c r="M1569" s="8" t="str">
        <f>+Ledger1!K1569</f>
        <v/>
      </c>
      <c r="N1569" s="7"/>
      <c r="O1569" s="8">
        <f>+Ledger1!M1569</f>
        <v>0</v>
      </c>
      <c r="P1569" s="8">
        <f>+Ledger1!N1569</f>
        <v>235559</v>
      </c>
      <c r="Q1569" s="8" t="str">
        <f>+Ledger1!O1569</f>
        <v>REF # 5373.FOR BRICK MANSORY.OCT &amp; NOV-19</v>
      </c>
      <c r="R1569" s="8"/>
    </row>
    <row r="1570" spans="1:18" x14ac:dyDescent="0.25">
      <c r="A1570" s="8">
        <v>1569</v>
      </c>
      <c r="B1570" s="8" t="str">
        <f>+Ledger1!C1570</f>
        <v>J2011-0186</v>
      </c>
      <c r="C1570" s="7" t="str">
        <f>TEXT(Ledger1!D1570,"dd-MMM-yyyy")</f>
        <v>19-Nov-2019</v>
      </c>
      <c r="D1570" s="8" t="str">
        <f>VLOOKUP(LEFT(Table_ExternalData_1[[#This Row],[Vou_No]],1),Vou_Types,2,0)</f>
        <v>Journal</v>
      </c>
      <c r="E1570" s="8">
        <f>+Ledger1!A1570</f>
        <v>3</v>
      </c>
      <c r="F1570" s="8">
        <f>+Ledger1!G1570</f>
        <v>146</v>
      </c>
      <c r="G1570" s="8">
        <f>+Ledger1!H1570</f>
        <v>129</v>
      </c>
      <c r="H1570" s="8">
        <f>+Ledger1!Q1570</f>
        <v>219</v>
      </c>
      <c r="I1570" s="8">
        <v>0</v>
      </c>
      <c r="J1570" s="8">
        <v>0</v>
      </c>
      <c r="K1570" s="8">
        <v>0</v>
      </c>
      <c r="L1570" s="8" t="str">
        <f>+Ledger1!I1570</f>
        <v/>
      </c>
      <c r="M1570" s="8" t="str">
        <f>+Ledger1!K1570</f>
        <v/>
      </c>
      <c r="N1570" s="7"/>
      <c r="O1570" s="8">
        <f>+Ledger1!M1570</f>
        <v>12398</v>
      </c>
      <c r="P1570" s="8">
        <f>+Ledger1!N1570</f>
        <v>0</v>
      </c>
      <c r="Q1570" s="8" t="str">
        <f>+Ledger1!O1570</f>
        <v>REF # 5373.FOR BRICK MANSORY.OCT &amp; NOV-19</v>
      </c>
      <c r="R1570" s="8"/>
    </row>
    <row r="1571" spans="1:18" x14ac:dyDescent="0.25">
      <c r="A1571" s="8">
        <v>1570</v>
      </c>
      <c r="B1571" s="8" t="str">
        <f>+Ledger1!C1571</f>
        <v>J2011-0186</v>
      </c>
      <c r="C1571" s="7" t="str">
        <f>TEXT(Ledger1!D1571,"dd-MMM-yyyy")</f>
        <v>19-Nov-2019</v>
      </c>
      <c r="D1571" s="8" t="str">
        <f>VLOOKUP(LEFT(Table_ExternalData_1[[#This Row],[Vou_No]],1),Vou_Types,2,0)</f>
        <v>Journal</v>
      </c>
      <c r="E1571" s="8">
        <f>+Ledger1!A1571</f>
        <v>4</v>
      </c>
      <c r="F1571" s="8">
        <f>+Ledger1!G1571</f>
        <v>71</v>
      </c>
      <c r="G1571" s="8">
        <f>+Ledger1!H1571</f>
        <v>129</v>
      </c>
      <c r="H1571" s="8">
        <f>+Ledger1!Q1571</f>
        <v>219</v>
      </c>
      <c r="I1571" s="8">
        <v>0</v>
      </c>
      <c r="J1571" s="8">
        <v>0</v>
      </c>
      <c r="K1571" s="8">
        <v>0</v>
      </c>
      <c r="L1571" s="8" t="str">
        <f>+Ledger1!I1571</f>
        <v/>
      </c>
      <c r="M1571" s="8" t="str">
        <f>+Ledger1!K1571</f>
        <v/>
      </c>
      <c r="N1571" s="7"/>
      <c r="O1571" s="8">
        <f>+Ledger1!M1571</f>
        <v>0</v>
      </c>
      <c r="P1571" s="8">
        <f>+Ledger1!N1571</f>
        <v>12398</v>
      </c>
      <c r="Q1571" s="8" t="str">
        <f>+Ledger1!O1571</f>
        <v>REF # 5373.FOR BRICK MANSORY.OCT &amp; NOV-19</v>
      </c>
      <c r="R1571" s="8"/>
    </row>
    <row r="1572" spans="1:18" x14ac:dyDescent="0.25">
      <c r="A1572" s="8">
        <v>1571</v>
      </c>
      <c r="B1572" s="8" t="str">
        <f>+Ledger1!C1572</f>
        <v>J2011-0187</v>
      </c>
      <c r="C1572" s="7" t="str">
        <f>TEXT(Ledger1!D1572,"dd-MMM-yyyy")</f>
        <v>27-Dec-2019</v>
      </c>
      <c r="D1572" s="8" t="str">
        <f>VLOOKUP(LEFT(Table_ExternalData_1[[#This Row],[Vou_No]],1),Vou_Types,2,0)</f>
        <v>Journal</v>
      </c>
      <c r="E1572" s="8">
        <f>+Ledger1!A1572</f>
        <v>1</v>
      </c>
      <c r="F1572" s="8">
        <f>+Ledger1!G1572</f>
        <v>71</v>
      </c>
      <c r="G1572" s="8">
        <f>+Ledger1!H1572</f>
        <v>129</v>
      </c>
      <c r="H1572" s="8">
        <f>+Ledger1!Q1572</f>
        <v>218</v>
      </c>
      <c r="I1572" s="8">
        <v>0</v>
      </c>
      <c r="J1572" s="8">
        <v>0</v>
      </c>
      <c r="K1572" s="8">
        <v>0</v>
      </c>
      <c r="L1572" s="8" t="str">
        <f>+Ledger1!I1572</f>
        <v/>
      </c>
      <c r="M1572" s="8" t="str">
        <f>+Ledger1!K1572</f>
        <v/>
      </c>
      <c r="N1572" s="7"/>
      <c r="O1572" s="8">
        <f>+Ledger1!M1572</f>
        <v>235559</v>
      </c>
      <c r="P1572" s="8">
        <f>+Ledger1!N1572</f>
        <v>0</v>
      </c>
      <c r="Q1572" s="8" t="str">
        <f>+Ledger1!O1572</f>
        <v>PAID CASH TO MURATZA CHQ # 23902095</v>
      </c>
      <c r="R1572" s="8"/>
    </row>
    <row r="1573" spans="1:18" x14ac:dyDescent="0.25">
      <c r="A1573" s="8">
        <v>1572</v>
      </c>
      <c r="B1573" s="8" t="str">
        <f>+Ledger1!C1573</f>
        <v>J2011-0187</v>
      </c>
      <c r="C1573" s="7" t="str">
        <f>TEXT(Ledger1!D1573,"dd-MMM-yyyy")</f>
        <v>27-Dec-2019</v>
      </c>
      <c r="D1573" s="8" t="str">
        <f>VLOOKUP(LEFT(Table_ExternalData_1[[#This Row],[Vou_No]],1),Vou_Types,2,0)</f>
        <v>Journal</v>
      </c>
      <c r="E1573" s="8">
        <f>+Ledger1!A1573</f>
        <v>2</v>
      </c>
      <c r="F1573" s="8">
        <f>+Ledger1!G1573</f>
        <v>71</v>
      </c>
      <c r="G1573" s="8">
        <f>+Ledger1!H1573</f>
        <v>129</v>
      </c>
      <c r="H1573" s="8">
        <f>+Ledger1!Q1573</f>
        <v>219</v>
      </c>
      <c r="I1573" s="8">
        <v>0</v>
      </c>
      <c r="J1573" s="8">
        <v>0</v>
      </c>
      <c r="K1573" s="8">
        <v>0</v>
      </c>
      <c r="L1573" s="8" t="str">
        <f>+Ledger1!I1573</f>
        <v/>
      </c>
      <c r="M1573" s="8" t="str">
        <f>+Ledger1!K1573</f>
        <v/>
      </c>
      <c r="N1573" s="7"/>
      <c r="O1573" s="8">
        <f>+Ledger1!M1573</f>
        <v>12398</v>
      </c>
      <c r="P1573" s="8">
        <f>+Ledger1!N1573</f>
        <v>0</v>
      </c>
      <c r="Q1573" s="8" t="str">
        <f>+Ledger1!O1573</f>
        <v>PAID CASH TO MURATZA CHQ # 23902095</v>
      </c>
      <c r="R1573" s="8"/>
    </row>
    <row r="1574" spans="1:18" x14ac:dyDescent="0.25">
      <c r="A1574" s="8">
        <v>1573</v>
      </c>
      <c r="B1574" s="8" t="str">
        <f>+Ledger1!C1574</f>
        <v>J2011-0187</v>
      </c>
      <c r="C1574" s="7" t="str">
        <f>TEXT(Ledger1!D1574,"dd-MMM-yyyy")</f>
        <v>27-Dec-2019</v>
      </c>
      <c r="D1574" s="8" t="str">
        <f>VLOOKUP(LEFT(Table_ExternalData_1[[#This Row],[Vou_No]],1),Vou_Types,2,0)</f>
        <v>Journal</v>
      </c>
      <c r="E1574" s="8">
        <f>+Ledger1!A1574</f>
        <v>3</v>
      </c>
      <c r="F1574" s="8">
        <f>+Ledger1!G1574</f>
        <v>78</v>
      </c>
      <c r="G1574" s="8">
        <f>+Ledger1!H1574</f>
        <v>71</v>
      </c>
      <c r="H1574" s="8">
        <f>+Ledger1!Q1574</f>
        <v>1</v>
      </c>
      <c r="I1574" s="8">
        <v>0</v>
      </c>
      <c r="J1574" s="8">
        <v>0</v>
      </c>
      <c r="K1574" s="8">
        <v>0</v>
      </c>
      <c r="L1574" s="8" t="str">
        <f>+Ledger1!I1574</f>
        <v/>
      </c>
      <c r="M1574" s="8" t="str">
        <f>+Ledger1!K1574</f>
        <v/>
      </c>
      <c r="N1574" s="7"/>
      <c r="O1574" s="8">
        <f>+Ledger1!M1574</f>
        <v>0</v>
      </c>
      <c r="P1574" s="8">
        <f>+Ledger1!N1574</f>
        <v>247957</v>
      </c>
      <c r="Q1574" s="8" t="str">
        <f>+Ledger1!O1574</f>
        <v>PAID CASH TO MURATZA CHQ # 23902095</v>
      </c>
      <c r="R1574" s="8"/>
    </row>
    <row r="1575" spans="1:18" x14ac:dyDescent="0.25">
      <c r="A1575" s="8">
        <v>1574</v>
      </c>
      <c r="B1575" s="8" t="str">
        <f>+Ledger1!C1575</f>
        <v>J2011-0191</v>
      </c>
      <c r="C1575" s="7" t="str">
        <f>TEXT(Ledger1!D1575,"dd-MMM-yyyy")</f>
        <v>04-Dec-2019</v>
      </c>
      <c r="D1575" s="8" t="str">
        <f>VLOOKUP(LEFT(Table_ExternalData_1[[#This Row],[Vou_No]],1),Vou_Types,2,0)</f>
        <v>Journal</v>
      </c>
      <c r="E1575" s="8">
        <f>+Ledger1!A1575</f>
        <v>1</v>
      </c>
      <c r="F1575" s="8">
        <f>+Ledger1!G1575</f>
        <v>71</v>
      </c>
      <c r="G1575" s="8">
        <f>+Ledger1!H1575</f>
        <v>104</v>
      </c>
      <c r="H1575" s="8">
        <f>+Ledger1!Q1575</f>
        <v>1</v>
      </c>
      <c r="I1575" s="8">
        <v>0</v>
      </c>
      <c r="J1575" s="8">
        <v>0</v>
      </c>
      <c r="K1575" s="8">
        <v>0</v>
      </c>
      <c r="L1575" s="8" t="str">
        <f>+Ledger1!I1575</f>
        <v/>
      </c>
      <c r="M1575" s="8" t="str">
        <f>+Ledger1!K1575</f>
        <v/>
      </c>
      <c r="N1575" s="7"/>
      <c r="O1575" s="8">
        <f>+Ledger1!M1575</f>
        <v>337000</v>
      </c>
      <c r="P1575" s="8">
        <f>+Ledger1!N1575</f>
        <v>0</v>
      </c>
      <c r="Q1575" s="8" t="str">
        <f>+Ledger1!O1575</f>
        <v>PAID CASH CHQ FOR MONTHL(KHU)CHQ # 23902134</v>
      </c>
      <c r="R1575" s="8"/>
    </row>
    <row r="1576" spans="1:18" x14ac:dyDescent="0.25">
      <c r="A1576" s="8">
        <v>1575</v>
      </c>
      <c r="B1576" s="8" t="str">
        <f>+Ledger1!C1576</f>
        <v>J2011-0191</v>
      </c>
      <c r="C1576" s="7" t="str">
        <f>TEXT(Ledger1!D1576,"dd-MMM-yyyy")</f>
        <v>04-Dec-2019</v>
      </c>
      <c r="D1576" s="8" t="str">
        <f>VLOOKUP(LEFT(Table_ExternalData_1[[#This Row],[Vou_No]],1),Vou_Types,2,0)</f>
        <v>Journal</v>
      </c>
      <c r="E1576" s="8">
        <f>+Ledger1!A1576</f>
        <v>2</v>
      </c>
      <c r="F1576" s="8">
        <f>+Ledger1!G1576</f>
        <v>78</v>
      </c>
      <c r="G1576" s="8">
        <f>+Ledger1!H1576</f>
        <v>71</v>
      </c>
      <c r="H1576" s="8">
        <f>+Ledger1!Q1576</f>
        <v>1</v>
      </c>
      <c r="I1576" s="8">
        <v>0</v>
      </c>
      <c r="J1576" s="8">
        <v>0</v>
      </c>
      <c r="K1576" s="8">
        <v>0</v>
      </c>
      <c r="L1576" s="8" t="str">
        <f>+Ledger1!I1576</f>
        <v/>
      </c>
      <c r="M1576" s="8" t="str">
        <f>+Ledger1!K1576</f>
        <v/>
      </c>
      <c r="N1576" s="7"/>
      <c r="O1576" s="8">
        <f>+Ledger1!M1576</f>
        <v>0</v>
      </c>
      <c r="P1576" s="8">
        <f>+Ledger1!N1576</f>
        <v>337000</v>
      </c>
      <c r="Q1576" s="8" t="str">
        <f>+Ledger1!O1576</f>
        <v>PAID CASH CHQ FOR MONTHL(KHU)CHQ # 23902134</v>
      </c>
      <c r="R1576" s="8"/>
    </row>
    <row r="1577" spans="1:18" x14ac:dyDescent="0.25">
      <c r="A1577" s="8">
        <v>1576</v>
      </c>
      <c r="B1577" s="8" t="str">
        <f>+Ledger1!C1577</f>
        <v>J2012-0002</v>
      </c>
      <c r="C1577" s="7" t="str">
        <f>TEXT(Ledger1!D1577,"dd-MMM-yyyy")</f>
        <v>02-Dec-2019</v>
      </c>
      <c r="D1577" s="8" t="str">
        <f>VLOOKUP(LEFT(Table_ExternalData_1[[#This Row],[Vou_No]],1),Vou_Types,2,0)</f>
        <v>Journal</v>
      </c>
      <c r="E1577" s="8">
        <f>+Ledger1!A1577</f>
        <v>1</v>
      </c>
      <c r="F1577" s="8">
        <f>+Ledger1!G1577</f>
        <v>149</v>
      </c>
      <c r="G1577" s="8">
        <f>+Ledger1!H1577</f>
        <v>1473</v>
      </c>
      <c r="H1577" s="8">
        <f>+Ledger1!Q1577</f>
        <v>218</v>
      </c>
      <c r="I1577" s="8">
        <v>0</v>
      </c>
      <c r="J1577" s="8">
        <v>0</v>
      </c>
      <c r="K1577" s="8">
        <v>0</v>
      </c>
      <c r="L1577" s="8" t="str">
        <f>+Ledger1!I1577</f>
        <v/>
      </c>
      <c r="M1577" s="8" t="str">
        <f>+Ledger1!K1577</f>
        <v/>
      </c>
      <c r="N1577" s="7"/>
      <c r="O1577" s="8">
        <f>+Ledger1!M1577</f>
        <v>223037</v>
      </c>
      <c r="P1577" s="8">
        <f>+Ledger1!N1577</f>
        <v>0</v>
      </c>
      <c r="Q1577" s="8" t="str">
        <f>+Ledger1!O1577</f>
        <v>INV # 898.PO # 1686.FOR SHORRT FENCE.NOV-19</v>
      </c>
      <c r="R1577" s="8"/>
    </row>
    <row r="1578" spans="1:18" x14ac:dyDescent="0.25">
      <c r="A1578" s="8">
        <v>1577</v>
      </c>
      <c r="B1578" s="8" t="str">
        <f>+Ledger1!C1578</f>
        <v>J2012-0002</v>
      </c>
      <c r="C1578" s="7" t="str">
        <f>TEXT(Ledger1!D1578,"dd-MMM-yyyy")</f>
        <v>02-Dec-2019</v>
      </c>
      <c r="D1578" s="8" t="str">
        <f>VLOOKUP(LEFT(Table_ExternalData_1[[#This Row],[Vou_No]],1),Vou_Types,2,0)</f>
        <v>Journal</v>
      </c>
      <c r="E1578" s="8">
        <f>+Ledger1!A1578</f>
        <v>2</v>
      </c>
      <c r="F1578" s="8">
        <f>+Ledger1!G1578</f>
        <v>71</v>
      </c>
      <c r="G1578" s="8">
        <f>+Ledger1!H1578</f>
        <v>1473</v>
      </c>
      <c r="H1578" s="8">
        <f>+Ledger1!Q1578</f>
        <v>218</v>
      </c>
      <c r="I1578" s="8">
        <v>0</v>
      </c>
      <c r="J1578" s="8">
        <v>0</v>
      </c>
      <c r="K1578" s="8">
        <v>0</v>
      </c>
      <c r="L1578" s="8" t="str">
        <f>+Ledger1!I1578</f>
        <v/>
      </c>
      <c r="M1578" s="8" t="str">
        <f>+Ledger1!K1578</f>
        <v/>
      </c>
      <c r="N1578" s="7"/>
      <c r="O1578" s="8">
        <f>+Ledger1!M1578</f>
        <v>0</v>
      </c>
      <c r="P1578" s="8">
        <f>+Ledger1!N1578</f>
        <v>223037</v>
      </c>
      <c r="Q1578" s="8" t="str">
        <f>+Ledger1!O1578</f>
        <v>INV # 898.PO # 1686.FOR SHORRT FENCE.NOV-19</v>
      </c>
      <c r="R1578" s="8"/>
    </row>
    <row r="1579" spans="1:18" x14ac:dyDescent="0.25">
      <c r="A1579" s="8">
        <v>1578</v>
      </c>
      <c r="B1579" s="8" t="str">
        <f>+Ledger1!C1579</f>
        <v>J2012-0004</v>
      </c>
      <c r="C1579" s="7" t="str">
        <f>TEXT(Ledger1!D1579,"dd-MMM-yyyy")</f>
        <v>04-Dec-2019</v>
      </c>
      <c r="D1579" s="8" t="str">
        <f>VLOOKUP(LEFT(Table_ExternalData_1[[#This Row],[Vou_No]],1),Vou_Types,2,0)</f>
        <v>Journal</v>
      </c>
      <c r="E1579" s="8">
        <f>+Ledger1!A1579</f>
        <v>1</v>
      </c>
      <c r="F1579" s="8">
        <f>+Ledger1!G1579</f>
        <v>1</v>
      </c>
      <c r="G1579" s="8">
        <f>+Ledger1!H1579</f>
        <v>1</v>
      </c>
      <c r="H1579" s="8">
        <f>+Ledger1!Q1579</f>
        <v>1</v>
      </c>
      <c r="I1579" s="8">
        <v>0</v>
      </c>
      <c r="J1579" s="8">
        <v>0</v>
      </c>
      <c r="K1579" s="8">
        <v>0</v>
      </c>
      <c r="L1579" s="8" t="str">
        <f>+Ledger1!I1579</f>
        <v/>
      </c>
      <c r="M1579" s="8" t="str">
        <f>+Ledger1!K1579</f>
        <v/>
      </c>
      <c r="N1579" s="7"/>
      <c r="O1579" s="8">
        <f>+Ledger1!M1579</f>
        <v>8300</v>
      </c>
      <c r="P1579" s="8">
        <f>+Ledger1!N1579</f>
        <v>0</v>
      </c>
      <c r="Q1579" s="8" t="str">
        <f>+Ledger1!O1579</f>
        <v xml:space="preserve"> REF # CASH WITHDRAW# 0013-19.CHQ # 23902132</v>
      </c>
      <c r="R1579" s="8"/>
    </row>
    <row r="1580" spans="1:18" x14ac:dyDescent="0.25">
      <c r="A1580" s="8">
        <v>1579</v>
      </c>
      <c r="B1580" s="8" t="str">
        <f>+Ledger1!C1580</f>
        <v>J2012-0004</v>
      </c>
      <c r="C1580" s="7" t="str">
        <f>TEXT(Ledger1!D1580,"dd-MMM-yyyy")</f>
        <v>04-Dec-2019</v>
      </c>
      <c r="D1580" s="8" t="str">
        <f>VLOOKUP(LEFT(Table_ExternalData_1[[#This Row],[Vou_No]],1),Vou_Types,2,0)</f>
        <v>Journal</v>
      </c>
      <c r="E1580" s="8">
        <f>+Ledger1!A1580</f>
        <v>2</v>
      </c>
      <c r="F1580" s="8">
        <f>+Ledger1!G1580</f>
        <v>78</v>
      </c>
      <c r="G1580" s="8">
        <f>+Ledger1!H1580</f>
        <v>71</v>
      </c>
      <c r="H1580" s="8">
        <f>+Ledger1!Q1580</f>
        <v>1</v>
      </c>
      <c r="I1580" s="8">
        <v>0</v>
      </c>
      <c r="J1580" s="8">
        <v>0</v>
      </c>
      <c r="K1580" s="8">
        <v>0</v>
      </c>
      <c r="L1580" s="8" t="str">
        <f>+Ledger1!I1580</f>
        <v/>
      </c>
      <c r="M1580" s="8" t="str">
        <f>+Ledger1!K1580</f>
        <v/>
      </c>
      <c r="N1580" s="7"/>
      <c r="O1580" s="8">
        <f>+Ledger1!M1580</f>
        <v>0</v>
      </c>
      <c r="P1580" s="8">
        <f>+Ledger1!N1580</f>
        <v>8300</v>
      </c>
      <c r="Q1580" s="8" t="str">
        <f>+Ledger1!O1580</f>
        <v xml:space="preserve"> REF # CASH WITHDRAW# 0013-19.CHQ # 23902132</v>
      </c>
      <c r="R1580" s="8"/>
    </row>
    <row r="1581" spans="1:18" x14ac:dyDescent="0.25">
      <c r="A1581" s="8">
        <v>1580</v>
      </c>
      <c r="B1581" s="8" t="str">
        <f>+Ledger1!C1581</f>
        <v>J2012-0006</v>
      </c>
      <c r="C1581" s="7" t="str">
        <f>TEXT(Ledger1!D1581,"dd-MMM-yyyy")</f>
        <v>04-Dec-2019</v>
      </c>
      <c r="D1581" s="8" t="str">
        <f>VLOOKUP(LEFT(Table_ExternalData_1[[#This Row],[Vou_No]],1),Vou_Types,2,0)</f>
        <v>Journal</v>
      </c>
      <c r="E1581" s="8">
        <f>+Ledger1!A1581</f>
        <v>1</v>
      </c>
      <c r="F1581" s="8">
        <f>+Ledger1!G1581</f>
        <v>71</v>
      </c>
      <c r="G1581" s="8">
        <f>+Ledger1!H1581</f>
        <v>104</v>
      </c>
      <c r="H1581" s="8">
        <f>+Ledger1!Q1581</f>
        <v>1</v>
      </c>
      <c r="I1581" s="8">
        <v>0</v>
      </c>
      <c r="J1581" s="8">
        <v>0</v>
      </c>
      <c r="K1581" s="8">
        <v>0</v>
      </c>
      <c r="L1581" s="8" t="str">
        <f>+Ledger1!I1581</f>
        <v/>
      </c>
      <c r="M1581" s="8" t="str">
        <f>+Ledger1!K1581</f>
        <v/>
      </c>
      <c r="N1581" s="7"/>
      <c r="O1581" s="8">
        <f>+Ledger1!M1581</f>
        <v>360000</v>
      </c>
      <c r="P1581" s="8">
        <f>+Ledger1!N1581</f>
        <v>0</v>
      </c>
      <c r="Q1581" s="8" t="str">
        <f>+Ledger1!O1581</f>
        <v>PAID CASH CHQ NSR(KHU)CASH CHQ # 23902133</v>
      </c>
      <c r="R1581" s="8"/>
    </row>
    <row r="1582" spans="1:18" x14ac:dyDescent="0.25">
      <c r="A1582" s="8">
        <v>1581</v>
      </c>
      <c r="B1582" s="8" t="str">
        <f>+Ledger1!C1582</f>
        <v>J2012-0006</v>
      </c>
      <c r="C1582" s="7" t="str">
        <f>TEXT(Ledger1!D1582,"dd-MMM-yyyy")</f>
        <v>04-Dec-2019</v>
      </c>
      <c r="D1582" s="8" t="str">
        <f>VLOOKUP(LEFT(Table_ExternalData_1[[#This Row],[Vou_No]],1),Vou_Types,2,0)</f>
        <v>Journal</v>
      </c>
      <c r="E1582" s="8">
        <f>+Ledger1!A1582</f>
        <v>2</v>
      </c>
      <c r="F1582" s="8">
        <f>+Ledger1!G1582</f>
        <v>78</v>
      </c>
      <c r="G1582" s="8">
        <f>+Ledger1!H1582</f>
        <v>71</v>
      </c>
      <c r="H1582" s="8">
        <f>+Ledger1!Q1582</f>
        <v>1</v>
      </c>
      <c r="I1582" s="8">
        <v>0</v>
      </c>
      <c r="J1582" s="8">
        <v>0</v>
      </c>
      <c r="K1582" s="8">
        <v>0</v>
      </c>
      <c r="L1582" s="8" t="str">
        <f>+Ledger1!I1582</f>
        <v/>
      </c>
      <c r="M1582" s="8" t="str">
        <f>+Ledger1!K1582</f>
        <v/>
      </c>
      <c r="N1582" s="7"/>
      <c r="O1582" s="8">
        <f>+Ledger1!M1582</f>
        <v>0</v>
      </c>
      <c r="P1582" s="8">
        <f>+Ledger1!N1582</f>
        <v>360000</v>
      </c>
      <c r="Q1582" s="8" t="str">
        <f>+Ledger1!O1582</f>
        <v>PAID CASH CHQ NSR(KHU)CASH CHQ # 23902133</v>
      </c>
      <c r="R1582" s="8"/>
    </row>
    <row r="1583" spans="1:18" x14ac:dyDescent="0.25">
      <c r="A1583" s="8">
        <v>1582</v>
      </c>
      <c r="B1583" s="8" t="str">
        <f>+Ledger1!C1583</f>
        <v>P2012-0018</v>
      </c>
      <c r="C1583" s="7" t="str">
        <f>TEXT(Ledger1!D1583,"dd-MMM-yyyy")</f>
        <v>03-Dec-2019</v>
      </c>
      <c r="D1583" s="8" t="str">
        <f>VLOOKUP(LEFT(Table_ExternalData_1[[#This Row],[Vou_No]],1),Vou_Types,2,0)</f>
        <v>Payment</v>
      </c>
      <c r="E1583" s="8">
        <f>+Ledger1!A1583</f>
        <v>1</v>
      </c>
      <c r="F1583" s="8">
        <f>+Ledger1!G1583</f>
        <v>1</v>
      </c>
      <c r="G1583" s="8">
        <f>+Ledger1!H1583</f>
        <v>0</v>
      </c>
      <c r="H1583" s="8">
        <f>+Ledger1!Q1583</f>
        <v>0</v>
      </c>
      <c r="I1583" s="8">
        <v>0</v>
      </c>
      <c r="J1583" s="8">
        <v>0</v>
      </c>
      <c r="K1583" s="8">
        <v>0</v>
      </c>
      <c r="L1583" s="8" t="str">
        <f>+Ledger1!I1583</f>
        <v/>
      </c>
      <c r="M1583" s="8" t="str">
        <f>+Ledger1!K1583</f>
        <v/>
      </c>
      <c r="N1583" s="7"/>
      <c r="O1583" s="8">
        <f>+Ledger1!M1583</f>
        <v>0</v>
      </c>
      <c r="P1583" s="8">
        <f>+Ledger1!N1583</f>
        <v>82630</v>
      </c>
      <c r="Q1583" s="8" t="str">
        <f>+Ledger1!O1583</f>
        <v>misc  expense</v>
      </c>
      <c r="R1583" s="8"/>
    </row>
    <row r="1584" spans="1:18" x14ac:dyDescent="0.25">
      <c r="A1584" s="8">
        <v>1583</v>
      </c>
      <c r="B1584" s="8" t="str">
        <f>+Ledger1!C1584</f>
        <v>P2012-0018</v>
      </c>
      <c r="C1584" s="7" t="str">
        <f>TEXT(Ledger1!D1584,"dd-MMM-yyyy")</f>
        <v>03-Dec-2019</v>
      </c>
      <c r="D1584" s="8" t="str">
        <f>VLOOKUP(LEFT(Table_ExternalData_1[[#This Row],[Vou_No]],1),Vou_Types,2,0)</f>
        <v>Payment</v>
      </c>
      <c r="E1584" s="8">
        <f>+Ledger1!A1584</f>
        <v>2</v>
      </c>
      <c r="F1584" s="8">
        <f>+Ledger1!G1584</f>
        <v>165</v>
      </c>
      <c r="G1584" s="8">
        <f>+Ledger1!H1584</f>
        <v>876</v>
      </c>
      <c r="H1584" s="8">
        <f>+Ledger1!Q1584</f>
        <v>218</v>
      </c>
      <c r="I1584" s="8">
        <v>0</v>
      </c>
      <c r="J1584" s="8">
        <v>0</v>
      </c>
      <c r="K1584" s="8">
        <v>0</v>
      </c>
      <c r="L1584" s="8" t="str">
        <f>+Ledger1!I1584</f>
        <v/>
      </c>
      <c r="M1584" s="8" t="str">
        <f>+Ledger1!K1584</f>
        <v/>
      </c>
      <c r="N1584" s="7"/>
      <c r="O1584" s="8">
        <f>+Ledger1!M1584</f>
        <v>39105</v>
      </c>
      <c r="P1584" s="8">
        <f>+Ledger1!N1584</f>
        <v>0</v>
      </c>
      <c r="Q1584" s="8" t="str">
        <f>+Ledger1!O1584</f>
        <v>rope reel etc  k-12</v>
      </c>
      <c r="R1584" s="8"/>
    </row>
    <row r="1585" spans="1:18" x14ac:dyDescent="0.25">
      <c r="A1585" s="8">
        <v>1584</v>
      </c>
      <c r="B1585" s="8" t="str">
        <f>+Ledger1!C1585</f>
        <v>P2012-0018</v>
      </c>
      <c r="C1585" s="7" t="str">
        <f>TEXT(Ledger1!D1585,"dd-MMM-yyyy")</f>
        <v>03-Dec-2019</v>
      </c>
      <c r="D1585" s="8" t="str">
        <f>VLOOKUP(LEFT(Table_ExternalData_1[[#This Row],[Vou_No]],1),Vou_Types,2,0)</f>
        <v>Payment</v>
      </c>
      <c r="E1585" s="8">
        <f>+Ledger1!A1585</f>
        <v>3</v>
      </c>
      <c r="F1585" s="8">
        <f>+Ledger1!G1585</f>
        <v>153</v>
      </c>
      <c r="G1585" s="8">
        <f>+Ledger1!H1585</f>
        <v>1</v>
      </c>
      <c r="H1585" s="8">
        <f>+Ledger1!Q1585</f>
        <v>218</v>
      </c>
      <c r="I1585" s="8">
        <v>0</v>
      </c>
      <c r="J1585" s="8">
        <v>0</v>
      </c>
      <c r="K1585" s="8">
        <v>0</v>
      </c>
      <c r="L1585" s="8" t="str">
        <f>+Ledger1!I1585</f>
        <v/>
      </c>
      <c r="M1585" s="8" t="str">
        <f>+Ledger1!K1585</f>
        <v/>
      </c>
      <c r="N1585" s="7"/>
      <c r="O1585" s="8">
        <f>+Ledger1!M1585</f>
        <v>9025</v>
      </c>
      <c r="P1585" s="8">
        <f>+Ledger1!N1585</f>
        <v>0</v>
      </c>
      <c r="Q1585" s="8" t="str">
        <f>+Ledger1!O1585</f>
        <v>plumbering item  fro k-12 site</v>
      </c>
      <c r="R1585" s="8"/>
    </row>
    <row r="1586" spans="1:18" x14ac:dyDescent="0.25">
      <c r="A1586" s="8">
        <v>1585</v>
      </c>
      <c r="B1586" s="8" t="str">
        <f>+Ledger1!C1586</f>
        <v>P2012-0018</v>
      </c>
      <c r="C1586" s="7" t="str">
        <f>TEXT(Ledger1!D1586,"dd-MMM-yyyy")</f>
        <v>03-Dec-2019</v>
      </c>
      <c r="D1586" s="8" t="str">
        <f>VLOOKUP(LEFT(Table_ExternalData_1[[#This Row],[Vou_No]],1),Vou_Types,2,0)</f>
        <v>Payment</v>
      </c>
      <c r="E1586" s="8">
        <f>+Ledger1!A1586</f>
        <v>4</v>
      </c>
      <c r="F1586" s="8">
        <f>+Ledger1!G1586</f>
        <v>251</v>
      </c>
      <c r="G1586" s="8">
        <f>+Ledger1!H1586</f>
        <v>0</v>
      </c>
      <c r="H1586" s="8">
        <f>+Ledger1!Q1586</f>
        <v>218</v>
      </c>
      <c r="I1586" s="8">
        <v>0</v>
      </c>
      <c r="J1586" s="8">
        <v>0</v>
      </c>
      <c r="K1586" s="8">
        <v>0</v>
      </c>
      <c r="L1586" s="8" t="str">
        <f>+Ledger1!I1586</f>
        <v/>
      </c>
      <c r="M1586" s="8" t="str">
        <f>+Ledger1!K1586</f>
        <v/>
      </c>
      <c r="N1586" s="7"/>
      <c r="O1586" s="8">
        <f>+Ledger1!M1586</f>
        <v>13800</v>
      </c>
      <c r="P1586" s="8">
        <f>+Ledger1!N1586</f>
        <v>0</v>
      </c>
      <c r="Q1586" s="8" t="str">
        <f>+Ledger1!O1586</f>
        <v>repair of chiller</v>
      </c>
      <c r="R1586" s="8"/>
    </row>
    <row r="1587" spans="1:18" x14ac:dyDescent="0.25">
      <c r="A1587" s="8">
        <v>1586</v>
      </c>
      <c r="B1587" s="8" t="str">
        <f>+Ledger1!C1587</f>
        <v>P2012-0018</v>
      </c>
      <c r="C1587" s="7" t="str">
        <f>TEXT(Ledger1!D1587,"dd-MMM-yyyy")</f>
        <v>03-Dec-2019</v>
      </c>
      <c r="D1587" s="8" t="str">
        <f>VLOOKUP(LEFT(Table_ExternalData_1[[#This Row],[Vou_No]],1),Vou_Types,2,0)</f>
        <v>Payment</v>
      </c>
      <c r="E1587" s="8">
        <f>+Ledger1!A1587</f>
        <v>5</v>
      </c>
      <c r="F1587" s="8">
        <f>+Ledger1!G1587</f>
        <v>165</v>
      </c>
      <c r="G1587" s="8">
        <f>+Ledger1!H1587</f>
        <v>1</v>
      </c>
      <c r="H1587" s="8">
        <f>+Ledger1!Q1587</f>
        <v>218</v>
      </c>
      <c r="I1587" s="8">
        <v>0</v>
      </c>
      <c r="J1587" s="8">
        <v>0</v>
      </c>
      <c r="K1587" s="8">
        <v>0</v>
      </c>
      <c r="L1587" s="8" t="str">
        <f>+Ledger1!I1587</f>
        <v/>
      </c>
      <c r="M1587" s="8" t="str">
        <f>+Ledger1!K1587</f>
        <v/>
      </c>
      <c r="N1587" s="7"/>
      <c r="O1587" s="8">
        <f>+Ledger1!M1587</f>
        <v>12900</v>
      </c>
      <c r="P1587" s="8">
        <f>+Ledger1!N1587</f>
        <v>0</v>
      </c>
      <c r="Q1587" s="8" t="str">
        <f>+Ledger1!O1587</f>
        <v>life buoy soap</v>
      </c>
      <c r="R1587" s="8"/>
    </row>
    <row r="1588" spans="1:18" x14ac:dyDescent="0.25">
      <c r="A1588" s="8">
        <v>1587</v>
      </c>
      <c r="B1588" s="8" t="str">
        <f>+Ledger1!C1588</f>
        <v>P2012-0018</v>
      </c>
      <c r="C1588" s="7" t="str">
        <f>TEXT(Ledger1!D1588,"dd-MMM-yyyy")</f>
        <v>03-Dec-2019</v>
      </c>
      <c r="D1588" s="8" t="str">
        <f>VLOOKUP(LEFT(Table_ExternalData_1[[#This Row],[Vou_No]],1),Vou_Types,2,0)</f>
        <v>Payment</v>
      </c>
      <c r="E1588" s="8">
        <f>+Ledger1!A1588</f>
        <v>6</v>
      </c>
      <c r="F1588" s="8">
        <f>+Ledger1!G1588</f>
        <v>153</v>
      </c>
      <c r="G1588" s="8">
        <f>+Ledger1!H1588</f>
        <v>1</v>
      </c>
      <c r="H1588" s="8">
        <f>+Ledger1!Q1588</f>
        <v>218</v>
      </c>
      <c r="I1588" s="8">
        <v>0</v>
      </c>
      <c r="J1588" s="8">
        <v>0</v>
      </c>
      <c r="K1588" s="8">
        <v>0</v>
      </c>
      <c r="L1588" s="8" t="str">
        <f>+Ledger1!I1588</f>
        <v/>
      </c>
      <c r="M1588" s="8" t="str">
        <f>+Ledger1!K1588</f>
        <v/>
      </c>
      <c r="N1588" s="7"/>
      <c r="O1588" s="8">
        <f>+Ledger1!M1588</f>
        <v>2800</v>
      </c>
      <c r="P1588" s="8">
        <f>+Ledger1!N1588</f>
        <v>0</v>
      </c>
      <c r="Q1588" s="8" t="str">
        <f>+Ledger1!O1588</f>
        <v>plumbing items</v>
      </c>
      <c r="R1588" s="8"/>
    </row>
    <row r="1589" spans="1:18" x14ac:dyDescent="0.25">
      <c r="A1589" s="8">
        <v>1588</v>
      </c>
      <c r="B1589" s="8" t="str">
        <f>+Ledger1!C1589</f>
        <v>P2012-0018</v>
      </c>
      <c r="C1589" s="7" t="str">
        <f>TEXT(Ledger1!D1589,"dd-MMM-yyyy")</f>
        <v>03-Dec-2019</v>
      </c>
      <c r="D1589" s="8" t="str">
        <f>VLOOKUP(LEFT(Table_ExternalData_1[[#This Row],[Vou_No]],1),Vou_Types,2,0)</f>
        <v>Payment</v>
      </c>
      <c r="E1589" s="8">
        <f>+Ledger1!A1589</f>
        <v>7</v>
      </c>
      <c r="F1589" s="8">
        <f>+Ledger1!G1589</f>
        <v>200</v>
      </c>
      <c r="G1589" s="8">
        <f>+Ledger1!H1589</f>
        <v>0</v>
      </c>
      <c r="H1589" s="8">
        <f>+Ledger1!Q1589</f>
        <v>218</v>
      </c>
      <c r="I1589" s="8">
        <v>0</v>
      </c>
      <c r="J1589" s="8">
        <v>0</v>
      </c>
      <c r="K1589" s="8">
        <v>0</v>
      </c>
      <c r="L1589" s="8" t="str">
        <f>+Ledger1!I1589</f>
        <v/>
      </c>
      <c r="M1589" s="8" t="str">
        <f>+Ledger1!K1589</f>
        <v/>
      </c>
      <c r="N1589" s="7"/>
      <c r="O1589" s="8">
        <f>+Ledger1!M1589</f>
        <v>5000</v>
      </c>
      <c r="P1589" s="8">
        <f>+Ledger1!N1589</f>
        <v>0</v>
      </c>
      <c r="Q1589" s="8" t="str">
        <f>+Ledger1!O1589</f>
        <v>cartage paid</v>
      </c>
      <c r="R1589" s="8"/>
    </row>
    <row r="1590" spans="1:18" x14ac:dyDescent="0.25">
      <c r="A1590" s="8">
        <v>1589</v>
      </c>
      <c r="B1590" s="8" t="str">
        <f>+Ledger1!C1590</f>
        <v>P2012-0020</v>
      </c>
      <c r="C1590" s="7" t="str">
        <f>TEXT(Ledger1!D1590,"dd-MMM-yyyy")</f>
        <v>05-Dec-2019</v>
      </c>
      <c r="D1590" s="8" t="str">
        <f>VLOOKUP(LEFT(Table_ExternalData_1[[#This Row],[Vou_No]],1),Vou_Types,2,0)</f>
        <v>Payment</v>
      </c>
      <c r="E1590" s="8">
        <f>+Ledger1!A1590</f>
        <v>1</v>
      </c>
      <c r="F1590" s="8">
        <f>+Ledger1!G1590</f>
        <v>1</v>
      </c>
      <c r="G1590" s="8">
        <f>+Ledger1!H1590</f>
        <v>0</v>
      </c>
      <c r="H1590" s="8">
        <f>+Ledger1!Q1590</f>
        <v>0</v>
      </c>
      <c r="I1590" s="8">
        <v>0</v>
      </c>
      <c r="J1590" s="8">
        <v>0</v>
      </c>
      <c r="K1590" s="8">
        <v>0</v>
      </c>
      <c r="L1590" s="8" t="str">
        <f>+Ledger1!I1590</f>
        <v/>
      </c>
      <c r="M1590" s="8" t="str">
        <f>+Ledger1!K1590</f>
        <v/>
      </c>
      <c r="N1590" s="7"/>
      <c r="O1590" s="8">
        <f>+Ledger1!M1590</f>
        <v>0</v>
      </c>
      <c r="P1590" s="8">
        <f>+Ledger1!N1590</f>
        <v>3400</v>
      </c>
      <c r="Q1590" s="8" t="str">
        <f>+Ledger1!O1590</f>
        <v>master truck repair jz 2804</v>
      </c>
      <c r="R1590" s="8"/>
    </row>
    <row r="1591" spans="1:18" x14ac:dyDescent="0.25">
      <c r="A1591" s="8">
        <v>1590</v>
      </c>
      <c r="B1591" s="8" t="str">
        <f>+Ledger1!C1591</f>
        <v>P2012-0020</v>
      </c>
      <c r="C1591" s="7" t="str">
        <f>TEXT(Ledger1!D1591,"dd-MMM-yyyy")</f>
        <v>05-Dec-2019</v>
      </c>
      <c r="D1591" s="8" t="str">
        <f>VLOOKUP(LEFT(Table_ExternalData_1[[#This Row],[Vou_No]],1),Vou_Types,2,0)</f>
        <v>Payment</v>
      </c>
      <c r="E1591" s="8">
        <f>+Ledger1!A1591</f>
        <v>2</v>
      </c>
      <c r="F1591" s="8">
        <f>+Ledger1!G1591</f>
        <v>218</v>
      </c>
      <c r="G1591" s="8">
        <f>+Ledger1!H1591</f>
        <v>0</v>
      </c>
      <c r="H1591" s="8">
        <f>+Ledger1!Q1591</f>
        <v>220</v>
      </c>
      <c r="I1591" s="8">
        <v>0</v>
      </c>
      <c r="J1591" s="8">
        <v>0</v>
      </c>
      <c r="K1591" s="8">
        <v>0</v>
      </c>
      <c r="L1591" s="8" t="str">
        <f>+Ledger1!I1591</f>
        <v/>
      </c>
      <c r="M1591" s="8" t="str">
        <f>+Ledger1!K1591</f>
        <v/>
      </c>
      <c r="N1591" s="7"/>
      <c r="O1591" s="8">
        <f>+Ledger1!M1591</f>
        <v>3400</v>
      </c>
      <c r="P1591" s="8">
        <f>+Ledger1!N1591</f>
        <v>0</v>
      </c>
      <c r="Q1591" s="8" t="str">
        <f>+Ledger1!O1591</f>
        <v>master truck repair jz 2804</v>
      </c>
      <c r="R1591" s="8"/>
    </row>
    <row r="1592" spans="1:18" x14ac:dyDescent="0.25">
      <c r="A1592" s="8">
        <v>1591</v>
      </c>
      <c r="B1592" s="8" t="str">
        <f>+Ledger1!C1592</f>
        <v>J2011-0188</v>
      </c>
      <c r="C1592" s="7" t="str">
        <f>TEXT(Ledger1!D1592,"dd-MMM-yyyy")</f>
        <v>26-Nov-2019</v>
      </c>
      <c r="D1592" s="8" t="str">
        <f>VLOOKUP(LEFT(Table_ExternalData_1[[#This Row],[Vou_No]],1),Vou_Types,2,0)</f>
        <v>Journal</v>
      </c>
      <c r="E1592" s="8">
        <f>+Ledger1!A1592</f>
        <v>1</v>
      </c>
      <c r="F1592" s="8">
        <f>+Ledger1!G1592</f>
        <v>164</v>
      </c>
      <c r="G1592" s="8">
        <f>+Ledger1!H1592</f>
        <v>1467</v>
      </c>
      <c r="H1592" s="8">
        <f>+Ledger1!Q1592</f>
        <v>215</v>
      </c>
      <c r="I1592" s="8">
        <v>0</v>
      </c>
      <c r="J1592" s="8">
        <v>0</v>
      </c>
      <c r="K1592" s="8">
        <v>0</v>
      </c>
      <c r="L1592" s="8" t="str">
        <f>+Ledger1!I1592</f>
        <v/>
      </c>
      <c r="M1592" s="8" t="str">
        <f>+Ledger1!K1592</f>
        <v/>
      </c>
      <c r="N1592" s="7"/>
      <c r="O1592" s="8">
        <f>+Ledger1!M1592</f>
        <v>38261</v>
      </c>
      <c r="P1592" s="8">
        <f>+Ledger1!N1592</f>
        <v>0</v>
      </c>
      <c r="Q1592" s="8" t="str">
        <f>+Ledger1!O1592</f>
        <v>INV # 467.PO # 1690,1674.NOV-2019.</v>
      </c>
      <c r="R1592" s="8"/>
    </row>
    <row r="1593" spans="1:18" x14ac:dyDescent="0.25">
      <c r="A1593" s="8">
        <v>1592</v>
      </c>
      <c r="B1593" s="8" t="str">
        <f>+Ledger1!C1593</f>
        <v>J2011-0188</v>
      </c>
      <c r="C1593" s="7" t="str">
        <f>TEXT(Ledger1!D1593,"dd-MMM-yyyy")</f>
        <v>26-Nov-2019</v>
      </c>
      <c r="D1593" s="8" t="str">
        <f>VLOOKUP(LEFT(Table_ExternalData_1[[#This Row],[Vou_No]],1),Vou_Types,2,0)</f>
        <v>Journal</v>
      </c>
      <c r="E1593" s="8">
        <f>+Ledger1!A1593</f>
        <v>2</v>
      </c>
      <c r="F1593" s="8">
        <f>+Ledger1!G1593</f>
        <v>71</v>
      </c>
      <c r="G1593" s="8">
        <f>+Ledger1!H1593</f>
        <v>1467</v>
      </c>
      <c r="H1593" s="8">
        <f>+Ledger1!Q1593</f>
        <v>215</v>
      </c>
      <c r="I1593" s="8">
        <v>0</v>
      </c>
      <c r="J1593" s="8">
        <v>0</v>
      </c>
      <c r="K1593" s="8">
        <v>0</v>
      </c>
      <c r="L1593" s="8" t="str">
        <f>+Ledger1!I1593</f>
        <v/>
      </c>
      <c r="M1593" s="8" t="str">
        <f>+Ledger1!K1593</f>
        <v/>
      </c>
      <c r="N1593" s="7"/>
      <c r="O1593" s="8">
        <f>+Ledger1!M1593</f>
        <v>0</v>
      </c>
      <c r="P1593" s="8">
        <f>+Ledger1!N1593</f>
        <v>38261</v>
      </c>
      <c r="Q1593" s="8" t="str">
        <f>+Ledger1!O1593</f>
        <v>INV # 467.PO # 1690,1674.NOV-2019.</v>
      </c>
      <c r="R1593" s="8"/>
    </row>
    <row r="1594" spans="1:18" x14ac:dyDescent="0.25">
      <c r="A1594" s="8">
        <v>1593</v>
      </c>
      <c r="B1594" s="8" t="str">
        <f>+Ledger1!C1594</f>
        <v>J2011-0190</v>
      </c>
      <c r="C1594" s="7" t="str">
        <f>TEXT(Ledger1!D1594,"dd-MMM-yyyy")</f>
        <v>04-Dec-2019</v>
      </c>
      <c r="D1594" s="8" t="str">
        <f>VLOOKUP(LEFT(Table_ExternalData_1[[#This Row],[Vou_No]],1),Vou_Types,2,0)</f>
        <v>Journal</v>
      </c>
      <c r="E1594" s="8">
        <f>+Ledger1!A1594</f>
        <v>1</v>
      </c>
      <c r="F1594" s="8">
        <f>+Ledger1!G1594</f>
        <v>1</v>
      </c>
      <c r="G1594" s="8">
        <f>+Ledger1!H1594</f>
        <v>1</v>
      </c>
      <c r="H1594" s="8">
        <f>+Ledger1!Q1594</f>
        <v>1</v>
      </c>
      <c r="I1594" s="8">
        <v>0</v>
      </c>
      <c r="J1594" s="8">
        <v>0</v>
      </c>
      <c r="K1594" s="8">
        <v>0</v>
      </c>
      <c r="L1594" s="8" t="str">
        <f>+Ledger1!I1594</f>
        <v/>
      </c>
      <c r="M1594" s="8" t="str">
        <f>+Ledger1!K1594</f>
        <v/>
      </c>
      <c r="N1594" s="7"/>
      <c r="O1594" s="8">
        <f>+Ledger1!M1594</f>
        <v>34240</v>
      </c>
      <c r="P1594" s="8">
        <f>+Ledger1!N1594</f>
        <v>0</v>
      </c>
      <c r="Q1594" s="8" t="str">
        <f>+Ledger1!O1594</f>
        <v>REF # CASH # 013-19.CASH CHQ # 23902130</v>
      </c>
      <c r="R1594" s="8"/>
    </row>
    <row r="1595" spans="1:18" x14ac:dyDescent="0.25">
      <c r="A1595" s="8">
        <v>1594</v>
      </c>
      <c r="B1595" s="8" t="str">
        <f>+Ledger1!C1595</f>
        <v>J2011-0190</v>
      </c>
      <c r="C1595" s="7" t="str">
        <f>TEXT(Ledger1!D1595,"dd-MMM-yyyy")</f>
        <v>04-Dec-2019</v>
      </c>
      <c r="D1595" s="8" t="str">
        <f>VLOOKUP(LEFT(Table_ExternalData_1[[#This Row],[Vou_No]],1),Vou_Types,2,0)</f>
        <v>Journal</v>
      </c>
      <c r="E1595" s="8">
        <f>+Ledger1!A1595</f>
        <v>2</v>
      </c>
      <c r="F1595" s="8">
        <f>+Ledger1!G1595</f>
        <v>78</v>
      </c>
      <c r="G1595" s="8">
        <f>+Ledger1!H1595</f>
        <v>71</v>
      </c>
      <c r="H1595" s="8">
        <f>+Ledger1!Q1595</f>
        <v>1</v>
      </c>
      <c r="I1595" s="8">
        <v>0</v>
      </c>
      <c r="J1595" s="8">
        <v>0</v>
      </c>
      <c r="K1595" s="8">
        <v>0</v>
      </c>
      <c r="L1595" s="8" t="str">
        <f>+Ledger1!I1595</f>
        <v/>
      </c>
      <c r="M1595" s="8" t="str">
        <f>+Ledger1!K1595</f>
        <v/>
      </c>
      <c r="N1595" s="7"/>
      <c r="O1595" s="8">
        <f>+Ledger1!M1595</f>
        <v>0</v>
      </c>
      <c r="P1595" s="8">
        <f>+Ledger1!N1595</f>
        <v>34240</v>
      </c>
      <c r="Q1595" s="8" t="str">
        <f>+Ledger1!O1595</f>
        <v>REF # CASH # 013-19.CASH CHQ # 23902130</v>
      </c>
      <c r="R1595" s="8"/>
    </row>
    <row r="1596" spans="1:18" x14ac:dyDescent="0.25">
      <c r="A1596" s="8">
        <v>1595</v>
      </c>
      <c r="B1596" s="8" t="str">
        <f>+Ledger1!C1596</f>
        <v>J2012-0003</v>
      </c>
      <c r="C1596" s="7" t="str">
        <f>TEXT(Ledger1!D1596,"dd-MMM-yyyy")</f>
        <v>04-Dec-2019</v>
      </c>
      <c r="D1596" s="8" t="str">
        <f>VLOOKUP(LEFT(Table_ExternalData_1[[#This Row],[Vou_No]],1),Vou_Types,2,0)</f>
        <v>Journal</v>
      </c>
      <c r="E1596" s="8">
        <f>+Ledger1!A1596</f>
        <v>1</v>
      </c>
      <c r="F1596" s="8">
        <f>+Ledger1!G1596</f>
        <v>71</v>
      </c>
      <c r="G1596" s="8">
        <f>+Ledger1!H1596</f>
        <v>323</v>
      </c>
      <c r="H1596" s="8">
        <f>+Ledger1!Q1596</f>
        <v>90</v>
      </c>
      <c r="I1596" s="8">
        <v>0</v>
      </c>
      <c r="J1596" s="8">
        <v>0</v>
      </c>
      <c r="K1596" s="8">
        <v>0</v>
      </c>
      <c r="L1596" s="8" t="str">
        <f>+Ledger1!I1596</f>
        <v/>
      </c>
      <c r="M1596" s="8" t="str">
        <f>+Ledger1!K1596</f>
        <v/>
      </c>
      <c r="N1596" s="7"/>
      <c r="O1596" s="8">
        <f>+Ledger1!M1596</f>
        <v>4170</v>
      </c>
      <c r="P1596" s="8">
        <f>+Ledger1!N1596</f>
        <v>0</v>
      </c>
      <c r="Q1596" s="8" t="str">
        <f>+Ledger1!O1596</f>
        <v>PAID TO TALIB HUSSAIN REF # 5345.CHQ # 23902129</v>
      </c>
      <c r="R1596" s="8"/>
    </row>
    <row r="1597" spans="1:18" x14ac:dyDescent="0.25">
      <c r="A1597" s="8">
        <v>1596</v>
      </c>
      <c r="B1597" s="8" t="str">
        <f>+Ledger1!C1597</f>
        <v>J2012-0003</v>
      </c>
      <c r="C1597" s="7" t="str">
        <f>TEXT(Ledger1!D1597,"dd-MMM-yyyy")</f>
        <v>04-Dec-2019</v>
      </c>
      <c r="D1597" s="8" t="str">
        <f>VLOOKUP(LEFT(Table_ExternalData_1[[#This Row],[Vou_No]],1),Vou_Types,2,0)</f>
        <v>Journal</v>
      </c>
      <c r="E1597" s="8">
        <f>+Ledger1!A1597</f>
        <v>2</v>
      </c>
      <c r="F1597" s="8">
        <f>+Ledger1!G1597</f>
        <v>71</v>
      </c>
      <c r="G1597" s="8">
        <f>+Ledger1!H1597</f>
        <v>323</v>
      </c>
      <c r="H1597" s="8">
        <f>+Ledger1!Q1597</f>
        <v>218</v>
      </c>
      <c r="I1597" s="8">
        <v>0</v>
      </c>
      <c r="J1597" s="8">
        <v>0</v>
      </c>
      <c r="K1597" s="8">
        <v>0</v>
      </c>
      <c r="L1597" s="8" t="str">
        <f>+Ledger1!I1597</f>
        <v/>
      </c>
      <c r="M1597" s="8" t="str">
        <f>+Ledger1!K1597</f>
        <v/>
      </c>
      <c r="N1597" s="7"/>
      <c r="O1597" s="8">
        <f>+Ledger1!M1597</f>
        <v>177217</v>
      </c>
      <c r="P1597" s="8">
        <f>+Ledger1!N1597</f>
        <v>0</v>
      </c>
      <c r="Q1597" s="8" t="str">
        <f>+Ledger1!O1597</f>
        <v>PAID TO TALIB HUSSAIN REF # 5345.CHQ # 23902129</v>
      </c>
      <c r="R1597" s="8"/>
    </row>
    <row r="1598" spans="1:18" x14ac:dyDescent="0.25">
      <c r="A1598" s="8">
        <v>1597</v>
      </c>
      <c r="B1598" s="8" t="str">
        <f>+Ledger1!C1598</f>
        <v>J2012-0003</v>
      </c>
      <c r="C1598" s="7" t="str">
        <f>TEXT(Ledger1!D1598,"dd-MMM-yyyy")</f>
        <v>04-Dec-2019</v>
      </c>
      <c r="D1598" s="8" t="str">
        <f>VLOOKUP(LEFT(Table_ExternalData_1[[#This Row],[Vou_No]],1),Vou_Types,2,0)</f>
        <v>Journal</v>
      </c>
      <c r="E1598" s="8">
        <f>+Ledger1!A1598</f>
        <v>3</v>
      </c>
      <c r="F1598" s="8">
        <f>+Ledger1!G1598</f>
        <v>71</v>
      </c>
      <c r="G1598" s="8">
        <f>+Ledger1!H1598</f>
        <v>323</v>
      </c>
      <c r="H1598" s="8">
        <f>+Ledger1!Q1598</f>
        <v>219</v>
      </c>
      <c r="I1598" s="8">
        <v>0</v>
      </c>
      <c r="J1598" s="8">
        <v>0</v>
      </c>
      <c r="K1598" s="8">
        <v>0</v>
      </c>
      <c r="L1598" s="8" t="str">
        <f>+Ledger1!I1598</f>
        <v/>
      </c>
      <c r="M1598" s="8" t="str">
        <f>+Ledger1!K1598</f>
        <v/>
      </c>
      <c r="N1598" s="7"/>
      <c r="O1598" s="8">
        <f>+Ledger1!M1598</f>
        <v>27104</v>
      </c>
      <c r="P1598" s="8">
        <f>+Ledger1!N1598</f>
        <v>0</v>
      </c>
      <c r="Q1598" s="8" t="str">
        <f>+Ledger1!O1598</f>
        <v>PAID TO TALIB HUSSAIN REF # 5345.CHQ # 23902129</v>
      </c>
      <c r="R1598" s="8"/>
    </row>
    <row r="1599" spans="1:18" x14ac:dyDescent="0.25">
      <c r="A1599" s="8">
        <v>1598</v>
      </c>
      <c r="B1599" s="8" t="str">
        <f>+Ledger1!C1599</f>
        <v>J2012-0003</v>
      </c>
      <c r="C1599" s="7" t="str">
        <f>TEXT(Ledger1!D1599,"dd-MMM-yyyy")</f>
        <v>04-Dec-2019</v>
      </c>
      <c r="D1599" s="8" t="str">
        <f>VLOOKUP(LEFT(Table_ExternalData_1[[#This Row],[Vou_No]],1),Vou_Types,2,0)</f>
        <v>Journal</v>
      </c>
      <c r="E1599" s="8">
        <f>+Ledger1!A1599</f>
        <v>4</v>
      </c>
      <c r="F1599" s="8">
        <f>+Ledger1!G1599</f>
        <v>78</v>
      </c>
      <c r="G1599" s="8">
        <f>+Ledger1!H1599</f>
        <v>71</v>
      </c>
      <c r="H1599" s="8">
        <f>+Ledger1!Q1599</f>
        <v>1</v>
      </c>
      <c r="I1599" s="8">
        <v>0</v>
      </c>
      <c r="J1599" s="8">
        <v>0</v>
      </c>
      <c r="K1599" s="8">
        <v>0</v>
      </c>
      <c r="L1599" s="8" t="str">
        <f>+Ledger1!I1599</f>
        <v/>
      </c>
      <c r="M1599" s="8" t="str">
        <f>+Ledger1!K1599</f>
        <v/>
      </c>
      <c r="N1599" s="7"/>
      <c r="O1599" s="8">
        <f>+Ledger1!M1599</f>
        <v>0</v>
      </c>
      <c r="P1599" s="8">
        <f>+Ledger1!N1599</f>
        <v>208491</v>
      </c>
      <c r="Q1599" s="8" t="str">
        <f>+Ledger1!O1599</f>
        <v>PAID TO TALIB HUSSAIN REF # 5345.CHQ # 23902129</v>
      </c>
      <c r="R1599" s="8"/>
    </row>
    <row r="1600" spans="1:18" x14ac:dyDescent="0.25">
      <c r="A1600" s="8">
        <v>1599</v>
      </c>
      <c r="B1600" s="8" t="str">
        <f>+Ledger1!C1600</f>
        <v>P2012-0017</v>
      </c>
      <c r="C1600" s="7" t="str">
        <f>TEXT(Ledger1!D1600,"dd-MMM-yyyy")</f>
        <v>02-Dec-2019</v>
      </c>
      <c r="D1600" s="8" t="str">
        <f>VLOOKUP(LEFT(Table_ExternalData_1[[#This Row],[Vou_No]],1),Vou_Types,2,0)</f>
        <v>Payment</v>
      </c>
      <c r="E1600" s="8">
        <f>+Ledger1!A1600</f>
        <v>1</v>
      </c>
      <c r="F1600" s="8">
        <f>+Ledger1!G1600</f>
        <v>1</v>
      </c>
      <c r="G1600" s="8">
        <f>+Ledger1!H1600</f>
        <v>0</v>
      </c>
      <c r="H1600" s="8">
        <f>+Ledger1!Q1600</f>
        <v>0</v>
      </c>
      <c r="I1600" s="8">
        <v>0</v>
      </c>
      <c r="J1600" s="8">
        <v>0</v>
      </c>
      <c r="K1600" s="8">
        <v>0</v>
      </c>
      <c r="L1600" s="8" t="str">
        <f>+Ledger1!I1600</f>
        <v/>
      </c>
      <c r="M1600" s="8" t="str">
        <f>+Ledger1!K1600</f>
        <v/>
      </c>
      <c r="N1600" s="7"/>
      <c r="O1600" s="8">
        <f>+Ledger1!M1600</f>
        <v>0</v>
      </c>
      <c r="P1600" s="8">
        <f>+Ledger1!N1600</f>
        <v>1000</v>
      </c>
      <c r="Q1600" s="8" t="str">
        <f>+Ledger1!O1600</f>
        <v>conveyance to ashwaq Mechanic to k-12</v>
      </c>
      <c r="R1600" s="8"/>
    </row>
    <row r="1601" spans="1:18" x14ac:dyDescent="0.25">
      <c r="A1601" s="8">
        <v>1600</v>
      </c>
      <c r="B1601" s="8" t="str">
        <f>+Ledger1!C1601</f>
        <v>P2012-0017</v>
      </c>
      <c r="C1601" s="7" t="str">
        <f>TEXT(Ledger1!D1601,"dd-MMM-yyyy")</f>
        <v>02-Dec-2019</v>
      </c>
      <c r="D1601" s="8" t="str">
        <f>VLOOKUP(LEFT(Table_ExternalData_1[[#This Row],[Vou_No]],1),Vou_Types,2,0)</f>
        <v>Payment</v>
      </c>
      <c r="E1601" s="8">
        <f>+Ledger1!A1601</f>
        <v>2</v>
      </c>
      <c r="F1601" s="8">
        <f>+Ledger1!G1601</f>
        <v>200</v>
      </c>
      <c r="G1601" s="8">
        <f>+Ledger1!H1601</f>
        <v>0</v>
      </c>
      <c r="H1601" s="8">
        <f>+Ledger1!Q1601</f>
        <v>215</v>
      </c>
      <c r="I1601" s="8">
        <v>0</v>
      </c>
      <c r="J1601" s="8">
        <v>0</v>
      </c>
      <c r="K1601" s="8">
        <v>0</v>
      </c>
      <c r="L1601" s="8" t="str">
        <f>+Ledger1!I1601</f>
        <v/>
      </c>
      <c r="M1601" s="8" t="str">
        <f>+Ledger1!K1601</f>
        <v/>
      </c>
      <c r="N1601" s="7"/>
      <c r="O1601" s="8">
        <f>+Ledger1!M1601</f>
        <v>1000</v>
      </c>
      <c r="P1601" s="8">
        <f>+Ledger1!N1601</f>
        <v>0</v>
      </c>
      <c r="Q1601" s="8" t="str">
        <f>+Ledger1!O1601</f>
        <v>conveyance to ashwaq Mechanic to k-12</v>
      </c>
      <c r="R1601" s="8"/>
    </row>
    <row r="1602" spans="1:18" x14ac:dyDescent="0.25">
      <c r="A1602" s="8">
        <v>1601</v>
      </c>
      <c r="B1602" s="8" t="str">
        <f>+Ledger1!C1602</f>
        <v>J2011-0189</v>
      </c>
      <c r="C1602" s="7" t="str">
        <f>TEXT(Ledger1!D1602,"dd-MMM-yyyy")</f>
        <v>27-Nov-2019</v>
      </c>
      <c r="D1602" s="8" t="str">
        <f>VLOOKUP(LEFT(Table_ExternalData_1[[#This Row],[Vou_No]],1),Vou_Types,2,0)</f>
        <v>Journal</v>
      </c>
      <c r="E1602" s="8">
        <f>+Ledger1!A1602</f>
        <v>1</v>
      </c>
      <c r="F1602" s="8">
        <f>+Ledger1!G1602</f>
        <v>57</v>
      </c>
      <c r="G1602" s="8">
        <f>+Ledger1!H1602</f>
        <v>330</v>
      </c>
      <c r="H1602" s="8">
        <f>+Ledger1!Q1602</f>
        <v>215</v>
      </c>
      <c r="I1602" s="8">
        <v>0</v>
      </c>
      <c r="J1602" s="8">
        <v>0</v>
      </c>
      <c r="K1602" s="8">
        <v>0</v>
      </c>
      <c r="L1602" s="8" t="str">
        <f>+Ledger1!I1602</f>
        <v/>
      </c>
      <c r="M1602" s="8" t="str">
        <f>+Ledger1!K1602</f>
        <v/>
      </c>
      <c r="N1602" s="7"/>
      <c r="O1602" s="8">
        <f>+Ledger1!M1602</f>
        <v>8500</v>
      </c>
      <c r="P1602" s="8">
        <f>+Ledger1!N1602</f>
        <v>0</v>
      </c>
      <c r="Q1602" s="8" t="str">
        <f>+Ledger1!O1602</f>
        <v>INV # 145.PO # 1699.NOV-2019</v>
      </c>
      <c r="R1602" s="8"/>
    </row>
    <row r="1603" spans="1:18" x14ac:dyDescent="0.25">
      <c r="A1603" s="8">
        <v>1602</v>
      </c>
      <c r="B1603" s="8" t="str">
        <f>+Ledger1!C1603</f>
        <v>J2011-0189</v>
      </c>
      <c r="C1603" s="7" t="str">
        <f>TEXT(Ledger1!D1603,"dd-MMM-yyyy")</f>
        <v>27-Nov-2019</v>
      </c>
      <c r="D1603" s="8" t="str">
        <f>VLOOKUP(LEFT(Table_ExternalData_1[[#This Row],[Vou_No]],1),Vou_Types,2,0)</f>
        <v>Journal</v>
      </c>
      <c r="E1603" s="8">
        <f>+Ledger1!A1603</f>
        <v>2</v>
      </c>
      <c r="F1603" s="8">
        <f>+Ledger1!G1603</f>
        <v>71</v>
      </c>
      <c r="G1603" s="8">
        <f>+Ledger1!H1603</f>
        <v>330</v>
      </c>
      <c r="H1603" s="8">
        <f>+Ledger1!Q1603</f>
        <v>215</v>
      </c>
      <c r="I1603" s="8">
        <v>0</v>
      </c>
      <c r="J1603" s="8">
        <v>0</v>
      </c>
      <c r="K1603" s="8">
        <v>0</v>
      </c>
      <c r="L1603" s="8" t="str">
        <f>+Ledger1!I1603</f>
        <v/>
      </c>
      <c r="M1603" s="8" t="str">
        <f>+Ledger1!K1603</f>
        <v/>
      </c>
      <c r="N1603" s="7"/>
      <c r="O1603" s="8">
        <f>+Ledger1!M1603</f>
        <v>0</v>
      </c>
      <c r="P1603" s="8">
        <f>+Ledger1!N1603</f>
        <v>8500</v>
      </c>
      <c r="Q1603" s="8" t="str">
        <f>+Ledger1!O1603</f>
        <v>INV # 145.PO # 1699.NOV-2019</v>
      </c>
      <c r="R1603" s="8"/>
    </row>
    <row r="1604" spans="1:18" x14ac:dyDescent="0.25">
      <c r="A1604" s="8">
        <v>1603</v>
      </c>
      <c r="B1604" s="8" t="str">
        <f>+Ledger1!C1604</f>
        <v>J2012-0005</v>
      </c>
      <c r="C1604" s="7" t="str">
        <f>TEXT(Ledger1!D1604,"dd-MMM-yyyy")</f>
        <v>04-Dec-2019</v>
      </c>
      <c r="D1604" s="8" t="str">
        <f>VLOOKUP(LEFT(Table_ExternalData_1[[#This Row],[Vou_No]],1),Vou_Types,2,0)</f>
        <v>Journal</v>
      </c>
      <c r="E1604" s="8">
        <f>+Ledger1!A1604</f>
        <v>1</v>
      </c>
      <c r="F1604" s="8">
        <f>+Ledger1!G1604</f>
        <v>2</v>
      </c>
      <c r="G1604" s="8">
        <f>+Ledger1!H1604</f>
        <v>1</v>
      </c>
      <c r="H1604" s="8">
        <f>+Ledger1!Q1604</f>
        <v>218</v>
      </c>
      <c r="I1604" s="8">
        <v>0</v>
      </c>
      <c r="J1604" s="8">
        <v>0</v>
      </c>
      <c r="K1604" s="8">
        <v>0</v>
      </c>
      <c r="L1604" s="8" t="str">
        <f>+Ledger1!I1604</f>
        <v/>
      </c>
      <c r="M1604" s="8" t="str">
        <f>+Ledger1!K1604</f>
        <v/>
      </c>
      <c r="N1604" s="7"/>
      <c r="O1604" s="8">
        <f>+Ledger1!M1604</f>
        <v>59500</v>
      </c>
      <c r="P1604" s="8">
        <f>+Ledger1!N1604</f>
        <v>0</v>
      </c>
      <c r="Q1604" s="8" t="str">
        <f>+Ledger1!O1604</f>
        <v>REF # 5377.PAID CASH CHQ TO SITE CHQ # 23902131</v>
      </c>
      <c r="R1604" s="8"/>
    </row>
    <row r="1605" spans="1:18" x14ac:dyDescent="0.25">
      <c r="A1605" s="8">
        <v>1604</v>
      </c>
      <c r="B1605" s="8" t="str">
        <f>+Ledger1!C1605</f>
        <v>J2012-0005</v>
      </c>
      <c r="C1605" s="7" t="str">
        <f>TEXT(Ledger1!D1605,"dd-MMM-yyyy")</f>
        <v>04-Dec-2019</v>
      </c>
      <c r="D1605" s="8" t="str">
        <f>VLOOKUP(LEFT(Table_ExternalData_1[[#This Row],[Vou_No]],1),Vou_Types,2,0)</f>
        <v>Journal</v>
      </c>
      <c r="E1605" s="8">
        <f>+Ledger1!A1605</f>
        <v>2</v>
      </c>
      <c r="F1605" s="8">
        <f>+Ledger1!G1605</f>
        <v>78</v>
      </c>
      <c r="G1605" s="8">
        <f>+Ledger1!H1605</f>
        <v>71</v>
      </c>
      <c r="H1605" s="8">
        <f>+Ledger1!Q1605</f>
        <v>1</v>
      </c>
      <c r="I1605" s="8">
        <v>0</v>
      </c>
      <c r="J1605" s="8">
        <v>0</v>
      </c>
      <c r="K1605" s="8">
        <v>0</v>
      </c>
      <c r="L1605" s="8" t="str">
        <f>+Ledger1!I1605</f>
        <v/>
      </c>
      <c r="M1605" s="8" t="str">
        <f>+Ledger1!K1605</f>
        <v/>
      </c>
      <c r="N1605" s="7"/>
      <c r="O1605" s="8">
        <f>+Ledger1!M1605</f>
        <v>0</v>
      </c>
      <c r="P1605" s="8">
        <f>+Ledger1!N1605</f>
        <v>59500</v>
      </c>
      <c r="Q1605" s="8" t="str">
        <f>+Ledger1!O1605</f>
        <v>REF # 5377.PAID CASH CHQ TO SITE CHQ # 23902131</v>
      </c>
      <c r="R1605" s="8"/>
    </row>
    <row r="1606" spans="1:18" x14ac:dyDescent="0.25">
      <c r="A1606" s="8">
        <v>1605</v>
      </c>
      <c r="B1606" s="8" t="str">
        <f>+Ledger1!C1606</f>
        <v>J2012-0001</v>
      </c>
      <c r="C1606" s="7" t="str">
        <f>TEXT(Ledger1!D1606,"dd-MMM-yyyy")</f>
        <v>02-Dec-2019</v>
      </c>
      <c r="D1606" s="8" t="str">
        <f>VLOOKUP(LEFT(Table_ExternalData_1[[#This Row],[Vou_No]],1),Vou_Types,2,0)</f>
        <v>Journal</v>
      </c>
      <c r="E1606" s="8">
        <f>+Ledger1!A1606</f>
        <v>1</v>
      </c>
      <c r="F1606" s="8">
        <f>+Ledger1!G1606</f>
        <v>149</v>
      </c>
      <c r="G1606" s="8">
        <f>+Ledger1!H1606</f>
        <v>1473</v>
      </c>
      <c r="H1606" s="8">
        <f>+Ledger1!Q1606</f>
        <v>215</v>
      </c>
      <c r="I1606" s="8">
        <v>0</v>
      </c>
      <c r="J1606" s="8">
        <v>0</v>
      </c>
      <c r="K1606" s="8">
        <v>0</v>
      </c>
      <c r="L1606" s="8" t="str">
        <f>+Ledger1!I1606</f>
        <v/>
      </c>
      <c r="M1606" s="8" t="str">
        <f>+Ledger1!K1606</f>
        <v/>
      </c>
      <c r="N1606" s="7"/>
      <c r="O1606" s="8">
        <f>+Ledger1!M1606</f>
        <v>337837</v>
      </c>
      <c r="P1606" s="8">
        <f>+Ledger1!N1606</f>
        <v>0</v>
      </c>
      <c r="Q1606" s="8" t="str">
        <f>+Ledger1!O1606</f>
        <v>INV # 899.PO # 1691.FOR SNAKE PROTECTION.NOV-19</v>
      </c>
      <c r="R1606" s="8"/>
    </row>
    <row r="1607" spans="1:18" x14ac:dyDescent="0.25">
      <c r="A1607" s="8">
        <v>1606</v>
      </c>
      <c r="B1607" s="8" t="str">
        <f>+Ledger1!C1607</f>
        <v>J2012-0001</v>
      </c>
      <c r="C1607" s="7" t="str">
        <f>TEXT(Ledger1!D1607,"dd-MMM-yyyy")</f>
        <v>02-Dec-2019</v>
      </c>
      <c r="D1607" s="8" t="str">
        <f>VLOOKUP(LEFT(Table_ExternalData_1[[#This Row],[Vou_No]],1),Vou_Types,2,0)</f>
        <v>Journal</v>
      </c>
      <c r="E1607" s="8">
        <f>+Ledger1!A1607</f>
        <v>2</v>
      </c>
      <c r="F1607" s="8">
        <f>+Ledger1!G1607</f>
        <v>71</v>
      </c>
      <c r="G1607" s="8">
        <f>+Ledger1!H1607</f>
        <v>1473</v>
      </c>
      <c r="H1607" s="8">
        <f>+Ledger1!Q1607</f>
        <v>215</v>
      </c>
      <c r="I1607" s="8">
        <v>0</v>
      </c>
      <c r="J1607" s="8">
        <v>0</v>
      </c>
      <c r="K1607" s="8">
        <v>0</v>
      </c>
      <c r="L1607" s="8" t="str">
        <f>+Ledger1!I1607</f>
        <v/>
      </c>
      <c r="M1607" s="8" t="str">
        <f>+Ledger1!K1607</f>
        <v/>
      </c>
      <c r="N1607" s="7"/>
      <c r="O1607" s="8">
        <f>+Ledger1!M1607</f>
        <v>0</v>
      </c>
      <c r="P1607" s="8">
        <f>+Ledger1!N1607</f>
        <v>337837</v>
      </c>
      <c r="Q1607" s="8" t="str">
        <f>+Ledger1!O1607</f>
        <v>INV # 899.PO # 1691.FOR SNAKE PROTECTION.NOV-19</v>
      </c>
      <c r="R1607" s="8"/>
    </row>
    <row r="1608" spans="1:18" x14ac:dyDescent="0.25">
      <c r="A1608" s="8">
        <v>1607</v>
      </c>
      <c r="B1608" s="8" t="str">
        <f>+Ledger1!C1608</f>
        <v>P2012-0019</v>
      </c>
      <c r="C1608" s="7" t="str">
        <f>TEXT(Ledger1!D1608,"dd-MMM-yyyy")</f>
        <v>03-Dec-2019</v>
      </c>
      <c r="D1608" s="8" t="str">
        <f>VLOOKUP(LEFT(Table_ExternalData_1[[#This Row],[Vou_No]],1),Vou_Types,2,0)</f>
        <v>Payment</v>
      </c>
      <c r="E1608" s="8">
        <f>+Ledger1!A1608</f>
        <v>1</v>
      </c>
      <c r="F1608" s="8">
        <f>+Ledger1!G1608</f>
        <v>1</v>
      </c>
      <c r="G1608" s="8">
        <f>+Ledger1!H1608</f>
        <v>0</v>
      </c>
      <c r="H1608" s="8">
        <f>+Ledger1!Q1608</f>
        <v>0</v>
      </c>
      <c r="I1608" s="8">
        <v>0</v>
      </c>
      <c r="J1608" s="8">
        <v>0</v>
      </c>
      <c r="K1608" s="8">
        <v>0</v>
      </c>
      <c r="L1608" s="8" t="str">
        <f>+Ledger1!I1608</f>
        <v/>
      </c>
      <c r="M1608" s="8" t="str">
        <f>+Ledger1!K1608</f>
        <v/>
      </c>
      <c r="N1608" s="7"/>
      <c r="O1608" s="8">
        <f>+Ledger1!M1608</f>
        <v>0</v>
      </c>
      <c r="P1608" s="8">
        <f>+Ledger1!N1608</f>
        <v>100</v>
      </c>
      <c r="Q1608" s="8" t="str">
        <f>+Ledger1!O1608</f>
        <v>misc</v>
      </c>
      <c r="R1608" s="8"/>
    </row>
    <row r="1609" spans="1:18" x14ac:dyDescent="0.25">
      <c r="A1609" s="8">
        <v>1608</v>
      </c>
      <c r="B1609" s="8" t="str">
        <f>+Ledger1!C1609</f>
        <v>P2012-0019</v>
      </c>
      <c r="C1609" s="7" t="str">
        <f>TEXT(Ledger1!D1609,"dd-MMM-yyyy")</f>
        <v>03-Dec-2019</v>
      </c>
      <c r="D1609" s="8" t="str">
        <f>VLOOKUP(LEFT(Table_ExternalData_1[[#This Row],[Vou_No]],1),Vou_Types,2,0)</f>
        <v>Payment</v>
      </c>
      <c r="E1609" s="8">
        <f>+Ledger1!A1609</f>
        <v>2</v>
      </c>
      <c r="F1609" s="8">
        <f>+Ledger1!G1609</f>
        <v>260</v>
      </c>
      <c r="G1609" s="8">
        <f>+Ledger1!H1609</f>
        <v>0</v>
      </c>
      <c r="H1609" s="8">
        <f>+Ledger1!Q1609</f>
        <v>218</v>
      </c>
      <c r="I1609" s="8">
        <v>0</v>
      </c>
      <c r="J1609" s="8">
        <v>0</v>
      </c>
      <c r="K1609" s="8">
        <v>0</v>
      </c>
      <c r="L1609" s="8" t="str">
        <f>+Ledger1!I1609</f>
        <v/>
      </c>
      <c r="M1609" s="8" t="str">
        <f>+Ledger1!K1609</f>
        <v/>
      </c>
      <c r="N1609" s="7"/>
      <c r="O1609" s="8">
        <f>+Ledger1!M1609</f>
        <v>100</v>
      </c>
      <c r="P1609" s="8">
        <f>+Ledger1!N1609</f>
        <v>0</v>
      </c>
      <c r="Q1609" s="8" t="str">
        <f>+Ledger1!O1609</f>
        <v>misc</v>
      </c>
      <c r="R1609" s="8"/>
    </row>
    <row r="1610" spans="1:18" x14ac:dyDescent="0.25">
      <c r="A1610" s="8">
        <v>1609</v>
      </c>
      <c r="B1610" s="8" t="str">
        <f>+Ledger1!C1610</f>
        <v>J2012-0010</v>
      </c>
      <c r="C1610" s="7" t="str">
        <f>TEXT(Ledger1!D1610,"dd-MMM-yyyy")</f>
        <v>06-Dec-2019</v>
      </c>
      <c r="D1610" s="8" t="str">
        <f>VLOOKUP(LEFT(Table_ExternalData_1[[#This Row],[Vou_No]],1),Vou_Types,2,0)</f>
        <v>Journal</v>
      </c>
      <c r="E1610" s="8">
        <f>+Ledger1!A1610</f>
        <v>1</v>
      </c>
      <c r="F1610" s="8">
        <f>+Ledger1!G1610</f>
        <v>173</v>
      </c>
      <c r="G1610" s="8">
        <f>+Ledger1!H1610</f>
        <v>262</v>
      </c>
      <c r="H1610" s="8">
        <f>+Ledger1!Q1610</f>
        <v>220</v>
      </c>
      <c r="I1610" s="8">
        <v>0</v>
      </c>
      <c r="J1610" s="8">
        <v>0</v>
      </c>
      <c r="K1610" s="8">
        <v>0</v>
      </c>
      <c r="L1610" s="8" t="str">
        <f>+Ledger1!I1610</f>
        <v/>
      </c>
      <c r="M1610" s="8" t="str">
        <f>+Ledger1!K1610</f>
        <v/>
      </c>
      <c r="N1610" s="7"/>
      <c r="O1610" s="8">
        <f>+Ledger1!M1610</f>
        <v>67833</v>
      </c>
      <c r="P1610" s="8">
        <f>+Ledger1!N1610</f>
        <v>0</v>
      </c>
      <c r="Q1610" s="8" t="str">
        <f>+Ledger1!O1610</f>
        <v>REF # 5393.FOR VIGO MONTH OF NOV-19</v>
      </c>
      <c r="R1610" s="8"/>
    </row>
    <row r="1611" spans="1:18" x14ac:dyDescent="0.25">
      <c r="A1611" s="8">
        <v>1610</v>
      </c>
      <c r="B1611" s="8" t="str">
        <f>+Ledger1!C1611</f>
        <v>J2012-0010</v>
      </c>
      <c r="C1611" s="7" t="str">
        <f>TEXT(Ledger1!D1611,"dd-MMM-yyyy")</f>
        <v>06-Dec-2019</v>
      </c>
      <c r="D1611" s="8" t="str">
        <f>VLOOKUP(LEFT(Table_ExternalData_1[[#This Row],[Vou_No]],1),Vou_Types,2,0)</f>
        <v>Journal</v>
      </c>
      <c r="E1611" s="8">
        <f>+Ledger1!A1611</f>
        <v>2</v>
      </c>
      <c r="F1611" s="8">
        <f>+Ledger1!G1611</f>
        <v>71</v>
      </c>
      <c r="G1611" s="8">
        <f>+Ledger1!H1611</f>
        <v>262</v>
      </c>
      <c r="H1611" s="8">
        <f>+Ledger1!Q1611</f>
        <v>220</v>
      </c>
      <c r="I1611" s="8">
        <v>0</v>
      </c>
      <c r="J1611" s="8">
        <v>0</v>
      </c>
      <c r="K1611" s="8">
        <v>0</v>
      </c>
      <c r="L1611" s="8" t="str">
        <f>+Ledger1!I1611</f>
        <v/>
      </c>
      <c r="M1611" s="8" t="str">
        <f>+Ledger1!K1611</f>
        <v/>
      </c>
      <c r="N1611" s="7"/>
      <c r="O1611" s="8">
        <f>+Ledger1!M1611</f>
        <v>0</v>
      </c>
      <c r="P1611" s="8">
        <f>+Ledger1!N1611</f>
        <v>67833</v>
      </c>
      <c r="Q1611" s="8" t="str">
        <f>+Ledger1!O1611</f>
        <v>REF # 5393.FOR VIGO MONTH OF NOV-19</v>
      </c>
      <c r="R1611" s="8"/>
    </row>
    <row r="1612" spans="1:18" x14ac:dyDescent="0.25">
      <c r="A1612" s="8">
        <v>1611</v>
      </c>
      <c r="B1612" s="8" t="str">
        <f>+Ledger1!C1612</f>
        <v>J2012-0012</v>
      </c>
      <c r="C1612" s="7" t="str">
        <f>TEXT(Ledger1!D1612,"dd-MMM-yyyy")</f>
        <v>06-Dec-2019</v>
      </c>
      <c r="D1612" s="8" t="str">
        <f>VLOOKUP(LEFT(Table_ExternalData_1[[#This Row],[Vou_No]],1),Vou_Types,2,0)</f>
        <v>Journal</v>
      </c>
      <c r="E1612" s="8">
        <f>+Ledger1!A1612</f>
        <v>1</v>
      </c>
      <c r="F1612" s="8">
        <f>+Ledger1!G1612</f>
        <v>173</v>
      </c>
      <c r="G1612" s="8">
        <f>+Ledger1!H1612</f>
        <v>1326</v>
      </c>
      <c r="H1612" s="8">
        <f>+Ledger1!Q1612</f>
        <v>218</v>
      </c>
      <c r="I1612" s="8">
        <v>0</v>
      </c>
      <c r="J1612" s="8">
        <v>0</v>
      </c>
      <c r="K1612" s="8">
        <v>0</v>
      </c>
      <c r="L1612" s="8" t="str">
        <f>+Ledger1!I1612</f>
        <v/>
      </c>
      <c r="M1612" s="8" t="str">
        <f>+Ledger1!K1612</f>
        <v/>
      </c>
      <c r="N1612" s="7"/>
      <c r="O1612" s="8">
        <f>+Ledger1!M1612</f>
        <v>40755</v>
      </c>
      <c r="P1612" s="8">
        <f>+Ledger1!N1612</f>
        <v>0</v>
      </c>
      <c r="Q1612" s="8" t="str">
        <f>+Ledger1!O1612</f>
        <v>REF # 5392.FOR BIGO RENTAL NOV-2019</v>
      </c>
      <c r="R1612" s="8"/>
    </row>
    <row r="1613" spans="1:18" x14ac:dyDescent="0.25">
      <c r="A1613" s="8">
        <v>1612</v>
      </c>
      <c r="B1613" s="8" t="str">
        <f>+Ledger1!C1613</f>
        <v>J2012-0012</v>
      </c>
      <c r="C1613" s="7" t="str">
        <f>TEXT(Ledger1!D1613,"dd-MMM-yyyy")</f>
        <v>06-Dec-2019</v>
      </c>
      <c r="D1613" s="8" t="str">
        <f>VLOOKUP(LEFT(Table_ExternalData_1[[#This Row],[Vou_No]],1),Vou_Types,2,0)</f>
        <v>Journal</v>
      </c>
      <c r="E1613" s="8">
        <f>+Ledger1!A1613</f>
        <v>2</v>
      </c>
      <c r="F1613" s="8">
        <f>+Ledger1!G1613</f>
        <v>71</v>
      </c>
      <c r="G1613" s="8">
        <f>+Ledger1!H1613</f>
        <v>1326</v>
      </c>
      <c r="H1613" s="8">
        <f>+Ledger1!Q1613</f>
        <v>218</v>
      </c>
      <c r="I1613" s="8">
        <v>0</v>
      </c>
      <c r="J1613" s="8">
        <v>0</v>
      </c>
      <c r="K1613" s="8">
        <v>0</v>
      </c>
      <c r="L1613" s="8" t="str">
        <f>+Ledger1!I1613</f>
        <v/>
      </c>
      <c r="M1613" s="8" t="str">
        <f>+Ledger1!K1613</f>
        <v/>
      </c>
      <c r="N1613" s="7"/>
      <c r="O1613" s="8">
        <f>+Ledger1!M1613</f>
        <v>0</v>
      </c>
      <c r="P1613" s="8">
        <f>+Ledger1!N1613</f>
        <v>40755</v>
      </c>
      <c r="Q1613" s="8" t="str">
        <f>+Ledger1!O1613</f>
        <v>REF # 5392.FOR BIGO RENTAL NOV-2019</v>
      </c>
      <c r="R1613" s="8"/>
    </row>
    <row r="1614" spans="1:18" x14ac:dyDescent="0.25">
      <c r="A1614" s="8">
        <v>1613</v>
      </c>
      <c r="B1614" s="8" t="str">
        <f>+Ledger1!C1614</f>
        <v>J2012-0012</v>
      </c>
      <c r="C1614" s="7" t="str">
        <f>TEXT(Ledger1!D1614,"dd-MMM-yyyy")</f>
        <v>06-Dec-2019</v>
      </c>
      <c r="D1614" s="8" t="str">
        <f>VLOOKUP(LEFT(Table_ExternalData_1[[#This Row],[Vou_No]],1),Vou_Types,2,0)</f>
        <v>Journal</v>
      </c>
      <c r="E1614" s="8">
        <f>+Ledger1!A1614</f>
        <v>3</v>
      </c>
      <c r="F1614" s="8">
        <f>+Ledger1!G1614</f>
        <v>173</v>
      </c>
      <c r="G1614" s="8">
        <f>+Ledger1!H1614</f>
        <v>1326</v>
      </c>
      <c r="H1614" s="8">
        <f>+Ledger1!Q1614</f>
        <v>220</v>
      </c>
      <c r="I1614" s="8">
        <v>0</v>
      </c>
      <c r="J1614" s="8">
        <v>0</v>
      </c>
      <c r="K1614" s="8">
        <v>0</v>
      </c>
      <c r="L1614" s="8" t="str">
        <f>+Ledger1!I1614</f>
        <v/>
      </c>
      <c r="M1614" s="8" t="str">
        <f>+Ledger1!K1614</f>
        <v/>
      </c>
      <c r="N1614" s="7"/>
      <c r="O1614" s="8">
        <f>+Ledger1!M1614</f>
        <v>30745</v>
      </c>
      <c r="P1614" s="8">
        <f>+Ledger1!N1614</f>
        <v>0</v>
      </c>
      <c r="Q1614" s="8" t="str">
        <f>+Ledger1!O1614</f>
        <v>REF # 5392.FOR BIGO RENTAL NOV-2019</v>
      </c>
      <c r="R1614" s="8"/>
    </row>
    <row r="1615" spans="1:18" x14ac:dyDescent="0.25">
      <c r="A1615" s="8">
        <v>1614</v>
      </c>
      <c r="B1615" s="8" t="str">
        <f>+Ledger1!C1615</f>
        <v>J2012-0012</v>
      </c>
      <c r="C1615" s="7" t="str">
        <f>TEXT(Ledger1!D1615,"dd-MMM-yyyy")</f>
        <v>06-Dec-2019</v>
      </c>
      <c r="D1615" s="8" t="str">
        <f>VLOOKUP(LEFT(Table_ExternalData_1[[#This Row],[Vou_No]],1),Vou_Types,2,0)</f>
        <v>Journal</v>
      </c>
      <c r="E1615" s="8">
        <f>+Ledger1!A1615</f>
        <v>4</v>
      </c>
      <c r="F1615" s="8">
        <f>+Ledger1!G1615</f>
        <v>71</v>
      </c>
      <c r="G1615" s="8">
        <f>+Ledger1!H1615</f>
        <v>1326</v>
      </c>
      <c r="H1615" s="8">
        <f>+Ledger1!Q1615</f>
        <v>220</v>
      </c>
      <c r="I1615" s="8">
        <v>0</v>
      </c>
      <c r="J1615" s="8">
        <v>0</v>
      </c>
      <c r="K1615" s="8">
        <v>0</v>
      </c>
      <c r="L1615" s="8" t="str">
        <f>+Ledger1!I1615</f>
        <v/>
      </c>
      <c r="M1615" s="8" t="str">
        <f>+Ledger1!K1615</f>
        <v/>
      </c>
      <c r="N1615" s="7"/>
      <c r="O1615" s="8">
        <f>+Ledger1!M1615</f>
        <v>0</v>
      </c>
      <c r="P1615" s="8">
        <f>+Ledger1!N1615</f>
        <v>30745</v>
      </c>
      <c r="Q1615" s="8" t="str">
        <f>+Ledger1!O1615</f>
        <v>REF # 5392.FOR BIGO RENTAL NOV-2019</v>
      </c>
      <c r="R1615" s="8"/>
    </row>
    <row r="1616" spans="1:18" x14ac:dyDescent="0.25">
      <c r="A1616" s="8">
        <v>1615</v>
      </c>
      <c r="B1616" s="8" t="str">
        <f>+Ledger1!C1616</f>
        <v>J2012-0014</v>
      </c>
      <c r="C1616" s="7" t="str">
        <f>TEXT(Ledger1!D1616,"dd-MMM-yyyy")</f>
        <v>06-Dec-2019</v>
      </c>
      <c r="D1616" s="8" t="str">
        <f>VLOOKUP(LEFT(Table_ExternalData_1[[#This Row],[Vou_No]],1),Vou_Types,2,0)</f>
        <v>Journal</v>
      </c>
      <c r="E1616" s="8">
        <f>+Ledger1!A1616</f>
        <v>1</v>
      </c>
      <c r="F1616" s="8">
        <f>+Ledger1!G1616</f>
        <v>160</v>
      </c>
      <c r="G1616" s="8">
        <f>+Ledger1!H1616</f>
        <v>318</v>
      </c>
      <c r="H1616" s="8">
        <f>+Ledger1!Q1616</f>
        <v>218</v>
      </c>
      <c r="I1616" s="8">
        <v>0</v>
      </c>
      <c r="J1616" s="8">
        <v>0</v>
      </c>
      <c r="K1616" s="8">
        <v>0</v>
      </c>
      <c r="L1616" s="8" t="str">
        <f>+Ledger1!I1616</f>
        <v/>
      </c>
      <c r="M1616" s="8" t="str">
        <f>+Ledger1!K1616</f>
        <v/>
      </c>
      <c r="N1616" s="7"/>
      <c r="O1616" s="8">
        <f>+Ledger1!M1616</f>
        <v>60340</v>
      </c>
      <c r="P1616" s="8">
        <f>+Ledger1!N1616</f>
        <v>0</v>
      </c>
      <c r="Q1616" s="8" t="str">
        <f>+Ledger1!O1616</f>
        <v>REF #5386.FOR FOOD EXP.NOV-19</v>
      </c>
      <c r="R1616" s="8"/>
    </row>
    <row r="1617" spans="1:18" x14ac:dyDescent="0.25">
      <c r="A1617" s="8">
        <v>1616</v>
      </c>
      <c r="B1617" s="8" t="str">
        <f>+Ledger1!C1617</f>
        <v>J2012-0014</v>
      </c>
      <c r="C1617" s="7" t="str">
        <f>TEXT(Ledger1!D1617,"dd-MMM-yyyy")</f>
        <v>06-Dec-2019</v>
      </c>
      <c r="D1617" s="8" t="str">
        <f>VLOOKUP(LEFT(Table_ExternalData_1[[#This Row],[Vou_No]],1),Vou_Types,2,0)</f>
        <v>Journal</v>
      </c>
      <c r="E1617" s="8">
        <f>+Ledger1!A1617</f>
        <v>2</v>
      </c>
      <c r="F1617" s="8">
        <f>+Ledger1!G1617</f>
        <v>71</v>
      </c>
      <c r="G1617" s="8">
        <f>+Ledger1!H1617</f>
        <v>318</v>
      </c>
      <c r="H1617" s="8">
        <f>+Ledger1!Q1617</f>
        <v>218</v>
      </c>
      <c r="I1617" s="8">
        <v>0</v>
      </c>
      <c r="J1617" s="8">
        <v>0</v>
      </c>
      <c r="K1617" s="8">
        <v>0</v>
      </c>
      <c r="L1617" s="8" t="str">
        <f>+Ledger1!I1617</f>
        <v/>
      </c>
      <c r="M1617" s="8" t="str">
        <f>+Ledger1!K1617</f>
        <v/>
      </c>
      <c r="N1617" s="7"/>
      <c r="O1617" s="8">
        <f>+Ledger1!M1617</f>
        <v>0</v>
      </c>
      <c r="P1617" s="8">
        <f>+Ledger1!N1617</f>
        <v>60340</v>
      </c>
      <c r="Q1617" s="8" t="str">
        <f>+Ledger1!O1617</f>
        <v>REF #5386.FOR FOOD EXP.NOV-19</v>
      </c>
      <c r="R1617" s="8"/>
    </row>
    <row r="1618" spans="1:18" x14ac:dyDescent="0.25">
      <c r="A1618" s="8">
        <v>1617</v>
      </c>
      <c r="B1618" s="8" t="str">
        <f>+Ledger1!C1618</f>
        <v>J2012-0014</v>
      </c>
      <c r="C1618" s="7" t="str">
        <f>TEXT(Ledger1!D1618,"dd-MMM-yyyy")</f>
        <v>06-Dec-2019</v>
      </c>
      <c r="D1618" s="8" t="str">
        <f>VLOOKUP(LEFT(Table_ExternalData_1[[#This Row],[Vou_No]],1),Vou_Types,2,0)</f>
        <v>Journal</v>
      </c>
      <c r="E1618" s="8">
        <f>+Ledger1!A1618</f>
        <v>3</v>
      </c>
      <c r="F1618" s="8">
        <f>+Ledger1!G1618</f>
        <v>160</v>
      </c>
      <c r="G1618" s="8">
        <f>+Ledger1!H1618</f>
        <v>318</v>
      </c>
      <c r="H1618" s="8">
        <f>+Ledger1!Q1618</f>
        <v>220</v>
      </c>
      <c r="I1618" s="8">
        <v>0</v>
      </c>
      <c r="J1618" s="8">
        <v>0</v>
      </c>
      <c r="K1618" s="8">
        <v>0</v>
      </c>
      <c r="L1618" s="8" t="str">
        <f>+Ledger1!I1618</f>
        <v/>
      </c>
      <c r="M1618" s="8" t="str">
        <f>+Ledger1!K1618</f>
        <v/>
      </c>
      <c r="N1618" s="7"/>
      <c r="O1618" s="8">
        <f>+Ledger1!M1618</f>
        <v>107272</v>
      </c>
      <c r="P1618" s="8">
        <f>+Ledger1!N1618</f>
        <v>0</v>
      </c>
      <c r="Q1618" s="8" t="str">
        <f>+Ledger1!O1618</f>
        <v>REF #5386.FOR FOOD EXP.NOV-19</v>
      </c>
      <c r="R1618" s="8"/>
    </row>
    <row r="1619" spans="1:18" x14ac:dyDescent="0.25">
      <c r="A1619" s="8">
        <v>1618</v>
      </c>
      <c r="B1619" s="8" t="str">
        <f>+Ledger1!C1619</f>
        <v>J2012-0014</v>
      </c>
      <c r="C1619" s="7" t="str">
        <f>TEXT(Ledger1!D1619,"dd-MMM-yyyy")</f>
        <v>06-Dec-2019</v>
      </c>
      <c r="D1619" s="8" t="str">
        <f>VLOOKUP(LEFT(Table_ExternalData_1[[#This Row],[Vou_No]],1),Vou_Types,2,0)</f>
        <v>Journal</v>
      </c>
      <c r="E1619" s="8">
        <f>+Ledger1!A1619</f>
        <v>4</v>
      </c>
      <c r="F1619" s="8">
        <f>+Ledger1!G1619</f>
        <v>71</v>
      </c>
      <c r="G1619" s="8">
        <f>+Ledger1!H1619</f>
        <v>318</v>
      </c>
      <c r="H1619" s="8">
        <f>+Ledger1!Q1619</f>
        <v>220</v>
      </c>
      <c r="I1619" s="8">
        <v>0</v>
      </c>
      <c r="J1619" s="8">
        <v>0</v>
      </c>
      <c r="K1619" s="8">
        <v>0</v>
      </c>
      <c r="L1619" s="8" t="str">
        <f>+Ledger1!I1619</f>
        <v/>
      </c>
      <c r="M1619" s="8" t="str">
        <f>+Ledger1!K1619</f>
        <v/>
      </c>
      <c r="N1619" s="7"/>
      <c r="O1619" s="8">
        <f>+Ledger1!M1619</f>
        <v>0</v>
      </c>
      <c r="P1619" s="8">
        <f>+Ledger1!N1619</f>
        <v>107272</v>
      </c>
      <c r="Q1619" s="8" t="str">
        <f>+Ledger1!O1619</f>
        <v>REF #5386.FOR FOOD EXP.NOV-19</v>
      </c>
      <c r="R1619" s="8"/>
    </row>
    <row r="1620" spans="1:18" x14ac:dyDescent="0.25">
      <c r="A1620" s="8">
        <v>1619</v>
      </c>
      <c r="B1620" s="8" t="str">
        <f>+Ledger1!C1620</f>
        <v>J2012-0016</v>
      </c>
      <c r="C1620" s="7" t="str">
        <f>TEXT(Ledger1!D1620,"dd-MMM-yyyy")</f>
        <v>06-Dec-2019</v>
      </c>
      <c r="D1620" s="8" t="str">
        <f>VLOOKUP(LEFT(Table_ExternalData_1[[#This Row],[Vou_No]],1),Vou_Types,2,0)</f>
        <v>Journal</v>
      </c>
      <c r="E1620" s="8">
        <f>+Ledger1!A1620</f>
        <v>1</v>
      </c>
      <c r="F1620" s="8">
        <f>+Ledger1!G1620</f>
        <v>173</v>
      </c>
      <c r="G1620" s="8">
        <f>+Ledger1!H1620</f>
        <v>938</v>
      </c>
      <c r="H1620" s="8">
        <f>+Ledger1!Q1620</f>
        <v>218</v>
      </c>
      <c r="I1620" s="8">
        <v>0</v>
      </c>
      <c r="J1620" s="8">
        <v>0</v>
      </c>
      <c r="K1620" s="8">
        <v>0</v>
      </c>
      <c r="L1620" s="8" t="str">
        <f>+Ledger1!I1620</f>
        <v/>
      </c>
      <c r="M1620" s="8" t="str">
        <f>+Ledger1!K1620</f>
        <v/>
      </c>
      <c r="N1620" s="7"/>
      <c r="O1620" s="8">
        <f>+Ledger1!M1620</f>
        <v>81000</v>
      </c>
      <c r="P1620" s="8">
        <f>+Ledger1!N1620</f>
        <v>0</v>
      </c>
      <c r="Q1620" s="8" t="str">
        <f>+Ledger1!O1620</f>
        <v>REF # 5401.FOR BOOM TRUCK.NOV-2019</v>
      </c>
      <c r="R1620" s="8"/>
    </row>
    <row r="1621" spans="1:18" x14ac:dyDescent="0.25">
      <c r="A1621" s="8">
        <v>1620</v>
      </c>
      <c r="B1621" s="8" t="str">
        <f>+Ledger1!C1621</f>
        <v>J2012-0016</v>
      </c>
      <c r="C1621" s="7" t="str">
        <f>TEXT(Ledger1!D1621,"dd-MMM-yyyy")</f>
        <v>06-Dec-2019</v>
      </c>
      <c r="D1621" s="8" t="str">
        <f>VLOOKUP(LEFT(Table_ExternalData_1[[#This Row],[Vou_No]],1),Vou_Types,2,0)</f>
        <v>Journal</v>
      </c>
      <c r="E1621" s="8">
        <f>+Ledger1!A1621</f>
        <v>2</v>
      </c>
      <c r="F1621" s="8">
        <f>+Ledger1!G1621</f>
        <v>71</v>
      </c>
      <c r="G1621" s="8">
        <f>+Ledger1!H1621</f>
        <v>938</v>
      </c>
      <c r="H1621" s="8">
        <f>+Ledger1!Q1621</f>
        <v>218</v>
      </c>
      <c r="I1621" s="8">
        <v>0</v>
      </c>
      <c r="J1621" s="8">
        <v>0</v>
      </c>
      <c r="K1621" s="8">
        <v>0</v>
      </c>
      <c r="L1621" s="8" t="str">
        <f>+Ledger1!I1621</f>
        <v/>
      </c>
      <c r="M1621" s="8" t="str">
        <f>+Ledger1!K1621</f>
        <v/>
      </c>
      <c r="N1621" s="7"/>
      <c r="O1621" s="8">
        <f>+Ledger1!M1621</f>
        <v>0</v>
      </c>
      <c r="P1621" s="8">
        <f>+Ledger1!N1621</f>
        <v>81000</v>
      </c>
      <c r="Q1621" s="8" t="str">
        <f>+Ledger1!O1621</f>
        <v>REF # 5401.FOR BOOM TRUCK.NOV-2019</v>
      </c>
      <c r="R1621" s="8"/>
    </row>
    <row r="1622" spans="1:18" x14ac:dyDescent="0.25">
      <c r="A1622" s="8">
        <v>1621</v>
      </c>
      <c r="B1622" s="8" t="str">
        <f>+Ledger1!C1622</f>
        <v>J2012-0018</v>
      </c>
      <c r="C1622" s="7" t="str">
        <f>TEXT(Ledger1!D1622,"dd-MMM-yyyy")</f>
        <v>06-Dec-2019</v>
      </c>
      <c r="D1622" s="8" t="str">
        <f>VLOOKUP(LEFT(Table_ExternalData_1[[#This Row],[Vou_No]],1),Vou_Types,2,0)</f>
        <v>Journal</v>
      </c>
      <c r="E1622" s="8">
        <f>+Ledger1!A1622</f>
        <v>1</v>
      </c>
      <c r="F1622" s="8">
        <f>+Ledger1!G1622</f>
        <v>173</v>
      </c>
      <c r="G1622" s="8">
        <f>+Ledger1!H1622</f>
        <v>471</v>
      </c>
      <c r="H1622" s="8">
        <f>+Ledger1!Q1622</f>
        <v>220</v>
      </c>
      <c r="I1622" s="8">
        <v>0</v>
      </c>
      <c r="J1622" s="8">
        <v>0</v>
      </c>
      <c r="K1622" s="8">
        <v>0</v>
      </c>
      <c r="L1622" s="8" t="str">
        <f>+Ledger1!I1622</f>
        <v/>
      </c>
      <c r="M1622" s="8" t="str">
        <f>+Ledger1!K1622</f>
        <v/>
      </c>
      <c r="N1622" s="7"/>
      <c r="O1622" s="8">
        <f>+Ledger1!M1622</f>
        <v>300750</v>
      </c>
      <c r="P1622" s="8">
        <f>+Ledger1!N1622</f>
        <v>0</v>
      </c>
      <c r="Q1622" s="8" t="str">
        <f>+Ledger1!O1622</f>
        <v>REF # 5599.FOR EQUIPMENT BILL.NOV-2019</v>
      </c>
      <c r="R1622" s="8"/>
    </row>
    <row r="1623" spans="1:18" x14ac:dyDescent="0.25">
      <c r="A1623" s="8">
        <v>1622</v>
      </c>
      <c r="B1623" s="8" t="str">
        <f>+Ledger1!C1623</f>
        <v>J2012-0018</v>
      </c>
      <c r="C1623" s="7" t="str">
        <f>TEXT(Ledger1!D1623,"dd-MMM-yyyy")</f>
        <v>06-Dec-2019</v>
      </c>
      <c r="D1623" s="8" t="str">
        <f>VLOOKUP(LEFT(Table_ExternalData_1[[#This Row],[Vou_No]],1),Vou_Types,2,0)</f>
        <v>Journal</v>
      </c>
      <c r="E1623" s="8">
        <f>+Ledger1!A1623</f>
        <v>2</v>
      </c>
      <c r="F1623" s="8">
        <f>+Ledger1!G1623</f>
        <v>72</v>
      </c>
      <c r="G1623" s="8">
        <f>+Ledger1!H1623</f>
        <v>471</v>
      </c>
      <c r="H1623" s="8">
        <f>+Ledger1!Q1623</f>
        <v>220</v>
      </c>
      <c r="I1623" s="8">
        <v>0</v>
      </c>
      <c r="J1623" s="8">
        <v>0</v>
      </c>
      <c r="K1623" s="8">
        <v>0</v>
      </c>
      <c r="L1623" s="8" t="str">
        <f>+Ledger1!I1623</f>
        <v/>
      </c>
      <c r="M1623" s="8" t="str">
        <f>+Ledger1!K1623</f>
        <v/>
      </c>
      <c r="N1623" s="7"/>
      <c r="O1623" s="8">
        <f>+Ledger1!M1623</f>
        <v>0</v>
      </c>
      <c r="P1623" s="8">
        <f>+Ledger1!N1623</f>
        <v>33300</v>
      </c>
      <c r="Q1623" s="8" t="str">
        <f>+Ledger1!O1623</f>
        <v>REF # 5599.FOR EQUIPMENT BILL.NOV-2019</v>
      </c>
      <c r="R1623" s="8"/>
    </row>
    <row r="1624" spans="1:18" x14ac:dyDescent="0.25">
      <c r="A1624" s="8">
        <v>1623</v>
      </c>
      <c r="B1624" s="8" t="str">
        <f>+Ledger1!C1624</f>
        <v>J2012-0018</v>
      </c>
      <c r="C1624" s="7" t="str">
        <f>TEXT(Ledger1!D1624,"dd-MMM-yyyy")</f>
        <v>06-Dec-2019</v>
      </c>
      <c r="D1624" s="8" t="str">
        <f>VLOOKUP(LEFT(Table_ExternalData_1[[#This Row],[Vou_No]],1),Vou_Types,2,0)</f>
        <v>Journal</v>
      </c>
      <c r="E1624" s="8">
        <f>+Ledger1!A1624</f>
        <v>3</v>
      </c>
      <c r="F1624" s="8">
        <f>+Ledger1!G1624</f>
        <v>71</v>
      </c>
      <c r="G1624" s="8">
        <f>+Ledger1!H1624</f>
        <v>471</v>
      </c>
      <c r="H1624" s="8">
        <f>+Ledger1!Q1624</f>
        <v>220</v>
      </c>
      <c r="I1624" s="8">
        <v>0</v>
      </c>
      <c r="J1624" s="8">
        <v>0</v>
      </c>
      <c r="K1624" s="8">
        <v>0</v>
      </c>
      <c r="L1624" s="8" t="str">
        <f>+Ledger1!I1624</f>
        <v/>
      </c>
      <c r="M1624" s="8" t="str">
        <f>+Ledger1!K1624</f>
        <v/>
      </c>
      <c r="N1624" s="7"/>
      <c r="O1624" s="8">
        <f>+Ledger1!M1624</f>
        <v>0</v>
      </c>
      <c r="P1624" s="8">
        <f>+Ledger1!N1624</f>
        <v>267450</v>
      </c>
      <c r="Q1624" s="8" t="str">
        <f>+Ledger1!O1624</f>
        <v>REF # 5599.FOR EQUIPMENT BILL.NOV-2019</v>
      </c>
      <c r="R1624" s="8"/>
    </row>
    <row r="1625" spans="1:18" x14ac:dyDescent="0.25">
      <c r="A1625" s="8">
        <v>1624</v>
      </c>
      <c r="B1625" s="8" t="str">
        <f>+Ledger1!C1625</f>
        <v>J2012-0020</v>
      </c>
      <c r="C1625" s="7" t="str">
        <f>TEXT(Ledger1!D1625,"dd-MMM-yyyy")</f>
        <v>06-Dec-2019</v>
      </c>
      <c r="D1625" s="8" t="str">
        <f>VLOOKUP(LEFT(Table_ExternalData_1[[#This Row],[Vou_No]],1),Vou_Types,2,0)</f>
        <v>Journal</v>
      </c>
      <c r="E1625" s="8">
        <f>+Ledger1!A1625</f>
        <v>1</v>
      </c>
      <c r="F1625" s="8">
        <f>+Ledger1!G1625</f>
        <v>173</v>
      </c>
      <c r="G1625" s="8">
        <f>+Ledger1!H1625</f>
        <v>1479</v>
      </c>
      <c r="H1625" s="8">
        <f>+Ledger1!Q1625</f>
        <v>220</v>
      </c>
      <c r="I1625" s="8">
        <v>0</v>
      </c>
      <c r="J1625" s="8">
        <v>0</v>
      </c>
      <c r="K1625" s="8">
        <v>0</v>
      </c>
      <c r="L1625" s="8" t="str">
        <f>+Ledger1!I1625</f>
        <v/>
      </c>
      <c r="M1625" s="8" t="str">
        <f>+Ledger1!K1625</f>
        <v/>
      </c>
      <c r="N1625" s="7"/>
      <c r="O1625" s="8">
        <f>+Ledger1!M1625</f>
        <v>130515</v>
      </c>
      <c r="P1625" s="8">
        <f>+Ledger1!N1625</f>
        <v>0</v>
      </c>
      <c r="Q1625" s="8" t="str">
        <f>+Ledger1!O1625</f>
        <v>REF # 5397.FOR HIACE BILL.NOV-2019</v>
      </c>
      <c r="R1625" s="8"/>
    </row>
    <row r="1626" spans="1:18" x14ac:dyDescent="0.25">
      <c r="A1626" s="8">
        <v>1625</v>
      </c>
      <c r="B1626" s="8" t="str">
        <f>+Ledger1!C1626</f>
        <v>J2012-0020</v>
      </c>
      <c r="C1626" s="7" t="str">
        <f>TEXT(Ledger1!D1626,"dd-MMM-yyyy")</f>
        <v>06-Dec-2019</v>
      </c>
      <c r="D1626" s="8" t="str">
        <f>VLOOKUP(LEFT(Table_ExternalData_1[[#This Row],[Vou_No]],1),Vou_Types,2,0)</f>
        <v>Journal</v>
      </c>
      <c r="E1626" s="8">
        <f>+Ledger1!A1626</f>
        <v>2</v>
      </c>
      <c r="F1626" s="8">
        <f>+Ledger1!G1626</f>
        <v>71</v>
      </c>
      <c r="G1626" s="8">
        <f>+Ledger1!H1626</f>
        <v>1479</v>
      </c>
      <c r="H1626" s="8">
        <f>+Ledger1!Q1626</f>
        <v>220</v>
      </c>
      <c r="I1626" s="8">
        <v>0</v>
      </c>
      <c r="J1626" s="8">
        <v>0</v>
      </c>
      <c r="K1626" s="8">
        <v>0</v>
      </c>
      <c r="L1626" s="8" t="str">
        <f>+Ledger1!I1626</f>
        <v/>
      </c>
      <c r="M1626" s="8" t="str">
        <f>+Ledger1!K1626</f>
        <v/>
      </c>
      <c r="N1626" s="7"/>
      <c r="O1626" s="8">
        <f>+Ledger1!M1626</f>
        <v>0</v>
      </c>
      <c r="P1626" s="8">
        <f>+Ledger1!N1626</f>
        <v>130515</v>
      </c>
      <c r="Q1626" s="8" t="str">
        <f>+Ledger1!O1626</f>
        <v>REF # 5397.FOR HIACE BILL.NOV-2019</v>
      </c>
      <c r="R1626" s="8"/>
    </row>
    <row r="1627" spans="1:18" x14ac:dyDescent="0.25">
      <c r="A1627" s="8">
        <v>1626</v>
      </c>
      <c r="B1627" s="8" t="str">
        <f>+Ledger1!C1627</f>
        <v>J2012-0022</v>
      </c>
      <c r="C1627" s="7" t="str">
        <f>TEXT(Ledger1!D1627,"dd-MMM-yyyy")</f>
        <v>05-Dec-2019</v>
      </c>
      <c r="D1627" s="8" t="str">
        <f>VLOOKUP(LEFT(Table_ExternalData_1[[#This Row],[Vou_No]],1),Vou_Types,2,0)</f>
        <v>Journal</v>
      </c>
      <c r="E1627" s="8">
        <f>+Ledger1!A1627</f>
        <v>1</v>
      </c>
      <c r="F1627" s="8">
        <f>+Ledger1!G1627</f>
        <v>280</v>
      </c>
      <c r="G1627" s="8">
        <f>+Ledger1!H1627</f>
        <v>117</v>
      </c>
      <c r="H1627" s="8">
        <f>+Ledger1!Q1627</f>
        <v>215</v>
      </c>
      <c r="I1627" s="8">
        <v>0</v>
      </c>
      <c r="J1627" s="8">
        <v>0</v>
      </c>
      <c r="K1627" s="8">
        <v>0</v>
      </c>
      <c r="L1627" s="8" t="str">
        <f>+Ledger1!I1627</f>
        <v/>
      </c>
      <c r="M1627" s="8" t="str">
        <f>+Ledger1!K1627</f>
        <v/>
      </c>
      <c r="N1627" s="7"/>
      <c r="O1627" s="8">
        <f>+Ledger1!M1627</f>
        <v>30000</v>
      </c>
      <c r="P1627" s="8">
        <f>+Ledger1!N1627</f>
        <v>0</v>
      </c>
      <c r="Q1627" s="8" t="str">
        <f>+Ledger1!O1627</f>
        <v>REF # 325.PO # 1700.FOR SHIFTING OF FENCE.NOV-19</v>
      </c>
      <c r="R1627" s="8"/>
    </row>
    <row r="1628" spans="1:18" x14ac:dyDescent="0.25">
      <c r="A1628" s="8">
        <v>1627</v>
      </c>
      <c r="B1628" s="8" t="str">
        <f>+Ledger1!C1628</f>
        <v>J2012-0022</v>
      </c>
      <c r="C1628" s="7" t="str">
        <f>TEXT(Ledger1!D1628,"dd-MMM-yyyy")</f>
        <v>05-Dec-2019</v>
      </c>
      <c r="D1628" s="8" t="str">
        <f>VLOOKUP(LEFT(Table_ExternalData_1[[#This Row],[Vou_No]],1),Vou_Types,2,0)</f>
        <v>Journal</v>
      </c>
      <c r="E1628" s="8">
        <f>+Ledger1!A1628</f>
        <v>2</v>
      </c>
      <c r="F1628" s="8">
        <f>+Ledger1!G1628</f>
        <v>71</v>
      </c>
      <c r="G1628" s="8">
        <f>+Ledger1!H1628</f>
        <v>117</v>
      </c>
      <c r="H1628" s="8">
        <f>+Ledger1!Q1628</f>
        <v>215</v>
      </c>
      <c r="I1628" s="8">
        <v>0</v>
      </c>
      <c r="J1628" s="8">
        <v>0</v>
      </c>
      <c r="K1628" s="8">
        <v>0</v>
      </c>
      <c r="L1628" s="8" t="str">
        <f>+Ledger1!I1628</f>
        <v/>
      </c>
      <c r="M1628" s="8" t="str">
        <f>+Ledger1!K1628</f>
        <v/>
      </c>
      <c r="N1628" s="7"/>
      <c r="O1628" s="8">
        <f>+Ledger1!M1628</f>
        <v>0</v>
      </c>
      <c r="P1628" s="8">
        <f>+Ledger1!N1628</f>
        <v>30000</v>
      </c>
      <c r="Q1628" s="8" t="str">
        <f>+Ledger1!O1628</f>
        <v>REF # 325.PO # 1700.FOR SHIFTING OF FENCE.NOV-19</v>
      </c>
      <c r="R1628" s="8"/>
    </row>
    <row r="1629" spans="1:18" x14ac:dyDescent="0.25">
      <c r="A1629" s="8">
        <v>1628</v>
      </c>
      <c r="B1629" s="8" t="str">
        <f>+Ledger1!C1629</f>
        <v>J2012-0024</v>
      </c>
      <c r="C1629" s="7" t="str">
        <f>TEXT(Ledger1!D1629,"dd-MMM-yyyy")</f>
        <v>02-Dec-2019</v>
      </c>
      <c r="D1629" s="8" t="str">
        <f>VLOOKUP(LEFT(Table_ExternalData_1[[#This Row],[Vou_No]],1),Vou_Types,2,0)</f>
        <v>Journal</v>
      </c>
      <c r="E1629" s="8">
        <f>+Ledger1!A1629</f>
        <v>1</v>
      </c>
      <c r="F1629" s="8">
        <f>+Ledger1!G1629</f>
        <v>170</v>
      </c>
      <c r="G1629" s="8">
        <f>+Ledger1!H1629</f>
        <v>1444</v>
      </c>
      <c r="H1629" s="8">
        <f>+Ledger1!Q1629</f>
        <v>218</v>
      </c>
      <c r="I1629" s="8">
        <v>0</v>
      </c>
      <c r="J1629" s="8">
        <v>0</v>
      </c>
      <c r="K1629" s="8">
        <v>0</v>
      </c>
      <c r="L1629" s="8" t="str">
        <f>+Ledger1!I1629</f>
        <v/>
      </c>
      <c r="M1629" s="8" t="str">
        <f>+Ledger1!K1629</f>
        <v/>
      </c>
      <c r="N1629" s="7"/>
      <c r="O1629" s="8">
        <f>+Ledger1!M1629</f>
        <v>18690</v>
      </c>
      <c r="P1629" s="8">
        <f>+Ledger1!N1629</f>
        <v>0</v>
      </c>
      <c r="Q1629" s="8" t="str">
        <f>+Ledger1!O1629</f>
        <v>INV # 0459-19.PO # 1702.NOV-2019</v>
      </c>
      <c r="R1629" s="8"/>
    </row>
    <row r="1630" spans="1:18" x14ac:dyDescent="0.25">
      <c r="A1630" s="8">
        <v>1629</v>
      </c>
      <c r="B1630" s="8" t="str">
        <f>+Ledger1!C1630</f>
        <v>J2012-0024</v>
      </c>
      <c r="C1630" s="7" t="str">
        <f>TEXT(Ledger1!D1630,"dd-MMM-yyyy")</f>
        <v>02-Dec-2019</v>
      </c>
      <c r="D1630" s="8" t="str">
        <f>VLOOKUP(LEFT(Table_ExternalData_1[[#This Row],[Vou_No]],1),Vou_Types,2,0)</f>
        <v>Journal</v>
      </c>
      <c r="E1630" s="8">
        <f>+Ledger1!A1630</f>
        <v>2</v>
      </c>
      <c r="F1630" s="8">
        <f>+Ledger1!G1630</f>
        <v>71</v>
      </c>
      <c r="G1630" s="8">
        <f>+Ledger1!H1630</f>
        <v>1444</v>
      </c>
      <c r="H1630" s="8">
        <f>+Ledger1!Q1630</f>
        <v>218</v>
      </c>
      <c r="I1630" s="8">
        <v>0</v>
      </c>
      <c r="J1630" s="8">
        <v>0</v>
      </c>
      <c r="K1630" s="8">
        <v>0</v>
      </c>
      <c r="L1630" s="8" t="str">
        <f>+Ledger1!I1630</f>
        <v/>
      </c>
      <c r="M1630" s="8" t="str">
        <f>+Ledger1!K1630</f>
        <v/>
      </c>
      <c r="N1630" s="7"/>
      <c r="O1630" s="8">
        <f>+Ledger1!M1630</f>
        <v>0</v>
      </c>
      <c r="P1630" s="8">
        <f>+Ledger1!N1630</f>
        <v>18690</v>
      </c>
      <c r="Q1630" s="8" t="str">
        <f>+Ledger1!O1630</f>
        <v>INV # 0459-19.PO # 1702.NOV-2019</v>
      </c>
      <c r="R1630" s="8"/>
    </row>
    <row r="1631" spans="1:18" x14ac:dyDescent="0.25">
      <c r="A1631" s="8">
        <v>1630</v>
      </c>
      <c r="B1631" s="8" t="str">
        <f>+Ledger1!C1631</f>
        <v>J2012-0026</v>
      </c>
      <c r="C1631" s="7" t="str">
        <f>TEXT(Ledger1!D1631,"dd-MMM-yyyy")</f>
        <v>06-Dec-2019</v>
      </c>
      <c r="D1631" s="8" t="str">
        <f>VLOOKUP(LEFT(Table_ExternalData_1[[#This Row],[Vou_No]],1),Vou_Types,2,0)</f>
        <v>Journal</v>
      </c>
      <c r="E1631" s="8">
        <f>+Ledger1!A1631</f>
        <v>1</v>
      </c>
      <c r="F1631" s="8">
        <f>+Ledger1!G1631</f>
        <v>160</v>
      </c>
      <c r="G1631" s="8">
        <f>+Ledger1!H1631</f>
        <v>910</v>
      </c>
      <c r="H1631" s="8">
        <f>+Ledger1!Q1631</f>
        <v>218</v>
      </c>
      <c r="I1631" s="8">
        <v>0</v>
      </c>
      <c r="J1631" s="8">
        <v>0</v>
      </c>
      <c r="K1631" s="8">
        <v>0</v>
      </c>
      <c r="L1631" s="8" t="str">
        <f>+Ledger1!I1631</f>
        <v/>
      </c>
      <c r="M1631" s="8" t="str">
        <f>+Ledger1!K1631</f>
        <v/>
      </c>
      <c r="N1631" s="7"/>
      <c r="O1631" s="8">
        <f>+Ledger1!M1631</f>
        <v>156869</v>
      </c>
      <c r="P1631" s="8">
        <f>+Ledger1!N1631</f>
        <v>0</v>
      </c>
      <c r="Q1631" s="8" t="str">
        <f>+Ledger1!O1631</f>
        <v>REF # 5391.FOOD EXP FROM 16-NOV TILL 20-NOV-19</v>
      </c>
      <c r="R1631" s="8"/>
    </row>
    <row r="1632" spans="1:18" x14ac:dyDescent="0.25">
      <c r="A1632" s="8">
        <v>1631</v>
      </c>
      <c r="B1632" s="8" t="str">
        <f>+Ledger1!C1632</f>
        <v>J2012-0026</v>
      </c>
      <c r="C1632" s="7" t="str">
        <f>TEXT(Ledger1!D1632,"dd-MMM-yyyy")</f>
        <v>06-Dec-2019</v>
      </c>
      <c r="D1632" s="8" t="str">
        <f>VLOOKUP(LEFT(Table_ExternalData_1[[#This Row],[Vou_No]],1),Vou_Types,2,0)</f>
        <v>Journal</v>
      </c>
      <c r="E1632" s="8">
        <f>+Ledger1!A1632</f>
        <v>2</v>
      </c>
      <c r="F1632" s="8">
        <f>+Ledger1!G1632</f>
        <v>71</v>
      </c>
      <c r="G1632" s="8">
        <f>+Ledger1!H1632</f>
        <v>910</v>
      </c>
      <c r="H1632" s="8">
        <f>+Ledger1!Q1632</f>
        <v>218</v>
      </c>
      <c r="I1632" s="8">
        <v>0</v>
      </c>
      <c r="J1632" s="8">
        <v>0</v>
      </c>
      <c r="K1632" s="8">
        <v>0</v>
      </c>
      <c r="L1632" s="8" t="str">
        <f>+Ledger1!I1632</f>
        <v/>
      </c>
      <c r="M1632" s="8" t="str">
        <f>+Ledger1!K1632</f>
        <v/>
      </c>
      <c r="N1632" s="7"/>
      <c r="O1632" s="8">
        <f>+Ledger1!M1632</f>
        <v>0</v>
      </c>
      <c r="P1632" s="8">
        <f>+Ledger1!N1632</f>
        <v>156869</v>
      </c>
      <c r="Q1632" s="8" t="str">
        <f>+Ledger1!O1632</f>
        <v>REF # 5391.FOOD EXP FROM 16-NOV TILL 20-NOV-19</v>
      </c>
      <c r="R1632" s="8"/>
    </row>
    <row r="1633" spans="1:18" x14ac:dyDescent="0.25">
      <c r="A1633" s="8">
        <v>1632</v>
      </c>
      <c r="B1633" s="8" t="str">
        <f>+Ledger1!C1633</f>
        <v>J2012-0026</v>
      </c>
      <c r="C1633" s="7" t="str">
        <f>TEXT(Ledger1!D1633,"dd-MMM-yyyy")</f>
        <v>06-Dec-2019</v>
      </c>
      <c r="D1633" s="8" t="str">
        <f>VLOOKUP(LEFT(Table_ExternalData_1[[#This Row],[Vou_No]],1),Vou_Types,2,0)</f>
        <v>Journal</v>
      </c>
      <c r="E1633" s="8">
        <f>+Ledger1!A1633</f>
        <v>3</v>
      </c>
      <c r="F1633" s="8">
        <f>+Ledger1!G1633</f>
        <v>160</v>
      </c>
      <c r="G1633" s="8">
        <f>+Ledger1!H1633</f>
        <v>910</v>
      </c>
      <c r="H1633" s="8">
        <f>+Ledger1!Q1633</f>
        <v>218</v>
      </c>
      <c r="I1633" s="8">
        <v>0</v>
      </c>
      <c r="J1633" s="8">
        <v>0</v>
      </c>
      <c r="K1633" s="8">
        <v>0</v>
      </c>
      <c r="L1633" s="8" t="str">
        <f>+Ledger1!I1633</f>
        <v/>
      </c>
      <c r="M1633" s="8" t="str">
        <f>+Ledger1!K1633</f>
        <v/>
      </c>
      <c r="N1633" s="7"/>
      <c r="O1633" s="8">
        <f>+Ledger1!M1633</f>
        <v>84468</v>
      </c>
      <c r="P1633" s="8">
        <f>+Ledger1!N1633</f>
        <v>0</v>
      </c>
      <c r="Q1633" s="8" t="str">
        <f>+Ledger1!O1633</f>
        <v>REF # 5391.FOOD EXP FROM 16-NOV TILL 20-NOV-19</v>
      </c>
      <c r="R1633" s="8"/>
    </row>
    <row r="1634" spans="1:18" x14ac:dyDescent="0.25">
      <c r="A1634" s="8">
        <v>1633</v>
      </c>
      <c r="B1634" s="8" t="str">
        <f>+Ledger1!C1634</f>
        <v>J2012-0026</v>
      </c>
      <c r="C1634" s="7" t="str">
        <f>TEXT(Ledger1!D1634,"dd-MMM-yyyy")</f>
        <v>06-Dec-2019</v>
      </c>
      <c r="D1634" s="8" t="str">
        <f>VLOOKUP(LEFT(Table_ExternalData_1[[#This Row],[Vou_No]],1),Vou_Types,2,0)</f>
        <v>Journal</v>
      </c>
      <c r="E1634" s="8">
        <f>+Ledger1!A1634</f>
        <v>4</v>
      </c>
      <c r="F1634" s="8">
        <f>+Ledger1!G1634</f>
        <v>71</v>
      </c>
      <c r="G1634" s="8">
        <f>+Ledger1!H1634</f>
        <v>910</v>
      </c>
      <c r="H1634" s="8">
        <f>+Ledger1!Q1634</f>
        <v>218</v>
      </c>
      <c r="I1634" s="8">
        <v>0</v>
      </c>
      <c r="J1634" s="8">
        <v>0</v>
      </c>
      <c r="K1634" s="8">
        <v>0</v>
      </c>
      <c r="L1634" s="8" t="str">
        <f>+Ledger1!I1634</f>
        <v/>
      </c>
      <c r="M1634" s="8" t="str">
        <f>+Ledger1!K1634</f>
        <v/>
      </c>
      <c r="N1634" s="7"/>
      <c r="O1634" s="8">
        <f>+Ledger1!M1634</f>
        <v>0</v>
      </c>
      <c r="P1634" s="8">
        <f>+Ledger1!N1634</f>
        <v>84468</v>
      </c>
      <c r="Q1634" s="8" t="str">
        <f>+Ledger1!O1634</f>
        <v>REF # 5391.FOOD EXP FROM 16-NOV TILL 20-NOV-19</v>
      </c>
      <c r="R1634" s="8"/>
    </row>
    <row r="1635" spans="1:18" x14ac:dyDescent="0.25">
      <c r="A1635" s="8">
        <v>1634</v>
      </c>
      <c r="B1635" s="8" t="str">
        <f>+Ledger1!C1635</f>
        <v>J2012-0028</v>
      </c>
      <c r="C1635" s="7" t="str">
        <f>TEXT(Ledger1!D1635,"dd-MMM-yyyy")</f>
        <v>02-Dec-2019</v>
      </c>
      <c r="D1635" s="8" t="str">
        <f>VLOOKUP(LEFT(Table_ExternalData_1[[#This Row],[Vou_No]],1),Vou_Types,2,0)</f>
        <v>Journal</v>
      </c>
      <c r="E1635" s="8">
        <f>+Ledger1!A1635</f>
        <v>1</v>
      </c>
      <c r="F1635" s="8">
        <f>+Ledger1!G1635</f>
        <v>71</v>
      </c>
      <c r="G1635" s="8">
        <f>+Ledger1!H1635</f>
        <v>260</v>
      </c>
      <c r="H1635" s="8">
        <f>+Ledger1!Q1635</f>
        <v>1</v>
      </c>
      <c r="I1635" s="8">
        <v>0</v>
      </c>
      <c r="J1635" s="8">
        <v>0</v>
      </c>
      <c r="K1635" s="8">
        <v>0</v>
      </c>
      <c r="L1635" s="8" t="str">
        <f>+Ledger1!I1635</f>
        <v/>
      </c>
      <c r="M1635" s="8" t="str">
        <f>+Ledger1!K1635</f>
        <v/>
      </c>
      <c r="N1635" s="7"/>
      <c r="O1635" s="8">
        <f>+Ledger1!M1635</f>
        <v>325000</v>
      </c>
      <c r="P1635" s="8">
        <f>+Ledger1!N1635</f>
        <v>0</v>
      </c>
      <c r="Q1635" s="8" t="str">
        <f>+Ledger1!O1635</f>
        <v>PADI CASH TO KHADIM SAIEN SPECIAL CHQ # 23902121</v>
      </c>
      <c r="R1635" s="8"/>
    </row>
    <row r="1636" spans="1:18" x14ac:dyDescent="0.25">
      <c r="A1636" s="8">
        <v>1635</v>
      </c>
      <c r="B1636" s="8" t="str">
        <f>+Ledger1!C1636</f>
        <v>J2012-0028</v>
      </c>
      <c r="C1636" s="7" t="str">
        <f>TEXT(Ledger1!D1636,"dd-MMM-yyyy")</f>
        <v>02-Dec-2019</v>
      </c>
      <c r="D1636" s="8" t="str">
        <f>VLOOKUP(LEFT(Table_ExternalData_1[[#This Row],[Vou_No]],1),Vou_Types,2,0)</f>
        <v>Journal</v>
      </c>
      <c r="E1636" s="8">
        <f>+Ledger1!A1636</f>
        <v>2</v>
      </c>
      <c r="F1636" s="8">
        <f>+Ledger1!G1636</f>
        <v>78</v>
      </c>
      <c r="G1636" s="8">
        <f>+Ledger1!H1636</f>
        <v>71</v>
      </c>
      <c r="H1636" s="8">
        <f>+Ledger1!Q1636</f>
        <v>1</v>
      </c>
      <c r="I1636" s="8">
        <v>0</v>
      </c>
      <c r="J1636" s="8">
        <v>0</v>
      </c>
      <c r="K1636" s="8">
        <v>0</v>
      </c>
      <c r="L1636" s="8" t="str">
        <f>+Ledger1!I1636</f>
        <v/>
      </c>
      <c r="M1636" s="8" t="str">
        <f>+Ledger1!K1636</f>
        <v/>
      </c>
      <c r="N1636" s="7"/>
      <c r="O1636" s="8">
        <f>+Ledger1!M1636</f>
        <v>0</v>
      </c>
      <c r="P1636" s="8">
        <f>+Ledger1!N1636</f>
        <v>325000</v>
      </c>
      <c r="Q1636" s="8" t="str">
        <f>+Ledger1!O1636</f>
        <v>PADI CASH TO KHADIM SAIEN SPECIAL CHQ # 23902121</v>
      </c>
      <c r="R1636" s="8"/>
    </row>
    <row r="1637" spans="1:18" x14ac:dyDescent="0.25">
      <c r="A1637" s="8">
        <v>1636</v>
      </c>
      <c r="B1637" s="8" t="str">
        <f>+Ledger1!C1637</f>
        <v>J2012-0030</v>
      </c>
      <c r="C1637" s="7" t="str">
        <f>TEXT(Ledger1!D1637,"dd-MMM-yyyy")</f>
        <v>06-Dec-2019</v>
      </c>
      <c r="D1637" s="8" t="str">
        <f>VLOOKUP(LEFT(Table_ExternalData_1[[#This Row],[Vou_No]],1),Vou_Types,2,0)</f>
        <v>Journal</v>
      </c>
      <c r="E1637" s="8">
        <f>+Ledger1!A1637</f>
        <v>1</v>
      </c>
      <c r="F1637" s="8">
        <f>+Ledger1!G1637</f>
        <v>71</v>
      </c>
      <c r="G1637" s="8">
        <f>+Ledger1!H1637</f>
        <v>42</v>
      </c>
      <c r="H1637" s="8">
        <f>+Ledger1!Q1637</f>
        <v>218</v>
      </c>
      <c r="I1637" s="8">
        <v>0</v>
      </c>
      <c r="J1637" s="8">
        <v>0</v>
      </c>
      <c r="K1637" s="8">
        <v>0</v>
      </c>
      <c r="L1637" s="8" t="str">
        <f>+Ledger1!I1637</f>
        <v/>
      </c>
      <c r="M1637" s="8" t="str">
        <f>+Ledger1!K1637</f>
        <v/>
      </c>
      <c r="N1637" s="7"/>
      <c r="O1637" s="8">
        <f>+Ledger1!M1637</f>
        <v>3800</v>
      </c>
      <c r="P1637" s="8">
        <f>+Ledger1!N1637</f>
        <v>0</v>
      </c>
      <c r="Q1637" s="8" t="str">
        <f>+Ledger1!O1637</f>
        <v>PAID TO BABOO REF # 671 CHQ # 23902138</v>
      </c>
      <c r="R1637" s="8"/>
    </row>
    <row r="1638" spans="1:18" x14ac:dyDescent="0.25">
      <c r="A1638" s="8">
        <v>1637</v>
      </c>
      <c r="B1638" s="8" t="str">
        <f>+Ledger1!C1638</f>
        <v>J2012-0030</v>
      </c>
      <c r="C1638" s="7" t="str">
        <f>TEXT(Ledger1!D1638,"dd-MMM-yyyy")</f>
        <v>06-Dec-2019</v>
      </c>
      <c r="D1638" s="8" t="str">
        <f>VLOOKUP(LEFT(Table_ExternalData_1[[#This Row],[Vou_No]],1),Vou_Types,2,0)</f>
        <v>Journal</v>
      </c>
      <c r="E1638" s="8">
        <f>+Ledger1!A1638</f>
        <v>2</v>
      </c>
      <c r="F1638" s="8">
        <f>+Ledger1!G1638</f>
        <v>78</v>
      </c>
      <c r="G1638" s="8">
        <f>+Ledger1!H1638</f>
        <v>71</v>
      </c>
      <c r="H1638" s="8">
        <f>+Ledger1!Q1638</f>
        <v>1</v>
      </c>
      <c r="I1638" s="8">
        <v>0</v>
      </c>
      <c r="J1638" s="8">
        <v>0</v>
      </c>
      <c r="K1638" s="8">
        <v>0</v>
      </c>
      <c r="L1638" s="8" t="str">
        <f>+Ledger1!I1638</f>
        <v/>
      </c>
      <c r="M1638" s="8" t="str">
        <f>+Ledger1!K1638</f>
        <v/>
      </c>
      <c r="N1638" s="7"/>
      <c r="O1638" s="8">
        <f>+Ledger1!M1638</f>
        <v>0</v>
      </c>
      <c r="P1638" s="8">
        <f>+Ledger1!N1638</f>
        <v>3800</v>
      </c>
      <c r="Q1638" s="8" t="str">
        <f>+Ledger1!O1638</f>
        <v>PAID TO BABOO REF # 671 CHQ # 23902138</v>
      </c>
      <c r="R1638" s="8"/>
    </row>
    <row r="1639" spans="1:18" x14ac:dyDescent="0.25">
      <c r="A1639" s="8">
        <v>1638</v>
      </c>
      <c r="B1639" s="8" t="str">
        <f>+Ledger1!C1639</f>
        <v>J2012-0032</v>
      </c>
      <c r="C1639" s="7" t="str">
        <f>TEXT(Ledger1!D1639,"dd-MMM-yyyy")</f>
        <v>06-Dec-2019</v>
      </c>
      <c r="D1639" s="8" t="str">
        <f>VLOOKUP(LEFT(Table_ExternalData_1[[#This Row],[Vou_No]],1),Vou_Types,2,0)</f>
        <v>Journal</v>
      </c>
      <c r="E1639" s="8">
        <f>+Ledger1!A1639</f>
        <v>1</v>
      </c>
      <c r="F1639" s="8">
        <f>+Ledger1!G1639</f>
        <v>71</v>
      </c>
      <c r="G1639" s="8">
        <f>+Ledger1!H1639</f>
        <v>262</v>
      </c>
      <c r="H1639" s="8">
        <f>+Ledger1!Q1639</f>
        <v>218</v>
      </c>
      <c r="I1639" s="8">
        <v>0</v>
      </c>
      <c r="J1639" s="8">
        <v>0</v>
      </c>
      <c r="K1639" s="8">
        <v>0</v>
      </c>
      <c r="L1639" s="8" t="str">
        <f>+Ledger1!I1639</f>
        <v/>
      </c>
      <c r="M1639" s="8" t="str">
        <f>+Ledger1!K1639</f>
        <v/>
      </c>
      <c r="N1639" s="7"/>
      <c r="O1639" s="8">
        <f>+Ledger1!M1639</f>
        <v>143000</v>
      </c>
      <c r="P1639" s="8">
        <f>+Ledger1!N1639</f>
        <v>0</v>
      </c>
      <c r="Q1639" s="8" t="str">
        <f>+Ledger1!O1639</f>
        <v>PAID TO NASEER.A.A REF # 5326,5365 CHQ # 23902140</v>
      </c>
      <c r="R1639" s="8"/>
    </row>
    <row r="1640" spans="1:18" x14ac:dyDescent="0.25">
      <c r="A1640" s="8">
        <v>1639</v>
      </c>
      <c r="B1640" s="8" t="str">
        <f>+Ledger1!C1640</f>
        <v>J2012-0032</v>
      </c>
      <c r="C1640" s="7" t="str">
        <f>TEXT(Ledger1!D1640,"dd-MMM-yyyy")</f>
        <v>06-Dec-2019</v>
      </c>
      <c r="D1640" s="8" t="str">
        <f>VLOOKUP(LEFT(Table_ExternalData_1[[#This Row],[Vou_No]],1),Vou_Types,2,0)</f>
        <v>Journal</v>
      </c>
      <c r="E1640" s="8">
        <f>+Ledger1!A1640</f>
        <v>2</v>
      </c>
      <c r="F1640" s="8">
        <f>+Ledger1!G1640</f>
        <v>78</v>
      </c>
      <c r="G1640" s="8">
        <f>+Ledger1!H1640</f>
        <v>71</v>
      </c>
      <c r="H1640" s="8">
        <f>+Ledger1!Q1640</f>
        <v>1</v>
      </c>
      <c r="I1640" s="8">
        <v>0</v>
      </c>
      <c r="J1640" s="8">
        <v>0</v>
      </c>
      <c r="K1640" s="8">
        <v>0</v>
      </c>
      <c r="L1640" s="8" t="str">
        <f>+Ledger1!I1640</f>
        <v/>
      </c>
      <c r="M1640" s="8" t="str">
        <f>+Ledger1!K1640</f>
        <v/>
      </c>
      <c r="N1640" s="7"/>
      <c r="O1640" s="8">
        <f>+Ledger1!M1640</f>
        <v>0</v>
      </c>
      <c r="P1640" s="8">
        <f>+Ledger1!N1640</f>
        <v>143000</v>
      </c>
      <c r="Q1640" s="8" t="str">
        <f>+Ledger1!O1640</f>
        <v>PAID TO NASEER.A.A REF # 5326,5365 CHQ # 23902140</v>
      </c>
      <c r="R1640" s="8"/>
    </row>
    <row r="1641" spans="1:18" x14ac:dyDescent="0.25">
      <c r="A1641" s="8">
        <v>1640</v>
      </c>
      <c r="B1641" s="8" t="str">
        <f>+Ledger1!C1641</f>
        <v>J2012-0034</v>
      </c>
      <c r="C1641" s="7" t="str">
        <f>TEXT(Ledger1!D1641,"dd-MMM-yyyy")</f>
        <v>06-Dec-2019</v>
      </c>
      <c r="D1641" s="8" t="str">
        <f>VLOOKUP(LEFT(Table_ExternalData_1[[#This Row],[Vou_No]],1),Vou_Types,2,0)</f>
        <v>Journal</v>
      </c>
      <c r="E1641" s="8">
        <f>+Ledger1!A1641</f>
        <v>1</v>
      </c>
      <c r="F1641" s="8">
        <f>+Ledger1!G1641</f>
        <v>71</v>
      </c>
      <c r="G1641" s="8">
        <f>+Ledger1!H1641</f>
        <v>435</v>
      </c>
      <c r="H1641" s="8">
        <f>+Ledger1!Q1641</f>
        <v>218</v>
      </c>
      <c r="I1641" s="8">
        <v>0</v>
      </c>
      <c r="J1641" s="8">
        <v>0</v>
      </c>
      <c r="K1641" s="8">
        <v>0</v>
      </c>
      <c r="L1641" s="8" t="str">
        <f>+Ledger1!I1641</f>
        <v/>
      </c>
      <c r="M1641" s="8" t="str">
        <f>+Ledger1!K1641</f>
        <v/>
      </c>
      <c r="N1641" s="7"/>
      <c r="O1641" s="8">
        <f>+Ledger1!M1641</f>
        <v>129950</v>
      </c>
      <c r="P1641" s="8">
        <f>+Ledger1!N1641</f>
        <v>0</v>
      </c>
      <c r="Q1641" s="8" t="str">
        <f>+Ledger1!O1641</f>
        <v>PAID TO SOILMATE.CHQ # 23902142</v>
      </c>
      <c r="R1641" s="8"/>
    </row>
    <row r="1642" spans="1:18" x14ac:dyDescent="0.25">
      <c r="A1642" s="8">
        <v>1641</v>
      </c>
      <c r="B1642" s="8" t="str">
        <f>+Ledger1!C1642</f>
        <v>J2012-0034</v>
      </c>
      <c r="C1642" s="7" t="str">
        <f>TEXT(Ledger1!D1642,"dd-MMM-yyyy")</f>
        <v>06-Dec-2019</v>
      </c>
      <c r="D1642" s="8" t="str">
        <f>VLOOKUP(LEFT(Table_ExternalData_1[[#This Row],[Vou_No]],1),Vou_Types,2,0)</f>
        <v>Journal</v>
      </c>
      <c r="E1642" s="8">
        <f>+Ledger1!A1642</f>
        <v>2</v>
      </c>
      <c r="F1642" s="8">
        <f>+Ledger1!G1642</f>
        <v>78</v>
      </c>
      <c r="G1642" s="8">
        <f>+Ledger1!H1642</f>
        <v>71</v>
      </c>
      <c r="H1642" s="8">
        <f>+Ledger1!Q1642</f>
        <v>1</v>
      </c>
      <c r="I1642" s="8">
        <v>0</v>
      </c>
      <c r="J1642" s="8">
        <v>0</v>
      </c>
      <c r="K1642" s="8">
        <v>0</v>
      </c>
      <c r="L1642" s="8" t="str">
        <f>+Ledger1!I1642</f>
        <v/>
      </c>
      <c r="M1642" s="8" t="str">
        <f>+Ledger1!K1642</f>
        <v/>
      </c>
      <c r="N1642" s="7"/>
      <c r="O1642" s="8">
        <f>+Ledger1!M1642</f>
        <v>0</v>
      </c>
      <c r="P1642" s="8">
        <f>+Ledger1!N1642</f>
        <v>129950</v>
      </c>
      <c r="Q1642" s="8" t="str">
        <f>+Ledger1!O1642</f>
        <v>PAID TO SOILMATE.CHQ # 23902142</v>
      </c>
      <c r="R1642" s="8"/>
    </row>
    <row r="1643" spans="1:18" x14ac:dyDescent="0.25">
      <c r="A1643" s="8">
        <v>1642</v>
      </c>
      <c r="B1643" s="8" t="str">
        <f>+Ledger1!C1643</f>
        <v>J2012-0036</v>
      </c>
      <c r="C1643" s="7" t="str">
        <f>TEXT(Ledger1!D1643,"dd-MMM-yyyy")</f>
        <v>06-Dec-2019</v>
      </c>
      <c r="D1643" s="8" t="str">
        <f>VLOOKUP(LEFT(Table_ExternalData_1[[#This Row],[Vou_No]],1),Vou_Types,2,0)</f>
        <v>Journal</v>
      </c>
      <c r="E1643" s="8">
        <f>+Ledger1!A1643</f>
        <v>1</v>
      </c>
      <c r="F1643" s="8">
        <f>+Ledger1!G1643</f>
        <v>71</v>
      </c>
      <c r="G1643" s="8">
        <f>+Ledger1!H1643</f>
        <v>1445</v>
      </c>
      <c r="H1643" s="8">
        <f>+Ledger1!Q1643</f>
        <v>218</v>
      </c>
      <c r="I1643" s="8">
        <v>0</v>
      </c>
      <c r="J1643" s="8">
        <v>0</v>
      </c>
      <c r="K1643" s="8">
        <v>0</v>
      </c>
      <c r="L1643" s="8" t="str">
        <f>+Ledger1!I1643</f>
        <v/>
      </c>
      <c r="M1643" s="8" t="str">
        <f>+Ledger1!K1643</f>
        <v/>
      </c>
      <c r="N1643" s="7"/>
      <c r="O1643" s="8">
        <f>+Ledger1!M1643</f>
        <v>101810</v>
      </c>
      <c r="P1643" s="8">
        <f>+Ledger1!N1643</f>
        <v>0</v>
      </c>
      <c r="Q1643" s="8" t="str">
        <f>+Ledger1!O1643</f>
        <v>PAID TO UROJJ TRADERS.CHQ # 23902144</v>
      </c>
      <c r="R1643" s="8"/>
    </row>
    <row r="1644" spans="1:18" x14ac:dyDescent="0.25">
      <c r="A1644" s="8">
        <v>1643</v>
      </c>
      <c r="B1644" s="8" t="str">
        <f>+Ledger1!C1644</f>
        <v>J2012-0036</v>
      </c>
      <c r="C1644" s="7" t="str">
        <f>TEXT(Ledger1!D1644,"dd-MMM-yyyy")</f>
        <v>06-Dec-2019</v>
      </c>
      <c r="D1644" s="8" t="str">
        <f>VLOOKUP(LEFT(Table_ExternalData_1[[#This Row],[Vou_No]],1),Vou_Types,2,0)</f>
        <v>Journal</v>
      </c>
      <c r="E1644" s="8">
        <f>+Ledger1!A1644</f>
        <v>2</v>
      </c>
      <c r="F1644" s="8">
        <f>+Ledger1!G1644</f>
        <v>78</v>
      </c>
      <c r="G1644" s="8">
        <f>+Ledger1!H1644</f>
        <v>71</v>
      </c>
      <c r="H1644" s="8">
        <f>+Ledger1!Q1644</f>
        <v>1</v>
      </c>
      <c r="I1644" s="8">
        <v>0</v>
      </c>
      <c r="J1644" s="8">
        <v>0</v>
      </c>
      <c r="K1644" s="8">
        <v>0</v>
      </c>
      <c r="L1644" s="8" t="str">
        <f>+Ledger1!I1644</f>
        <v/>
      </c>
      <c r="M1644" s="8" t="str">
        <f>+Ledger1!K1644</f>
        <v/>
      </c>
      <c r="N1644" s="7"/>
      <c r="O1644" s="8">
        <f>+Ledger1!M1644</f>
        <v>0</v>
      </c>
      <c r="P1644" s="8">
        <f>+Ledger1!N1644</f>
        <v>101810</v>
      </c>
      <c r="Q1644" s="8" t="str">
        <f>+Ledger1!O1644</f>
        <v>PAID TO UROJJ TRADERS.CHQ # 23902144</v>
      </c>
      <c r="R1644" s="8"/>
    </row>
    <row r="1645" spans="1:18" x14ac:dyDescent="0.25">
      <c r="A1645" s="8">
        <v>1644</v>
      </c>
      <c r="B1645" s="8" t="str">
        <f>+Ledger1!C1645</f>
        <v>J2012-0038</v>
      </c>
      <c r="C1645" s="7" t="str">
        <f>TEXT(Ledger1!D1645,"dd-MMM-yyyy")</f>
        <v>06-Dec-2019</v>
      </c>
      <c r="D1645" s="8" t="str">
        <f>VLOOKUP(LEFT(Table_ExternalData_1[[#This Row],[Vou_No]],1),Vou_Types,2,0)</f>
        <v>Journal</v>
      </c>
      <c r="E1645" s="8">
        <f>+Ledger1!A1645</f>
        <v>1</v>
      </c>
      <c r="F1645" s="8">
        <f>+Ledger1!G1645</f>
        <v>71</v>
      </c>
      <c r="G1645" s="8">
        <f>+Ledger1!H1645</f>
        <v>90</v>
      </c>
      <c r="H1645" s="8">
        <f>+Ledger1!Q1645</f>
        <v>218</v>
      </c>
      <c r="I1645" s="8">
        <v>0</v>
      </c>
      <c r="J1645" s="8">
        <v>0</v>
      </c>
      <c r="K1645" s="8">
        <v>0</v>
      </c>
      <c r="L1645" s="8" t="str">
        <f>+Ledger1!I1645</f>
        <v/>
      </c>
      <c r="M1645" s="8" t="str">
        <f>+Ledger1!K1645</f>
        <v/>
      </c>
      <c r="N1645" s="7"/>
      <c r="O1645" s="8">
        <f>+Ledger1!M1645</f>
        <v>308644</v>
      </c>
      <c r="P1645" s="8">
        <f>+Ledger1!N1645</f>
        <v>0</v>
      </c>
      <c r="Q1645" s="8" t="str">
        <f>+Ledger1!O1645</f>
        <v>PAID TO ZIM SECU. REF # 5315.CHQ # 23902145</v>
      </c>
      <c r="R1645" s="8"/>
    </row>
    <row r="1646" spans="1:18" x14ac:dyDescent="0.25">
      <c r="A1646" s="8">
        <v>1645</v>
      </c>
      <c r="B1646" s="8" t="str">
        <f>+Ledger1!C1646</f>
        <v>J2012-0038</v>
      </c>
      <c r="C1646" s="7" t="str">
        <f>TEXT(Ledger1!D1646,"dd-MMM-yyyy")</f>
        <v>06-Dec-2019</v>
      </c>
      <c r="D1646" s="8" t="str">
        <f>VLOOKUP(LEFT(Table_ExternalData_1[[#This Row],[Vou_No]],1),Vou_Types,2,0)</f>
        <v>Journal</v>
      </c>
      <c r="E1646" s="8">
        <f>+Ledger1!A1646</f>
        <v>2</v>
      </c>
      <c r="F1646" s="8">
        <f>+Ledger1!G1646</f>
        <v>71</v>
      </c>
      <c r="G1646" s="8">
        <f>+Ledger1!H1646</f>
        <v>90</v>
      </c>
      <c r="H1646" s="8">
        <f>+Ledger1!Q1646</f>
        <v>219</v>
      </c>
      <c r="I1646" s="8">
        <v>0</v>
      </c>
      <c r="J1646" s="8">
        <v>0</v>
      </c>
      <c r="K1646" s="8">
        <v>0</v>
      </c>
      <c r="L1646" s="8" t="str">
        <f>+Ledger1!I1646</f>
        <v/>
      </c>
      <c r="M1646" s="8" t="str">
        <f>+Ledger1!K1646</f>
        <v/>
      </c>
      <c r="N1646" s="7"/>
      <c r="O1646" s="8">
        <f>+Ledger1!M1646</f>
        <v>113137</v>
      </c>
      <c r="P1646" s="8">
        <f>+Ledger1!N1646</f>
        <v>0</v>
      </c>
      <c r="Q1646" s="8" t="str">
        <f>+Ledger1!O1646</f>
        <v>PAID TO ZIM SECU. REF # 5315.CHQ # 23902145</v>
      </c>
      <c r="R1646" s="8"/>
    </row>
    <row r="1647" spans="1:18" x14ac:dyDescent="0.25">
      <c r="A1647" s="8">
        <v>1646</v>
      </c>
      <c r="B1647" s="8" t="str">
        <f>+Ledger1!C1647</f>
        <v>J2012-0038</v>
      </c>
      <c r="C1647" s="7" t="str">
        <f>TEXT(Ledger1!D1647,"dd-MMM-yyyy")</f>
        <v>06-Dec-2019</v>
      </c>
      <c r="D1647" s="8" t="str">
        <f>VLOOKUP(LEFT(Table_ExternalData_1[[#This Row],[Vou_No]],1),Vou_Types,2,0)</f>
        <v>Journal</v>
      </c>
      <c r="E1647" s="8">
        <f>+Ledger1!A1647</f>
        <v>3</v>
      </c>
      <c r="F1647" s="8">
        <f>+Ledger1!G1647</f>
        <v>78</v>
      </c>
      <c r="G1647" s="8">
        <f>+Ledger1!H1647</f>
        <v>71</v>
      </c>
      <c r="H1647" s="8">
        <f>+Ledger1!Q1647</f>
        <v>1</v>
      </c>
      <c r="I1647" s="8">
        <v>0</v>
      </c>
      <c r="J1647" s="8">
        <v>0</v>
      </c>
      <c r="K1647" s="8">
        <v>0</v>
      </c>
      <c r="L1647" s="8" t="str">
        <f>+Ledger1!I1647</f>
        <v/>
      </c>
      <c r="M1647" s="8" t="str">
        <f>+Ledger1!K1647</f>
        <v/>
      </c>
      <c r="N1647" s="7"/>
      <c r="O1647" s="8">
        <f>+Ledger1!M1647</f>
        <v>0</v>
      </c>
      <c r="P1647" s="8">
        <f>+Ledger1!N1647</f>
        <v>421781</v>
      </c>
      <c r="Q1647" s="8" t="str">
        <f>+Ledger1!O1647</f>
        <v>PAID TO ZIM SECU. REF # 5315.CHQ # 23902145</v>
      </c>
      <c r="R1647" s="8"/>
    </row>
    <row r="1648" spans="1:18" x14ac:dyDescent="0.25">
      <c r="A1648" s="8">
        <v>1647</v>
      </c>
      <c r="B1648" s="8" t="str">
        <f>+Ledger1!C1648</f>
        <v>P2012-0022</v>
      </c>
      <c r="C1648" s="7" t="str">
        <f>TEXT(Ledger1!D1648,"dd-MMM-yyyy")</f>
        <v>09-Dec-2019</v>
      </c>
      <c r="D1648" s="8" t="str">
        <f>VLOOKUP(LEFT(Table_ExternalData_1[[#This Row],[Vou_No]],1),Vou_Types,2,0)</f>
        <v>Payment</v>
      </c>
      <c r="E1648" s="8">
        <f>+Ledger1!A1648</f>
        <v>1</v>
      </c>
      <c r="F1648" s="8">
        <f>+Ledger1!G1648</f>
        <v>1</v>
      </c>
      <c r="G1648" s="8">
        <f>+Ledger1!H1648</f>
        <v>0</v>
      </c>
      <c r="H1648" s="8">
        <f>+Ledger1!Q1648</f>
        <v>0</v>
      </c>
      <c r="I1648" s="8">
        <v>0</v>
      </c>
      <c r="J1648" s="8">
        <v>0</v>
      </c>
      <c r="K1648" s="8">
        <v>0</v>
      </c>
      <c r="L1648" s="8" t="str">
        <f>+Ledger1!I1648</f>
        <v/>
      </c>
      <c r="M1648" s="8" t="str">
        <f>+Ledger1!K1648</f>
        <v/>
      </c>
      <c r="N1648" s="7"/>
      <c r="O1648" s="8">
        <f>+Ledger1!M1648</f>
        <v>0</v>
      </c>
      <c r="P1648" s="8">
        <f>+Ledger1!N1648</f>
        <v>28000</v>
      </c>
      <c r="Q1648" s="8" t="str">
        <f>+Ledger1!O1648</f>
        <v>visit expense during k-40 visit</v>
      </c>
      <c r="R1648" s="8"/>
    </row>
    <row r="1649" spans="1:18" x14ac:dyDescent="0.25">
      <c r="A1649" s="8">
        <v>1648</v>
      </c>
      <c r="B1649" s="8" t="str">
        <f>+Ledger1!C1649</f>
        <v>P2012-0022</v>
      </c>
      <c r="C1649" s="7" t="str">
        <f>TEXT(Ledger1!D1649,"dd-MMM-yyyy")</f>
        <v>09-Dec-2019</v>
      </c>
      <c r="D1649" s="8" t="str">
        <f>VLOOKUP(LEFT(Table_ExternalData_1[[#This Row],[Vou_No]],1),Vou_Types,2,0)</f>
        <v>Payment</v>
      </c>
      <c r="E1649" s="8">
        <f>+Ledger1!A1649</f>
        <v>2</v>
      </c>
      <c r="F1649" s="8">
        <f>+Ledger1!G1649</f>
        <v>200</v>
      </c>
      <c r="G1649" s="8">
        <f>+Ledger1!H1649</f>
        <v>0</v>
      </c>
      <c r="H1649" s="8">
        <f>+Ledger1!Q1649</f>
        <v>220</v>
      </c>
      <c r="I1649" s="8">
        <v>0</v>
      </c>
      <c r="J1649" s="8">
        <v>0</v>
      </c>
      <c r="K1649" s="8">
        <v>0</v>
      </c>
      <c r="L1649" s="8" t="str">
        <f>+Ledger1!I1649</f>
        <v/>
      </c>
      <c r="M1649" s="8" t="str">
        <f>+Ledger1!K1649</f>
        <v/>
      </c>
      <c r="N1649" s="7"/>
      <c r="O1649" s="8">
        <f>+Ledger1!M1649</f>
        <v>28000</v>
      </c>
      <c r="P1649" s="8">
        <f>+Ledger1!N1649</f>
        <v>0</v>
      </c>
      <c r="Q1649" s="8" t="str">
        <f>+Ledger1!O1649</f>
        <v>visit expense during k-40 visit</v>
      </c>
      <c r="R1649" s="8"/>
    </row>
    <row r="1650" spans="1:18" x14ac:dyDescent="0.25">
      <c r="A1650" s="8">
        <v>1649</v>
      </c>
      <c r="B1650" s="8" t="str">
        <f>+Ledger1!C1650</f>
        <v>P2012-0024</v>
      </c>
      <c r="C1650" s="7" t="str">
        <f>TEXT(Ledger1!D1650,"dd-MMM-yyyy")</f>
        <v>09-Dec-2019</v>
      </c>
      <c r="D1650" s="8" t="str">
        <f>VLOOKUP(LEFT(Table_ExternalData_1[[#This Row],[Vou_No]],1),Vou_Types,2,0)</f>
        <v>Payment</v>
      </c>
      <c r="E1650" s="8">
        <f>+Ledger1!A1650</f>
        <v>1</v>
      </c>
      <c r="F1650" s="8">
        <f>+Ledger1!G1650</f>
        <v>1</v>
      </c>
      <c r="G1650" s="8">
        <f>+Ledger1!H1650</f>
        <v>0</v>
      </c>
      <c r="H1650" s="8">
        <f>+Ledger1!Q1650</f>
        <v>0</v>
      </c>
      <c r="I1650" s="8">
        <v>0</v>
      </c>
      <c r="J1650" s="8">
        <v>0</v>
      </c>
      <c r="K1650" s="8">
        <v>0</v>
      </c>
      <c r="L1650" s="8" t="str">
        <f>+Ledger1!I1650</f>
        <v/>
      </c>
      <c r="M1650" s="8" t="str">
        <f>+Ledger1!K1650</f>
        <v/>
      </c>
      <c r="N1650" s="7"/>
      <c r="O1650" s="8">
        <f>+Ledger1!M1650</f>
        <v>0</v>
      </c>
      <c r="P1650" s="8">
        <f>+Ledger1!N1650</f>
        <v>3700</v>
      </c>
      <c r="Q1650" s="8" t="str">
        <f>+Ledger1!O1650</f>
        <v>courier expense</v>
      </c>
      <c r="R1650" s="8"/>
    </row>
    <row r="1651" spans="1:18" x14ac:dyDescent="0.25">
      <c r="A1651" s="8">
        <v>1650</v>
      </c>
      <c r="B1651" s="8" t="str">
        <f>+Ledger1!C1651</f>
        <v>P2012-0024</v>
      </c>
      <c r="C1651" s="7" t="str">
        <f>TEXT(Ledger1!D1651,"dd-MMM-yyyy")</f>
        <v>09-Dec-2019</v>
      </c>
      <c r="D1651" s="8" t="str">
        <f>VLOOKUP(LEFT(Table_ExternalData_1[[#This Row],[Vou_No]],1),Vou_Types,2,0)</f>
        <v>Payment</v>
      </c>
      <c r="E1651" s="8">
        <f>+Ledger1!A1651</f>
        <v>2</v>
      </c>
      <c r="F1651" s="8">
        <f>+Ledger1!G1651</f>
        <v>211</v>
      </c>
      <c r="G1651" s="8">
        <f>+Ledger1!H1651</f>
        <v>0</v>
      </c>
      <c r="H1651" s="8">
        <f>+Ledger1!Q1651</f>
        <v>220</v>
      </c>
      <c r="I1651" s="8">
        <v>0</v>
      </c>
      <c r="J1651" s="8">
        <v>0</v>
      </c>
      <c r="K1651" s="8">
        <v>0</v>
      </c>
      <c r="L1651" s="8" t="str">
        <f>+Ledger1!I1651</f>
        <v/>
      </c>
      <c r="M1651" s="8" t="str">
        <f>+Ledger1!K1651</f>
        <v/>
      </c>
      <c r="N1651" s="7"/>
      <c r="O1651" s="8">
        <f>+Ledger1!M1651</f>
        <v>3700</v>
      </c>
      <c r="P1651" s="8">
        <f>+Ledger1!N1651</f>
        <v>0</v>
      </c>
      <c r="Q1651" s="8" t="str">
        <f>+Ledger1!O1651</f>
        <v>courier expense</v>
      </c>
      <c r="R1651" s="8"/>
    </row>
    <row r="1652" spans="1:18" x14ac:dyDescent="0.25">
      <c r="A1652" s="8">
        <v>1651</v>
      </c>
      <c r="B1652" s="8" t="str">
        <f>+Ledger1!C1652</f>
        <v>J2012-0007</v>
      </c>
      <c r="C1652" s="7" t="str">
        <f>TEXT(Ledger1!D1652,"dd-MMM-yyyy")</f>
        <v>04-Dec-2019</v>
      </c>
      <c r="D1652" s="8" t="str">
        <f>VLOOKUP(LEFT(Table_ExternalData_1[[#This Row],[Vou_No]],1),Vou_Types,2,0)</f>
        <v>Journal</v>
      </c>
      <c r="E1652" s="8">
        <f>+Ledger1!A1652</f>
        <v>1</v>
      </c>
      <c r="F1652" s="8">
        <f>+Ledger1!G1652</f>
        <v>149</v>
      </c>
      <c r="G1652" s="8">
        <f>+Ledger1!H1652</f>
        <v>49</v>
      </c>
      <c r="H1652" s="8">
        <f>+Ledger1!Q1652</f>
        <v>218</v>
      </c>
      <c r="I1652" s="8">
        <v>0</v>
      </c>
      <c r="J1652" s="8">
        <v>0</v>
      </c>
      <c r="K1652" s="8">
        <v>0</v>
      </c>
      <c r="L1652" s="8" t="str">
        <f>+Ledger1!I1652</f>
        <v/>
      </c>
      <c r="M1652" s="8" t="str">
        <f>+Ledger1!K1652</f>
        <v/>
      </c>
      <c r="N1652" s="7"/>
      <c r="O1652" s="8">
        <f>+Ledger1!M1652</f>
        <v>164500</v>
      </c>
      <c r="P1652" s="8">
        <f>+Ledger1!N1652</f>
        <v>0</v>
      </c>
      <c r="Q1652" s="8" t="str">
        <f>+Ledger1!O1652</f>
        <v>REF # 631.PO # 1687.FOR SHORT FENCE.DEC-19</v>
      </c>
      <c r="R1652" s="8"/>
    </row>
    <row r="1653" spans="1:18" x14ac:dyDescent="0.25">
      <c r="A1653" s="8">
        <v>1652</v>
      </c>
      <c r="B1653" s="8" t="str">
        <f>+Ledger1!C1653</f>
        <v>J2012-0007</v>
      </c>
      <c r="C1653" s="7" t="str">
        <f>TEXT(Ledger1!D1653,"dd-MMM-yyyy")</f>
        <v>04-Dec-2019</v>
      </c>
      <c r="D1653" s="8" t="str">
        <f>VLOOKUP(LEFT(Table_ExternalData_1[[#This Row],[Vou_No]],1),Vou_Types,2,0)</f>
        <v>Journal</v>
      </c>
      <c r="E1653" s="8">
        <f>+Ledger1!A1653</f>
        <v>2</v>
      </c>
      <c r="F1653" s="8">
        <f>+Ledger1!G1653</f>
        <v>71</v>
      </c>
      <c r="G1653" s="8">
        <f>+Ledger1!H1653</f>
        <v>49</v>
      </c>
      <c r="H1653" s="8">
        <f>+Ledger1!Q1653</f>
        <v>218</v>
      </c>
      <c r="I1653" s="8">
        <v>0</v>
      </c>
      <c r="J1653" s="8">
        <v>0</v>
      </c>
      <c r="K1653" s="8">
        <v>0</v>
      </c>
      <c r="L1653" s="8" t="str">
        <f>+Ledger1!I1653</f>
        <v/>
      </c>
      <c r="M1653" s="8" t="str">
        <f>+Ledger1!K1653</f>
        <v/>
      </c>
      <c r="N1653" s="7"/>
      <c r="O1653" s="8">
        <f>+Ledger1!M1653</f>
        <v>0</v>
      </c>
      <c r="P1653" s="8">
        <f>+Ledger1!N1653</f>
        <v>164500</v>
      </c>
      <c r="Q1653" s="8" t="str">
        <f>+Ledger1!O1653</f>
        <v>REF # 631.PO # 1687.FOR SHORT FENCE.DEC-19</v>
      </c>
      <c r="R1653" s="8"/>
    </row>
    <row r="1654" spans="1:18" x14ac:dyDescent="0.25">
      <c r="A1654" s="8">
        <v>1653</v>
      </c>
      <c r="B1654" s="8" t="str">
        <f>+Ledger1!C1654</f>
        <v>J2012-0009</v>
      </c>
      <c r="C1654" s="7" t="str">
        <f>TEXT(Ledger1!D1654,"dd-MMM-yyyy")</f>
        <v>06-Dec-2019</v>
      </c>
      <c r="D1654" s="8" t="str">
        <f>VLOOKUP(LEFT(Table_ExternalData_1[[#This Row],[Vou_No]],1),Vou_Types,2,0)</f>
        <v>Journal</v>
      </c>
      <c r="E1654" s="8">
        <f>+Ledger1!A1654</f>
        <v>1</v>
      </c>
      <c r="F1654" s="8">
        <f>+Ledger1!G1654</f>
        <v>173</v>
      </c>
      <c r="G1654" s="8">
        <f>+Ledger1!H1654</f>
        <v>1481</v>
      </c>
      <c r="H1654" s="8">
        <f>+Ledger1!Q1654</f>
        <v>218</v>
      </c>
      <c r="I1654" s="8">
        <v>0</v>
      </c>
      <c r="J1654" s="8">
        <v>0</v>
      </c>
      <c r="K1654" s="8">
        <v>0</v>
      </c>
      <c r="L1654" s="8" t="str">
        <f>+Ledger1!I1654</f>
        <v/>
      </c>
      <c r="M1654" s="8" t="str">
        <f>+Ledger1!K1654</f>
        <v/>
      </c>
      <c r="N1654" s="7"/>
      <c r="O1654" s="8">
        <f>+Ledger1!M1654</f>
        <v>235917</v>
      </c>
      <c r="P1654" s="8">
        <f>+Ledger1!N1654</f>
        <v>0</v>
      </c>
      <c r="Q1654" s="8" t="str">
        <f>+Ledger1!O1654</f>
        <v>REF # 5404.FOR LOADER BILL.DEC-19</v>
      </c>
      <c r="R1654" s="8"/>
    </row>
    <row r="1655" spans="1:18" x14ac:dyDescent="0.25">
      <c r="A1655" s="8">
        <v>1654</v>
      </c>
      <c r="B1655" s="8" t="str">
        <f>+Ledger1!C1655</f>
        <v>J2012-0009</v>
      </c>
      <c r="C1655" s="7" t="str">
        <f>TEXT(Ledger1!D1655,"dd-MMM-yyyy")</f>
        <v>06-Dec-2019</v>
      </c>
      <c r="D1655" s="8" t="str">
        <f>VLOOKUP(LEFT(Table_ExternalData_1[[#This Row],[Vou_No]],1),Vou_Types,2,0)</f>
        <v>Journal</v>
      </c>
      <c r="E1655" s="8">
        <f>+Ledger1!A1655</f>
        <v>2</v>
      </c>
      <c r="F1655" s="8">
        <f>+Ledger1!G1655</f>
        <v>72</v>
      </c>
      <c r="G1655" s="8">
        <f>+Ledger1!H1655</f>
        <v>1481</v>
      </c>
      <c r="H1655" s="8">
        <f>+Ledger1!Q1655</f>
        <v>218</v>
      </c>
      <c r="I1655" s="8">
        <v>0</v>
      </c>
      <c r="J1655" s="8">
        <v>0</v>
      </c>
      <c r="K1655" s="8">
        <v>0</v>
      </c>
      <c r="L1655" s="8" t="str">
        <f>+Ledger1!I1655</f>
        <v/>
      </c>
      <c r="M1655" s="8" t="str">
        <f>+Ledger1!K1655</f>
        <v/>
      </c>
      <c r="N1655" s="7"/>
      <c r="O1655" s="8">
        <f>+Ledger1!M1655</f>
        <v>0</v>
      </c>
      <c r="P1655" s="8">
        <f>+Ledger1!N1655</f>
        <v>8500</v>
      </c>
      <c r="Q1655" s="8" t="str">
        <f>+Ledger1!O1655</f>
        <v>ADVANCE DEDUCTED.</v>
      </c>
      <c r="R1655" s="8"/>
    </row>
    <row r="1656" spans="1:18" x14ac:dyDescent="0.25">
      <c r="A1656" s="8">
        <v>1655</v>
      </c>
      <c r="B1656" s="8" t="str">
        <f>+Ledger1!C1656</f>
        <v>J2012-0009</v>
      </c>
      <c r="C1656" s="7" t="str">
        <f>TEXT(Ledger1!D1656,"dd-MMM-yyyy")</f>
        <v>06-Dec-2019</v>
      </c>
      <c r="D1656" s="8" t="str">
        <f>VLOOKUP(LEFT(Table_ExternalData_1[[#This Row],[Vou_No]],1),Vou_Types,2,0)</f>
        <v>Journal</v>
      </c>
      <c r="E1656" s="8">
        <f>+Ledger1!A1656</f>
        <v>3</v>
      </c>
      <c r="F1656" s="8">
        <f>+Ledger1!G1656</f>
        <v>71</v>
      </c>
      <c r="G1656" s="8">
        <f>+Ledger1!H1656</f>
        <v>1481</v>
      </c>
      <c r="H1656" s="8">
        <f>+Ledger1!Q1656</f>
        <v>218</v>
      </c>
      <c r="I1656" s="8">
        <v>0</v>
      </c>
      <c r="J1656" s="8">
        <v>0</v>
      </c>
      <c r="K1656" s="8">
        <v>0</v>
      </c>
      <c r="L1656" s="8" t="str">
        <f>+Ledger1!I1656</f>
        <v/>
      </c>
      <c r="M1656" s="8" t="str">
        <f>+Ledger1!K1656</f>
        <v/>
      </c>
      <c r="N1656" s="7"/>
      <c r="O1656" s="8">
        <f>+Ledger1!M1656</f>
        <v>0</v>
      </c>
      <c r="P1656" s="8">
        <f>+Ledger1!N1656</f>
        <v>227417</v>
      </c>
      <c r="Q1656" s="8" t="str">
        <f>+Ledger1!O1656</f>
        <v>REF # 5404.FOR LOADER BILL.DEC-19</v>
      </c>
      <c r="R1656" s="8"/>
    </row>
    <row r="1657" spans="1:18" x14ac:dyDescent="0.25">
      <c r="A1657" s="8">
        <v>1656</v>
      </c>
      <c r="B1657" s="8" t="str">
        <f>+Ledger1!C1657</f>
        <v>J2012-0013</v>
      </c>
      <c r="C1657" s="7" t="str">
        <f>TEXT(Ledger1!D1657,"dd-MMM-yyyy")</f>
        <v>06-Dec-2019</v>
      </c>
      <c r="D1657" s="8" t="str">
        <f>VLOOKUP(LEFT(Table_ExternalData_1[[#This Row],[Vou_No]],1),Vou_Types,2,0)</f>
        <v>Journal</v>
      </c>
      <c r="E1657" s="8">
        <f>+Ledger1!A1657</f>
        <v>1</v>
      </c>
      <c r="F1657" s="8">
        <f>+Ledger1!G1657</f>
        <v>160</v>
      </c>
      <c r="G1657" s="8">
        <f>+Ledger1!H1657</f>
        <v>323</v>
      </c>
      <c r="H1657" s="8">
        <f>+Ledger1!Q1657</f>
        <v>218</v>
      </c>
      <c r="I1657" s="8">
        <v>0</v>
      </c>
      <c r="J1657" s="8">
        <v>0</v>
      </c>
      <c r="K1657" s="8">
        <v>0</v>
      </c>
      <c r="L1657" s="8" t="str">
        <f>+Ledger1!I1657</f>
        <v/>
      </c>
      <c r="M1657" s="8" t="str">
        <f>+Ledger1!K1657</f>
        <v/>
      </c>
      <c r="N1657" s="7"/>
      <c r="O1657" s="8">
        <f>+Ledger1!M1657</f>
        <v>20237</v>
      </c>
      <c r="P1657" s="8">
        <f>+Ledger1!N1657</f>
        <v>0</v>
      </c>
      <c r="Q1657" s="8" t="str">
        <f>+Ledger1!O1657</f>
        <v>REF #5389.FOR CHICKEN FOOD EXP.NOV-19</v>
      </c>
      <c r="R1657" s="8"/>
    </row>
    <row r="1658" spans="1:18" x14ac:dyDescent="0.25">
      <c r="A1658" s="8">
        <v>1657</v>
      </c>
      <c r="B1658" s="8" t="str">
        <f>+Ledger1!C1658</f>
        <v>J2012-0013</v>
      </c>
      <c r="C1658" s="7" t="str">
        <f>TEXT(Ledger1!D1658,"dd-MMM-yyyy")</f>
        <v>06-Dec-2019</v>
      </c>
      <c r="D1658" s="8" t="str">
        <f>VLOOKUP(LEFT(Table_ExternalData_1[[#This Row],[Vou_No]],1),Vou_Types,2,0)</f>
        <v>Journal</v>
      </c>
      <c r="E1658" s="8">
        <f>+Ledger1!A1658</f>
        <v>2</v>
      </c>
      <c r="F1658" s="8">
        <f>+Ledger1!G1658</f>
        <v>71</v>
      </c>
      <c r="G1658" s="8">
        <f>+Ledger1!H1658</f>
        <v>323</v>
      </c>
      <c r="H1658" s="8">
        <f>+Ledger1!Q1658</f>
        <v>218</v>
      </c>
      <c r="I1658" s="8">
        <v>0</v>
      </c>
      <c r="J1658" s="8">
        <v>0</v>
      </c>
      <c r="K1658" s="8">
        <v>0</v>
      </c>
      <c r="L1658" s="8" t="str">
        <f>+Ledger1!I1658</f>
        <v/>
      </c>
      <c r="M1658" s="8" t="str">
        <f>+Ledger1!K1658</f>
        <v/>
      </c>
      <c r="N1658" s="7"/>
      <c r="O1658" s="8">
        <f>+Ledger1!M1658</f>
        <v>0</v>
      </c>
      <c r="P1658" s="8">
        <f>+Ledger1!N1658</f>
        <v>20237</v>
      </c>
      <c r="Q1658" s="8" t="str">
        <f>+Ledger1!O1658</f>
        <v>REF #5389.FOR CHICKEN FOOD EXP.NOV-19</v>
      </c>
      <c r="R1658" s="8"/>
    </row>
    <row r="1659" spans="1:18" x14ac:dyDescent="0.25">
      <c r="A1659" s="8">
        <v>1658</v>
      </c>
      <c r="B1659" s="8" t="str">
        <f>+Ledger1!C1659</f>
        <v>J2012-0013</v>
      </c>
      <c r="C1659" s="7" t="str">
        <f>TEXT(Ledger1!D1659,"dd-MMM-yyyy")</f>
        <v>06-Dec-2019</v>
      </c>
      <c r="D1659" s="8" t="str">
        <f>VLOOKUP(LEFT(Table_ExternalData_1[[#This Row],[Vou_No]],1),Vou_Types,2,0)</f>
        <v>Journal</v>
      </c>
      <c r="E1659" s="8">
        <f>+Ledger1!A1659</f>
        <v>3</v>
      </c>
      <c r="F1659" s="8">
        <f>+Ledger1!G1659</f>
        <v>160</v>
      </c>
      <c r="G1659" s="8">
        <f>+Ledger1!H1659</f>
        <v>323</v>
      </c>
      <c r="H1659" s="8">
        <f>+Ledger1!Q1659</f>
        <v>220</v>
      </c>
      <c r="I1659" s="8">
        <v>0</v>
      </c>
      <c r="J1659" s="8">
        <v>0</v>
      </c>
      <c r="K1659" s="8">
        <v>0</v>
      </c>
      <c r="L1659" s="8" t="str">
        <f>+Ledger1!I1659</f>
        <v/>
      </c>
      <c r="M1659" s="8" t="str">
        <f>+Ledger1!K1659</f>
        <v/>
      </c>
      <c r="N1659" s="7"/>
      <c r="O1659" s="8">
        <f>+Ledger1!M1659</f>
        <v>37583</v>
      </c>
      <c r="P1659" s="8">
        <f>+Ledger1!N1659</f>
        <v>0</v>
      </c>
      <c r="Q1659" s="8" t="str">
        <f>+Ledger1!O1659</f>
        <v>REF #5389.FOR CHICKEN FOOD EXP.NOV-19</v>
      </c>
      <c r="R1659" s="8"/>
    </row>
    <row r="1660" spans="1:18" x14ac:dyDescent="0.25">
      <c r="A1660" s="8">
        <v>1659</v>
      </c>
      <c r="B1660" s="8" t="str">
        <f>+Ledger1!C1660</f>
        <v>J2012-0013</v>
      </c>
      <c r="C1660" s="7" t="str">
        <f>TEXT(Ledger1!D1660,"dd-MMM-yyyy")</f>
        <v>06-Dec-2019</v>
      </c>
      <c r="D1660" s="8" t="str">
        <f>VLOOKUP(LEFT(Table_ExternalData_1[[#This Row],[Vou_No]],1),Vou_Types,2,0)</f>
        <v>Journal</v>
      </c>
      <c r="E1660" s="8">
        <f>+Ledger1!A1660</f>
        <v>4</v>
      </c>
      <c r="F1660" s="8">
        <f>+Ledger1!G1660</f>
        <v>71</v>
      </c>
      <c r="G1660" s="8">
        <f>+Ledger1!H1660</f>
        <v>323</v>
      </c>
      <c r="H1660" s="8">
        <f>+Ledger1!Q1660</f>
        <v>220</v>
      </c>
      <c r="I1660" s="8">
        <v>0</v>
      </c>
      <c r="J1660" s="8">
        <v>0</v>
      </c>
      <c r="K1660" s="8">
        <v>0</v>
      </c>
      <c r="L1660" s="8" t="str">
        <f>+Ledger1!I1660</f>
        <v/>
      </c>
      <c r="M1660" s="8" t="str">
        <f>+Ledger1!K1660</f>
        <v/>
      </c>
      <c r="N1660" s="7"/>
      <c r="O1660" s="8">
        <f>+Ledger1!M1660</f>
        <v>0</v>
      </c>
      <c r="P1660" s="8">
        <f>+Ledger1!N1660</f>
        <v>37583</v>
      </c>
      <c r="Q1660" s="8" t="str">
        <f>+Ledger1!O1660</f>
        <v>REF #5389.FOR CHICKEN FOOD EXP.NOV-19</v>
      </c>
      <c r="R1660" s="8"/>
    </row>
    <row r="1661" spans="1:18" x14ac:dyDescent="0.25">
      <c r="A1661" s="8">
        <v>1660</v>
      </c>
      <c r="B1661" s="8" t="str">
        <f>+Ledger1!C1661</f>
        <v>J2012-0017</v>
      </c>
      <c r="C1661" s="7" t="str">
        <f>TEXT(Ledger1!D1661,"dd-MMM-yyyy")</f>
        <v>06-Dec-2019</v>
      </c>
      <c r="D1661" s="8" t="str">
        <f>VLOOKUP(LEFT(Table_ExternalData_1[[#This Row],[Vou_No]],1),Vou_Types,2,0)</f>
        <v>Journal</v>
      </c>
      <c r="E1661" s="8">
        <f>+Ledger1!A1661</f>
        <v>1</v>
      </c>
      <c r="F1661" s="8">
        <f>+Ledger1!G1661</f>
        <v>173</v>
      </c>
      <c r="G1661" s="8">
        <f>+Ledger1!H1661</f>
        <v>964</v>
      </c>
      <c r="H1661" s="8">
        <f>+Ledger1!Q1661</f>
        <v>218</v>
      </c>
      <c r="I1661" s="8">
        <v>0</v>
      </c>
      <c r="J1661" s="8">
        <v>0</v>
      </c>
      <c r="K1661" s="8">
        <v>0</v>
      </c>
      <c r="L1661" s="8" t="str">
        <f>+Ledger1!I1661</f>
        <v/>
      </c>
      <c r="M1661" s="8" t="str">
        <f>+Ledger1!K1661</f>
        <v/>
      </c>
      <c r="N1661" s="7"/>
      <c r="O1661" s="8">
        <f>+Ledger1!M1661</f>
        <v>83895</v>
      </c>
      <c r="P1661" s="8">
        <f>+Ledger1!N1661</f>
        <v>0</v>
      </c>
      <c r="Q1661" s="8" t="str">
        <f>+Ledger1!O1661</f>
        <v>REF # 5398.FOR CHAIN EXCAVATOR.NOV-2019</v>
      </c>
      <c r="R1661" s="8"/>
    </row>
    <row r="1662" spans="1:18" x14ac:dyDescent="0.25">
      <c r="A1662" s="8">
        <v>1661</v>
      </c>
      <c r="B1662" s="8" t="str">
        <f>+Ledger1!C1662</f>
        <v>J2012-0017</v>
      </c>
      <c r="C1662" s="7" t="str">
        <f>TEXT(Ledger1!D1662,"dd-MMM-yyyy")</f>
        <v>06-Dec-2019</v>
      </c>
      <c r="D1662" s="8" t="str">
        <f>VLOOKUP(LEFT(Table_ExternalData_1[[#This Row],[Vou_No]],1),Vou_Types,2,0)</f>
        <v>Journal</v>
      </c>
      <c r="E1662" s="8">
        <f>+Ledger1!A1662</f>
        <v>2</v>
      </c>
      <c r="F1662" s="8">
        <f>+Ledger1!G1662</f>
        <v>71</v>
      </c>
      <c r="G1662" s="8">
        <f>+Ledger1!H1662</f>
        <v>964</v>
      </c>
      <c r="H1662" s="8">
        <f>+Ledger1!Q1662</f>
        <v>218</v>
      </c>
      <c r="I1662" s="8">
        <v>0</v>
      </c>
      <c r="J1662" s="8">
        <v>0</v>
      </c>
      <c r="K1662" s="8">
        <v>0</v>
      </c>
      <c r="L1662" s="8" t="str">
        <f>+Ledger1!I1662</f>
        <v/>
      </c>
      <c r="M1662" s="8" t="str">
        <f>+Ledger1!K1662</f>
        <v/>
      </c>
      <c r="N1662" s="7"/>
      <c r="O1662" s="8">
        <f>+Ledger1!M1662</f>
        <v>0</v>
      </c>
      <c r="P1662" s="8">
        <f>+Ledger1!N1662</f>
        <v>83895</v>
      </c>
      <c r="Q1662" s="8" t="str">
        <f>+Ledger1!O1662</f>
        <v>REF # 5398.FOR CHAIN EXCAVATOR.NOV-2019</v>
      </c>
      <c r="R1662" s="8"/>
    </row>
    <row r="1663" spans="1:18" x14ac:dyDescent="0.25">
      <c r="A1663" s="8">
        <v>1662</v>
      </c>
      <c r="B1663" s="8" t="str">
        <f>+Ledger1!C1663</f>
        <v>J2012-0017</v>
      </c>
      <c r="C1663" s="7" t="str">
        <f>TEXT(Ledger1!D1663,"dd-MMM-yyyy")</f>
        <v>06-Dec-2019</v>
      </c>
      <c r="D1663" s="8" t="str">
        <f>VLOOKUP(LEFT(Table_ExternalData_1[[#This Row],[Vou_No]],1),Vou_Types,2,0)</f>
        <v>Journal</v>
      </c>
      <c r="E1663" s="8">
        <f>+Ledger1!A1663</f>
        <v>3</v>
      </c>
      <c r="F1663" s="8">
        <f>+Ledger1!G1663</f>
        <v>173</v>
      </c>
      <c r="G1663" s="8">
        <f>+Ledger1!H1663</f>
        <v>964</v>
      </c>
      <c r="H1663" s="8">
        <f>+Ledger1!Q1663</f>
        <v>220</v>
      </c>
      <c r="I1663" s="8">
        <v>0</v>
      </c>
      <c r="J1663" s="8">
        <v>0</v>
      </c>
      <c r="K1663" s="8">
        <v>0</v>
      </c>
      <c r="L1663" s="8" t="str">
        <f>+Ledger1!I1663</f>
        <v/>
      </c>
      <c r="M1663" s="8" t="str">
        <f>+Ledger1!K1663</f>
        <v/>
      </c>
      <c r="N1663" s="7"/>
      <c r="O1663" s="8">
        <f>+Ledger1!M1663</f>
        <v>372022</v>
      </c>
      <c r="P1663" s="8">
        <f>+Ledger1!N1663</f>
        <v>0</v>
      </c>
      <c r="Q1663" s="8" t="str">
        <f>+Ledger1!O1663</f>
        <v>REF # 5398.FOR CHAIN EXCAVATOR.NOV-2019</v>
      </c>
      <c r="R1663" s="8"/>
    </row>
    <row r="1664" spans="1:18" x14ac:dyDescent="0.25">
      <c r="A1664" s="8">
        <v>1663</v>
      </c>
      <c r="B1664" s="8" t="str">
        <f>+Ledger1!C1664</f>
        <v>J2012-0017</v>
      </c>
      <c r="C1664" s="7" t="str">
        <f>TEXT(Ledger1!D1664,"dd-MMM-yyyy")</f>
        <v>06-Dec-2019</v>
      </c>
      <c r="D1664" s="8" t="str">
        <f>VLOOKUP(LEFT(Table_ExternalData_1[[#This Row],[Vou_No]],1),Vou_Types,2,0)</f>
        <v>Journal</v>
      </c>
      <c r="E1664" s="8">
        <f>+Ledger1!A1664</f>
        <v>4</v>
      </c>
      <c r="F1664" s="8">
        <f>+Ledger1!G1664</f>
        <v>71</v>
      </c>
      <c r="G1664" s="8">
        <f>+Ledger1!H1664</f>
        <v>964</v>
      </c>
      <c r="H1664" s="8">
        <f>+Ledger1!Q1664</f>
        <v>220</v>
      </c>
      <c r="I1664" s="8">
        <v>0</v>
      </c>
      <c r="J1664" s="8">
        <v>0</v>
      </c>
      <c r="K1664" s="8">
        <v>0</v>
      </c>
      <c r="L1664" s="8" t="str">
        <f>+Ledger1!I1664</f>
        <v/>
      </c>
      <c r="M1664" s="8" t="str">
        <f>+Ledger1!K1664</f>
        <v/>
      </c>
      <c r="N1664" s="7"/>
      <c r="O1664" s="8">
        <f>+Ledger1!M1664</f>
        <v>0</v>
      </c>
      <c r="P1664" s="8">
        <f>+Ledger1!N1664</f>
        <v>372022</v>
      </c>
      <c r="Q1664" s="8" t="str">
        <f>+Ledger1!O1664</f>
        <v>REF # 5398.FOR CHAIN EXCAVATOR.NOV-2019</v>
      </c>
      <c r="R1664" s="8"/>
    </row>
    <row r="1665" spans="1:18" x14ac:dyDescent="0.25">
      <c r="A1665" s="8">
        <v>1664</v>
      </c>
      <c r="B1665" s="8" t="str">
        <f>+Ledger1!C1665</f>
        <v>J2012-0021</v>
      </c>
      <c r="C1665" s="7" t="str">
        <f>TEXT(Ledger1!D1665,"dd-MMM-yyyy")</f>
        <v>06-Dec-2019</v>
      </c>
      <c r="D1665" s="8" t="str">
        <f>VLOOKUP(LEFT(Table_ExternalData_1[[#This Row],[Vou_No]],1),Vou_Types,2,0)</f>
        <v>Journal</v>
      </c>
      <c r="E1665" s="8">
        <f>+Ledger1!A1665</f>
        <v>1</v>
      </c>
      <c r="F1665" s="8">
        <f>+Ledger1!G1665</f>
        <v>221</v>
      </c>
      <c r="G1665" s="8">
        <f>+Ledger1!H1665</f>
        <v>68</v>
      </c>
      <c r="H1665" s="8">
        <f>+Ledger1!Q1665</f>
        <v>218</v>
      </c>
      <c r="I1665" s="8">
        <v>0</v>
      </c>
      <c r="J1665" s="8">
        <v>0</v>
      </c>
      <c r="K1665" s="8">
        <v>0</v>
      </c>
      <c r="L1665" s="8" t="str">
        <f>+Ledger1!I1665</f>
        <v/>
      </c>
      <c r="M1665" s="8" t="str">
        <f>+Ledger1!K1665</f>
        <v/>
      </c>
      <c r="N1665" s="7"/>
      <c r="O1665" s="8">
        <f>+Ledger1!M1665</f>
        <v>505981</v>
      </c>
      <c r="P1665" s="8">
        <f>+Ledger1!N1665</f>
        <v>0</v>
      </c>
      <c r="Q1665" s="8" t="str">
        <f>+Ledger1!O1665</f>
        <v>REF # 5390.FOR FUEL.16-NOV TILL 30-NOV-19</v>
      </c>
      <c r="R1665" s="8"/>
    </row>
    <row r="1666" spans="1:18" x14ac:dyDescent="0.25">
      <c r="A1666" s="8">
        <v>1665</v>
      </c>
      <c r="B1666" s="8" t="str">
        <f>+Ledger1!C1666</f>
        <v>J2012-0021</v>
      </c>
      <c r="C1666" s="7" t="str">
        <f>TEXT(Ledger1!D1666,"dd-MMM-yyyy")</f>
        <v>06-Dec-2019</v>
      </c>
      <c r="D1666" s="8" t="str">
        <f>VLOOKUP(LEFT(Table_ExternalData_1[[#This Row],[Vou_No]],1),Vou_Types,2,0)</f>
        <v>Journal</v>
      </c>
      <c r="E1666" s="8">
        <f>+Ledger1!A1666</f>
        <v>2</v>
      </c>
      <c r="F1666" s="8">
        <f>+Ledger1!G1666</f>
        <v>71</v>
      </c>
      <c r="G1666" s="8">
        <f>+Ledger1!H1666</f>
        <v>68</v>
      </c>
      <c r="H1666" s="8">
        <f>+Ledger1!Q1666</f>
        <v>218</v>
      </c>
      <c r="I1666" s="8">
        <v>0</v>
      </c>
      <c r="J1666" s="8">
        <v>0</v>
      </c>
      <c r="K1666" s="8">
        <v>0</v>
      </c>
      <c r="L1666" s="8" t="str">
        <f>+Ledger1!I1666</f>
        <v/>
      </c>
      <c r="M1666" s="8" t="str">
        <f>+Ledger1!K1666</f>
        <v/>
      </c>
      <c r="N1666" s="7"/>
      <c r="O1666" s="8">
        <f>+Ledger1!M1666</f>
        <v>0</v>
      </c>
      <c r="P1666" s="8">
        <f>+Ledger1!N1666</f>
        <v>505981</v>
      </c>
      <c r="Q1666" s="8" t="str">
        <f>+Ledger1!O1666</f>
        <v>REF # 5390.FOR FUEL.16-NOV TILL 30-NOV-19</v>
      </c>
      <c r="R1666" s="8"/>
    </row>
    <row r="1667" spans="1:18" x14ac:dyDescent="0.25">
      <c r="A1667" s="8">
        <v>1666</v>
      </c>
      <c r="B1667" s="8" t="str">
        <f>+Ledger1!C1667</f>
        <v>J2012-0021</v>
      </c>
      <c r="C1667" s="7" t="str">
        <f>TEXT(Ledger1!D1667,"dd-MMM-yyyy")</f>
        <v>06-Dec-2019</v>
      </c>
      <c r="D1667" s="8" t="str">
        <f>VLOOKUP(LEFT(Table_ExternalData_1[[#This Row],[Vou_No]],1),Vou_Types,2,0)</f>
        <v>Journal</v>
      </c>
      <c r="E1667" s="8">
        <f>+Ledger1!A1667</f>
        <v>3</v>
      </c>
      <c r="F1667" s="8">
        <f>+Ledger1!G1667</f>
        <v>221</v>
      </c>
      <c r="G1667" s="8">
        <f>+Ledger1!H1667</f>
        <v>68</v>
      </c>
      <c r="H1667" s="8">
        <f>+Ledger1!Q1667</f>
        <v>220</v>
      </c>
      <c r="I1667" s="8">
        <v>0</v>
      </c>
      <c r="J1667" s="8">
        <v>0</v>
      </c>
      <c r="K1667" s="8">
        <v>0</v>
      </c>
      <c r="L1667" s="8" t="str">
        <f>+Ledger1!I1667</f>
        <v/>
      </c>
      <c r="M1667" s="8" t="str">
        <f>+Ledger1!K1667</f>
        <v/>
      </c>
      <c r="N1667" s="7"/>
      <c r="O1667" s="8">
        <f>+Ledger1!M1667</f>
        <v>1237040</v>
      </c>
      <c r="P1667" s="8">
        <f>+Ledger1!N1667</f>
        <v>0</v>
      </c>
      <c r="Q1667" s="8" t="str">
        <f>+Ledger1!O1667</f>
        <v>REF # 5390.FOR FUEL.16-NOV TILL 30-NOV-19</v>
      </c>
      <c r="R1667" s="8"/>
    </row>
    <row r="1668" spans="1:18" x14ac:dyDescent="0.25">
      <c r="A1668" s="8">
        <v>1667</v>
      </c>
      <c r="B1668" s="8" t="str">
        <f>+Ledger1!C1668</f>
        <v>J2012-0021</v>
      </c>
      <c r="C1668" s="7" t="str">
        <f>TEXT(Ledger1!D1668,"dd-MMM-yyyy")</f>
        <v>06-Dec-2019</v>
      </c>
      <c r="D1668" s="8" t="str">
        <f>VLOOKUP(LEFT(Table_ExternalData_1[[#This Row],[Vou_No]],1),Vou_Types,2,0)</f>
        <v>Journal</v>
      </c>
      <c r="E1668" s="8">
        <f>+Ledger1!A1668</f>
        <v>4</v>
      </c>
      <c r="F1668" s="8">
        <f>+Ledger1!G1668</f>
        <v>71</v>
      </c>
      <c r="G1668" s="8">
        <f>+Ledger1!H1668</f>
        <v>68</v>
      </c>
      <c r="H1668" s="8">
        <f>+Ledger1!Q1668</f>
        <v>220</v>
      </c>
      <c r="I1668" s="8">
        <v>0</v>
      </c>
      <c r="J1668" s="8">
        <v>0</v>
      </c>
      <c r="K1668" s="8">
        <v>0</v>
      </c>
      <c r="L1668" s="8" t="str">
        <f>+Ledger1!I1668</f>
        <v/>
      </c>
      <c r="M1668" s="8" t="str">
        <f>+Ledger1!K1668</f>
        <v/>
      </c>
      <c r="N1668" s="7"/>
      <c r="O1668" s="8">
        <f>+Ledger1!M1668</f>
        <v>0</v>
      </c>
      <c r="P1668" s="8">
        <f>+Ledger1!N1668</f>
        <v>1237040</v>
      </c>
      <c r="Q1668" s="8" t="str">
        <f>+Ledger1!O1668</f>
        <v>REF # 5390.FOR FUEL.16-NOV TILL 30-NOV-19</v>
      </c>
      <c r="R1668" s="8"/>
    </row>
    <row r="1669" spans="1:18" x14ac:dyDescent="0.25">
      <c r="A1669" s="8">
        <v>1668</v>
      </c>
      <c r="B1669" s="8" t="str">
        <f>+Ledger1!C1669</f>
        <v>J2012-0025</v>
      </c>
      <c r="C1669" s="7" t="str">
        <f>TEXT(Ledger1!D1669,"dd-MMM-yyyy")</f>
        <v>02-Dec-2019</v>
      </c>
      <c r="D1669" s="8" t="str">
        <f>VLOOKUP(LEFT(Table_ExternalData_1[[#This Row],[Vou_No]],1),Vou_Types,2,0)</f>
        <v>Journal</v>
      </c>
      <c r="E1669" s="8">
        <f>+Ledger1!A1669</f>
        <v>1</v>
      </c>
      <c r="F1669" s="8">
        <f>+Ledger1!G1669</f>
        <v>170</v>
      </c>
      <c r="G1669" s="8">
        <f>+Ledger1!H1669</f>
        <v>64</v>
      </c>
      <c r="H1669" s="8">
        <f>+Ledger1!Q1669</f>
        <v>218</v>
      </c>
      <c r="I1669" s="8">
        <v>0</v>
      </c>
      <c r="J1669" s="8">
        <v>0</v>
      </c>
      <c r="K1669" s="8">
        <v>0</v>
      </c>
      <c r="L1669" s="8" t="str">
        <f>+Ledger1!I1669</f>
        <v/>
      </c>
      <c r="M1669" s="8" t="str">
        <f>+Ledger1!K1669</f>
        <v/>
      </c>
      <c r="N1669" s="7"/>
      <c r="O1669" s="8">
        <f>+Ledger1!M1669</f>
        <v>33900</v>
      </c>
      <c r="P1669" s="8">
        <f>+Ledger1!N1669</f>
        <v>0</v>
      </c>
      <c r="Q1669" s="8" t="str">
        <f>+Ledger1!O1669</f>
        <v>INV # IRMG-19-01762.PO # 1703.NOV-19</v>
      </c>
      <c r="R1669" s="8"/>
    </row>
    <row r="1670" spans="1:18" x14ac:dyDescent="0.25">
      <c r="A1670" s="8">
        <v>1669</v>
      </c>
      <c r="B1670" s="8" t="str">
        <f>+Ledger1!C1670</f>
        <v>J2012-0025</v>
      </c>
      <c r="C1670" s="7" t="str">
        <f>TEXT(Ledger1!D1670,"dd-MMM-yyyy")</f>
        <v>02-Dec-2019</v>
      </c>
      <c r="D1670" s="8" t="str">
        <f>VLOOKUP(LEFT(Table_ExternalData_1[[#This Row],[Vou_No]],1),Vou_Types,2,0)</f>
        <v>Journal</v>
      </c>
      <c r="E1670" s="8">
        <f>+Ledger1!A1670</f>
        <v>2</v>
      </c>
      <c r="F1670" s="8">
        <f>+Ledger1!G1670</f>
        <v>71</v>
      </c>
      <c r="G1670" s="8">
        <f>+Ledger1!H1670</f>
        <v>64</v>
      </c>
      <c r="H1670" s="8">
        <f>+Ledger1!Q1670</f>
        <v>218</v>
      </c>
      <c r="I1670" s="8">
        <v>0</v>
      </c>
      <c r="J1670" s="8">
        <v>0</v>
      </c>
      <c r="K1670" s="8">
        <v>0</v>
      </c>
      <c r="L1670" s="8" t="str">
        <f>+Ledger1!I1670</f>
        <v/>
      </c>
      <c r="M1670" s="8" t="str">
        <f>+Ledger1!K1670</f>
        <v/>
      </c>
      <c r="N1670" s="7"/>
      <c r="O1670" s="8">
        <f>+Ledger1!M1670</f>
        <v>0</v>
      </c>
      <c r="P1670" s="8">
        <f>+Ledger1!N1670</f>
        <v>33900</v>
      </c>
      <c r="Q1670" s="8" t="str">
        <f>+Ledger1!O1670</f>
        <v>INV # IRMG-19-01762.PO # 1703.NOV-19</v>
      </c>
      <c r="R1670" s="8"/>
    </row>
    <row r="1671" spans="1:18" x14ac:dyDescent="0.25">
      <c r="A1671" s="8">
        <v>1670</v>
      </c>
      <c r="B1671" s="8" t="str">
        <f>+Ledger1!C1671</f>
        <v>J2012-0029</v>
      </c>
      <c r="C1671" s="7" t="str">
        <f>TEXT(Ledger1!D1671,"dd-MMM-yyyy")</f>
        <v>03-Dec-2019</v>
      </c>
      <c r="D1671" s="8" t="str">
        <f>VLOOKUP(LEFT(Table_ExternalData_1[[#This Row],[Vou_No]],1),Vou_Types,2,0)</f>
        <v>Journal</v>
      </c>
      <c r="E1671" s="8">
        <f>+Ledger1!A1671</f>
        <v>1</v>
      </c>
      <c r="F1671" s="8">
        <f>+Ledger1!G1671</f>
        <v>71</v>
      </c>
      <c r="G1671" s="8">
        <f>+Ledger1!H1671</f>
        <v>260</v>
      </c>
      <c r="H1671" s="8">
        <f>+Ledger1!Q1671</f>
        <v>1</v>
      </c>
      <c r="I1671" s="8">
        <v>0</v>
      </c>
      <c r="J1671" s="8">
        <v>0</v>
      </c>
      <c r="K1671" s="8">
        <v>0</v>
      </c>
      <c r="L1671" s="8" t="str">
        <f>+Ledger1!I1671</f>
        <v/>
      </c>
      <c r="M1671" s="8" t="str">
        <f>+Ledger1!K1671</f>
        <v/>
      </c>
      <c r="N1671" s="7"/>
      <c r="O1671" s="8">
        <f>+Ledger1!M1671</f>
        <v>325000</v>
      </c>
      <c r="P1671" s="8">
        <f>+Ledger1!N1671</f>
        <v>0</v>
      </c>
      <c r="Q1671" s="8" t="str">
        <f>+Ledger1!O1671</f>
        <v>PAID CASH TO KHADIM SAIEN SPECIAL CHQ # 23902122</v>
      </c>
      <c r="R1671" s="8"/>
    </row>
    <row r="1672" spans="1:18" x14ac:dyDescent="0.25">
      <c r="A1672" s="8">
        <v>1671</v>
      </c>
      <c r="B1672" s="8" t="str">
        <f>+Ledger1!C1672</f>
        <v>J2012-0029</v>
      </c>
      <c r="C1672" s="7" t="str">
        <f>TEXT(Ledger1!D1672,"dd-MMM-yyyy")</f>
        <v>03-Dec-2019</v>
      </c>
      <c r="D1672" s="8" t="str">
        <f>VLOOKUP(LEFT(Table_ExternalData_1[[#This Row],[Vou_No]],1),Vou_Types,2,0)</f>
        <v>Journal</v>
      </c>
      <c r="E1672" s="8">
        <f>+Ledger1!A1672</f>
        <v>2</v>
      </c>
      <c r="F1672" s="8">
        <f>+Ledger1!G1672</f>
        <v>78</v>
      </c>
      <c r="G1672" s="8">
        <f>+Ledger1!H1672</f>
        <v>71</v>
      </c>
      <c r="H1672" s="8">
        <f>+Ledger1!Q1672</f>
        <v>1</v>
      </c>
      <c r="I1672" s="8">
        <v>0</v>
      </c>
      <c r="J1672" s="8">
        <v>0</v>
      </c>
      <c r="K1672" s="8">
        <v>0</v>
      </c>
      <c r="L1672" s="8" t="str">
        <f>+Ledger1!I1672</f>
        <v/>
      </c>
      <c r="M1672" s="8" t="str">
        <f>+Ledger1!K1672</f>
        <v/>
      </c>
      <c r="N1672" s="7"/>
      <c r="O1672" s="8">
        <f>+Ledger1!M1672</f>
        <v>0</v>
      </c>
      <c r="P1672" s="8">
        <f>+Ledger1!N1672</f>
        <v>325000</v>
      </c>
      <c r="Q1672" s="8" t="str">
        <f>+Ledger1!O1672</f>
        <v>PAID CASH TO KHADIM SAIEN SPECIAL CHQ # 23902122</v>
      </c>
      <c r="R1672" s="8"/>
    </row>
    <row r="1673" spans="1:18" x14ac:dyDescent="0.25">
      <c r="A1673" s="8">
        <v>1672</v>
      </c>
      <c r="B1673" s="8" t="str">
        <f>+Ledger1!C1673</f>
        <v>J2012-0033</v>
      </c>
      <c r="C1673" s="7" t="str">
        <f>TEXT(Ledger1!D1673,"dd-MMM-yyyy")</f>
        <v>06-Dec-2019</v>
      </c>
      <c r="D1673" s="8" t="str">
        <f>VLOOKUP(LEFT(Table_ExternalData_1[[#This Row],[Vou_No]],1),Vou_Types,2,0)</f>
        <v>Journal</v>
      </c>
      <c r="E1673" s="8">
        <f>+Ledger1!A1673</f>
        <v>1</v>
      </c>
      <c r="F1673" s="8">
        <f>+Ledger1!G1673</f>
        <v>71</v>
      </c>
      <c r="G1673" s="8">
        <f>+Ledger1!H1673</f>
        <v>910</v>
      </c>
      <c r="H1673" s="8">
        <f>+Ledger1!Q1673</f>
        <v>218</v>
      </c>
      <c r="I1673" s="8">
        <v>0</v>
      </c>
      <c r="J1673" s="8">
        <v>0</v>
      </c>
      <c r="K1673" s="8">
        <v>0</v>
      </c>
      <c r="L1673" s="8" t="str">
        <f>+Ledger1!I1673</f>
        <v/>
      </c>
      <c r="M1673" s="8" t="str">
        <f>+Ledger1!K1673</f>
        <v/>
      </c>
      <c r="N1673" s="7"/>
      <c r="O1673" s="8">
        <f>+Ledger1!M1673</f>
        <v>1040310</v>
      </c>
      <c r="P1673" s="8">
        <f>+Ledger1!N1673</f>
        <v>0</v>
      </c>
      <c r="Q1673" s="8" t="str">
        <f>+Ledger1!O1673</f>
        <v>PAID TO NEW PARADIE.CHQ # 23902141</v>
      </c>
      <c r="R1673" s="8"/>
    </row>
    <row r="1674" spans="1:18" x14ac:dyDescent="0.25">
      <c r="A1674" s="8">
        <v>1673</v>
      </c>
      <c r="B1674" s="8" t="str">
        <f>+Ledger1!C1674</f>
        <v>J2012-0033</v>
      </c>
      <c r="C1674" s="7" t="str">
        <f>TEXT(Ledger1!D1674,"dd-MMM-yyyy")</f>
        <v>06-Dec-2019</v>
      </c>
      <c r="D1674" s="8" t="str">
        <f>VLOOKUP(LEFT(Table_ExternalData_1[[#This Row],[Vou_No]],1),Vou_Types,2,0)</f>
        <v>Journal</v>
      </c>
      <c r="E1674" s="8">
        <f>+Ledger1!A1674</f>
        <v>2</v>
      </c>
      <c r="F1674" s="8">
        <f>+Ledger1!G1674</f>
        <v>71</v>
      </c>
      <c r="G1674" s="8">
        <f>+Ledger1!H1674</f>
        <v>910</v>
      </c>
      <c r="H1674" s="8">
        <f>+Ledger1!Q1674</f>
        <v>219</v>
      </c>
      <c r="I1674" s="8">
        <v>0</v>
      </c>
      <c r="J1674" s="8">
        <v>0</v>
      </c>
      <c r="K1674" s="8">
        <v>0</v>
      </c>
      <c r="L1674" s="8" t="str">
        <f>+Ledger1!I1674</f>
        <v/>
      </c>
      <c r="M1674" s="8" t="str">
        <f>+Ledger1!K1674</f>
        <v/>
      </c>
      <c r="N1674" s="7"/>
      <c r="O1674" s="8">
        <f>+Ledger1!M1674</f>
        <v>37980</v>
      </c>
      <c r="P1674" s="8">
        <f>+Ledger1!N1674</f>
        <v>0</v>
      </c>
      <c r="Q1674" s="8" t="str">
        <f>+Ledger1!O1674</f>
        <v>PAID TO NEW PARADIE.CHQ # 23902141</v>
      </c>
      <c r="R1674" s="8"/>
    </row>
    <row r="1675" spans="1:18" x14ac:dyDescent="0.25">
      <c r="A1675" s="8">
        <v>1674</v>
      </c>
      <c r="B1675" s="8" t="str">
        <f>+Ledger1!C1675</f>
        <v>J2012-0033</v>
      </c>
      <c r="C1675" s="7" t="str">
        <f>TEXT(Ledger1!D1675,"dd-MMM-yyyy")</f>
        <v>06-Dec-2019</v>
      </c>
      <c r="D1675" s="8" t="str">
        <f>VLOOKUP(LEFT(Table_ExternalData_1[[#This Row],[Vou_No]],1),Vou_Types,2,0)</f>
        <v>Journal</v>
      </c>
      <c r="E1675" s="8">
        <f>+Ledger1!A1675</f>
        <v>3</v>
      </c>
      <c r="F1675" s="8">
        <f>+Ledger1!G1675</f>
        <v>78</v>
      </c>
      <c r="G1675" s="8">
        <f>+Ledger1!H1675</f>
        <v>71</v>
      </c>
      <c r="H1675" s="8">
        <f>+Ledger1!Q1675</f>
        <v>1</v>
      </c>
      <c r="I1675" s="8">
        <v>0</v>
      </c>
      <c r="J1675" s="8">
        <v>0</v>
      </c>
      <c r="K1675" s="8">
        <v>0</v>
      </c>
      <c r="L1675" s="8" t="str">
        <f>+Ledger1!I1675</f>
        <v/>
      </c>
      <c r="M1675" s="8" t="str">
        <f>+Ledger1!K1675</f>
        <v/>
      </c>
      <c r="N1675" s="7"/>
      <c r="O1675" s="8">
        <f>+Ledger1!M1675</f>
        <v>0</v>
      </c>
      <c r="P1675" s="8">
        <f>+Ledger1!N1675</f>
        <v>1078290</v>
      </c>
      <c r="Q1675" s="8" t="str">
        <f>+Ledger1!O1675</f>
        <v>PAID TO NEW PARADIE.CHQ # 23902141</v>
      </c>
      <c r="R1675" s="8"/>
    </row>
    <row r="1676" spans="1:18" x14ac:dyDescent="0.25">
      <c r="A1676" s="8">
        <v>1675</v>
      </c>
      <c r="B1676" s="8" t="str">
        <f>+Ledger1!C1676</f>
        <v>J2012-0037</v>
      </c>
      <c r="C1676" s="7" t="str">
        <f>TEXT(Ledger1!D1676,"dd-MMM-yyyy")</f>
        <v>06-Dec-2019</v>
      </c>
      <c r="D1676" s="8" t="str">
        <f>VLOOKUP(LEFT(Table_ExternalData_1[[#This Row],[Vou_No]],1),Vou_Types,2,0)</f>
        <v>Journal</v>
      </c>
      <c r="E1676" s="8">
        <f>+Ledger1!A1676</f>
        <v>1</v>
      </c>
      <c r="F1676" s="8">
        <f>+Ledger1!G1676</f>
        <v>71</v>
      </c>
      <c r="G1676" s="8">
        <f>+Ledger1!H1676</f>
        <v>1476</v>
      </c>
      <c r="H1676" s="8">
        <f>+Ledger1!Q1676</f>
        <v>218</v>
      </c>
      <c r="I1676" s="8">
        <v>0</v>
      </c>
      <c r="J1676" s="8">
        <v>0</v>
      </c>
      <c r="K1676" s="8">
        <v>0</v>
      </c>
      <c r="L1676" s="8" t="str">
        <f>+Ledger1!I1676</f>
        <v/>
      </c>
      <c r="M1676" s="8" t="str">
        <f>+Ledger1!K1676</f>
        <v/>
      </c>
      <c r="N1676" s="7"/>
      <c r="O1676" s="8">
        <f>+Ledger1!M1676</f>
        <v>15482</v>
      </c>
      <c r="P1676" s="8">
        <f>+Ledger1!N1676</f>
        <v>0</v>
      </c>
      <c r="Q1676" s="8" t="str">
        <f>+Ledger1!O1676</f>
        <v>PAID TO W &amp; G REF # 009.CHQ # 23902145</v>
      </c>
      <c r="R1676" s="8"/>
    </row>
    <row r="1677" spans="1:18" x14ac:dyDescent="0.25">
      <c r="A1677" s="8">
        <v>1676</v>
      </c>
      <c r="B1677" s="8" t="str">
        <f>+Ledger1!C1677</f>
        <v>J2012-0037</v>
      </c>
      <c r="C1677" s="7" t="str">
        <f>TEXT(Ledger1!D1677,"dd-MMM-yyyy")</f>
        <v>06-Dec-2019</v>
      </c>
      <c r="D1677" s="8" t="str">
        <f>VLOOKUP(LEFT(Table_ExternalData_1[[#This Row],[Vou_No]],1),Vou_Types,2,0)</f>
        <v>Journal</v>
      </c>
      <c r="E1677" s="8">
        <f>+Ledger1!A1677</f>
        <v>2</v>
      </c>
      <c r="F1677" s="8">
        <f>+Ledger1!G1677</f>
        <v>78</v>
      </c>
      <c r="G1677" s="8">
        <f>+Ledger1!H1677</f>
        <v>71</v>
      </c>
      <c r="H1677" s="8">
        <f>+Ledger1!Q1677</f>
        <v>1</v>
      </c>
      <c r="I1677" s="8">
        <v>0</v>
      </c>
      <c r="J1677" s="8">
        <v>0</v>
      </c>
      <c r="K1677" s="8">
        <v>0</v>
      </c>
      <c r="L1677" s="8" t="str">
        <f>+Ledger1!I1677</f>
        <v/>
      </c>
      <c r="M1677" s="8" t="str">
        <f>+Ledger1!K1677</f>
        <v/>
      </c>
      <c r="N1677" s="7"/>
      <c r="O1677" s="8">
        <f>+Ledger1!M1677</f>
        <v>0</v>
      </c>
      <c r="P1677" s="8">
        <f>+Ledger1!N1677</f>
        <v>15482</v>
      </c>
      <c r="Q1677" s="8" t="str">
        <f>+Ledger1!O1677</f>
        <v>PAID TO W &amp; G REF # 009.CHQ # 23902145</v>
      </c>
      <c r="R1677" s="8"/>
    </row>
    <row r="1678" spans="1:18" x14ac:dyDescent="0.25">
      <c r="A1678" s="8">
        <v>1677</v>
      </c>
      <c r="B1678" s="8" t="str">
        <f>+Ledger1!C1678</f>
        <v>P2012-0023</v>
      </c>
      <c r="C1678" s="7" t="str">
        <f>TEXT(Ledger1!D1678,"dd-MMM-yyyy")</f>
        <v>09-Dec-2019</v>
      </c>
      <c r="D1678" s="8" t="str">
        <f>VLOOKUP(LEFT(Table_ExternalData_1[[#This Row],[Vou_No]],1),Vou_Types,2,0)</f>
        <v>Payment</v>
      </c>
      <c r="E1678" s="8">
        <f>+Ledger1!A1678</f>
        <v>1</v>
      </c>
      <c r="F1678" s="8">
        <f>+Ledger1!G1678</f>
        <v>1</v>
      </c>
      <c r="G1678" s="8">
        <f>+Ledger1!H1678</f>
        <v>0</v>
      </c>
      <c r="H1678" s="8">
        <f>+Ledger1!Q1678</f>
        <v>0</v>
      </c>
      <c r="I1678" s="8">
        <v>0</v>
      </c>
      <c r="J1678" s="8">
        <v>0</v>
      </c>
      <c r="K1678" s="8">
        <v>0</v>
      </c>
      <c r="L1678" s="8" t="str">
        <f>+Ledger1!I1678</f>
        <v/>
      </c>
      <c r="M1678" s="8" t="str">
        <f>+Ledger1!K1678</f>
        <v/>
      </c>
      <c r="N1678" s="7"/>
      <c r="O1678" s="8">
        <f>+Ledger1!M1678</f>
        <v>0</v>
      </c>
      <c r="P1678" s="8">
        <f>+Ledger1!N1678</f>
        <v>7280</v>
      </c>
      <c r="Q1678" s="8" t="str">
        <f>+Ledger1!O1678</f>
        <v>misc expense</v>
      </c>
      <c r="R1678" s="8"/>
    </row>
    <row r="1679" spans="1:18" x14ac:dyDescent="0.25">
      <c r="A1679" s="8">
        <v>1678</v>
      </c>
      <c r="B1679" s="8" t="str">
        <f>+Ledger1!C1679</f>
        <v>P2012-0023</v>
      </c>
      <c r="C1679" s="7" t="str">
        <f>TEXT(Ledger1!D1679,"dd-MMM-yyyy")</f>
        <v>09-Dec-2019</v>
      </c>
      <c r="D1679" s="8" t="str">
        <f>VLOOKUP(LEFT(Table_ExternalData_1[[#This Row],[Vou_No]],1),Vou_Types,2,0)</f>
        <v>Payment</v>
      </c>
      <c r="E1679" s="8">
        <f>+Ledger1!A1679</f>
        <v>2</v>
      </c>
      <c r="F1679" s="8">
        <f>+Ledger1!G1679</f>
        <v>219</v>
      </c>
      <c r="G1679" s="8">
        <f>+Ledger1!H1679</f>
        <v>0</v>
      </c>
      <c r="H1679" s="8">
        <f>+Ledger1!Q1679</f>
        <v>220</v>
      </c>
      <c r="I1679" s="8">
        <v>0</v>
      </c>
      <c r="J1679" s="8">
        <v>0</v>
      </c>
      <c r="K1679" s="8">
        <v>0</v>
      </c>
      <c r="L1679" s="8" t="str">
        <f>+Ledger1!I1679</f>
        <v/>
      </c>
      <c r="M1679" s="8" t="str">
        <f>+Ledger1!K1679</f>
        <v/>
      </c>
      <c r="N1679" s="7"/>
      <c r="O1679" s="8">
        <f>+Ledger1!M1679</f>
        <v>7280</v>
      </c>
      <c r="P1679" s="8">
        <f>+Ledger1!N1679</f>
        <v>0</v>
      </c>
      <c r="Q1679" s="8" t="str">
        <f>+Ledger1!O1679</f>
        <v>watwr pump and generator repair</v>
      </c>
      <c r="R1679" s="8"/>
    </row>
    <row r="1680" spans="1:18" x14ac:dyDescent="0.25">
      <c r="A1680" s="8">
        <v>1679</v>
      </c>
      <c r="B1680" s="8" t="str">
        <f>+Ledger1!C1680</f>
        <v>J2012-0008</v>
      </c>
      <c r="C1680" s="7" t="str">
        <f>TEXT(Ledger1!D1680,"dd-MMM-yyyy")</f>
        <v>06-Dec-2019</v>
      </c>
      <c r="D1680" s="8" t="str">
        <f>VLOOKUP(LEFT(Table_ExternalData_1[[#This Row],[Vou_No]],1),Vou_Types,2,0)</f>
        <v>Journal</v>
      </c>
      <c r="E1680" s="8">
        <f>+Ledger1!A1680</f>
        <v>1</v>
      </c>
      <c r="F1680" s="8">
        <f>+Ledger1!G1680</f>
        <v>244</v>
      </c>
      <c r="G1680" s="8">
        <f>+Ledger1!H1680</f>
        <v>1481</v>
      </c>
      <c r="H1680" s="8">
        <f>+Ledger1!Q1680</f>
        <v>218</v>
      </c>
      <c r="I1680" s="8">
        <v>0</v>
      </c>
      <c r="J1680" s="8">
        <v>0</v>
      </c>
      <c r="K1680" s="8">
        <v>0</v>
      </c>
      <c r="L1680" s="8" t="str">
        <f>+Ledger1!I1680</f>
        <v/>
      </c>
      <c r="M1680" s="8" t="str">
        <f>+Ledger1!K1680</f>
        <v/>
      </c>
      <c r="N1680" s="7"/>
      <c r="O1680" s="8">
        <f>+Ledger1!M1680</f>
        <v>30000</v>
      </c>
      <c r="P1680" s="8">
        <f>+Ledger1!N1680</f>
        <v>0</v>
      </c>
      <c r="Q1680" s="8" t="str">
        <f>+Ledger1!O1680</f>
        <v>REF # 3.FOR SHIFTING OF LOADER.DEC-19.</v>
      </c>
      <c r="R1680" s="8"/>
    </row>
    <row r="1681" spans="1:18" x14ac:dyDescent="0.25">
      <c r="A1681" s="8">
        <v>1680</v>
      </c>
      <c r="B1681" s="8" t="str">
        <f>+Ledger1!C1681</f>
        <v>J2012-0008</v>
      </c>
      <c r="C1681" s="7" t="str">
        <f>TEXT(Ledger1!D1681,"dd-MMM-yyyy")</f>
        <v>06-Dec-2019</v>
      </c>
      <c r="D1681" s="8" t="str">
        <f>VLOOKUP(LEFT(Table_ExternalData_1[[#This Row],[Vou_No]],1),Vou_Types,2,0)</f>
        <v>Journal</v>
      </c>
      <c r="E1681" s="8">
        <f>+Ledger1!A1681</f>
        <v>2</v>
      </c>
      <c r="F1681" s="8">
        <f>+Ledger1!G1681</f>
        <v>71</v>
      </c>
      <c r="G1681" s="8">
        <f>+Ledger1!H1681</f>
        <v>1481</v>
      </c>
      <c r="H1681" s="8">
        <f>+Ledger1!Q1681</f>
        <v>218</v>
      </c>
      <c r="I1681" s="8">
        <v>0</v>
      </c>
      <c r="J1681" s="8">
        <v>0</v>
      </c>
      <c r="K1681" s="8">
        <v>0</v>
      </c>
      <c r="L1681" s="8" t="str">
        <f>+Ledger1!I1681</f>
        <v/>
      </c>
      <c r="M1681" s="8" t="str">
        <f>+Ledger1!K1681</f>
        <v/>
      </c>
      <c r="N1681" s="7"/>
      <c r="O1681" s="8">
        <f>+Ledger1!M1681</f>
        <v>0</v>
      </c>
      <c r="P1681" s="8">
        <f>+Ledger1!N1681</f>
        <v>30000</v>
      </c>
      <c r="Q1681" s="8" t="str">
        <f>+Ledger1!O1681</f>
        <v>REF # 3.FOR SHIFTING OF LOADER.DEC-19.</v>
      </c>
      <c r="R1681" s="8"/>
    </row>
    <row r="1682" spans="1:18" x14ac:dyDescent="0.25">
      <c r="A1682" s="8">
        <v>1681</v>
      </c>
      <c r="B1682" s="8" t="str">
        <f>+Ledger1!C1682</f>
        <v>J2012-0015</v>
      </c>
      <c r="C1682" s="7" t="str">
        <f>TEXT(Ledger1!D1682,"dd-MMM-yyyy")</f>
        <v>06-Dec-2019</v>
      </c>
      <c r="D1682" s="8" t="str">
        <f>VLOOKUP(LEFT(Table_ExternalData_1[[#This Row],[Vou_No]],1),Vou_Types,2,0)</f>
        <v>Journal</v>
      </c>
      <c r="E1682" s="8">
        <f>+Ledger1!A1682</f>
        <v>1</v>
      </c>
      <c r="F1682" s="8">
        <f>+Ledger1!G1682</f>
        <v>218</v>
      </c>
      <c r="G1682" s="8">
        <f>+Ledger1!H1682</f>
        <v>934</v>
      </c>
      <c r="H1682" s="8">
        <f>+Ledger1!Q1682</f>
        <v>218</v>
      </c>
      <c r="I1682" s="8">
        <v>0</v>
      </c>
      <c r="J1682" s="8">
        <v>0</v>
      </c>
      <c r="K1682" s="8">
        <v>0</v>
      </c>
      <c r="L1682" s="8" t="str">
        <f>+Ledger1!I1682</f>
        <v/>
      </c>
      <c r="M1682" s="8" t="str">
        <f>+Ledger1!K1682</f>
        <v/>
      </c>
      <c r="N1682" s="7"/>
      <c r="O1682" s="8">
        <f>+Ledger1!M1682</f>
        <v>8840</v>
      </c>
      <c r="P1682" s="8">
        <f>+Ledger1!N1682</f>
        <v>0</v>
      </c>
      <c r="Q1682" s="8" t="str">
        <f>+Ledger1!O1682</f>
        <v>REF #5387.FOR OIL CHANGE.NOV-19</v>
      </c>
      <c r="R1682" s="8"/>
    </row>
    <row r="1683" spans="1:18" x14ac:dyDescent="0.25">
      <c r="A1683" s="8">
        <v>1682</v>
      </c>
      <c r="B1683" s="8" t="str">
        <f>+Ledger1!C1683</f>
        <v>J2012-0015</v>
      </c>
      <c r="C1683" s="7" t="str">
        <f>TEXT(Ledger1!D1683,"dd-MMM-yyyy")</f>
        <v>06-Dec-2019</v>
      </c>
      <c r="D1683" s="8" t="str">
        <f>VLOOKUP(LEFT(Table_ExternalData_1[[#This Row],[Vou_No]],1),Vou_Types,2,0)</f>
        <v>Journal</v>
      </c>
      <c r="E1683" s="8">
        <f>+Ledger1!A1683</f>
        <v>2</v>
      </c>
      <c r="F1683" s="8">
        <f>+Ledger1!G1683</f>
        <v>71</v>
      </c>
      <c r="G1683" s="8">
        <f>+Ledger1!H1683</f>
        <v>934</v>
      </c>
      <c r="H1683" s="8">
        <f>+Ledger1!Q1683</f>
        <v>218</v>
      </c>
      <c r="I1683" s="8">
        <v>0</v>
      </c>
      <c r="J1683" s="8">
        <v>0</v>
      </c>
      <c r="K1683" s="8">
        <v>0</v>
      </c>
      <c r="L1683" s="8" t="str">
        <f>+Ledger1!I1683</f>
        <v/>
      </c>
      <c r="M1683" s="8" t="str">
        <f>+Ledger1!K1683</f>
        <v/>
      </c>
      <c r="N1683" s="7"/>
      <c r="O1683" s="8">
        <f>+Ledger1!M1683</f>
        <v>0</v>
      </c>
      <c r="P1683" s="8">
        <f>+Ledger1!N1683</f>
        <v>8840</v>
      </c>
      <c r="Q1683" s="8" t="str">
        <f>+Ledger1!O1683</f>
        <v>REF #5387.FOR OIL CHANGE.NOV-19</v>
      </c>
      <c r="R1683" s="8"/>
    </row>
    <row r="1684" spans="1:18" x14ac:dyDescent="0.25">
      <c r="A1684" s="8">
        <v>1683</v>
      </c>
      <c r="B1684" s="8" t="str">
        <f>+Ledger1!C1684</f>
        <v>J2012-0015</v>
      </c>
      <c r="C1684" s="7" t="str">
        <f>TEXT(Ledger1!D1684,"dd-MMM-yyyy")</f>
        <v>06-Dec-2019</v>
      </c>
      <c r="D1684" s="8" t="str">
        <f>VLOOKUP(LEFT(Table_ExternalData_1[[#This Row],[Vou_No]],1),Vou_Types,2,0)</f>
        <v>Journal</v>
      </c>
      <c r="E1684" s="8">
        <f>+Ledger1!A1684</f>
        <v>3</v>
      </c>
      <c r="F1684" s="8">
        <f>+Ledger1!G1684</f>
        <v>218</v>
      </c>
      <c r="G1684" s="8">
        <f>+Ledger1!H1684</f>
        <v>934</v>
      </c>
      <c r="H1684" s="8">
        <f>+Ledger1!Q1684</f>
        <v>220</v>
      </c>
      <c r="I1684" s="8">
        <v>0</v>
      </c>
      <c r="J1684" s="8">
        <v>0</v>
      </c>
      <c r="K1684" s="8">
        <v>0</v>
      </c>
      <c r="L1684" s="8" t="str">
        <f>+Ledger1!I1684</f>
        <v/>
      </c>
      <c r="M1684" s="8" t="str">
        <f>+Ledger1!K1684</f>
        <v/>
      </c>
      <c r="N1684" s="7"/>
      <c r="O1684" s="8">
        <f>+Ledger1!M1684</f>
        <v>8840</v>
      </c>
      <c r="P1684" s="8">
        <f>+Ledger1!N1684</f>
        <v>0</v>
      </c>
      <c r="Q1684" s="8" t="str">
        <f>+Ledger1!O1684</f>
        <v>REF #5387.FOR OIL CHANGE.NOV-19</v>
      </c>
      <c r="R1684" s="8"/>
    </row>
    <row r="1685" spans="1:18" x14ac:dyDescent="0.25">
      <c r="A1685" s="8">
        <v>1684</v>
      </c>
      <c r="B1685" s="8" t="str">
        <f>+Ledger1!C1685</f>
        <v>J2012-0015</v>
      </c>
      <c r="C1685" s="7" t="str">
        <f>TEXT(Ledger1!D1685,"dd-MMM-yyyy")</f>
        <v>06-Dec-2019</v>
      </c>
      <c r="D1685" s="8" t="str">
        <f>VLOOKUP(LEFT(Table_ExternalData_1[[#This Row],[Vou_No]],1),Vou_Types,2,0)</f>
        <v>Journal</v>
      </c>
      <c r="E1685" s="8">
        <f>+Ledger1!A1685</f>
        <v>4</v>
      </c>
      <c r="F1685" s="8">
        <f>+Ledger1!G1685</f>
        <v>71</v>
      </c>
      <c r="G1685" s="8">
        <f>+Ledger1!H1685</f>
        <v>934</v>
      </c>
      <c r="H1685" s="8">
        <f>+Ledger1!Q1685</f>
        <v>220</v>
      </c>
      <c r="I1685" s="8">
        <v>0</v>
      </c>
      <c r="J1685" s="8">
        <v>0</v>
      </c>
      <c r="K1685" s="8">
        <v>0</v>
      </c>
      <c r="L1685" s="8" t="str">
        <f>+Ledger1!I1685</f>
        <v/>
      </c>
      <c r="M1685" s="8" t="str">
        <f>+Ledger1!K1685</f>
        <v/>
      </c>
      <c r="N1685" s="7"/>
      <c r="O1685" s="8">
        <f>+Ledger1!M1685</f>
        <v>0</v>
      </c>
      <c r="P1685" s="8">
        <f>+Ledger1!N1685</f>
        <v>8840</v>
      </c>
      <c r="Q1685" s="8" t="str">
        <f>+Ledger1!O1685</f>
        <v>REF #5387.FOR OIL CHANGE.NOV-19</v>
      </c>
      <c r="R1685" s="8"/>
    </row>
    <row r="1686" spans="1:18" x14ac:dyDescent="0.25">
      <c r="A1686" s="8">
        <v>1685</v>
      </c>
      <c r="B1686" s="8" t="str">
        <f>+Ledger1!C1686</f>
        <v>J2012-0023</v>
      </c>
      <c r="C1686" s="7" t="str">
        <f>TEXT(Ledger1!D1686,"dd-MMM-yyyy")</f>
        <v>05-Dec-2019</v>
      </c>
      <c r="D1686" s="8" t="str">
        <f>VLOOKUP(LEFT(Table_ExternalData_1[[#This Row],[Vou_No]],1),Vou_Types,2,0)</f>
        <v>Journal</v>
      </c>
      <c r="E1686" s="8">
        <f>+Ledger1!A1686</f>
        <v>1</v>
      </c>
      <c r="F1686" s="8">
        <f>+Ledger1!G1686</f>
        <v>245</v>
      </c>
      <c r="G1686" s="8">
        <f>+Ledger1!H1686</f>
        <v>63</v>
      </c>
      <c r="H1686" s="8">
        <f>+Ledger1!Q1686</f>
        <v>215</v>
      </c>
      <c r="I1686" s="8">
        <v>0</v>
      </c>
      <c r="J1686" s="8">
        <v>0</v>
      </c>
      <c r="K1686" s="8">
        <v>0</v>
      </c>
      <c r="L1686" s="8" t="str">
        <f>+Ledger1!I1686</f>
        <v/>
      </c>
      <c r="M1686" s="8" t="str">
        <f>+Ledger1!K1686</f>
        <v/>
      </c>
      <c r="N1686" s="7"/>
      <c r="O1686" s="8">
        <f>+Ledger1!M1686</f>
        <v>2700</v>
      </c>
      <c r="P1686" s="8">
        <f>+Ledger1!N1686</f>
        <v>0</v>
      </c>
      <c r="Q1686" s="8" t="str">
        <f>+Ledger1!O1686</f>
        <v>REF # 576.PO # 1701.NOV-2019</v>
      </c>
      <c r="R1686" s="8"/>
    </row>
    <row r="1687" spans="1:18" x14ac:dyDescent="0.25">
      <c r="A1687" s="8">
        <v>1686</v>
      </c>
      <c r="B1687" s="8" t="str">
        <f>+Ledger1!C1687</f>
        <v>J2012-0023</v>
      </c>
      <c r="C1687" s="7" t="str">
        <f>TEXT(Ledger1!D1687,"dd-MMM-yyyy")</f>
        <v>05-Dec-2019</v>
      </c>
      <c r="D1687" s="8" t="str">
        <f>VLOOKUP(LEFT(Table_ExternalData_1[[#This Row],[Vou_No]],1),Vou_Types,2,0)</f>
        <v>Journal</v>
      </c>
      <c r="E1687" s="8">
        <f>+Ledger1!A1687</f>
        <v>2</v>
      </c>
      <c r="F1687" s="8">
        <f>+Ledger1!G1687</f>
        <v>71</v>
      </c>
      <c r="G1687" s="8">
        <f>+Ledger1!H1687</f>
        <v>63</v>
      </c>
      <c r="H1687" s="8">
        <f>+Ledger1!Q1687</f>
        <v>215</v>
      </c>
      <c r="I1687" s="8">
        <v>0</v>
      </c>
      <c r="J1687" s="8">
        <v>0</v>
      </c>
      <c r="K1687" s="8">
        <v>0</v>
      </c>
      <c r="L1687" s="8" t="str">
        <f>+Ledger1!I1687</f>
        <v/>
      </c>
      <c r="M1687" s="8" t="str">
        <f>+Ledger1!K1687</f>
        <v/>
      </c>
      <c r="N1687" s="7"/>
      <c r="O1687" s="8">
        <f>+Ledger1!M1687</f>
        <v>0</v>
      </c>
      <c r="P1687" s="8">
        <f>+Ledger1!N1687</f>
        <v>2700</v>
      </c>
      <c r="Q1687" s="8" t="str">
        <f>+Ledger1!O1687</f>
        <v>REF # 576.PO # 1701.NOV-2019</v>
      </c>
      <c r="R1687" s="8"/>
    </row>
    <row r="1688" spans="1:18" x14ac:dyDescent="0.25">
      <c r="A1688" s="8">
        <v>1687</v>
      </c>
      <c r="B1688" s="8" t="str">
        <f>+Ledger1!C1688</f>
        <v>J2012-0031</v>
      </c>
      <c r="C1688" s="7" t="str">
        <f>TEXT(Ledger1!D1688,"dd-MMM-yyyy")</f>
        <v>06-Dec-2019</v>
      </c>
      <c r="D1688" s="8" t="str">
        <f>VLOOKUP(LEFT(Table_ExternalData_1[[#This Row],[Vou_No]],1),Vou_Types,2,0)</f>
        <v>Journal</v>
      </c>
      <c r="E1688" s="8">
        <f>+Ledger1!A1688</f>
        <v>1</v>
      </c>
      <c r="F1688" s="8">
        <f>+Ledger1!G1688</f>
        <v>71</v>
      </c>
      <c r="G1688" s="8">
        <f>+Ledger1!H1688</f>
        <v>117</v>
      </c>
      <c r="H1688" s="8">
        <f>+Ledger1!Q1688</f>
        <v>218</v>
      </c>
      <c r="I1688" s="8">
        <v>0</v>
      </c>
      <c r="J1688" s="8">
        <v>0</v>
      </c>
      <c r="K1688" s="8">
        <v>0</v>
      </c>
      <c r="L1688" s="8" t="str">
        <f>+Ledger1!I1688</f>
        <v/>
      </c>
      <c r="M1688" s="8" t="str">
        <f>+Ledger1!K1688</f>
        <v/>
      </c>
      <c r="N1688" s="7"/>
      <c r="O1688" s="8">
        <f>+Ledger1!M1688</f>
        <v>30000</v>
      </c>
      <c r="P1688" s="8">
        <f>+Ledger1!N1688</f>
        <v>0</v>
      </c>
      <c r="Q1688" s="8" t="str">
        <f>+Ledger1!O1688</f>
        <v>PAID TO HUSSAIN BADSHAH REF # 306 CHQ # 23902139</v>
      </c>
      <c r="R1688" s="8"/>
    </row>
    <row r="1689" spans="1:18" x14ac:dyDescent="0.25">
      <c r="A1689" s="8">
        <v>1688</v>
      </c>
      <c r="B1689" s="8" t="str">
        <f>+Ledger1!C1689</f>
        <v>J2012-0031</v>
      </c>
      <c r="C1689" s="7" t="str">
        <f>TEXT(Ledger1!D1689,"dd-MMM-yyyy")</f>
        <v>06-Dec-2019</v>
      </c>
      <c r="D1689" s="8" t="str">
        <f>VLOOKUP(LEFT(Table_ExternalData_1[[#This Row],[Vou_No]],1),Vou_Types,2,0)</f>
        <v>Journal</v>
      </c>
      <c r="E1689" s="8">
        <f>+Ledger1!A1689</f>
        <v>2</v>
      </c>
      <c r="F1689" s="8">
        <f>+Ledger1!G1689</f>
        <v>78</v>
      </c>
      <c r="G1689" s="8">
        <f>+Ledger1!H1689</f>
        <v>71</v>
      </c>
      <c r="H1689" s="8">
        <f>+Ledger1!Q1689</f>
        <v>1</v>
      </c>
      <c r="I1689" s="8">
        <v>0</v>
      </c>
      <c r="J1689" s="8">
        <v>0</v>
      </c>
      <c r="K1689" s="8">
        <v>0</v>
      </c>
      <c r="L1689" s="8" t="str">
        <f>+Ledger1!I1689</f>
        <v/>
      </c>
      <c r="M1689" s="8" t="str">
        <f>+Ledger1!K1689</f>
        <v/>
      </c>
      <c r="N1689" s="7"/>
      <c r="O1689" s="8">
        <f>+Ledger1!M1689</f>
        <v>0</v>
      </c>
      <c r="P1689" s="8">
        <f>+Ledger1!N1689</f>
        <v>30000</v>
      </c>
      <c r="Q1689" s="8" t="str">
        <f>+Ledger1!O1689</f>
        <v>PAID TO HUSSAIN BADSHAH REF # 306 CHQ # 23902139</v>
      </c>
      <c r="R1689" s="8"/>
    </row>
    <row r="1690" spans="1:18" x14ac:dyDescent="0.25">
      <c r="A1690" s="8">
        <v>1689</v>
      </c>
      <c r="B1690" s="8" t="str">
        <f>+Ledger1!C1690</f>
        <v>P2012-0021</v>
      </c>
      <c r="C1690" s="7" t="str">
        <f>TEXT(Ledger1!D1690,"dd-MMM-yyyy")</f>
        <v>09-Dec-2019</v>
      </c>
      <c r="D1690" s="8" t="str">
        <f>VLOOKUP(LEFT(Table_ExternalData_1[[#This Row],[Vou_No]],1),Vou_Types,2,0)</f>
        <v>Payment</v>
      </c>
      <c r="E1690" s="8">
        <f>+Ledger1!A1690</f>
        <v>1</v>
      </c>
      <c r="F1690" s="8">
        <f>+Ledger1!G1690</f>
        <v>1</v>
      </c>
      <c r="G1690" s="8">
        <f>+Ledger1!H1690</f>
        <v>0</v>
      </c>
      <c r="H1690" s="8">
        <f>+Ledger1!Q1690</f>
        <v>0</v>
      </c>
      <c r="I1690" s="8">
        <v>0</v>
      </c>
      <c r="J1690" s="8">
        <v>0</v>
      </c>
      <c r="K1690" s="8">
        <v>0</v>
      </c>
      <c r="L1690" s="8" t="str">
        <f>+Ledger1!I1690</f>
        <v/>
      </c>
      <c r="M1690" s="8" t="str">
        <f>+Ledger1!K1690</f>
        <v/>
      </c>
      <c r="N1690" s="7"/>
      <c r="O1690" s="8">
        <f>+Ledger1!M1690</f>
        <v>0</v>
      </c>
      <c r="P1690" s="8">
        <f>+Ledger1!N1690</f>
        <v>2000</v>
      </c>
      <c r="Q1690" s="8" t="str">
        <f>+Ledger1!O1690</f>
        <v>conveyance muhammad afzal RO technician to kadanwari</v>
      </c>
      <c r="R1690" s="8"/>
    </row>
    <row r="1691" spans="1:18" x14ac:dyDescent="0.25">
      <c r="A1691" s="8">
        <v>1690</v>
      </c>
      <c r="B1691" s="8" t="str">
        <f>+Ledger1!C1691</f>
        <v>P2012-0021</v>
      </c>
      <c r="C1691" s="7" t="str">
        <f>TEXT(Ledger1!D1691,"dd-MMM-yyyy")</f>
        <v>09-Dec-2019</v>
      </c>
      <c r="D1691" s="8" t="str">
        <f>VLOOKUP(LEFT(Table_ExternalData_1[[#This Row],[Vou_No]],1),Vou_Types,2,0)</f>
        <v>Payment</v>
      </c>
      <c r="E1691" s="8">
        <f>+Ledger1!A1691</f>
        <v>2</v>
      </c>
      <c r="F1691" s="8">
        <f>+Ledger1!G1691</f>
        <v>200</v>
      </c>
      <c r="G1691" s="8">
        <f>+Ledger1!H1691</f>
        <v>0</v>
      </c>
      <c r="H1691" s="8">
        <f>+Ledger1!Q1691</f>
        <v>220</v>
      </c>
      <c r="I1691" s="8">
        <v>0</v>
      </c>
      <c r="J1691" s="8">
        <v>0</v>
      </c>
      <c r="K1691" s="8">
        <v>0</v>
      </c>
      <c r="L1691" s="8" t="str">
        <f>+Ledger1!I1691</f>
        <v/>
      </c>
      <c r="M1691" s="8" t="str">
        <f>+Ledger1!K1691</f>
        <v/>
      </c>
      <c r="N1691" s="7"/>
      <c r="O1691" s="8">
        <f>+Ledger1!M1691</f>
        <v>2000</v>
      </c>
      <c r="P1691" s="8">
        <f>+Ledger1!N1691</f>
        <v>0</v>
      </c>
      <c r="Q1691" s="8" t="str">
        <f>+Ledger1!O1691</f>
        <v>conveyance muhammad afzal RO technician to kadanwari</v>
      </c>
      <c r="R1691" s="8"/>
    </row>
    <row r="1692" spans="1:18" x14ac:dyDescent="0.25">
      <c r="A1692" s="8">
        <v>1691</v>
      </c>
      <c r="B1692" s="8" t="str">
        <f>+Ledger1!C1692</f>
        <v>J2012-0011</v>
      </c>
      <c r="C1692" s="7" t="str">
        <f>TEXT(Ledger1!D1692,"dd-MMM-yyyy")</f>
        <v>06-Dec-2019</v>
      </c>
      <c r="D1692" s="8" t="str">
        <f>VLOOKUP(LEFT(Table_ExternalData_1[[#This Row],[Vou_No]],1),Vou_Types,2,0)</f>
        <v>Journal</v>
      </c>
      <c r="E1692" s="8">
        <f>+Ledger1!A1692</f>
        <v>1</v>
      </c>
      <c r="F1692" s="8">
        <f>+Ledger1!G1692</f>
        <v>173</v>
      </c>
      <c r="G1692" s="8">
        <f>+Ledger1!H1692</f>
        <v>1395</v>
      </c>
      <c r="H1692" s="8">
        <f>+Ledger1!Q1692</f>
        <v>218</v>
      </c>
      <c r="I1692" s="8">
        <v>0</v>
      </c>
      <c r="J1692" s="8">
        <v>0</v>
      </c>
      <c r="K1692" s="8">
        <v>0</v>
      </c>
      <c r="L1692" s="8" t="str">
        <f>+Ledger1!I1692</f>
        <v/>
      </c>
      <c r="M1692" s="8" t="str">
        <f>+Ledger1!K1692</f>
        <v/>
      </c>
      <c r="N1692" s="7"/>
      <c r="O1692" s="8">
        <f>+Ledger1!M1692</f>
        <v>26950</v>
      </c>
      <c r="P1692" s="8">
        <f>+Ledger1!N1692</f>
        <v>0</v>
      </c>
      <c r="Q1692" s="8" t="str">
        <f>+Ledger1!O1692</f>
        <v>REF # 5394.FOR VIGO BILL .NOV-19</v>
      </c>
      <c r="R1692" s="8"/>
    </row>
    <row r="1693" spans="1:18" x14ac:dyDescent="0.25">
      <c r="A1693" s="8">
        <v>1692</v>
      </c>
      <c r="B1693" s="8" t="str">
        <f>+Ledger1!C1693</f>
        <v>J2012-0011</v>
      </c>
      <c r="C1693" s="7" t="str">
        <f>TEXT(Ledger1!D1693,"dd-MMM-yyyy")</f>
        <v>06-Dec-2019</v>
      </c>
      <c r="D1693" s="8" t="str">
        <f>VLOOKUP(LEFT(Table_ExternalData_1[[#This Row],[Vou_No]],1),Vou_Types,2,0)</f>
        <v>Journal</v>
      </c>
      <c r="E1693" s="8">
        <f>+Ledger1!A1693</f>
        <v>2</v>
      </c>
      <c r="F1693" s="8">
        <f>+Ledger1!G1693</f>
        <v>71</v>
      </c>
      <c r="G1693" s="8">
        <f>+Ledger1!H1693</f>
        <v>1395</v>
      </c>
      <c r="H1693" s="8">
        <f>+Ledger1!Q1693</f>
        <v>218</v>
      </c>
      <c r="I1693" s="8">
        <v>0</v>
      </c>
      <c r="J1693" s="8">
        <v>0</v>
      </c>
      <c r="K1693" s="8">
        <v>0</v>
      </c>
      <c r="L1693" s="8" t="str">
        <f>+Ledger1!I1693</f>
        <v/>
      </c>
      <c r="M1693" s="8" t="str">
        <f>+Ledger1!K1693</f>
        <v/>
      </c>
      <c r="N1693" s="7"/>
      <c r="O1693" s="8">
        <f>+Ledger1!M1693</f>
        <v>0</v>
      </c>
      <c r="P1693" s="8">
        <f>+Ledger1!N1693</f>
        <v>26950</v>
      </c>
      <c r="Q1693" s="8" t="str">
        <f>+Ledger1!O1693</f>
        <v>REF # 5394.FOR VIGO BILL .NOV-19</v>
      </c>
      <c r="R1693" s="8"/>
    </row>
    <row r="1694" spans="1:18" x14ac:dyDescent="0.25">
      <c r="A1694" s="8">
        <v>1693</v>
      </c>
      <c r="B1694" s="8" t="str">
        <f>+Ledger1!C1694</f>
        <v>J2012-0011</v>
      </c>
      <c r="C1694" s="7" t="str">
        <f>TEXT(Ledger1!D1694,"dd-MMM-yyyy")</f>
        <v>06-Dec-2019</v>
      </c>
      <c r="D1694" s="8" t="str">
        <f>VLOOKUP(LEFT(Table_ExternalData_1[[#This Row],[Vou_No]],1),Vou_Types,2,0)</f>
        <v>Journal</v>
      </c>
      <c r="E1694" s="8">
        <f>+Ledger1!A1694</f>
        <v>3</v>
      </c>
      <c r="F1694" s="8">
        <f>+Ledger1!G1694</f>
        <v>173</v>
      </c>
      <c r="G1694" s="8">
        <f>+Ledger1!H1694</f>
        <v>1395</v>
      </c>
      <c r="H1694" s="8">
        <f>+Ledger1!Q1694</f>
        <v>220</v>
      </c>
      <c r="I1694" s="8">
        <v>0</v>
      </c>
      <c r="J1694" s="8">
        <v>0</v>
      </c>
      <c r="K1694" s="8">
        <v>0</v>
      </c>
      <c r="L1694" s="8" t="str">
        <f>+Ledger1!I1694</f>
        <v/>
      </c>
      <c r="M1694" s="8" t="str">
        <f>+Ledger1!K1694</f>
        <v/>
      </c>
      <c r="N1694" s="7"/>
      <c r="O1694" s="8">
        <f>+Ledger1!M1694</f>
        <v>50050</v>
      </c>
      <c r="P1694" s="8">
        <f>+Ledger1!N1694</f>
        <v>0</v>
      </c>
      <c r="Q1694" s="8" t="str">
        <f>+Ledger1!O1694</f>
        <v>REF # 5394.FOR VIGO BILL .NOV-19</v>
      </c>
      <c r="R1694" s="8"/>
    </row>
    <row r="1695" spans="1:18" x14ac:dyDescent="0.25">
      <c r="A1695" s="8">
        <v>1694</v>
      </c>
      <c r="B1695" s="8" t="str">
        <f>+Ledger1!C1695</f>
        <v>J2012-0011</v>
      </c>
      <c r="C1695" s="7" t="str">
        <f>TEXT(Ledger1!D1695,"dd-MMM-yyyy")</f>
        <v>06-Dec-2019</v>
      </c>
      <c r="D1695" s="8" t="str">
        <f>VLOOKUP(LEFT(Table_ExternalData_1[[#This Row],[Vou_No]],1),Vou_Types,2,0)</f>
        <v>Journal</v>
      </c>
      <c r="E1695" s="8">
        <f>+Ledger1!A1695</f>
        <v>4</v>
      </c>
      <c r="F1695" s="8">
        <f>+Ledger1!G1695</f>
        <v>71</v>
      </c>
      <c r="G1695" s="8">
        <f>+Ledger1!H1695</f>
        <v>1395</v>
      </c>
      <c r="H1695" s="8">
        <f>+Ledger1!Q1695</f>
        <v>220</v>
      </c>
      <c r="I1695" s="8">
        <v>0</v>
      </c>
      <c r="J1695" s="8">
        <v>0</v>
      </c>
      <c r="K1695" s="8">
        <v>0</v>
      </c>
      <c r="L1695" s="8" t="str">
        <f>+Ledger1!I1695</f>
        <v/>
      </c>
      <c r="M1695" s="8" t="str">
        <f>+Ledger1!K1695</f>
        <v/>
      </c>
      <c r="N1695" s="7"/>
      <c r="O1695" s="8">
        <f>+Ledger1!M1695</f>
        <v>0</v>
      </c>
      <c r="P1695" s="8">
        <f>+Ledger1!N1695</f>
        <v>50050</v>
      </c>
      <c r="Q1695" s="8" t="str">
        <f>+Ledger1!O1695</f>
        <v>REF # 5394.FOR VIGO BILL .NOV-19</v>
      </c>
      <c r="R1695" s="8"/>
    </row>
    <row r="1696" spans="1:18" x14ac:dyDescent="0.25">
      <c r="A1696" s="8">
        <v>1695</v>
      </c>
      <c r="B1696" s="8" t="str">
        <f>+Ledger1!C1696</f>
        <v>J2012-0027</v>
      </c>
      <c r="C1696" s="7" t="str">
        <f>TEXT(Ledger1!D1696,"dd-MMM-yyyy")</f>
        <v>06-Dec-2019</v>
      </c>
      <c r="D1696" s="8" t="str">
        <f>VLOOKUP(LEFT(Table_ExternalData_1[[#This Row],[Vou_No]],1),Vou_Types,2,0)</f>
        <v>Journal</v>
      </c>
      <c r="E1696" s="8">
        <f>+Ledger1!A1696</f>
        <v>1</v>
      </c>
      <c r="F1696" s="8">
        <f>+Ledger1!G1696</f>
        <v>174</v>
      </c>
      <c r="G1696" s="8">
        <f>+Ledger1!H1696</f>
        <v>90</v>
      </c>
      <c r="H1696" s="8">
        <f>+Ledger1!Q1696</f>
        <v>218</v>
      </c>
      <c r="I1696" s="8">
        <v>0</v>
      </c>
      <c r="J1696" s="8">
        <v>0</v>
      </c>
      <c r="K1696" s="8">
        <v>0</v>
      </c>
      <c r="L1696" s="8" t="str">
        <f>+Ledger1!I1696</f>
        <v/>
      </c>
      <c r="M1696" s="8" t="str">
        <f>+Ledger1!K1696</f>
        <v/>
      </c>
      <c r="N1696" s="7"/>
      <c r="O1696" s="8">
        <f>+Ledger1!M1696</f>
        <v>102252</v>
      </c>
      <c r="P1696" s="8">
        <f>+Ledger1!N1696</f>
        <v>0</v>
      </c>
      <c r="Q1696" s="8" t="str">
        <f>+Ledger1!O1696</f>
        <v>REF # 5381.MONTH OF NOV-2019 SRB 10%</v>
      </c>
      <c r="R1696" s="8"/>
    </row>
    <row r="1697" spans="1:18" x14ac:dyDescent="0.25">
      <c r="A1697" s="8">
        <v>1696</v>
      </c>
      <c r="B1697" s="8" t="str">
        <f>+Ledger1!C1697</f>
        <v>J2012-0027</v>
      </c>
      <c r="C1697" s="7" t="str">
        <f>TEXT(Ledger1!D1697,"dd-MMM-yyyy")</f>
        <v>06-Dec-2019</v>
      </c>
      <c r="D1697" s="8" t="str">
        <f>VLOOKUP(LEFT(Table_ExternalData_1[[#This Row],[Vou_No]],1),Vou_Types,2,0)</f>
        <v>Journal</v>
      </c>
      <c r="E1697" s="8">
        <f>+Ledger1!A1697</f>
        <v>2</v>
      </c>
      <c r="F1697" s="8">
        <f>+Ledger1!G1697</f>
        <v>71</v>
      </c>
      <c r="G1697" s="8">
        <f>+Ledger1!H1697</f>
        <v>90</v>
      </c>
      <c r="H1697" s="8">
        <f>+Ledger1!Q1697</f>
        <v>218</v>
      </c>
      <c r="I1697" s="8">
        <v>0</v>
      </c>
      <c r="J1697" s="8">
        <v>0</v>
      </c>
      <c r="K1697" s="8">
        <v>0</v>
      </c>
      <c r="L1697" s="8" t="str">
        <f>+Ledger1!I1697</f>
        <v/>
      </c>
      <c r="M1697" s="8" t="str">
        <f>+Ledger1!K1697</f>
        <v/>
      </c>
      <c r="N1697" s="7"/>
      <c r="O1697" s="8">
        <f>+Ledger1!M1697</f>
        <v>0</v>
      </c>
      <c r="P1697" s="8">
        <f>+Ledger1!N1697</f>
        <v>102252</v>
      </c>
      <c r="Q1697" s="8" t="str">
        <f>+Ledger1!O1697</f>
        <v>REF # 5381.MONTH OF NOV-2019</v>
      </c>
      <c r="R1697" s="8"/>
    </row>
    <row r="1698" spans="1:18" x14ac:dyDescent="0.25">
      <c r="A1698" s="8">
        <v>1697</v>
      </c>
      <c r="B1698" s="8" t="str">
        <f>+Ledger1!C1698</f>
        <v>J2012-0027</v>
      </c>
      <c r="C1698" s="7" t="str">
        <f>TEXT(Ledger1!D1698,"dd-MMM-yyyy")</f>
        <v>06-Dec-2019</v>
      </c>
      <c r="D1698" s="8" t="str">
        <f>VLOOKUP(LEFT(Table_ExternalData_1[[#This Row],[Vou_No]],1),Vou_Types,2,0)</f>
        <v>Journal</v>
      </c>
      <c r="E1698" s="8">
        <f>+Ledger1!A1698</f>
        <v>3</v>
      </c>
      <c r="F1698" s="8">
        <f>+Ledger1!G1698</f>
        <v>174</v>
      </c>
      <c r="G1698" s="8">
        <f>+Ledger1!H1698</f>
        <v>90</v>
      </c>
      <c r="H1698" s="8">
        <f>+Ledger1!Q1698</f>
        <v>218</v>
      </c>
      <c r="I1698" s="8">
        <v>0</v>
      </c>
      <c r="J1698" s="8">
        <v>0</v>
      </c>
      <c r="K1698" s="8">
        <v>0</v>
      </c>
      <c r="L1698" s="8" t="str">
        <f>+Ledger1!I1698</f>
        <v/>
      </c>
      <c r="M1698" s="8" t="str">
        <f>+Ledger1!K1698</f>
        <v/>
      </c>
      <c r="N1698" s="7"/>
      <c r="O1698" s="8">
        <f>+Ledger1!M1698</f>
        <v>123598</v>
      </c>
      <c r="P1698" s="8">
        <f>+Ledger1!N1698</f>
        <v>0</v>
      </c>
      <c r="Q1698" s="8" t="str">
        <f>+Ledger1!O1698</f>
        <v>REF # 5381.MONTH OF NOV-2019</v>
      </c>
      <c r="R1698" s="8"/>
    </row>
    <row r="1699" spans="1:18" x14ac:dyDescent="0.25">
      <c r="A1699" s="8">
        <v>1698</v>
      </c>
      <c r="B1699" s="8" t="str">
        <f>+Ledger1!C1699</f>
        <v>J2012-0027</v>
      </c>
      <c r="C1699" s="7" t="str">
        <f>TEXT(Ledger1!D1699,"dd-MMM-yyyy")</f>
        <v>06-Dec-2019</v>
      </c>
      <c r="D1699" s="8" t="str">
        <f>VLOOKUP(LEFT(Table_ExternalData_1[[#This Row],[Vou_No]],1),Vou_Types,2,0)</f>
        <v>Journal</v>
      </c>
      <c r="E1699" s="8">
        <f>+Ledger1!A1699</f>
        <v>4</v>
      </c>
      <c r="F1699" s="8">
        <f>+Ledger1!G1699</f>
        <v>72</v>
      </c>
      <c r="G1699" s="8">
        <f>+Ledger1!H1699</f>
        <v>90</v>
      </c>
      <c r="H1699" s="8">
        <f>+Ledger1!Q1699</f>
        <v>218</v>
      </c>
      <c r="I1699" s="8">
        <v>0</v>
      </c>
      <c r="J1699" s="8">
        <v>0</v>
      </c>
      <c r="K1699" s="8">
        <v>0</v>
      </c>
      <c r="L1699" s="8" t="str">
        <f>+Ledger1!I1699</f>
        <v/>
      </c>
      <c r="M1699" s="8" t="str">
        <f>+Ledger1!K1699</f>
        <v/>
      </c>
      <c r="N1699" s="7"/>
      <c r="O1699" s="8">
        <f>+Ledger1!M1699</f>
        <v>0</v>
      </c>
      <c r="P1699" s="8">
        <f>+Ledger1!N1699</f>
        <v>6000</v>
      </c>
      <c r="Q1699" s="8" t="str">
        <f>+Ledger1!O1699</f>
        <v>REF # 5381.MONTH OF NOV-2019</v>
      </c>
      <c r="R1699" s="8"/>
    </row>
    <row r="1700" spans="1:18" x14ac:dyDescent="0.25">
      <c r="A1700" s="8">
        <v>1699</v>
      </c>
      <c r="B1700" s="8" t="str">
        <f>+Ledger1!C1700</f>
        <v>J2012-0027</v>
      </c>
      <c r="C1700" s="7" t="str">
        <f>TEXT(Ledger1!D1700,"dd-MMM-yyyy")</f>
        <v>06-Dec-2019</v>
      </c>
      <c r="D1700" s="8" t="str">
        <f>VLOOKUP(LEFT(Table_ExternalData_1[[#This Row],[Vou_No]],1),Vou_Types,2,0)</f>
        <v>Journal</v>
      </c>
      <c r="E1700" s="8">
        <f>+Ledger1!A1700</f>
        <v>5</v>
      </c>
      <c r="F1700" s="8">
        <f>+Ledger1!G1700</f>
        <v>71</v>
      </c>
      <c r="G1700" s="8">
        <f>+Ledger1!H1700</f>
        <v>90</v>
      </c>
      <c r="H1700" s="8">
        <f>+Ledger1!Q1700</f>
        <v>218</v>
      </c>
      <c r="I1700" s="8">
        <v>0</v>
      </c>
      <c r="J1700" s="8">
        <v>0</v>
      </c>
      <c r="K1700" s="8">
        <v>0</v>
      </c>
      <c r="L1700" s="8" t="str">
        <f>+Ledger1!I1700</f>
        <v/>
      </c>
      <c r="M1700" s="8" t="str">
        <f>+Ledger1!K1700</f>
        <v/>
      </c>
      <c r="N1700" s="7"/>
      <c r="O1700" s="8">
        <f>+Ledger1!M1700</f>
        <v>0</v>
      </c>
      <c r="P1700" s="8">
        <f>+Ledger1!N1700</f>
        <v>117598</v>
      </c>
      <c r="Q1700" s="8" t="str">
        <f>+Ledger1!O1700</f>
        <v>REF # 5381.MONTH OF NOV-2019</v>
      </c>
      <c r="R1700" s="8"/>
    </row>
    <row r="1701" spans="1:18" x14ac:dyDescent="0.25">
      <c r="A1701" s="8">
        <v>1700</v>
      </c>
      <c r="B1701" s="8" t="str">
        <f>+Ledger1!C1701</f>
        <v>J2012-0019</v>
      </c>
      <c r="C1701" s="7" t="str">
        <f>TEXT(Ledger1!D1701,"dd-MMM-yyyy")</f>
        <v>06-Dec-2019</v>
      </c>
      <c r="D1701" s="8" t="str">
        <f>VLOOKUP(LEFT(Table_ExternalData_1[[#This Row],[Vou_No]],1),Vou_Types,2,0)</f>
        <v>Journal</v>
      </c>
      <c r="E1701" s="8">
        <f>+Ledger1!A1701</f>
        <v>1</v>
      </c>
      <c r="F1701" s="8">
        <f>+Ledger1!G1701</f>
        <v>173</v>
      </c>
      <c r="G1701" s="8">
        <f>+Ledger1!H1701</f>
        <v>1482</v>
      </c>
      <c r="H1701" s="8">
        <f>+Ledger1!Q1701</f>
        <v>218</v>
      </c>
      <c r="I1701" s="8">
        <v>0</v>
      </c>
      <c r="J1701" s="8">
        <v>0</v>
      </c>
      <c r="K1701" s="8">
        <v>0</v>
      </c>
      <c r="L1701" s="8" t="str">
        <f>+Ledger1!I1701</f>
        <v/>
      </c>
      <c r="M1701" s="8" t="str">
        <f>+Ledger1!K1701</f>
        <v/>
      </c>
      <c r="N1701" s="7"/>
      <c r="O1701" s="8">
        <f>+Ledger1!M1701</f>
        <v>42452</v>
      </c>
      <c r="P1701" s="8">
        <f>+Ledger1!N1701</f>
        <v>0</v>
      </c>
      <c r="Q1701" s="8" t="str">
        <f>+Ledger1!O1701</f>
        <v>REF # 5400.FOR DUMPER RENTAL.NOV-2019</v>
      </c>
      <c r="R1701" s="8"/>
    </row>
    <row r="1702" spans="1:18" x14ac:dyDescent="0.25">
      <c r="A1702" s="8">
        <v>1701</v>
      </c>
      <c r="B1702" s="8" t="str">
        <f>+Ledger1!C1702</f>
        <v>J2012-0019</v>
      </c>
      <c r="C1702" s="7" t="str">
        <f>TEXT(Ledger1!D1702,"dd-MMM-yyyy")</f>
        <v>06-Dec-2019</v>
      </c>
      <c r="D1702" s="8" t="str">
        <f>VLOOKUP(LEFT(Table_ExternalData_1[[#This Row],[Vou_No]],1),Vou_Types,2,0)</f>
        <v>Journal</v>
      </c>
      <c r="E1702" s="8">
        <f>+Ledger1!A1702</f>
        <v>2</v>
      </c>
      <c r="F1702" s="8">
        <f>+Ledger1!G1702</f>
        <v>71</v>
      </c>
      <c r="G1702" s="8">
        <f>+Ledger1!H1702</f>
        <v>1482</v>
      </c>
      <c r="H1702" s="8">
        <f>+Ledger1!Q1702</f>
        <v>218</v>
      </c>
      <c r="I1702" s="8">
        <v>0</v>
      </c>
      <c r="J1702" s="8">
        <v>0</v>
      </c>
      <c r="K1702" s="8">
        <v>0</v>
      </c>
      <c r="L1702" s="8" t="str">
        <f>+Ledger1!I1702</f>
        <v/>
      </c>
      <c r="M1702" s="8" t="str">
        <f>+Ledger1!K1702</f>
        <v/>
      </c>
      <c r="N1702" s="7"/>
      <c r="O1702" s="8">
        <f>+Ledger1!M1702</f>
        <v>0</v>
      </c>
      <c r="P1702" s="8">
        <f>+Ledger1!N1702</f>
        <v>42452</v>
      </c>
      <c r="Q1702" s="8" t="str">
        <f>+Ledger1!O1702</f>
        <v>REF # 5400.FOR DUMPER RENTAL.NOV-2019</v>
      </c>
      <c r="R1702" s="8"/>
    </row>
    <row r="1703" spans="1:18" x14ac:dyDescent="0.25">
      <c r="A1703" s="8">
        <v>1702</v>
      </c>
      <c r="B1703" s="8" t="str">
        <f>+Ledger1!C1703</f>
        <v>J2012-0019</v>
      </c>
      <c r="C1703" s="7" t="str">
        <f>TEXT(Ledger1!D1703,"dd-MMM-yyyy")</f>
        <v>06-Dec-2019</v>
      </c>
      <c r="D1703" s="8" t="str">
        <f>VLOOKUP(LEFT(Table_ExternalData_1[[#This Row],[Vou_No]],1),Vou_Types,2,0)</f>
        <v>Journal</v>
      </c>
      <c r="E1703" s="8">
        <f>+Ledger1!A1703</f>
        <v>3</v>
      </c>
      <c r="F1703" s="8">
        <f>+Ledger1!G1703</f>
        <v>173</v>
      </c>
      <c r="G1703" s="8">
        <f>+Ledger1!H1703</f>
        <v>1482</v>
      </c>
      <c r="H1703" s="8">
        <f>+Ledger1!Q1703</f>
        <v>220</v>
      </c>
      <c r="I1703" s="8">
        <v>0</v>
      </c>
      <c r="J1703" s="8">
        <v>0</v>
      </c>
      <c r="K1703" s="8">
        <v>0</v>
      </c>
      <c r="L1703" s="8" t="str">
        <f>+Ledger1!I1703</f>
        <v/>
      </c>
      <c r="M1703" s="8" t="str">
        <f>+Ledger1!K1703</f>
        <v/>
      </c>
      <c r="N1703" s="7"/>
      <c r="O1703" s="8">
        <f>+Ledger1!M1703</f>
        <v>81839</v>
      </c>
      <c r="P1703" s="8">
        <f>+Ledger1!N1703</f>
        <v>0</v>
      </c>
      <c r="Q1703" s="8" t="str">
        <f>+Ledger1!O1703</f>
        <v>REF # 5400.FOR DUMPER RENTAL.NOV-2019</v>
      </c>
      <c r="R1703" s="8"/>
    </row>
    <row r="1704" spans="1:18" x14ac:dyDescent="0.25">
      <c r="A1704" s="8">
        <v>1703</v>
      </c>
      <c r="B1704" s="8" t="str">
        <f>+Ledger1!C1704</f>
        <v>J2012-0019</v>
      </c>
      <c r="C1704" s="7" t="str">
        <f>TEXT(Ledger1!D1704,"dd-MMM-yyyy")</f>
        <v>06-Dec-2019</v>
      </c>
      <c r="D1704" s="8" t="str">
        <f>VLOOKUP(LEFT(Table_ExternalData_1[[#This Row],[Vou_No]],1),Vou_Types,2,0)</f>
        <v>Journal</v>
      </c>
      <c r="E1704" s="8">
        <f>+Ledger1!A1704</f>
        <v>4</v>
      </c>
      <c r="F1704" s="8">
        <f>+Ledger1!G1704</f>
        <v>72</v>
      </c>
      <c r="G1704" s="8">
        <f>+Ledger1!H1704</f>
        <v>1482</v>
      </c>
      <c r="H1704" s="8">
        <f>+Ledger1!Q1704</f>
        <v>220</v>
      </c>
      <c r="I1704" s="8">
        <v>0</v>
      </c>
      <c r="J1704" s="8">
        <v>0</v>
      </c>
      <c r="K1704" s="8">
        <v>0</v>
      </c>
      <c r="L1704" s="8" t="str">
        <f>+Ledger1!I1704</f>
        <v/>
      </c>
      <c r="M1704" s="8" t="str">
        <f>+Ledger1!K1704</f>
        <v/>
      </c>
      <c r="N1704" s="7"/>
      <c r="O1704" s="8">
        <f>+Ledger1!M1704</f>
        <v>0</v>
      </c>
      <c r="P1704" s="8">
        <f>+Ledger1!N1704</f>
        <v>3000</v>
      </c>
      <c r="Q1704" s="8" t="str">
        <f>+Ledger1!O1704</f>
        <v>ADVANCE DEDUCTED.REF # 5400</v>
      </c>
      <c r="R1704" s="8"/>
    </row>
    <row r="1705" spans="1:18" x14ac:dyDescent="0.25">
      <c r="A1705" s="8">
        <v>1704</v>
      </c>
      <c r="B1705" s="8" t="str">
        <f>+Ledger1!C1705</f>
        <v>J2012-0019</v>
      </c>
      <c r="C1705" s="7" t="str">
        <f>TEXT(Ledger1!D1705,"dd-MMM-yyyy")</f>
        <v>06-Dec-2019</v>
      </c>
      <c r="D1705" s="8" t="str">
        <f>VLOOKUP(LEFT(Table_ExternalData_1[[#This Row],[Vou_No]],1),Vou_Types,2,0)</f>
        <v>Journal</v>
      </c>
      <c r="E1705" s="8">
        <f>+Ledger1!A1705</f>
        <v>5</v>
      </c>
      <c r="F1705" s="8">
        <f>+Ledger1!G1705</f>
        <v>71</v>
      </c>
      <c r="G1705" s="8">
        <f>+Ledger1!H1705</f>
        <v>1482</v>
      </c>
      <c r="H1705" s="8">
        <f>+Ledger1!Q1705</f>
        <v>220</v>
      </c>
      <c r="I1705" s="8">
        <v>0</v>
      </c>
      <c r="J1705" s="8">
        <v>0</v>
      </c>
      <c r="K1705" s="8">
        <v>0</v>
      </c>
      <c r="L1705" s="8" t="str">
        <f>+Ledger1!I1705</f>
        <v/>
      </c>
      <c r="M1705" s="8" t="str">
        <f>+Ledger1!K1705</f>
        <v/>
      </c>
      <c r="N1705" s="7"/>
      <c r="O1705" s="8">
        <f>+Ledger1!M1705</f>
        <v>0</v>
      </c>
      <c r="P1705" s="8">
        <f>+Ledger1!N1705</f>
        <v>78839</v>
      </c>
      <c r="Q1705" s="8" t="str">
        <f>+Ledger1!O1705</f>
        <v>REF # 5400.FOR DUMPER RENTAL.NOV-2019</v>
      </c>
      <c r="R1705" s="8"/>
    </row>
    <row r="1706" spans="1:18" x14ac:dyDescent="0.25">
      <c r="A1706" s="8">
        <v>1705</v>
      </c>
      <c r="B1706" s="8" t="str">
        <f>+Ledger1!C1706</f>
        <v>J2012-0035</v>
      </c>
      <c r="C1706" s="7" t="str">
        <f>TEXT(Ledger1!D1706,"dd-MMM-yyyy")</f>
        <v>06-Dec-2019</v>
      </c>
      <c r="D1706" s="8" t="str">
        <f>VLOOKUP(LEFT(Table_ExternalData_1[[#This Row],[Vou_No]],1),Vou_Types,2,0)</f>
        <v>Journal</v>
      </c>
      <c r="E1706" s="8">
        <f>+Ledger1!A1706</f>
        <v>1</v>
      </c>
      <c r="F1706" s="8">
        <f>+Ledger1!G1706</f>
        <v>71</v>
      </c>
      <c r="G1706" s="8">
        <f>+Ledger1!H1706</f>
        <v>231</v>
      </c>
      <c r="H1706" s="8">
        <f>+Ledger1!Q1706</f>
        <v>218</v>
      </c>
      <c r="I1706" s="8">
        <v>0</v>
      </c>
      <c r="J1706" s="8">
        <v>0</v>
      </c>
      <c r="K1706" s="8">
        <v>0</v>
      </c>
      <c r="L1706" s="8" t="str">
        <f>+Ledger1!I1706</f>
        <v/>
      </c>
      <c r="M1706" s="8" t="str">
        <f>+Ledger1!K1706</f>
        <v/>
      </c>
      <c r="N1706" s="7"/>
      <c r="O1706" s="8">
        <f>+Ledger1!M1706</f>
        <v>48397</v>
      </c>
      <c r="P1706" s="8">
        <f>+Ledger1!N1706</f>
        <v>0</v>
      </c>
      <c r="Q1706" s="8" t="str">
        <f>+Ledger1!O1706</f>
        <v>PAID TO SUPERNET.CHQ # 23902143</v>
      </c>
      <c r="R1706" s="8"/>
    </row>
    <row r="1707" spans="1:18" x14ac:dyDescent="0.25">
      <c r="A1707" s="8">
        <v>1706</v>
      </c>
      <c r="B1707" s="8" t="str">
        <f>+Ledger1!C1707</f>
        <v>J2012-0035</v>
      </c>
      <c r="C1707" s="7" t="str">
        <f>TEXT(Ledger1!D1707,"dd-MMM-yyyy")</f>
        <v>06-Dec-2019</v>
      </c>
      <c r="D1707" s="8" t="str">
        <f>VLOOKUP(LEFT(Table_ExternalData_1[[#This Row],[Vou_No]],1),Vou_Types,2,0)</f>
        <v>Journal</v>
      </c>
      <c r="E1707" s="8">
        <f>+Ledger1!A1707</f>
        <v>2</v>
      </c>
      <c r="F1707" s="8">
        <f>+Ledger1!G1707</f>
        <v>78</v>
      </c>
      <c r="G1707" s="8">
        <f>+Ledger1!H1707</f>
        <v>71</v>
      </c>
      <c r="H1707" s="8">
        <f>+Ledger1!Q1707</f>
        <v>1</v>
      </c>
      <c r="I1707" s="8">
        <v>0</v>
      </c>
      <c r="J1707" s="8">
        <v>0</v>
      </c>
      <c r="K1707" s="8">
        <v>0</v>
      </c>
      <c r="L1707" s="8" t="str">
        <f>+Ledger1!I1707</f>
        <v/>
      </c>
      <c r="M1707" s="8" t="str">
        <f>+Ledger1!K1707</f>
        <v/>
      </c>
      <c r="N1707" s="7"/>
      <c r="O1707" s="8">
        <f>+Ledger1!M1707</f>
        <v>0</v>
      </c>
      <c r="P1707" s="8">
        <f>+Ledger1!N1707</f>
        <v>48397</v>
      </c>
      <c r="Q1707" s="8" t="str">
        <f>+Ledger1!O1707</f>
        <v>PAID TO SUPERNET.CHQ # 23902143</v>
      </c>
      <c r="R1707" s="8"/>
    </row>
    <row r="1708" spans="1:18" x14ac:dyDescent="0.25">
      <c r="A1708" s="8">
        <v>1707</v>
      </c>
      <c r="B1708" s="8" t="str">
        <f>+Ledger1!C1708</f>
        <v>J2012-0042</v>
      </c>
      <c r="C1708" s="7" t="str">
        <f>TEXT(Ledger1!D1708,"dd-MMM-yyyy")</f>
        <v>14-Dec-2019</v>
      </c>
      <c r="D1708" s="8" t="str">
        <f>VLOOKUP(LEFT(Table_ExternalData_1[[#This Row],[Vou_No]],1),Vou_Types,2,0)</f>
        <v>Journal</v>
      </c>
      <c r="E1708" s="8">
        <f>+Ledger1!A1708</f>
        <v>1</v>
      </c>
      <c r="F1708" s="8">
        <f>+Ledger1!G1708</f>
        <v>71</v>
      </c>
      <c r="G1708" s="8">
        <f>+Ledger1!H1708</f>
        <v>105</v>
      </c>
      <c r="H1708" s="8">
        <f>+Ledger1!Q1708</f>
        <v>1</v>
      </c>
      <c r="I1708" s="8">
        <v>0</v>
      </c>
      <c r="J1708" s="8">
        <v>0</v>
      </c>
      <c r="K1708" s="8">
        <v>0</v>
      </c>
      <c r="L1708" s="8" t="str">
        <f>+Ledger1!I1708</f>
        <v/>
      </c>
      <c r="M1708" s="8" t="str">
        <f>+Ledger1!K1708</f>
        <v/>
      </c>
      <c r="N1708" s="7"/>
      <c r="O1708" s="8">
        <f>+Ledger1!M1708</f>
        <v>1000000</v>
      </c>
      <c r="P1708" s="8">
        <f>+Ledger1!N1708</f>
        <v>0</v>
      </c>
      <c r="Q1708" s="8" t="str">
        <f>+Ledger1!O1708</f>
        <v>PAID FROM AMCORP TO SARAN EDUCT.CHQ # 1748586286</v>
      </c>
      <c r="R1708" s="8"/>
    </row>
    <row r="1709" spans="1:18" x14ac:dyDescent="0.25">
      <c r="A1709" s="8">
        <v>1708</v>
      </c>
      <c r="B1709" s="8" t="str">
        <f>+Ledger1!C1709</f>
        <v>J2012-0042</v>
      </c>
      <c r="C1709" s="7" t="str">
        <f>TEXT(Ledger1!D1709,"dd-MMM-yyyy")</f>
        <v>14-Dec-2019</v>
      </c>
      <c r="D1709" s="8" t="str">
        <f>VLOOKUP(LEFT(Table_ExternalData_1[[#This Row],[Vou_No]],1),Vou_Types,2,0)</f>
        <v>Journal</v>
      </c>
      <c r="E1709" s="8">
        <f>+Ledger1!A1709</f>
        <v>2</v>
      </c>
      <c r="F1709" s="8">
        <f>+Ledger1!G1709</f>
        <v>73</v>
      </c>
      <c r="G1709" s="8">
        <f>+Ledger1!H1709</f>
        <v>105</v>
      </c>
      <c r="H1709" s="8">
        <f>+Ledger1!Q1709</f>
        <v>1</v>
      </c>
      <c r="I1709" s="8">
        <v>0</v>
      </c>
      <c r="J1709" s="8">
        <v>0</v>
      </c>
      <c r="K1709" s="8">
        <v>0</v>
      </c>
      <c r="L1709" s="8" t="str">
        <f>+Ledger1!I1709</f>
        <v/>
      </c>
      <c r="M1709" s="8" t="str">
        <f>+Ledger1!K1709</f>
        <v/>
      </c>
      <c r="N1709" s="7"/>
      <c r="O1709" s="8">
        <f>+Ledger1!M1709</f>
        <v>0</v>
      </c>
      <c r="P1709" s="8">
        <f>+Ledger1!N1709</f>
        <v>1000000</v>
      </c>
      <c r="Q1709" s="8" t="str">
        <f>+Ledger1!O1709</f>
        <v>PAID FROM AMCORP TO SARAN EDUCT.CHQ # 1748586286</v>
      </c>
      <c r="R1709" s="8"/>
    </row>
    <row r="1710" spans="1:18" x14ac:dyDescent="0.25">
      <c r="A1710" s="8">
        <v>1709</v>
      </c>
      <c r="B1710" s="8" t="str">
        <f>+Ledger1!C1710</f>
        <v>J2012-0044</v>
      </c>
      <c r="C1710" s="7" t="str">
        <f>TEXT(Ledger1!D1710,"dd-MMM-yyyy")</f>
        <v>17-Dec-2019</v>
      </c>
      <c r="D1710" s="8" t="str">
        <f>VLOOKUP(LEFT(Table_ExternalData_1[[#This Row],[Vou_No]],1),Vou_Types,2,0)</f>
        <v>Journal</v>
      </c>
      <c r="E1710" s="8">
        <f>+Ledger1!A1710</f>
        <v>1</v>
      </c>
      <c r="F1710" s="8">
        <f>+Ledger1!G1710</f>
        <v>71</v>
      </c>
      <c r="G1710" s="8">
        <f>+Ledger1!H1710</f>
        <v>105</v>
      </c>
      <c r="H1710" s="8">
        <f>+Ledger1!Q1710</f>
        <v>1</v>
      </c>
      <c r="I1710" s="8">
        <v>0</v>
      </c>
      <c r="J1710" s="8">
        <v>0</v>
      </c>
      <c r="K1710" s="8">
        <v>0</v>
      </c>
      <c r="L1710" s="8" t="str">
        <f>+Ledger1!I1710</f>
        <v/>
      </c>
      <c r="M1710" s="8" t="str">
        <f>+Ledger1!K1710</f>
        <v/>
      </c>
      <c r="N1710" s="7"/>
      <c r="O1710" s="8">
        <f>+Ledger1!M1710</f>
        <v>1000000</v>
      </c>
      <c r="P1710" s="8">
        <f>+Ledger1!N1710</f>
        <v>0</v>
      </c>
      <c r="Q1710" s="8" t="str">
        <f>+Ledger1!O1710</f>
        <v>PAID FROM AMCORP TO SARAN EDUCT.CHQ # 1748586288</v>
      </c>
      <c r="R1710" s="8"/>
    </row>
    <row r="1711" spans="1:18" x14ac:dyDescent="0.25">
      <c r="A1711" s="8">
        <v>1710</v>
      </c>
      <c r="B1711" s="8" t="str">
        <f>+Ledger1!C1711</f>
        <v>J2012-0044</v>
      </c>
      <c r="C1711" s="7" t="str">
        <f>TEXT(Ledger1!D1711,"dd-MMM-yyyy")</f>
        <v>17-Dec-2019</v>
      </c>
      <c r="D1711" s="8" t="str">
        <f>VLOOKUP(LEFT(Table_ExternalData_1[[#This Row],[Vou_No]],1),Vou_Types,2,0)</f>
        <v>Journal</v>
      </c>
      <c r="E1711" s="8">
        <f>+Ledger1!A1711</f>
        <v>2</v>
      </c>
      <c r="F1711" s="8">
        <f>+Ledger1!G1711</f>
        <v>73</v>
      </c>
      <c r="G1711" s="8">
        <f>+Ledger1!H1711</f>
        <v>105</v>
      </c>
      <c r="H1711" s="8">
        <f>+Ledger1!Q1711</f>
        <v>1</v>
      </c>
      <c r="I1711" s="8">
        <v>0</v>
      </c>
      <c r="J1711" s="8">
        <v>0</v>
      </c>
      <c r="K1711" s="8">
        <v>0</v>
      </c>
      <c r="L1711" s="8" t="str">
        <f>+Ledger1!I1711</f>
        <v/>
      </c>
      <c r="M1711" s="8" t="str">
        <f>+Ledger1!K1711</f>
        <v/>
      </c>
      <c r="N1711" s="7"/>
      <c r="O1711" s="8">
        <f>+Ledger1!M1711</f>
        <v>0</v>
      </c>
      <c r="P1711" s="8">
        <f>+Ledger1!N1711</f>
        <v>1000000</v>
      </c>
      <c r="Q1711" s="8" t="str">
        <f>+Ledger1!O1711</f>
        <v>PAID FROM AMCORP TO SARAN EDUCT.CHQ # 1748586288</v>
      </c>
      <c r="R1711" s="8"/>
    </row>
    <row r="1712" spans="1:18" x14ac:dyDescent="0.25">
      <c r="A1712" s="8">
        <v>1711</v>
      </c>
      <c r="B1712" s="8" t="str">
        <f>+Ledger1!C1712</f>
        <v>J2012-0046</v>
      </c>
      <c r="C1712" s="7" t="str">
        <f>TEXT(Ledger1!D1712,"dd-MMM-yyyy")</f>
        <v>19-Dec-2019</v>
      </c>
      <c r="D1712" s="8" t="str">
        <f>VLOOKUP(LEFT(Table_ExternalData_1[[#This Row],[Vou_No]],1),Vou_Types,2,0)</f>
        <v>Journal</v>
      </c>
      <c r="E1712" s="8">
        <f>+Ledger1!A1712</f>
        <v>1</v>
      </c>
      <c r="F1712" s="8">
        <f>+Ledger1!G1712</f>
        <v>71</v>
      </c>
      <c r="G1712" s="8">
        <f>+Ledger1!H1712</f>
        <v>105</v>
      </c>
      <c r="H1712" s="8">
        <f>+Ledger1!Q1712</f>
        <v>1</v>
      </c>
      <c r="I1712" s="8">
        <v>0</v>
      </c>
      <c r="J1712" s="8">
        <v>0</v>
      </c>
      <c r="K1712" s="8">
        <v>0</v>
      </c>
      <c r="L1712" s="8" t="str">
        <f>+Ledger1!I1712</f>
        <v/>
      </c>
      <c r="M1712" s="8" t="str">
        <f>+Ledger1!K1712</f>
        <v/>
      </c>
      <c r="N1712" s="7"/>
      <c r="O1712" s="8">
        <f>+Ledger1!M1712</f>
        <v>1000000</v>
      </c>
      <c r="P1712" s="8">
        <f>+Ledger1!N1712</f>
        <v>0</v>
      </c>
      <c r="Q1712" s="8" t="str">
        <f>+Ledger1!O1712</f>
        <v>PAID FROM AMCORP TO SARAN EDUCT.CHQ # 1748586290</v>
      </c>
      <c r="R1712" s="8"/>
    </row>
    <row r="1713" spans="1:18" x14ac:dyDescent="0.25">
      <c r="A1713" s="8">
        <v>1712</v>
      </c>
      <c r="B1713" s="8" t="str">
        <f>+Ledger1!C1713</f>
        <v>J2012-0046</v>
      </c>
      <c r="C1713" s="7" t="str">
        <f>TEXT(Ledger1!D1713,"dd-MMM-yyyy")</f>
        <v>19-Dec-2019</v>
      </c>
      <c r="D1713" s="8" t="str">
        <f>VLOOKUP(LEFT(Table_ExternalData_1[[#This Row],[Vou_No]],1),Vou_Types,2,0)</f>
        <v>Journal</v>
      </c>
      <c r="E1713" s="8">
        <f>+Ledger1!A1713</f>
        <v>2</v>
      </c>
      <c r="F1713" s="8">
        <f>+Ledger1!G1713</f>
        <v>73</v>
      </c>
      <c r="G1713" s="8">
        <f>+Ledger1!H1713</f>
        <v>105</v>
      </c>
      <c r="H1713" s="8">
        <f>+Ledger1!Q1713</f>
        <v>1</v>
      </c>
      <c r="I1713" s="8">
        <v>0</v>
      </c>
      <c r="J1713" s="8">
        <v>0</v>
      </c>
      <c r="K1713" s="8">
        <v>0</v>
      </c>
      <c r="L1713" s="8" t="str">
        <f>+Ledger1!I1713</f>
        <v/>
      </c>
      <c r="M1713" s="8" t="str">
        <f>+Ledger1!K1713</f>
        <v/>
      </c>
      <c r="N1713" s="7"/>
      <c r="O1713" s="8">
        <f>+Ledger1!M1713</f>
        <v>0</v>
      </c>
      <c r="P1713" s="8">
        <f>+Ledger1!N1713</f>
        <v>1000000</v>
      </c>
      <c r="Q1713" s="8" t="str">
        <f>+Ledger1!O1713</f>
        <v>PAID FROM AMCORP TO SARAN EDUCT.CHQ # 1748586290</v>
      </c>
      <c r="R1713" s="8"/>
    </row>
    <row r="1714" spans="1:18" x14ac:dyDescent="0.25">
      <c r="A1714" s="8">
        <v>1713</v>
      </c>
      <c r="B1714" s="8" t="str">
        <f>+Ledger1!C1714</f>
        <v>J2012-0048</v>
      </c>
      <c r="C1714" s="7" t="str">
        <f>TEXT(Ledger1!D1714,"dd-MMM-yyyy")</f>
        <v>09-Dec-2019</v>
      </c>
      <c r="D1714" s="8" t="str">
        <f>VLOOKUP(LEFT(Table_ExternalData_1[[#This Row],[Vou_No]],1),Vou_Types,2,0)</f>
        <v>Journal</v>
      </c>
      <c r="E1714" s="8">
        <f>+Ledger1!A1714</f>
        <v>1</v>
      </c>
      <c r="F1714" s="8">
        <f>+Ledger1!G1714</f>
        <v>71</v>
      </c>
      <c r="G1714" s="8">
        <f>+Ledger1!H1714</f>
        <v>105</v>
      </c>
      <c r="H1714" s="8">
        <f>+Ledger1!Q1714</f>
        <v>1</v>
      </c>
      <c r="I1714" s="8">
        <v>0</v>
      </c>
      <c r="J1714" s="8">
        <v>0</v>
      </c>
      <c r="K1714" s="8">
        <v>0</v>
      </c>
      <c r="L1714" s="8" t="str">
        <f>+Ledger1!I1714</f>
        <v/>
      </c>
      <c r="M1714" s="8" t="str">
        <f>+Ledger1!K1714</f>
        <v/>
      </c>
      <c r="N1714" s="7"/>
      <c r="O1714" s="8">
        <f>+Ledger1!M1714</f>
        <v>1000000</v>
      </c>
      <c r="P1714" s="8">
        <f>+Ledger1!N1714</f>
        <v>0</v>
      </c>
      <c r="Q1714" s="8" t="str">
        <f>+Ledger1!O1714</f>
        <v>PAID FROM AMCORP TO SARAN EDUCT.CHQ # 1748586282</v>
      </c>
      <c r="R1714" s="8"/>
    </row>
    <row r="1715" spans="1:18" x14ac:dyDescent="0.25">
      <c r="A1715" s="8">
        <v>1714</v>
      </c>
      <c r="B1715" s="8" t="str">
        <f>+Ledger1!C1715</f>
        <v>J2012-0048</v>
      </c>
      <c r="C1715" s="7" t="str">
        <f>TEXT(Ledger1!D1715,"dd-MMM-yyyy")</f>
        <v>09-Dec-2019</v>
      </c>
      <c r="D1715" s="8" t="str">
        <f>VLOOKUP(LEFT(Table_ExternalData_1[[#This Row],[Vou_No]],1),Vou_Types,2,0)</f>
        <v>Journal</v>
      </c>
      <c r="E1715" s="8">
        <f>+Ledger1!A1715</f>
        <v>2</v>
      </c>
      <c r="F1715" s="8">
        <f>+Ledger1!G1715</f>
        <v>73</v>
      </c>
      <c r="G1715" s="8">
        <f>+Ledger1!H1715</f>
        <v>105</v>
      </c>
      <c r="H1715" s="8">
        <f>+Ledger1!Q1715</f>
        <v>1</v>
      </c>
      <c r="I1715" s="8">
        <v>0</v>
      </c>
      <c r="J1715" s="8">
        <v>0</v>
      </c>
      <c r="K1715" s="8">
        <v>0</v>
      </c>
      <c r="L1715" s="8" t="str">
        <f>+Ledger1!I1715</f>
        <v/>
      </c>
      <c r="M1715" s="8" t="str">
        <f>+Ledger1!K1715</f>
        <v/>
      </c>
      <c r="N1715" s="7"/>
      <c r="O1715" s="8">
        <f>+Ledger1!M1715</f>
        <v>0</v>
      </c>
      <c r="P1715" s="8">
        <f>+Ledger1!N1715</f>
        <v>1000000</v>
      </c>
      <c r="Q1715" s="8" t="str">
        <f>+Ledger1!O1715</f>
        <v>PAID FROM AMCORP TO SARAN EDUCT.CHQ # 1748586282</v>
      </c>
      <c r="R1715" s="8"/>
    </row>
    <row r="1716" spans="1:18" x14ac:dyDescent="0.25">
      <c r="A1716" s="8">
        <v>1715</v>
      </c>
      <c r="B1716" s="8" t="str">
        <f>+Ledger1!C1716</f>
        <v>J2012-0039</v>
      </c>
      <c r="C1716" s="7" t="str">
        <f>TEXT(Ledger1!D1716,"dd-MMM-yyyy")</f>
        <v>11-Dec-2019</v>
      </c>
      <c r="D1716" s="8" t="str">
        <f>VLOOKUP(LEFT(Table_ExternalData_1[[#This Row],[Vou_No]],1),Vou_Types,2,0)</f>
        <v>Journal</v>
      </c>
      <c r="E1716" s="8">
        <f>+Ledger1!A1716</f>
        <v>1</v>
      </c>
      <c r="F1716" s="8">
        <f>+Ledger1!G1716</f>
        <v>71</v>
      </c>
      <c r="G1716" s="8">
        <f>+Ledger1!H1716</f>
        <v>105</v>
      </c>
      <c r="H1716" s="8">
        <f>+Ledger1!Q1716</f>
        <v>1</v>
      </c>
      <c r="I1716" s="8">
        <v>0</v>
      </c>
      <c r="J1716" s="8">
        <v>0</v>
      </c>
      <c r="K1716" s="8">
        <v>0</v>
      </c>
      <c r="L1716" s="8" t="str">
        <f>+Ledger1!I1716</f>
        <v/>
      </c>
      <c r="M1716" s="8" t="str">
        <f>+Ledger1!K1716</f>
        <v/>
      </c>
      <c r="N1716" s="7"/>
      <c r="O1716" s="8">
        <f>+Ledger1!M1716</f>
        <v>1000000</v>
      </c>
      <c r="P1716" s="8">
        <f>+Ledger1!N1716</f>
        <v>0</v>
      </c>
      <c r="Q1716" s="8" t="str">
        <f>+Ledger1!O1716</f>
        <v>PAID FROM AMCORP TO SARAN EDUCT.CHQ # 1748586283</v>
      </c>
      <c r="R1716" s="8"/>
    </row>
    <row r="1717" spans="1:18" x14ac:dyDescent="0.25">
      <c r="A1717" s="8">
        <v>1716</v>
      </c>
      <c r="B1717" s="8" t="str">
        <f>+Ledger1!C1717</f>
        <v>J2012-0039</v>
      </c>
      <c r="C1717" s="7" t="str">
        <f>TEXT(Ledger1!D1717,"dd-MMM-yyyy")</f>
        <v>11-Dec-2019</v>
      </c>
      <c r="D1717" s="8" t="str">
        <f>VLOOKUP(LEFT(Table_ExternalData_1[[#This Row],[Vou_No]],1),Vou_Types,2,0)</f>
        <v>Journal</v>
      </c>
      <c r="E1717" s="8">
        <f>+Ledger1!A1717</f>
        <v>2</v>
      </c>
      <c r="F1717" s="8">
        <f>+Ledger1!G1717</f>
        <v>73</v>
      </c>
      <c r="G1717" s="8">
        <f>+Ledger1!H1717</f>
        <v>105</v>
      </c>
      <c r="H1717" s="8">
        <f>+Ledger1!Q1717</f>
        <v>1</v>
      </c>
      <c r="I1717" s="8">
        <v>0</v>
      </c>
      <c r="J1717" s="8">
        <v>0</v>
      </c>
      <c r="K1717" s="8">
        <v>0</v>
      </c>
      <c r="L1717" s="8" t="str">
        <f>+Ledger1!I1717</f>
        <v/>
      </c>
      <c r="M1717" s="8" t="str">
        <f>+Ledger1!K1717</f>
        <v/>
      </c>
      <c r="N1717" s="7"/>
      <c r="O1717" s="8">
        <f>+Ledger1!M1717</f>
        <v>0</v>
      </c>
      <c r="P1717" s="8">
        <f>+Ledger1!N1717</f>
        <v>1000000</v>
      </c>
      <c r="Q1717" s="8" t="str">
        <f>+Ledger1!O1717</f>
        <v>-PAID FROM AMCORP TO SARAN EDUCT.CHQ # 1748586283</v>
      </c>
      <c r="R1717" s="8"/>
    </row>
    <row r="1718" spans="1:18" x14ac:dyDescent="0.25">
      <c r="A1718" s="8">
        <v>1717</v>
      </c>
      <c r="B1718" s="8" t="str">
        <f>+Ledger1!C1718</f>
        <v>J2012-0041</v>
      </c>
      <c r="C1718" s="7" t="str">
        <f>TEXT(Ledger1!D1718,"dd-MMM-yyyy")</f>
        <v>13-Dec-2019</v>
      </c>
      <c r="D1718" s="8" t="str">
        <f>VLOOKUP(LEFT(Table_ExternalData_1[[#This Row],[Vou_No]],1),Vou_Types,2,0)</f>
        <v>Journal</v>
      </c>
      <c r="E1718" s="8">
        <f>+Ledger1!A1718</f>
        <v>1</v>
      </c>
      <c r="F1718" s="8">
        <f>+Ledger1!G1718</f>
        <v>71</v>
      </c>
      <c r="G1718" s="8">
        <f>+Ledger1!H1718</f>
        <v>105</v>
      </c>
      <c r="H1718" s="8">
        <f>+Ledger1!Q1718</f>
        <v>1</v>
      </c>
      <c r="I1718" s="8">
        <v>0</v>
      </c>
      <c r="J1718" s="8">
        <v>0</v>
      </c>
      <c r="K1718" s="8">
        <v>0</v>
      </c>
      <c r="L1718" s="8" t="str">
        <f>+Ledger1!I1718</f>
        <v/>
      </c>
      <c r="M1718" s="8" t="str">
        <f>+Ledger1!K1718</f>
        <v/>
      </c>
      <c r="N1718" s="7"/>
      <c r="O1718" s="8">
        <f>+Ledger1!M1718</f>
        <v>1000000</v>
      </c>
      <c r="P1718" s="8">
        <f>+Ledger1!N1718</f>
        <v>0</v>
      </c>
      <c r="Q1718" s="8" t="str">
        <f>+Ledger1!O1718</f>
        <v>PAID FROM AMCORP TO SARAN EDUCT.CHQ # 1748586285</v>
      </c>
      <c r="R1718" s="8"/>
    </row>
    <row r="1719" spans="1:18" x14ac:dyDescent="0.25">
      <c r="A1719" s="8">
        <v>1718</v>
      </c>
      <c r="B1719" s="8" t="str">
        <f>+Ledger1!C1719</f>
        <v>J2012-0041</v>
      </c>
      <c r="C1719" s="7" t="str">
        <f>TEXT(Ledger1!D1719,"dd-MMM-yyyy")</f>
        <v>13-Dec-2019</v>
      </c>
      <c r="D1719" s="8" t="str">
        <f>VLOOKUP(LEFT(Table_ExternalData_1[[#This Row],[Vou_No]],1),Vou_Types,2,0)</f>
        <v>Journal</v>
      </c>
      <c r="E1719" s="8">
        <f>+Ledger1!A1719</f>
        <v>2</v>
      </c>
      <c r="F1719" s="8">
        <f>+Ledger1!G1719</f>
        <v>73</v>
      </c>
      <c r="G1719" s="8">
        <f>+Ledger1!H1719</f>
        <v>105</v>
      </c>
      <c r="H1719" s="8">
        <f>+Ledger1!Q1719</f>
        <v>1</v>
      </c>
      <c r="I1719" s="8">
        <v>0</v>
      </c>
      <c r="J1719" s="8">
        <v>0</v>
      </c>
      <c r="K1719" s="8">
        <v>0</v>
      </c>
      <c r="L1719" s="8" t="str">
        <f>+Ledger1!I1719</f>
        <v/>
      </c>
      <c r="M1719" s="8" t="str">
        <f>+Ledger1!K1719</f>
        <v/>
      </c>
      <c r="N1719" s="7"/>
      <c r="O1719" s="8">
        <f>+Ledger1!M1719</f>
        <v>0</v>
      </c>
      <c r="P1719" s="8">
        <f>+Ledger1!N1719</f>
        <v>1000000</v>
      </c>
      <c r="Q1719" s="8" t="str">
        <f>+Ledger1!O1719</f>
        <v>PAID FROM AMCORP TO SARAN EDUCT.CHQ # 1748586285</v>
      </c>
      <c r="R1719" s="8"/>
    </row>
    <row r="1720" spans="1:18" x14ac:dyDescent="0.25">
      <c r="A1720" s="8">
        <v>1719</v>
      </c>
      <c r="B1720" s="8" t="str">
        <f>+Ledger1!C1720</f>
        <v>J2012-0045</v>
      </c>
      <c r="C1720" s="7" t="str">
        <f>TEXT(Ledger1!D1720,"dd-MMM-yyyy")</f>
        <v>18-Dec-2019</v>
      </c>
      <c r="D1720" s="8" t="str">
        <f>VLOOKUP(LEFT(Table_ExternalData_1[[#This Row],[Vou_No]],1),Vou_Types,2,0)</f>
        <v>Journal</v>
      </c>
      <c r="E1720" s="8">
        <f>+Ledger1!A1720</f>
        <v>1</v>
      </c>
      <c r="F1720" s="8">
        <f>+Ledger1!G1720</f>
        <v>71</v>
      </c>
      <c r="G1720" s="8">
        <f>+Ledger1!H1720</f>
        <v>105</v>
      </c>
      <c r="H1720" s="8">
        <f>+Ledger1!Q1720</f>
        <v>1</v>
      </c>
      <c r="I1720" s="8">
        <v>0</v>
      </c>
      <c r="J1720" s="8">
        <v>0</v>
      </c>
      <c r="K1720" s="8">
        <v>0</v>
      </c>
      <c r="L1720" s="8" t="str">
        <f>+Ledger1!I1720</f>
        <v/>
      </c>
      <c r="M1720" s="8" t="str">
        <f>+Ledger1!K1720</f>
        <v/>
      </c>
      <c r="N1720" s="7"/>
      <c r="O1720" s="8">
        <f>+Ledger1!M1720</f>
        <v>1000000</v>
      </c>
      <c r="P1720" s="8">
        <f>+Ledger1!N1720</f>
        <v>0</v>
      </c>
      <c r="Q1720" s="8" t="str">
        <f>+Ledger1!O1720</f>
        <v>PAID FROM AMCORP TO SARAN EDUCT.CHQ # 1748586289</v>
      </c>
      <c r="R1720" s="8"/>
    </row>
    <row r="1721" spans="1:18" x14ac:dyDescent="0.25">
      <c r="A1721" s="8">
        <v>1720</v>
      </c>
      <c r="B1721" s="8" t="str">
        <f>+Ledger1!C1721</f>
        <v>J2012-0045</v>
      </c>
      <c r="C1721" s="7" t="str">
        <f>TEXT(Ledger1!D1721,"dd-MMM-yyyy")</f>
        <v>18-Dec-2019</v>
      </c>
      <c r="D1721" s="8" t="str">
        <f>VLOOKUP(LEFT(Table_ExternalData_1[[#This Row],[Vou_No]],1),Vou_Types,2,0)</f>
        <v>Journal</v>
      </c>
      <c r="E1721" s="8">
        <f>+Ledger1!A1721</f>
        <v>2</v>
      </c>
      <c r="F1721" s="8">
        <f>+Ledger1!G1721</f>
        <v>73</v>
      </c>
      <c r="G1721" s="8">
        <f>+Ledger1!H1721</f>
        <v>105</v>
      </c>
      <c r="H1721" s="8">
        <f>+Ledger1!Q1721</f>
        <v>1</v>
      </c>
      <c r="I1721" s="8">
        <v>0</v>
      </c>
      <c r="J1721" s="8">
        <v>0</v>
      </c>
      <c r="K1721" s="8">
        <v>0</v>
      </c>
      <c r="L1721" s="8" t="str">
        <f>+Ledger1!I1721</f>
        <v/>
      </c>
      <c r="M1721" s="8" t="str">
        <f>+Ledger1!K1721</f>
        <v/>
      </c>
      <c r="N1721" s="7"/>
      <c r="O1721" s="8">
        <f>+Ledger1!M1721</f>
        <v>0</v>
      </c>
      <c r="P1721" s="8">
        <f>+Ledger1!N1721</f>
        <v>1000000</v>
      </c>
      <c r="Q1721" s="8" t="str">
        <f>+Ledger1!O1721</f>
        <v>PAID FROM AMCORP TO SARAN EDUCT.CHQ # 1748586289</v>
      </c>
      <c r="R1721" s="8"/>
    </row>
    <row r="1722" spans="1:18" x14ac:dyDescent="0.25">
      <c r="A1722" s="8">
        <v>1721</v>
      </c>
      <c r="B1722" s="8" t="str">
        <f>+Ledger1!C1722</f>
        <v>J2012-0040</v>
      </c>
      <c r="C1722" s="7" t="str">
        <f>TEXT(Ledger1!D1722,"dd-MMM-yyyy")</f>
        <v>12-Dec-2019</v>
      </c>
      <c r="D1722" s="8" t="str">
        <f>VLOOKUP(LEFT(Table_ExternalData_1[[#This Row],[Vou_No]],1),Vou_Types,2,0)</f>
        <v>Journal</v>
      </c>
      <c r="E1722" s="8">
        <f>+Ledger1!A1722</f>
        <v>1</v>
      </c>
      <c r="F1722" s="8">
        <f>+Ledger1!G1722</f>
        <v>71</v>
      </c>
      <c r="G1722" s="8">
        <f>+Ledger1!H1722</f>
        <v>105</v>
      </c>
      <c r="H1722" s="8">
        <f>+Ledger1!Q1722</f>
        <v>1</v>
      </c>
      <c r="I1722" s="8">
        <v>0</v>
      </c>
      <c r="J1722" s="8">
        <v>0</v>
      </c>
      <c r="K1722" s="8">
        <v>0</v>
      </c>
      <c r="L1722" s="8" t="str">
        <f>+Ledger1!I1722</f>
        <v/>
      </c>
      <c r="M1722" s="8" t="str">
        <f>+Ledger1!K1722</f>
        <v/>
      </c>
      <c r="N1722" s="7"/>
      <c r="O1722" s="8">
        <f>+Ledger1!M1722</f>
        <v>1000000</v>
      </c>
      <c r="P1722" s="8">
        <f>+Ledger1!N1722</f>
        <v>0</v>
      </c>
      <c r="Q1722" s="8" t="str">
        <f>+Ledger1!O1722</f>
        <v>PAID FROM AMCORP TO SARAN EDUCT.CHQ # 1748586284</v>
      </c>
      <c r="R1722" s="8"/>
    </row>
    <row r="1723" spans="1:18" x14ac:dyDescent="0.25">
      <c r="A1723" s="8">
        <v>1722</v>
      </c>
      <c r="B1723" s="8" t="str">
        <f>+Ledger1!C1723</f>
        <v>J2012-0040</v>
      </c>
      <c r="C1723" s="7" t="str">
        <f>TEXT(Ledger1!D1723,"dd-MMM-yyyy")</f>
        <v>12-Dec-2019</v>
      </c>
      <c r="D1723" s="8" t="str">
        <f>VLOOKUP(LEFT(Table_ExternalData_1[[#This Row],[Vou_No]],1),Vou_Types,2,0)</f>
        <v>Journal</v>
      </c>
      <c r="E1723" s="8">
        <f>+Ledger1!A1723</f>
        <v>2</v>
      </c>
      <c r="F1723" s="8">
        <f>+Ledger1!G1723</f>
        <v>73</v>
      </c>
      <c r="G1723" s="8">
        <f>+Ledger1!H1723</f>
        <v>105</v>
      </c>
      <c r="H1723" s="8">
        <f>+Ledger1!Q1723</f>
        <v>1</v>
      </c>
      <c r="I1723" s="8">
        <v>0</v>
      </c>
      <c r="J1723" s="8">
        <v>0</v>
      </c>
      <c r="K1723" s="8">
        <v>0</v>
      </c>
      <c r="L1723" s="8" t="str">
        <f>+Ledger1!I1723</f>
        <v/>
      </c>
      <c r="M1723" s="8" t="str">
        <f>+Ledger1!K1723</f>
        <v/>
      </c>
      <c r="N1723" s="7"/>
      <c r="O1723" s="8">
        <f>+Ledger1!M1723</f>
        <v>0</v>
      </c>
      <c r="P1723" s="8">
        <f>+Ledger1!N1723</f>
        <v>1000000</v>
      </c>
      <c r="Q1723" s="8" t="str">
        <f>+Ledger1!O1723</f>
        <v>PAID FROM AMCORP TO SARAN EDUCT.CHQ # 1748586284</v>
      </c>
      <c r="R1723" s="8"/>
    </row>
    <row r="1724" spans="1:18" x14ac:dyDescent="0.25">
      <c r="A1724" s="8">
        <v>1723</v>
      </c>
      <c r="B1724" s="8" t="str">
        <f>+Ledger1!C1724</f>
        <v>J2012-0047</v>
      </c>
      <c r="C1724" s="7" t="str">
        <f>TEXT(Ledger1!D1724,"dd-MMM-yyyy")</f>
        <v>10-Dec-2019</v>
      </c>
      <c r="D1724" s="8" t="str">
        <f>VLOOKUP(LEFT(Table_ExternalData_1[[#This Row],[Vou_No]],1),Vou_Types,2,0)</f>
        <v>Journal</v>
      </c>
      <c r="E1724" s="8">
        <f>+Ledger1!A1724</f>
        <v>1</v>
      </c>
      <c r="F1724" s="8">
        <f>+Ledger1!G1724</f>
        <v>71</v>
      </c>
      <c r="G1724" s="8">
        <f>+Ledger1!H1724</f>
        <v>105</v>
      </c>
      <c r="H1724" s="8">
        <f>+Ledger1!Q1724</f>
        <v>1</v>
      </c>
      <c r="I1724" s="8">
        <v>0</v>
      </c>
      <c r="J1724" s="8">
        <v>0</v>
      </c>
      <c r="K1724" s="8">
        <v>0</v>
      </c>
      <c r="L1724" s="8" t="str">
        <f>+Ledger1!I1724</f>
        <v/>
      </c>
      <c r="M1724" s="8" t="str">
        <f>+Ledger1!K1724</f>
        <v/>
      </c>
      <c r="N1724" s="7"/>
      <c r="O1724" s="8">
        <f>+Ledger1!M1724</f>
        <v>1000000</v>
      </c>
      <c r="P1724" s="8">
        <f>+Ledger1!N1724</f>
        <v>0</v>
      </c>
      <c r="Q1724" s="8" t="str">
        <f>+Ledger1!O1724</f>
        <v>PAID FROM AMCORP TO SARAN EDUCT.CHQ # 1748586282</v>
      </c>
      <c r="R1724" s="8"/>
    </row>
    <row r="1725" spans="1:18" x14ac:dyDescent="0.25">
      <c r="A1725" s="8">
        <v>1724</v>
      </c>
      <c r="B1725" s="8" t="str">
        <f>+Ledger1!C1725</f>
        <v>J2012-0047</v>
      </c>
      <c r="C1725" s="7" t="str">
        <f>TEXT(Ledger1!D1725,"dd-MMM-yyyy")</f>
        <v>10-Dec-2019</v>
      </c>
      <c r="D1725" s="8" t="str">
        <f>VLOOKUP(LEFT(Table_ExternalData_1[[#This Row],[Vou_No]],1),Vou_Types,2,0)</f>
        <v>Journal</v>
      </c>
      <c r="E1725" s="8">
        <f>+Ledger1!A1725</f>
        <v>2</v>
      </c>
      <c r="F1725" s="8">
        <f>+Ledger1!G1725</f>
        <v>73</v>
      </c>
      <c r="G1725" s="8">
        <f>+Ledger1!H1725</f>
        <v>105</v>
      </c>
      <c r="H1725" s="8">
        <f>+Ledger1!Q1725</f>
        <v>1</v>
      </c>
      <c r="I1725" s="8">
        <v>0</v>
      </c>
      <c r="J1725" s="8">
        <v>0</v>
      </c>
      <c r="K1725" s="8">
        <v>0</v>
      </c>
      <c r="L1725" s="8" t="str">
        <f>+Ledger1!I1725</f>
        <v/>
      </c>
      <c r="M1725" s="8" t="str">
        <f>+Ledger1!K1725</f>
        <v/>
      </c>
      <c r="N1725" s="7"/>
      <c r="O1725" s="8">
        <f>+Ledger1!M1725</f>
        <v>0</v>
      </c>
      <c r="P1725" s="8">
        <f>+Ledger1!N1725</f>
        <v>1000000</v>
      </c>
      <c r="Q1725" s="8" t="str">
        <f>+Ledger1!O1725</f>
        <v>PAID FROM AMCORP TO SARAN EDUCT.CHQ # 1748586282</v>
      </c>
      <c r="R1725" s="8"/>
    </row>
    <row r="1726" spans="1:18" x14ac:dyDescent="0.25">
      <c r="A1726" s="8">
        <v>1725</v>
      </c>
      <c r="B1726" s="8" t="str">
        <f>+Ledger1!C1726</f>
        <v>J2012-0043</v>
      </c>
      <c r="C1726" s="7" t="str">
        <f>TEXT(Ledger1!D1726,"dd-MMM-yyyy")</f>
        <v>16-Dec-2019</v>
      </c>
      <c r="D1726" s="8" t="str">
        <f>VLOOKUP(LEFT(Table_ExternalData_1[[#This Row],[Vou_No]],1),Vou_Types,2,0)</f>
        <v>Journal</v>
      </c>
      <c r="E1726" s="8">
        <f>+Ledger1!A1726</f>
        <v>1</v>
      </c>
      <c r="F1726" s="8">
        <f>+Ledger1!G1726</f>
        <v>71</v>
      </c>
      <c r="G1726" s="8">
        <f>+Ledger1!H1726</f>
        <v>105</v>
      </c>
      <c r="H1726" s="8">
        <f>+Ledger1!Q1726</f>
        <v>1</v>
      </c>
      <c r="I1726" s="8">
        <v>0</v>
      </c>
      <c r="J1726" s="8">
        <v>0</v>
      </c>
      <c r="K1726" s="8">
        <v>0</v>
      </c>
      <c r="L1726" s="8" t="str">
        <f>+Ledger1!I1726</f>
        <v/>
      </c>
      <c r="M1726" s="8" t="str">
        <f>+Ledger1!K1726</f>
        <v/>
      </c>
      <c r="N1726" s="7"/>
      <c r="O1726" s="8">
        <f>+Ledger1!M1726</f>
        <v>1000000</v>
      </c>
      <c r="P1726" s="8">
        <f>+Ledger1!N1726</f>
        <v>0</v>
      </c>
      <c r="Q1726" s="8" t="str">
        <f>+Ledger1!O1726</f>
        <v>PAID FROM AMCORP TO SARAN EDUCT.CHQ # 1748586287</v>
      </c>
      <c r="R1726" s="8"/>
    </row>
    <row r="1727" spans="1:18" x14ac:dyDescent="0.25">
      <c r="A1727" s="8">
        <v>1726</v>
      </c>
      <c r="B1727" s="8" t="str">
        <f>+Ledger1!C1727</f>
        <v>J2012-0043</v>
      </c>
      <c r="C1727" s="7" t="str">
        <f>TEXT(Ledger1!D1727,"dd-MMM-yyyy")</f>
        <v>16-Dec-2019</v>
      </c>
      <c r="D1727" s="8" t="str">
        <f>VLOOKUP(LEFT(Table_ExternalData_1[[#This Row],[Vou_No]],1),Vou_Types,2,0)</f>
        <v>Journal</v>
      </c>
      <c r="E1727" s="8">
        <f>+Ledger1!A1727</f>
        <v>2</v>
      </c>
      <c r="F1727" s="8">
        <f>+Ledger1!G1727</f>
        <v>73</v>
      </c>
      <c r="G1727" s="8">
        <f>+Ledger1!H1727</f>
        <v>105</v>
      </c>
      <c r="H1727" s="8">
        <f>+Ledger1!Q1727</f>
        <v>1</v>
      </c>
      <c r="I1727" s="8">
        <v>0</v>
      </c>
      <c r="J1727" s="8">
        <v>0</v>
      </c>
      <c r="K1727" s="8">
        <v>0</v>
      </c>
      <c r="L1727" s="8" t="str">
        <f>+Ledger1!I1727</f>
        <v/>
      </c>
      <c r="M1727" s="8" t="str">
        <f>+Ledger1!K1727</f>
        <v/>
      </c>
      <c r="N1727" s="7"/>
      <c r="O1727" s="8">
        <f>+Ledger1!M1727</f>
        <v>0</v>
      </c>
      <c r="P1727" s="8">
        <f>+Ledger1!N1727</f>
        <v>1000000</v>
      </c>
      <c r="Q1727" s="8" t="str">
        <f>+Ledger1!O1727</f>
        <v>PAID FROM AMCORP TO SARAN EDUCT.CHQ # 1748586287</v>
      </c>
      <c r="R1727" s="8"/>
    </row>
    <row r="1728" spans="1:18" x14ac:dyDescent="0.25">
      <c r="A1728" s="8">
        <v>1727</v>
      </c>
      <c r="B1728" s="8" t="str">
        <f>+Ledger1!C1728</f>
        <v>J2012-0052</v>
      </c>
      <c r="C1728" s="7" t="str">
        <f>TEXT(Ledger1!D1728,"dd-MMM-yyyy")</f>
        <v>12-Dec-2019</v>
      </c>
      <c r="D1728" s="8" t="str">
        <f>VLOOKUP(LEFT(Table_ExternalData_1[[#This Row],[Vou_No]],1),Vou_Types,2,0)</f>
        <v>Journal</v>
      </c>
      <c r="E1728" s="8">
        <f>+Ledger1!A1728</f>
        <v>1</v>
      </c>
      <c r="F1728" s="8">
        <f>+Ledger1!G1728</f>
        <v>2</v>
      </c>
      <c r="G1728" s="8">
        <f>+Ledger1!H1728</f>
        <v>1</v>
      </c>
      <c r="H1728" s="8">
        <f>+Ledger1!Q1728</f>
        <v>1</v>
      </c>
      <c r="I1728" s="8">
        <v>0</v>
      </c>
      <c r="J1728" s="8">
        <v>0</v>
      </c>
      <c r="K1728" s="8">
        <v>0</v>
      </c>
      <c r="L1728" s="8" t="str">
        <f>+Ledger1!I1728</f>
        <v/>
      </c>
      <c r="M1728" s="8" t="str">
        <f>+Ledger1!K1728</f>
        <v/>
      </c>
      <c r="N1728" s="7"/>
      <c r="O1728" s="8">
        <f>+Ledger1!M1728</f>
        <v>49000</v>
      </c>
      <c r="P1728" s="8">
        <f>+Ledger1!N1728</f>
        <v>0</v>
      </c>
      <c r="Q1728" s="8" t="str">
        <f>+Ledger1!O1728</f>
        <v>PAID REF # 5380.BY SAITA CHQ # 32027288</v>
      </c>
      <c r="R1728" s="8"/>
    </row>
    <row r="1729" spans="1:18" x14ac:dyDescent="0.25">
      <c r="A1729" s="8">
        <v>1728</v>
      </c>
      <c r="B1729" s="8" t="str">
        <f>+Ledger1!C1729</f>
        <v>J2012-0052</v>
      </c>
      <c r="C1729" s="7" t="str">
        <f>TEXT(Ledger1!D1729,"dd-MMM-yyyy")</f>
        <v>12-Dec-2019</v>
      </c>
      <c r="D1729" s="8" t="str">
        <f>VLOOKUP(LEFT(Table_ExternalData_1[[#This Row],[Vou_No]],1),Vou_Types,2,0)</f>
        <v>Journal</v>
      </c>
      <c r="E1729" s="8">
        <f>+Ledger1!A1729</f>
        <v>2</v>
      </c>
      <c r="F1729" s="8">
        <f>+Ledger1!G1729</f>
        <v>78</v>
      </c>
      <c r="G1729" s="8">
        <f>+Ledger1!H1729</f>
        <v>71</v>
      </c>
      <c r="H1729" s="8">
        <f>+Ledger1!Q1729</f>
        <v>1</v>
      </c>
      <c r="I1729" s="8">
        <v>0</v>
      </c>
      <c r="J1729" s="8">
        <v>0</v>
      </c>
      <c r="K1729" s="8">
        <v>0</v>
      </c>
      <c r="L1729" s="8" t="str">
        <f>+Ledger1!I1729</f>
        <v/>
      </c>
      <c r="M1729" s="8" t="str">
        <f>+Ledger1!K1729</f>
        <v/>
      </c>
      <c r="N1729" s="7"/>
      <c r="O1729" s="8">
        <f>+Ledger1!M1729</f>
        <v>0</v>
      </c>
      <c r="P1729" s="8">
        <f>+Ledger1!N1729</f>
        <v>49000</v>
      </c>
      <c r="Q1729" s="8" t="str">
        <f>+Ledger1!O1729</f>
        <v>PAID REF # 5380.BY SAITA CHQ # 32027288</v>
      </c>
      <c r="R1729" s="8"/>
    </row>
    <row r="1730" spans="1:18" x14ac:dyDescent="0.25">
      <c r="A1730" s="8">
        <v>1729</v>
      </c>
      <c r="B1730" s="8" t="str">
        <f>+Ledger1!C1730</f>
        <v>J2012-0054</v>
      </c>
      <c r="C1730" s="7" t="str">
        <f>TEXT(Ledger1!D1730,"dd-MMM-yyyy")</f>
        <v>12-Dec-2019</v>
      </c>
      <c r="D1730" s="8" t="str">
        <f>VLOOKUP(LEFT(Table_ExternalData_1[[#This Row],[Vou_No]],1),Vou_Types,2,0)</f>
        <v>Journal</v>
      </c>
      <c r="E1730" s="8">
        <f>+Ledger1!A1730</f>
        <v>1</v>
      </c>
      <c r="F1730" s="8">
        <f>+Ledger1!G1730</f>
        <v>2</v>
      </c>
      <c r="G1730" s="8">
        <f>+Ledger1!H1730</f>
        <v>1</v>
      </c>
      <c r="H1730" s="8">
        <f>+Ledger1!Q1730</f>
        <v>1</v>
      </c>
      <c r="I1730" s="8">
        <v>0</v>
      </c>
      <c r="J1730" s="8">
        <v>0</v>
      </c>
      <c r="K1730" s="8">
        <v>0</v>
      </c>
      <c r="L1730" s="8" t="str">
        <f>+Ledger1!I1730</f>
        <v/>
      </c>
      <c r="M1730" s="8" t="str">
        <f>+Ledger1!K1730</f>
        <v/>
      </c>
      <c r="N1730" s="7"/>
      <c r="O1730" s="8">
        <f>+Ledger1!M1730</f>
        <v>11750</v>
      </c>
      <c r="P1730" s="8">
        <f>+Ledger1!N1730</f>
        <v>0</v>
      </c>
      <c r="Q1730" s="8" t="str">
        <f>+Ledger1!O1730</f>
        <v>PAID REF # 5342.BY SAITA CHQ # 32027290</v>
      </c>
      <c r="R1730" s="8"/>
    </row>
    <row r="1731" spans="1:18" x14ac:dyDescent="0.25">
      <c r="A1731" s="8">
        <v>1730</v>
      </c>
      <c r="B1731" s="8" t="str">
        <f>+Ledger1!C1731</f>
        <v>J2012-0054</v>
      </c>
      <c r="C1731" s="7" t="str">
        <f>TEXT(Ledger1!D1731,"dd-MMM-yyyy")</f>
        <v>12-Dec-2019</v>
      </c>
      <c r="D1731" s="8" t="str">
        <f>VLOOKUP(LEFT(Table_ExternalData_1[[#This Row],[Vou_No]],1),Vou_Types,2,0)</f>
        <v>Journal</v>
      </c>
      <c r="E1731" s="8">
        <f>+Ledger1!A1731</f>
        <v>2</v>
      </c>
      <c r="F1731" s="8">
        <f>+Ledger1!G1731</f>
        <v>78</v>
      </c>
      <c r="G1731" s="8">
        <f>+Ledger1!H1731</f>
        <v>71</v>
      </c>
      <c r="H1731" s="8">
        <f>+Ledger1!Q1731</f>
        <v>1</v>
      </c>
      <c r="I1731" s="8">
        <v>0</v>
      </c>
      <c r="J1731" s="8">
        <v>0</v>
      </c>
      <c r="K1731" s="8">
        <v>0</v>
      </c>
      <c r="L1731" s="8" t="str">
        <f>+Ledger1!I1731</f>
        <v/>
      </c>
      <c r="M1731" s="8" t="str">
        <f>+Ledger1!K1731</f>
        <v/>
      </c>
      <c r="N1731" s="7"/>
      <c r="O1731" s="8">
        <f>+Ledger1!M1731</f>
        <v>0</v>
      </c>
      <c r="P1731" s="8">
        <f>+Ledger1!N1731</f>
        <v>11750</v>
      </c>
      <c r="Q1731" s="8" t="str">
        <f>+Ledger1!O1731</f>
        <v>PAID REF # 5342.BY SAITA CHQ # 32027290</v>
      </c>
      <c r="R1731" s="8"/>
    </row>
    <row r="1732" spans="1:18" x14ac:dyDescent="0.25">
      <c r="A1732" s="8">
        <v>1731</v>
      </c>
      <c r="B1732" s="8" t="str">
        <f>+Ledger1!C1732</f>
        <v>J2012-0056</v>
      </c>
      <c r="C1732" s="7" t="str">
        <f>TEXT(Ledger1!D1732,"dd-MMM-yyyy")</f>
        <v>12-Dec-2019</v>
      </c>
      <c r="D1732" s="8" t="str">
        <f>VLOOKUP(LEFT(Table_ExternalData_1[[#This Row],[Vou_No]],1),Vou_Types,2,0)</f>
        <v>Journal</v>
      </c>
      <c r="E1732" s="8">
        <f>+Ledger1!A1732</f>
        <v>1</v>
      </c>
      <c r="F1732" s="8">
        <f>+Ledger1!G1732</f>
        <v>2</v>
      </c>
      <c r="G1732" s="8">
        <f>+Ledger1!H1732</f>
        <v>1</v>
      </c>
      <c r="H1732" s="8">
        <f>+Ledger1!Q1732</f>
        <v>1</v>
      </c>
      <c r="I1732" s="8">
        <v>0</v>
      </c>
      <c r="J1732" s="8">
        <v>0</v>
      </c>
      <c r="K1732" s="8">
        <v>0</v>
      </c>
      <c r="L1732" s="8" t="str">
        <f>+Ledger1!I1732</f>
        <v/>
      </c>
      <c r="M1732" s="8" t="str">
        <f>+Ledger1!K1732</f>
        <v/>
      </c>
      <c r="N1732" s="7"/>
      <c r="O1732" s="8">
        <f>+Ledger1!M1732</f>
        <v>66880</v>
      </c>
      <c r="P1732" s="8">
        <f>+Ledger1!N1732</f>
        <v>0</v>
      </c>
      <c r="Q1732" s="8" t="str">
        <f>+Ledger1!O1732</f>
        <v>PAID REF # 5403.BY SAITA CHQ # 32027292</v>
      </c>
      <c r="R1732" s="8"/>
    </row>
    <row r="1733" spans="1:18" x14ac:dyDescent="0.25">
      <c r="A1733" s="8">
        <v>1732</v>
      </c>
      <c r="B1733" s="8" t="str">
        <f>+Ledger1!C1733</f>
        <v>J2012-0056</v>
      </c>
      <c r="C1733" s="7" t="str">
        <f>TEXT(Ledger1!D1733,"dd-MMM-yyyy")</f>
        <v>12-Dec-2019</v>
      </c>
      <c r="D1733" s="8" t="str">
        <f>VLOOKUP(LEFT(Table_ExternalData_1[[#This Row],[Vou_No]],1),Vou_Types,2,0)</f>
        <v>Journal</v>
      </c>
      <c r="E1733" s="8">
        <f>+Ledger1!A1733</f>
        <v>2</v>
      </c>
      <c r="F1733" s="8">
        <f>+Ledger1!G1733</f>
        <v>78</v>
      </c>
      <c r="G1733" s="8">
        <f>+Ledger1!H1733</f>
        <v>71</v>
      </c>
      <c r="H1733" s="8">
        <f>+Ledger1!Q1733</f>
        <v>1</v>
      </c>
      <c r="I1733" s="8">
        <v>0</v>
      </c>
      <c r="J1733" s="8">
        <v>0</v>
      </c>
      <c r="K1733" s="8">
        <v>0</v>
      </c>
      <c r="L1733" s="8" t="str">
        <f>+Ledger1!I1733</f>
        <v/>
      </c>
      <c r="M1733" s="8" t="str">
        <f>+Ledger1!K1733</f>
        <v/>
      </c>
      <c r="N1733" s="7"/>
      <c r="O1733" s="8">
        <f>+Ledger1!M1733</f>
        <v>0</v>
      </c>
      <c r="P1733" s="8">
        <f>+Ledger1!N1733</f>
        <v>66880</v>
      </c>
      <c r="Q1733" s="8" t="str">
        <f>+Ledger1!O1733</f>
        <v>PAID REF # 5403.BY SAITA CHQ # 32027292</v>
      </c>
      <c r="R1733" s="8"/>
    </row>
    <row r="1734" spans="1:18" x14ac:dyDescent="0.25">
      <c r="A1734" s="8">
        <v>1733</v>
      </c>
      <c r="B1734" s="8" t="str">
        <f>+Ledger1!C1734</f>
        <v>J2012-0058</v>
      </c>
      <c r="C1734" s="7" t="str">
        <f>TEXT(Ledger1!D1734,"dd-MMM-yyyy")</f>
        <v>12-Dec-2019</v>
      </c>
      <c r="D1734" s="8" t="str">
        <f>VLOOKUP(LEFT(Table_ExternalData_1[[#This Row],[Vou_No]],1),Vou_Types,2,0)</f>
        <v>Journal</v>
      </c>
      <c r="E1734" s="8">
        <f>+Ledger1!A1734</f>
        <v>1</v>
      </c>
      <c r="F1734" s="8">
        <f>+Ledger1!G1734</f>
        <v>280</v>
      </c>
      <c r="G1734" s="8">
        <f>+Ledger1!H1734</f>
        <v>1</v>
      </c>
      <c r="H1734" s="8">
        <f>+Ledger1!Q1734</f>
        <v>1</v>
      </c>
      <c r="I1734" s="8">
        <v>0</v>
      </c>
      <c r="J1734" s="8">
        <v>0</v>
      </c>
      <c r="K1734" s="8">
        <v>0</v>
      </c>
      <c r="L1734" s="8" t="str">
        <f>+Ledger1!I1734</f>
        <v/>
      </c>
      <c r="M1734" s="8" t="str">
        <f>+Ledger1!K1734</f>
        <v/>
      </c>
      <c r="N1734" s="7"/>
      <c r="O1734" s="8">
        <f>+Ledger1!M1734</f>
        <v>9500</v>
      </c>
      <c r="P1734" s="8">
        <f>+Ledger1!N1734</f>
        <v>0</v>
      </c>
      <c r="Q1734" s="8" t="str">
        <f>+Ledger1!O1734</f>
        <v>TAXI FARE KHI TO KDN (AIJAZ AHMED).CHQ # 32027295</v>
      </c>
      <c r="R1734" s="8"/>
    </row>
    <row r="1735" spans="1:18" x14ac:dyDescent="0.25">
      <c r="A1735" s="8">
        <v>1734</v>
      </c>
      <c r="B1735" s="8" t="str">
        <f>+Ledger1!C1735</f>
        <v>J2012-0058</v>
      </c>
      <c r="C1735" s="7" t="str">
        <f>TEXT(Ledger1!D1735,"dd-MMM-yyyy")</f>
        <v>12-Dec-2019</v>
      </c>
      <c r="D1735" s="8" t="str">
        <f>VLOOKUP(LEFT(Table_ExternalData_1[[#This Row],[Vou_No]],1),Vou_Types,2,0)</f>
        <v>Journal</v>
      </c>
      <c r="E1735" s="8">
        <f>+Ledger1!A1735</f>
        <v>2</v>
      </c>
      <c r="F1735" s="8">
        <f>+Ledger1!G1735</f>
        <v>78</v>
      </c>
      <c r="G1735" s="8">
        <f>+Ledger1!H1735</f>
        <v>71</v>
      </c>
      <c r="H1735" s="8">
        <f>+Ledger1!Q1735</f>
        <v>1</v>
      </c>
      <c r="I1735" s="8">
        <v>0</v>
      </c>
      <c r="J1735" s="8">
        <v>0</v>
      </c>
      <c r="K1735" s="8">
        <v>0</v>
      </c>
      <c r="L1735" s="8" t="str">
        <f>+Ledger1!I1735</f>
        <v/>
      </c>
      <c r="M1735" s="8" t="str">
        <f>+Ledger1!K1735</f>
        <v/>
      </c>
      <c r="N1735" s="7"/>
      <c r="O1735" s="8">
        <f>+Ledger1!M1735</f>
        <v>0</v>
      </c>
      <c r="P1735" s="8">
        <f>+Ledger1!N1735</f>
        <v>9500</v>
      </c>
      <c r="Q1735" s="8" t="str">
        <f>+Ledger1!O1735</f>
        <v>TAXI FARE KHI TO KDN (AIJAZ AHMED).CHQ # 32027295</v>
      </c>
      <c r="R1735" s="8"/>
    </row>
    <row r="1736" spans="1:18" x14ac:dyDescent="0.25">
      <c r="A1736" s="8">
        <v>1735</v>
      </c>
      <c r="B1736" s="8" t="str">
        <f>+Ledger1!C1736</f>
        <v>J2012-0049</v>
      </c>
      <c r="C1736" s="7" t="str">
        <f>TEXT(Ledger1!D1736,"dd-MMM-yyyy")</f>
        <v>12-Dec-2019</v>
      </c>
      <c r="D1736" s="8" t="str">
        <f>VLOOKUP(LEFT(Table_ExternalData_1[[#This Row],[Vou_No]],1),Vou_Types,2,0)</f>
        <v>Journal</v>
      </c>
      <c r="E1736" s="8">
        <f>+Ledger1!A1736</f>
        <v>1</v>
      </c>
      <c r="F1736" s="8">
        <f>+Ledger1!G1736</f>
        <v>71</v>
      </c>
      <c r="G1736" s="8">
        <f>+Ledger1!H1736</f>
        <v>104</v>
      </c>
      <c r="H1736" s="8">
        <f>+Ledger1!Q1736</f>
        <v>1</v>
      </c>
      <c r="I1736" s="8">
        <v>0</v>
      </c>
      <c r="J1736" s="8">
        <v>0</v>
      </c>
      <c r="K1736" s="8">
        <v>0</v>
      </c>
      <c r="L1736" s="8" t="str">
        <f>+Ledger1!I1736</f>
        <v/>
      </c>
      <c r="M1736" s="8" t="str">
        <f>+Ledger1!K1736</f>
        <v/>
      </c>
      <c r="N1736" s="7"/>
      <c r="O1736" s="8">
        <f>+Ledger1!M1736</f>
        <v>156000</v>
      </c>
      <c r="P1736" s="8">
        <f>+Ledger1!N1736</f>
        <v>0</v>
      </c>
      <c r="Q1736" s="8" t="str">
        <f>+Ledger1!O1736</f>
        <v>PAID BY SAITA TO KHU CHQ # 32027294.DETAILS ATTACHED.</v>
      </c>
      <c r="R1736" s="8"/>
    </row>
    <row r="1737" spans="1:18" x14ac:dyDescent="0.25">
      <c r="A1737" s="8">
        <v>1736</v>
      </c>
      <c r="B1737" s="8" t="str">
        <f>+Ledger1!C1737</f>
        <v>J2012-0049</v>
      </c>
      <c r="C1737" s="7" t="str">
        <f>TEXT(Ledger1!D1737,"dd-MMM-yyyy")</f>
        <v>12-Dec-2019</v>
      </c>
      <c r="D1737" s="8" t="str">
        <f>VLOOKUP(LEFT(Table_ExternalData_1[[#This Row],[Vou_No]],1),Vou_Types,2,0)</f>
        <v>Journal</v>
      </c>
      <c r="E1737" s="8">
        <f>+Ledger1!A1737</f>
        <v>2</v>
      </c>
      <c r="F1737" s="8">
        <f>+Ledger1!G1737</f>
        <v>78</v>
      </c>
      <c r="G1737" s="8">
        <f>+Ledger1!H1737</f>
        <v>71</v>
      </c>
      <c r="H1737" s="8">
        <f>+Ledger1!Q1737</f>
        <v>1</v>
      </c>
      <c r="I1737" s="8">
        <v>0</v>
      </c>
      <c r="J1737" s="8">
        <v>0</v>
      </c>
      <c r="K1737" s="8">
        <v>0</v>
      </c>
      <c r="L1737" s="8" t="str">
        <f>+Ledger1!I1737</f>
        <v/>
      </c>
      <c r="M1737" s="8" t="str">
        <f>+Ledger1!K1737</f>
        <v/>
      </c>
      <c r="N1737" s="7"/>
      <c r="O1737" s="8">
        <f>+Ledger1!M1737</f>
        <v>0</v>
      </c>
      <c r="P1737" s="8">
        <f>+Ledger1!N1737</f>
        <v>156000</v>
      </c>
      <c r="Q1737" s="8" t="str">
        <f>+Ledger1!O1737</f>
        <v>PAID BY SAITA TO KHU CHQ # 32027294.DETAILS ATTACHED.</v>
      </c>
      <c r="R1737" s="8"/>
    </row>
    <row r="1738" spans="1:18" x14ac:dyDescent="0.25">
      <c r="A1738" s="8">
        <v>1737</v>
      </c>
      <c r="B1738" s="8" t="str">
        <f>+Ledger1!C1738</f>
        <v>J2012-0051</v>
      </c>
      <c r="C1738" s="7" t="str">
        <f>TEXT(Ledger1!D1738,"dd-MMM-yyyy")</f>
        <v>12-Dec-2019</v>
      </c>
      <c r="D1738" s="8" t="str">
        <f>VLOOKUP(LEFT(Table_ExternalData_1[[#This Row],[Vou_No]],1),Vou_Types,2,0)</f>
        <v>Journal</v>
      </c>
      <c r="E1738" s="8">
        <f>+Ledger1!A1738</f>
        <v>1</v>
      </c>
      <c r="F1738" s="8">
        <f>+Ledger1!G1738</f>
        <v>2</v>
      </c>
      <c r="G1738" s="8">
        <f>+Ledger1!H1738</f>
        <v>1</v>
      </c>
      <c r="H1738" s="8">
        <f>+Ledger1!Q1738</f>
        <v>1</v>
      </c>
      <c r="I1738" s="8">
        <v>0</v>
      </c>
      <c r="J1738" s="8">
        <v>0</v>
      </c>
      <c r="K1738" s="8">
        <v>0</v>
      </c>
      <c r="L1738" s="8" t="str">
        <f>+Ledger1!I1738</f>
        <v/>
      </c>
      <c r="M1738" s="8" t="str">
        <f>+Ledger1!K1738</f>
        <v/>
      </c>
      <c r="N1738" s="7"/>
      <c r="O1738" s="8">
        <f>+Ledger1!M1738</f>
        <v>25200</v>
      </c>
      <c r="P1738" s="8">
        <f>+Ledger1!N1738</f>
        <v>0</v>
      </c>
      <c r="Q1738" s="8" t="str">
        <f>+Ledger1!O1738</f>
        <v>PAID REF # 5379.BY SAITA CHQ # 32027287</v>
      </c>
      <c r="R1738" s="8"/>
    </row>
    <row r="1739" spans="1:18" x14ac:dyDescent="0.25">
      <c r="A1739" s="8">
        <v>1738</v>
      </c>
      <c r="B1739" s="8" t="str">
        <f>+Ledger1!C1739</f>
        <v>J2012-0051</v>
      </c>
      <c r="C1739" s="7" t="str">
        <f>TEXT(Ledger1!D1739,"dd-MMM-yyyy")</f>
        <v>12-Dec-2019</v>
      </c>
      <c r="D1739" s="8" t="str">
        <f>VLOOKUP(LEFT(Table_ExternalData_1[[#This Row],[Vou_No]],1),Vou_Types,2,0)</f>
        <v>Journal</v>
      </c>
      <c r="E1739" s="8">
        <f>+Ledger1!A1739</f>
        <v>2</v>
      </c>
      <c r="F1739" s="8">
        <f>+Ledger1!G1739</f>
        <v>78</v>
      </c>
      <c r="G1739" s="8">
        <f>+Ledger1!H1739</f>
        <v>71</v>
      </c>
      <c r="H1739" s="8">
        <f>+Ledger1!Q1739</f>
        <v>1</v>
      </c>
      <c r="I1739" s="8">
        <v>0</v>
      </c>
      <c r="J1739" s="8">
        <v>0</v>
      </c>
      <c r="K1739" s="8">
        <v>0</v>
      </c>
      <c r="L1739" s="8" t="str">
        <f>+Ledger1!I1739</f>
        <v/>
      </c>
      <c r="M1739" s="8" t="str">
        <f>+Ledger1!K1739</f>
        <v/>
      </c>
      <c r="N1739" s="7"/>
      <c r="O1739" s="8">
        <f>+Ledger1!M1739</f>
        <v>0</v>
      </c>
      <c r="P1739" s="8">
        <f>+Ledger1!N1739</f>
        <v>25200</v>
      </c>
      <c r="Q1739" s="8" t="str">
        <f>+Ledger1!O1739</f>
        <v>PAID REF # 5379.BY SAITA CHQ # 32027287</v>
      </c>
      <c r="R1739" s="8"/>
    </row>
    <row r="1740" spans="1:18" x14ac:dyDescent="0.25">
      <c r="A1740" s="8">
        <v>1739</v>
      </c>
      <c r="B1740" s="8" t="str">
        <f>+Ledger1!C1740</f>
        <v>J2012-0055</v>
      </c>
      <c r="C1740" s="7" t="str">
        <f>TEXT(Ledger1!D1740,"dd-MMM-yyyy")</f>
        <v>12-Dec-2019</v>
      </c>
      <c r="D1740" s="8" t="str">
        <f>VLOOKUP(LEFT(Table_ExternalData_1[[#This Row],[Vou_No]],1),Vou_Types,2,0)</f>
        <v>Journal</v>
      </c>
      <c r="E1740" s="8">
        <f>+Ledger1!A1740</f>
        <v>1</v>
      </c>
      <c r="F1740" s="8">
        <f>+Ledger1!G1740</f>
        <v>2</v>
      </c>
      <c r="G1740" s="8">
        <f>+Ledger1!H1740</f>
        <v>1</v>
      </c>
      <c r="H1740" s="8">
        <f>+Ledger1!Q1740</f>
        <v>1</v>
      </c>
      <c r="I1740" s="8">
        <v>0</v>
      </c>
      <c r="J1740" s="8">
        <v>0</v>
      </c>
      <c r="K1740" s="8">
        <v>0</v>
      </c>
      <c r="L1740" s="8" t="str">
        <f>+Ledger1!I1740</f>
        <v/>
      </c>
      <c r="M1740" s="8" t="str">
        <f>+Ledger1!K1740</f>
        <v/>
      </c>
      <c r="N1740" s="7"/>
      <c r="O1740" s="8">
        <f>+Ledger1!M1740</f>
        <v>230500</v>
      </c>
      <c r="P1740" s="8">
        <f>+Ledger1!N1740</f>
        <v>0</v>
      </c>
      <c r="Q1740" s="8" t="str">
        <f>+Ledger1!O1740</f>
        <v>PAID REF # 5385.BY SAITA CHQ # 32027291</v>
      </c>
      <c r="R1740" s="8"/>
    </row>
    <row r="1741" spans="1:18" x14ac:dyDescent="0.25">
      <c r="A1741" s="8">
        <v>1740</v>
      </c>
      <c r="B1741" s="8" t="str">
        <f>+Ledger1!C1741</f>
        <v>J2012-0055</v>
      </c>
      <c r="C1741" s="7" t="str">
        <f>TEXT(Ledger1!D1741,"dd-MMM-yyyy")</f>
        <v>12-Dec-2019</v>
      </c>
      <c r="D1741" s="8" t="str">
        <f>VLOOKUP(LEFT(Table_ExternalData_1[[#This Row],[Vou_No]],1),Vou_Types,2,0)</f>
        <v>Journal</v>
      </c>
      <c r="E1741" s="8">
        <f>+Ledger1!A1741</f>
        <v>2</v>
      </c>
      <c r="F1741" s="8">
        <f>+Ledger1!G1741</f>
        <v>78</v>
      </c>
      <c r="G1741" s="8">
        <f>+Ledger1!H1741</f>
        <v>71</v>
      </c>
      <c r="H1741" s="8">
        <f>+Ledger1!Q1741</f>
        <v>1</v>
      </c>
      <c r="I1741" s="8">
        <v>0</v>
      </c>
      <c r="J1741" s="8">
        <v>0</v>
      </c>
      <c r="K1741" s="8">
        <v>0</v>
      </c>
      <c r="L1741" s="8" t="str">
        <f>+Ledger1!I1741</f>
        <v/>
      </c>
      <c r="M1741" s="8" t="str">
        <f>+Ledger1!K1741</f>
        <v/>
      </c>
      <c r="N1741" s="7"/>
      <c r="O1741" s="8">
        <f>+Ledger1!M1741</f>
        <v>0</v>
      </c>
      <c r="P1741" s="8">
        <f>+Ledger1!N1741</f>
        <v>230500</v>
      </c>
      <c r="Q1741" s="8" t="str">
        <f>+Ledger1!O1741</f>
        <v>PAID REF # 5385.BY SAITA CHQ # 32027291</v>
      </c>
      <c r="R1741" s="8"/>
    </row>
    <row r="1742" spans="1:18" x14ac:dyDescent="0.25">
      <c r="A1742" s="8">
        <v>1741</v>
      </c>
      <c r="B1742" s="8" t="str">
        <f>+Ledger1!C1742</f>
        <v>P2012-0025</v>
      </c>
      <c r="C1742" s="7" t="str">
        <f>TEXT(Ledger1!D1742,"dd-MMM-yyyy")</f>
        <v>16-Dec-2019</v>
      </c>
      <c r="D1742" s="8" t="str">
        <f>VLOOKUP(LEFT(Table_ExternalData_1[[#This Row],[Vou_No]],1),Vou_Types,2,0)</f>
        <v>Payment</v>
      </c>
      <c r="E1742" s="8">
        <f>+Ledger1!A1742</f>
        <v>1</v>
      </c>
      <c r="F1742" s="8">
        <f>+Ledger1!G1742</f>
        <v>1</v>
      </c>
      <c r="G1742" s="8">
        <f>+Ledger1!H1742</f>
        <v>0</v>
      </c>
      <c r="H1742" s="8">
        <f>+Ledger1!Q1742</f>
        <v>0</v>
      </c>
      <c r="I1742" s="8">
        <v>0</v>
      </c>
      <c r="J1742" s="8">
        <v>0</v>
      </c>
      <c r="K1742" s="8">
        <v>0</v>
      </c>
      <c r="L1742" s="8" t="str">
        <f>+Ledger1!I1742</f>
        <v/>
      </c>
      <c r="M1742" s="8" t="str">
        <f>+Ledger1!K1742</f>
        <v/>
      </c>
      <c r="N1742" s="7"/>
      <c r="O1742" s="8">
        <f>+Ledger1!M1742</f>
        <v>0</v>
      </c>
      <c r="P1742" s="8">
        <f>+Ledger1!N1742</f>
        <v>78280</v>
      </c>
      <c r="Q1742" s="8" t="str">
        <f>+Ledger1!O1742</f>
        <v>misc expense</v>
      </c>
      <c r="R1742" s="8"/>
    </row>
    <row r="1743" spans="1:18" x14ac:dyDescent="0.25">
      <c r="A1743" s="8">
        <v>1742</v>
      </c>
      <c r="B1743" s="8" t="str">
        <f>+Ledger1!C1743</f>
        <v>P2012-0025</v>
      </c>
      <c r="C1743" s="7" t="str">
        <f>TEXT(Ledger1!D1743,"dd-MMM-yyyy")</f>
        <v>16-Dec-2019</v>
      </c>
      <c r="D1743" s="8" t="str">
        <f>VLOOKUP(LEFT(Table_ExternalData_1[[#This Row],[Vou_No]],1),Vou_Types,2,0)</f>
        <v>Payment</v>
      </c>
      <c r="E1743" s="8">
        <f>+Ledger1!A1743</f>
        <v>2</v>
      </c>
      <c r="F1743" s="8">
        <f>+Ledger1!G1743</f>
        <v>57</v>
      </c>
      <c r="G1743" s="8">
        <f>+Ledger1!H1743</f>
        <v>0</v>
      </c>
      <c r="H1743" s="8">
        <f>+Ledger1!Q1743</f>
        <v>215</v>
      </c>
      <c r="I1743" s="8">
        <v>0</v>
      </c>
      <c r="J1743" s="8">
        <v>0</v>
      </c>
      <c r="K1743" s="8">
        <v>0</v>
      </c>
      <c r="L1743" s="8" t="str">
        <f>+Ledger1!I1743</f>
        <v/>
      </c>
      <c r="M1743" s="8" t="str">
        <f>+Ledger1!K1743</f>
        <v/>
      </c>
      <c r="N1743" s="7"/>
      <c r="O1743" s="8">
        <f>+Ledger1!M1743</f>
        <v>3100</v>
      </c>
      <c r="P1743" s="8">
        <f>+Ledger1!N1743</f>
        <v>0</v>
      </c>
      <c r="Q1743" s="8" t="str">
        <f>+Ledger1!O1743</f>
        <v>paper rim</v>
      </c>
      <c r="R1743" s="8"/>
    </row>
    <row r="1744" spans="1:18" x14ac:dyDescent="0.25">
      <c r="A1744" s="8">
        <v>1743</v>
      </c>
      <c r="B1744" s="8" t="str">
        <f>+Ledger1!C1744</f>
        <v>P2012-0025</v>
      </c>
      <c r="C1744" s="7" t="str">
        <f>TEXT(Ledger1!D1744,"dd-MMM-yyyy")</f>
        <v>16-Dec-2019</v>
      </c>
      <c r="D1744" s="8" t="str">
        <f>VLOOKUP(LEFT(Table_ExternalData_1[[#This Row],[Vou_No]],1),Vou_Types,2,0)</f>
        <v>Payment</v>
      </c>
      <c r="E1744" s="8">
        <f>+Ledger1!A1744</f>
        <v>3</v>
      </c>
      <c r="F1744" s="8">
        <f>+Ledger1!G1744</f>
        <v>57</v>
      </c>
      <c r="G1744" s="8">
        <f>+Ledger1!H1744</f>
        <v>0</v>
      </c>
      <c r="H1744" s="8">
        <f>+Ledger1!Q1744</f>
        <v>215</v>
      </c>
      <c r="I1744" s="8">
        <v>0</v>
      </c>
      <c r="J1744" s="8">
        <v>0</v>
      </c>
      <c r="K1744" s="8">
        <v>0</v>
      </c>
      <c r="L1744" s="8" t="str">
        <f>+Ledger1!I1744</f>
        <v/>
      </c>
      <c r="M1744" s="8" t="str">
        <f>+Ledger1!K1744</f>
        <v/>
      </c>
      <c r="N1744" s="7"/>
      <c r="O1744" s="8">
        <f>+Ledger1!M1744</f>
        <v>2200</v>
      </c>
      <c r="P1744" s="8">
        <f>+Ledger1!N1744</f>
        <v>0</v>
      </c>
      <c r="Q1744" s="8" t="str">
        <f>+Ledger1!O1744</f>
        <v>advertising expense</v>
      </c>
      <c r="R1744" s="8"/>
    </row>
    <row r="1745" spans="1:18" x14ac:dyDescent="0.25">
      <c r="A1745" s="8">
        <v>1744</v>
      </c>
      <c r="B1745" s="8" t="str">
        <f>+Ledger1!C1745</f>
        <v>P2012-0025</v>
      </c>
      <c r="C1745" s="7" t="str">
        <f>TEXT(Ledger1!D1745,"dd-MMM-yyyy")</f>
        <v>16-Dec-2019</v>
      </c>
      <c r="D1745" s="8" t="str">
        <f>VLOOKUP(LEFT(Table_ExternalData_1[[#This Row],[Vou_No]],1),Vou_Types,2,0)</f>
        <v>Payment</v>
      </c>
      <c r="E1745" s="8">
        <f>+Ledger1!A1745</f>
        <v>4</v>
      </c>
      <c r="F1745" s="8">
        <f>+Ledger1!G1745</f>
        <v>275</v>
      </c>
      <c r="G1745" s="8">
        <f>+Ledger1!H1745</f>
        <v>0</v>
      </c>
      <c r="H1745" s="8">
        <f>+Ledger1!Q1745</f>
        <v>215</v>
      </c>
      <c r="I1745" s="8">
        <v>0</v>
      </c>
      <c r="J1745" s="8">
        <v>0</v>
      </c>
      <c r="K1745" s="8">
        <v>0</v>
      </c>
      <c r="L1745" s="8" t="str">
        <f>+Ledger1!I1745</f>
        <v/>
      </c>
      <c r="M1745" s="8" t="str">
        <f>+Ledger1!K1745</f>
        <v/>
      </c>
      <c r="N1745" s="7"/>
      <c r="O1745" s="8">
        <f>+Ledger1!M1745</f>
        <v>880</v>
      </c>
      <c r="P1745" s="8">
        <f>+Ledger1!N1745</f>
        <v>0</v>
      </c>
      <c r="Q1745" s="8" t="str">
        <f>+Ledger1!O1745</f>
        <v>house keeping items</v>
      </c>
      <c r="R1745" s="8"/>
    </row>
    <row r="1746" spans="1:18" x14ac:dyDescent="0.25">
      <c r="A1746" s="8">
        <v>1745</v>
      </c>
      <c r="B1746" s="8" t="str">
        <f>+Ledger1!C1746</f>
        <v>P2012-0025</v>
      </c>
      <c r="C1746" s="7" t="str">
        <f>TEXT(Ledger1!D1746,"dd-MMM-yyyy")</f>
        <v>16-Dec-2019</v>
      </c>
      <c r="D1746" s="8" t="str">
        <f>VLOOKUP(LEFT(Table_ExternalData_1[[#This Row],[Vou_No]],1),Vou_Types,2,0)</f>
        <v>Payment</v>
      </c>
      <c r="E1746" s="8">
        <f>+Ledger1!A1746</f>
        <v>5</v>
      </c>
      <c r="F1746" s="8">
        <f>+Ledger1!G1746</f>
        <v>151</v>
      </c>
      <c r="G1746" s="8">
        <f>+Ledger1!H1746</f>
        <v>1</v>
      </c>
      <c r="H1746" s="8">
        <f>+Ledger1!Q1746</f>
        <v>215</v>
      </c>
      <c r="I1746" s="8">
        <v>0</v>
      </c>
      <c r="J1746" s="8">
        <v>0</v>
      </c>
      <c r="K1746" s="8">
        <v>0</v>
      </c>
      <c r="L1746" s="8" t="str">
        <f>+Ledger1!I1746</f>
        <v/>
      </c>
      <c r="M1746" s="8" t="str">
        <f>+Ledger1!K1746</f>
        <v/>
      </c>
      <c r="N1746" s="7"/>
      <c r="O1746" s="8">
        <f>+Ledger1!M1746</f>
        <v>27900</v>
      </c>
      <c r="P1746" s="8">
        <f>+Ledger1!N1746</f>
        <v>0</v>
      </c>
      <c r="Q1746" s="8" t="str">
        <f>+Ledger1!O1746</f>
        <v>electrical fitting</v>
      </c>
      <c r="R1746" s="8"/>
    </row>
    <row r="1747" spans="1:18" x14ac:dyDescent="0.25">
      <c r="A1747" s="8">
        <v>1746</v>
      </c>
      <c r="B1747" s="8" t="str">
        <f>+Ledger1!C1747</f>
        <v>P2012-0025</v>
      </c>
      <c r="C1747" s="7" t="str">
        <f>TEXT(Ledger1!D1747,"dd-MMM-yyyy")</f>
        <v>16-Dec-2019</v>
      </c>
      <c r="D1747" s="8" t="str">
        <f>VLOOKUP(LEFT(Table_ExternalData_1[[#This Row],[Vou_No]],1),Vou_Types,2,0)</f>
        <v>Payment</v>
      </c>
      <c r="E1747" s="8">
        <f>+Ledger1!A1747</f>
        <v>6</v>
      </c>
      <c r="F1747" s="8">
        <f>+Ledger1!G1747</f>
        <v>165</v>
      </c>
      <c r="G1747" s="8">
        <f>+Ledger1!H1747</f>
        <v>1</v>
      </c>
      <c r="H1747" s="8">
        <f>+Ledger1!Q1747</f>
        <v>215</v>
      </c>
      <c r="I1747" s="8">
        <v>0</v>
      </c>
      <c r="J1747" s="8">
        <v>0</v>
      </c>
      <c r="K1747" s="8">
        <v>0</v>
      </c>
      <c r="L1747" s="8" t="str">
        <f>+Ledger1!I1747</f>
        <v/>
      </c>
      <c r="M1747" s="8" t="str">
        <f>+Ledger1!K1747</f>
        <v/>
      </c>
      <c r="N1747" s="7"/>
      <c r="O1747" s="8">
        <f>+Ledger1!M1747</f>
        <v>2000</v>
      </c>
      <c r="P1747" s="8">
        <f>+Ledger1!N1747</f>
        <v>0</v>
      </c>
      <c r="Q1747" s="8" t="str">
        <f>+Ledger1!O1747</f>
        <v>garbage bags</v>
      </c>
      <c r="R1747" s="8"/>
    </row>
    <row r="1748" spans="1:18" x14ac:dyDescent="0.25">
      <c r="A1748" s="8">
        <v>1747</v>
      </c>
      <c r="B1748" s="8" t="str">
        <f>+Ledger1!C1748</f>
        <v>P2012-0025</v>
      </c>
      <c r="C1748" s="7" t="str">
        <f>TEXT(Ledger1!D1748,"dd-MMM-yyyy")</f>
        <v>16-Dec-2019</v>
      </c>
      <c r="D1748" s="8" t="str">
        <f>VLOOKUP(LEFT(Table_ExternalData_1[[#This Row],[Vou_No]],1),Vou_Types,2,0)</f>
        <v>Payment</v>
      </c>
      <c r="E1748" s="8">
        <f>+Ledger1!A1748</f>
        <v>7</v>
      </c>
      <c r="F1748" s="8">
        <f>+Ledger1!G1748</f>
        <v>275</v>
      </c>
      <c r="G1748" s="8">
        <f>+Ledger1!H1748</f>
        <v>0</v>
      </c>
      <c r="H1748" s="8">
        <f>+Ledger1!Q1748</f>
        <v>215</v>
      </c>
      <c r="I1748" s="8">
        <v>0</v>
      </c>
      <c r="J1748" s="8">
        <v>0</v>
      </c>
      <c r="K1748" s="8">
        <v>0</v>
      </c>
      <c r="L1748" s="8" t="str">
        <f>+Ledger1!I1748</f>
        <v/>
      </c>
      <c r="M1748" s="8" t="str">
        <f>+Ledger1!K1748</f>
        <v/>
      </c>
      <c r="N1748" s="7"/>
      <c r="O1748" s="8">
        <f>+Ledger1!M1748</f>
        <v>1500</v>
      </c>
      <c r="P1748" s="8">
        <f>+Ledger1!N1748</f>
        <v>0</v>
      </c>
      <c r="Q1748" s="8" t="str">
        <f>+Ledger1!O1748</f>
        <v>Mop fro k-12 site</v>
      </c>
      <c r="R1748" s="8"/>
    </row>
    <row r="1749" spans="1:18" x14ac:dyDescent="0.25">
      <c r="A1749" s="8">
        <v>1748</v>
      </c>
      <c r="B1749" s="8" t="str">
        <f>+Ledger1!C1749</f>
        <v>P2012-0025</v>
      </c>
      <c r="C1749" s="7" t="str">
        <f>TEXT(Ledger1!D1749,"dd-MMM-yyyy")</f>
        <v>16-Dec-2019</v>
      </c>
      <c r="D1749" s="8" t="str">
        <f>VLOOKUP(LEFT(Table_ExternalData_1[[#This Row],[Vou_No]],1),Vou_Types,2,0)</f>
        <v>Payment</v>
      </c>
      <c r="E1749" s="8">
        <f>+Ledger1!A1749</f>
        <v>8</v>
      </c>
      <c r="F1749" s="8">
        <f>+Ledger1!G1749</f>
        <v>165</v>
      </c>
      <c r="G1749" s="8">
        <f>+Ledger1!H1749</f>
        <v>1</v>
      </c>
      <c r="H1749" s="8">
        <f>+Ledger1!Q1749</f>
        <v>215</v>
      </c>
      <c r="I1749" s="8">
        <v>0</v>
      </c>
      <c r="J1749" s="8">
        <v>0</v>
      </c>
      <c r="K1749" s="8">
        <v>0</v>
      </c>
      <c r="L1749" s="8" t="str">
        <f>+Ledger1!I1749</f>
        <v/>
      </c>
      <c r="M1749" s="8" t="str">
        <f>+Ledger1!K1749</f>
        <v/>
      </c>
      <c r="N1749" s="7"/>
      <c r="O1749" s="8">
        <f>+Ledger1!M1749</f>
        <v>27000</v>
      </c>
      <c r="P1749" s="8">
        <f>+Ledger1!N1749</f>
        <v>0</v>
      </c>
      <c r="Q1749" s="8" t="str">
        <f>+Ledger1!O1749</f>
        <v>spine boards with head mobiliozer</v>
      </c>
      <c r="R1749" s="8"/>
    </row>
    <row r="1750" spans="1:18" x14ac:dyDescent="0.25">
      <c r="A1750" s="8">
        <v>1749</v>
      </c>
      <c r="B1750" s="8" t="str">
        <f>+Ledger1!C1750</f>
        <v>P2012-0025</v>
      </c>
      <c r="C1750" s="7" t="str">
        <f>TEXT(Ledger1!D1750,"dd-MMM-yyyy")</f>
        <v>16-Dec-2019</v>
      </c>
      <c r="D1750" s="8" t="str">
        <f>VLOOKUP(LEFT(Table_ExternalData_1[[#This Row],[Vou_No]],1),Vou_Types,2,0)</f>
        <v>Payment</v>
      </c>
      <c r="E1750" s="8">
        <f>+Ledger1!A1750</f>
        <v>9</v>
      </c>
      <c r="F1750" s="8">
        <f>+Ledger1!G1750</f>
        <v>165</v>
      </c>
      <c r="G1750" s="8">
        <f>+Ledger1!H1750</f>
        <v>1</v>
      </c>
      <c r="H1750" s="8">
        <f>+Ledger1!Q1750</f>
        <v>215</v>
      </c>
      <c r="I1750" s="8">
        <v>0</v>
      </c>
      <c r="J1750" s="8">
        <v>0</v>
      </c>
      <c r="K1750" s="8">
        <v>0</v>
      </c>
      <c r="L1750" s="8" t="str">
        <f>+Ledger1!I1750</f>
        <v/>
      </c>
      <c r="M1750" s="8" t="str">
        <f>+Ledger1!K1750</f>
        <v/>
      </c>
      <c r="N1750" s="7"/>
      <c r="O1750" s="8">
        <f>+Ledger1!M1750</f>
        <v>10000</v>
      </c>
      <c r="P1750" s="8">
        <f>+Ledger1!N1750</f>
        <v>0</v>
      </c>
      <c r="Q1750" s="8" t="str">
        <f>+Ledger1!O1750</f>
        <v>freezer gas</v>
      </c>
      <c r="R1750" s="8"/>
    </row>
    <row r="1751" spans="1:18" x14ac:dyDescent="0.25">
      <c r="A1751" s="8">
        <v>1750</v>
      </c>
      <c r="B1751" s="8" t="str">
        <f>+Ledger1!C1751</f>
        <v>P2012-0025</v>
      </c>
      <c r="C1751" s="7" t="str">
        <f>TEXT(Ledger1!D1751,"dd-MMM-yyyy")</f>
        <v>16-Dec-2019</v>
      </c>
      <c r="D1751" s="8" t="str">
        <f>VLOOKUP(LEFT(Table_ExternalData_1[[#This Row],[Vou_No]],1),Vou_Types,2,0)</f>
        <v>Payment</v>
      </c>
      <c r="E1751" s="8">
        <f>+Ledger1!A1751</f>
        <v>10</v>
      </c>
      <c r="F1751" s="8">
        <f>+Ledger1!G1751</f>
        <v>205</v>
      </c>
      <c r="G1751" s="8">
        <f>+Ledger1!H1751</f>
        <v>1</v>
      </c>
      <c r="H1751" s="8">
        <f>+Ledger1!Q1751</f>
        <v>215</v>
      </c>
      <c r="I1751" s="8">
        <v>0</v>
      </c>
      <c r="J1751" s="8">
        <v>0</v>
      </c>
      <c r="K1751" s="8">
        <v>0</v>
      </c>
      <c r="L1751" s="8" t="str">
        <f>+Ledger1!I1751</f>
        <v/>
      </c>
      <c r="M1751" s="8" t="str">
        <f>+Ledger1!K1751</f>
        <v/>
      </c>
      <c r="N1751" s="7"/>
      <c r="O1751" s="8">
        <f>+Ledger1!M1751</f>
        <v>2200</v>
      </c>
      <c r="P1751" s="8">
        <f>+Ledger1!N1751</f>
        <v>0</v>
      </c>
      <c r="Q1751" s="8" t="str">
        <f>+Ledger1!O1751</f>
        <v>medicines</v>
      </c>
      <c r="R1751" s="8"/>
    </row>
    <row r="1752" spans="1:18" x14ac:dyDescent="0.25">
      <c r="A1752" s="8">
        <v>1751</v>
      </c>
      <c r="B1752" s="8" t="str">
        <f>+Ledger1!C1752</f>
        <v>P2012-0025</v>
      </c>
      <c r="C1752" s="7" t="str">
        <f>TEXT(Ledger1!D1752,"dd-MMM-yyyy")</f>
        <v>16-Dec-2019</v>
      </c>
      <c r="D1752" s="8" t="str">
        <f>VLOOKUP(LEFT(Table_ExternalData_1[[#This Row],[Vou_No]],1),Vou_Types,2,0)</f>
        <v>Payment</v>
      </c>
      <c r="E1752" s="8">
        <f>+Ledger1!A1752</f>
        <v>11</v>
      </c>
      <c r="F1752" s="8">
        <f>+Ledger1!G1752</f>
        <v>211</v>
      </c>
      <c r="G1752" s="8">
        <f>+Ledger1!H1752</f>
        <v>0</v>
      </c>
      <c r="H1752" s="8">
        <f>+Ledger1!Q1752</f>
        <v>215</v>
      </c>
      <c r="I1752" s="8">
        <v>0</v>
      </c>
      <c r="J1752" s="8">
        <v>0</v>
      </c>
      <c r="K1752" s="8">
        <v>0</v>
      </c>
      <c r="L1752" s="8" t="str">
        <f>+Ledger1!I1752</f>
        <v/>
      </c>
      <c r="M1752" s="8" t="str">
        <f>+Ledger1!K1752</f>
        <v/>
      </c>
      <c r="N1752" s="7"/>
      <c r="O1752" s="8">
        <f>+Ledger1!M1752</f>
        <v>1500</v>
      </c>
      <c r="P1752" s="8">
        <f>+Ledger1!N1752</f>
        <v>0</v>
      </c>
      <c r="Q1752" s="8" t="str">
        <f>+Ledger1!O1752</f>
        <v>cargo expense</v>
      </c>
      <c r="R1752" s="8"/>
    </row>
    <row r="1753" spans="1:18" x14ac:dyDescent="0.25">
      <c r="A1753" s="8">
        <v>1752</v>
      </c>
      <c r="B1753" s="8" t="str">
        <f>+Ledger1!C1753</f>
        <v>J2012-0050</v>
      </c>
      <c r="C1753" s="7" t="str">
        <f>TEXT(Ledger1!D1753,"dd-MMM-yyyy")</f>
        <v>12-Dec-2019</v>
      </c>
      <c r="D1753" s="8" t="str">
        <f>VLOOKUP(LEFT(Table_ExternalData_1[[#This Row],[Vou_No]],1),Vou_Types,2,0)</f>
        <v>Journal</v>
      </c>
      <c r="E1753" s="8">
        <f>+Ledger1!A1753</f>
        <v>1</v>
      </c>
      <c r="F1753" s="8">
        <f>+Ledger1!G1753</f>
        <v>71</v>
      </c>
      <c r="G1753" s="8">
        <f>+Ledger1!H1753</f>
        <v>1484</v>
      </c>
      <c r="H1753" s="8">
        <f>+Ledger1!Q1753</f>
        <v>215</v>
      </c>
      <c r="I1753" s="8">
        <v>0</v>
      </c>
      <c r="J1753" s="8">
        <v>0</v>
      </c>
      <c r="K1753" s="8">
        <v>0</v>
      </c>
      <c r="L1753" s="8" t="str">
        <f>+Ledger1!I1753</f>
        <v/>
      </c>
      <c r="M1753" s="8" t="str">
        <f>+Ledger1!K1753</f>
        <v/>
      </c>
      <c r="N1753" s="7"/>
      <c r="O1753" s="8">
        <f>+Ledger1!M1753</f>
        <v>94015</v>
      </c>
      <c r="P1753" s="8">
        <f>+Ledger1!N1753</f>
        <v>0</v>
      </c>
      <c r="Q1753" s="8" t="str">
        <f>+Ledger1!O1753</f>
        <v>PAID ADVANCE TO MAL PAKISTAN.CHQ # 32027296.PO # 1712</v>
      </c>
      <c r="R1753" s="8"/>
    </row>
    <row r="1754" spans="1:18" x14ac:dyDescent="0.25">
      <c r="A1754" s="8">
        <v>1753</v>
      </c>
      <c r="B1754" s="8" t="str">
        <f>+Ledger1!C1754</f>
        <v>J2012-0050</v>
      </c>
      <c r="C1754" s="7" t="str">
        <f>TEXT(Ledger1!D1754,"dd-MMM-yyyy")</f>
        <v>12-Dec-2019</v>
      </c>
      <c r="D1754" s="8" t="str">
        <f>VLOOKUP(LEFT(Table_ExternalData_1[[#This Row],[Vou_No]],1),Vou_Types,2,0)</f>
        <v>Journal</v>
      </c>
      <c r="E1754" s="8">
        <f>+Ledger1!A1754</f>
        <v>2</v>
      </c>
      <c r="F1754" s="8">
        <f>+Ledger1!G1754</f>
        <v>78</v>
      </c>
      <c r="G1754" s="8">
        <f>+Ledger1!H1754</f>
        <v>71</v>
      </c>
      <c r="H1754" s="8">
        <f>+Ledger1!Q1754</f>
        <v>1</v>
      </c>
      <c r="I1754" s="8">
        <v>0</v>
      </c>
      <c r="J1754" s="8">
        <v>0</v>
      </c>
      <c r="K1754" s="8">
        <v>0</v>
      </c>
      <c r="L1754" s="8" t="str">
        <f>+Ledger1!I1754</f>
        <v/>
      </c>
      <c r="M1754" s="8" t="str">
        <f>+Ledger1!K1754</f>
        <v/>
      </c>
      <c r="N1754" s="7"/>
      <c r="O1754" s="8">
        <f>+Ledger1!M1754</f>
        <v>0</v>
      </c>
      <c r="P1754" s="8">
        <f>+Ledger1!N1754</f>
        <v>94015</v>
      </c>
      <c r="Q1754" s="8" t="str">
        <f>+Ledger1!O1754</f>
        <v>PAID ADVANCE TO MAL PAKISTAN.CHQ # 32027296.PO # 1712</v>
      </c>
      <c r="R1754" s="8"/>
    </row>
    <row r="1755" spans="1:18" x14ac:dyDescent="0.25">
      <c r="A1755" s="8">
        <v>1754</v>
      </c>
      <c r="B1755" s="8" t="str">
        <f>+Ledger1!C1755</f>
        <v>J2012-0057</v>
      </c>
      <c r="C1755" s="7" t="str">
        <f>TEXT(Ledger1!D1755,"dd-MMM-yyyy")</f>
        <v>12-Dec-2019</v>
      </c>
      <c r="D1755" s="8" t="str">
        <f>VLOOKUP(LEFT(Table_ExternalData_1[[#This Row],[Vou_No]],1),Vou_Types,2,0)</f>
        <v>Journal</v>
      </c>
      <c r="E1755" s="8">
        <f>+Ledger1!A1755</f>
        <v>1</v>
      </c>
      <c r="F1755" s="8">
        <f>+Ledger1!G1755</f>
        <v>2</v>
      </c>
      <c r="G1755" s="8">
        <f>+Ledger1!H1755</f>
        <v>1</v>
      </c>
      <c r="H1755" s="8">
        <f>+Ledger1!Q1755</f>
        <v>1</v>
      </c>
      <c r="I1755" s="8">
        <v>0</v>
      </c>
      <c r="J1755" s="8">
        <v>0</v>
      </c>
      <c r="K1755" s="8">
        <v>0</v>
      </c>
      <c r="L1755" s="8" t="str">
        <f>+Ledger1!I1755</f>
        <v/>
      </c>
      <c r="M1755" s="8" t="str">
        <f>+Ledger1!K1755</f>
        <v/>
      </c>
      <c r="N1755" s="7"/>
      <c r="O1755" s="8">
        <f>+Ledger1!M1755</f>
        <v>25080</v>
      </c>
      <c r="P1755" s="8">
        <f>+Ledger1!N1755</f>
        <v>0</v>
      </c>
      <c r="Q1755" s="8" t="str">
        <f>+Ledger1!O1755</f>
        <v>-PAID REF # 5404.BY SAITA CHQ # 32027293</v>
      </c>
      <c r="R1755" s="8"/>
    </row>
    <row r="1756" spans="1:18" x14ac:dyDescent="0.25">
      <c r="A1756" s="8">
        <v>1755</v>
      </c>
      <c r="B1756" s="8" t="str">
        <f>+Ledger1!C1756</f>
        <v>J2012-0057</v>
      </c>
      <c r="C1756" s="7" t="str">
        <f>TEXT(Ledger1!D1756,"dd-MMM-yyyy")</f>
        <v>12-Dec-2019</v>
      </c>
      <c r="D1756" s="8" t="str">
        <f>VLOOKUP(LEFT(Table_ExternalData_1[[#This Row],[Vou_No]],1),Vou_Types,2,0)</f>
        <v>Journal</v>
      </c>
      <c r="E1756" s="8">
        <f>+Ledger1!A1756</f>
        <v>2</v>
      </c>
      <c r="F1756" s="8">
        <f>+Ledger1!G1756</f>
        <v>78</v>
      </c>
      <c r="G1756" s="8">
        <f>+Ledger1!H1756</f>
        <v>71</v>
      </c>
      <c r="H1756" s="8">
        <f>+Ledger1!Q1756</f>
        <v>1</v>
      </c>
      <c r="I1756" s="8">
        <v>0</v>
      </c>
      <c r="J1756" s="8">
        <v>0</v>
      </c>
      <c r="K1756" s="8">
        <v>0</v>
      </c>
      <c r="L1756" s="8" t="str">
        <f>+Ledger1!I1756</f>
        <v/>
      </c>
      <c r="M1756" s="8" t="str">
        <f>+Ledger1!K1756</f>
        <v/>
      </c>
      <c r="N1756" s="7"/>
      <c r="O1756" s="8">
        <f>+Ledger1!M1756</f>
        <v>0</v>
      </c>
      <c r="P1756" s="8">
        <f>+Ledger1!N1756</f>
        <v>25080</v>
      </c>
      <c r="Q1756" s="8" t="str">
        <f>+Ledger1!O1756</f>
        <v>-PAID REF # 5404.BY SAITA CHQ # 32027293</v>
      </c>
      <c r="R1756" s="8"/>
    </row>
    <row r="1757" spans="1:18" x14ac:dyDescent="0.25">
      <c r="A1757" s="8">
        <v>1756</v>
      </c>
      <c r="B1757" s="8" t="str">
        <f>+Ledger1!C1757</f>
        <v>J2012-0053</v>
      </c>
      <c r="C1757" s="7" t="str">
        <f>TEXT(Ledger1!D1757,"dd-MMM-yyyy")</f>
        <v>12-Dec-2019</v>
      </c>
      <c r="D1757" s="8" t="str">
        <f>VLOOKUP(LEFT(Table_ExternalData_1[[#This Row],[Vou_No]],1),Vou_Types,2,0)</f>
        <v>Journal</v>
      </c>
      <c r="E1757" s="8">
        <f>+Ledger1!A1757</f>
        <v>1</v>
      </c>
      <c r="F1757" s="8">
        <f>+Ledger1!G1757</f>
        <v>2</v>
      </c>
      <c r="G1757" s="8">
        <f>+Ledger1!H1757</f>
        <v>1</v>
      </c>
      <c r="H1757" s="8">
        <f>+Ledger1!Q1757</f>
        <v>1</v>
      </c>
      <c r="I1757" s="8">
        <v>0</v>
      </c>
      <c r="J1757" s="8">
        <v>0</v>
      </c>
      <c r="K1757" s="8">
        <v>0</v>
      </c>
      <c r="L1757" s="8" t="str">
        <f>+Ledger1!I1757</f>
        <v/>
      </c>
      <c r="M1757" s="8" t="str">
        <f>+Ledger1!K1757</f>
        <v/>
      </c>
      <c r="N1757" s="7"/>
      <c r="O1757" s="8">
        <f>+Ledger1!M1757</f>
        <v>66179</v>
      </c>
      <c r="P1757" s="8">
        <f>+Ledger1!N1757</f>
        <v>0</v>
      </c>
      <c r="Q1757" s="8" t="str">
        <f>+Ledger1!O1757</f>
        <v>PAID REF # 5382.BY SAITA CHQ # 32027289</v>
      </c>
      <c r="R1757" s="8"/>
    </row>
    <row r="1758" spans="1:18" x14ac:dyDescent="0.25">
      <c r="A1758" s="8">
        <v>1757</v>
      </c>
      <c r="B1758" s="8" t="str">
        <f>+Ledger1!C1758</f>
        <v>J2012-0053</v>
      </c>
      <c r="C1758" s="7" t="str">
        <f>TEXT(Ledger1!D1758,"dd-MMM-yyyy")</f>
        <v>12-Dec-2019</v>
      </c>
      <c r="D1758" s="8" t="str">
        <f>VLOOKUP(LEFT(Table_ExternalData_1[[#This Row],[Vou_No]],1),Vou_Types,2,0)</f>
        <v>Journal</v>
      </c>
      <c r="E1758" s="8">
        <f>+Ledger1!A1758</f>
        <v>2</v>
      </c>
      <c r="F1758" s="8">
        <f>+Ledger1!G1758</f>
        <v>78</v>
      </c>
      <c r="G1758" s="8">
        <f>+Ledger1!H1758</f>
        <v>71</v>
      </c>
      <c r="H1758" s="8">
        <f>+Ledger1!Q1758</f>
        <v>1</v>
      </c>
      <c r="I1758" s="8">
        <v>0</v>
      </c>
      <c r="J1758" s="8">
        <v>0</v>
      </c>
      <c r="K1758" s="8">
        <v>0</v>
      </c>
      <c r="L1758" s="8" t="str">
        <f>+Ledger1!I1758</f>
        <v/>
      </c>
      <c r="M1758" s="8" t="str">
        <f>+Ledger1!K1758</f>
        <v/>
      </c>
      <c r="N1758" s="7"/>
      <c r="O1758" s="8">
        <f>+Ledger1!M1758</f>
        <v>0</v>
      </c>
      <c r="P1758" s="8">
        <f>+Ledger1!N1758</f>
        <v>66179</v>
      </c>
      <c r="Q1758" s="8" t="str">
        <f>+Ledger1!O1758</f>
        <v>PAID REF # 5382.BY SAITA CHQ # 32027289</v>
      </c>
      <c r="R1758" s="8"/>
    </row>
    <row r="1759" spans="1:18" x14ac:dyDescent="0.25">
      <c r="A1759" s="8">
        <v>1758</v>
      </c>
      <c r="B1759" s="8" t="str">
        <f>+Ledger1!C1759</f>
        <v>J2012-0062</v>
      </c>
      <c r="C1759" s="7" t="str">
        <f>TEXT(Ledger1!D1759,"dd-MMM-yyyy")</f>
        <v>13-Dec-2019</v>
      </c>
      <c r="D1759" s="8" t="str">
        <f>VLOOKUP(LEFT(Table_ExternalData_1[[#This Row],[Vou_No]],1),Vou_Types,2,0)</f>
        <v>Journal</v>
      </c>
      <c r="E1759" s="8">
        <f>+Ledger1!A1759</f>
        <v>1</v>
      </c>
      <c r="F1759" s="8">
        <f>+Ledger1!G1759</f>
        <v>71</v>
      </c>
      <c r="G1759" s="8">
        <f>+Ledger1!H1759</f>
        <v>105</v>
      </c>
      <c r="H1759" s="8">
        <f>+Ledger1!Q1759</f>
        <v>1</v>
      </c>
      <c r="I1759" s="8">
        <v>0</v>
      </c>
      <c r="J1759" s="8">
        <v>0</v>
      </c>
      <c r="K1759" s="8">
        <v>0</v>
      </c>
      <c r="L1759" s="8" t="str">
        <f>+Ledger1!I1759</f>
        <v/>
      </c>
      <c r="M1759" s="8" t="str">
        <f>+Ledger1!K1759</f>
        <v/>
      </c>
      <c r="N1759" s="7"/>
      <c r="O1759" s="8">
        <f>+Ledger1!M1759</f>
        <v>400000</v>
      </c>
      <c r="P1759" s="8">
        <f>+Ledger1!N1759</f>
        <v>0</v>
      </c>
      <c r="Q1759" s="8" t="str">
        <f>+Ledger1!O1759</f>
        <v>PAID TO SARAN EDUCT.TRUST BY AMCORP CHQ # 1748586308</v>
      </c>
      <c r="R1759" s="8"/>
    </row>
    <row r="1760" spans="1:18" x14ac:dyDescent="0.25">
      <c r="A1760" s="8">
        <v>1759</v>
      </c>
      <c r="B1760" s="8" t="str">
        <f>+Ledger1!C1760</f>
        <v>J2012-0062</v>
      </c>
      <c r="C1760" s="7" t="str">
        <f>TEXT(Ledger1!D1760,"dd-MMM-yyyy")</f>
        <v>13-Dec-2019</v>
      </c>
      <c r="D1760" s="8" t="str">
        <f>VLOOKUP(LEFT(Table_ExternalData_1[[#This Row],[Vou_No]],1),Vou_Types,2,0)</f>
        <v>Journal</v>
      </c>
      <c r="E1760" s="8">
        <f>+Ledger1!A1760</f>
        <v>2</v>
      </c>
      <c r="F1760" s="8">
        <f>+Ledger1!G1760</f>
        <v>78</v>
      </c>
      <c r="G1760" s="8">
        <f>+Ledger1!H1760</f>
        <v>71</v>
      </c>
      <c r="H1760" s="8">
        <f>+Ledger1!Q1760</f>
        <v>1</v>
      </c>
      <c r="I1760" s="8">
        <v>0</v>
      </c>
      <c r="J1760" s="8">
        <v>0</v>
      </c>
      <c r="K1760" s="8">
        <v>0</v>
      </c>
      <c r="L1760" s="8" t="str">
        <f>+Ledger1!I1760</f>
        <v/>
      </c>
      <c r="M1760" s="8" t="str">
        <f>+Ledger1!K1760</f>
        <v/>
      </c>
      <c r="N1760" s="7"/>
      <c r="O1760" s="8">
        <f>+Ledger1!M1760</f>
        <v>0</v>
      </c>
      <c r="P1760" s="8">
        <f>+Ledger1!N1760</f>
        <v>400000</v>
      </c>
      <c r="Q1760" s="8" t="str">
        <f>+Ledger1!O1760</f>
        <v>PAID TO SARAN EDUCT.TRUST BY AMCORP CHQ # 1748586308</v>
      </c>
      <c r="R1760" s="8"/>
    </row>
    <row r="1761" spans="1:18" x14ac:dyDescent="0.25">
      <c r="A1761" s="8">
        <v>1760</v>
      </c>
      <c r="B1761" s="8" t="str">
        <f>+Ledger1!C1761</f>
        <v>J2012-0064</v>
      </c>
      <c r="C1761" s="7" t="str">
        <f>TEXT(Ledger1!D1761,"dd-MMM-yyyy")</f>
        <v>13-Dec-2019</v>
      </c>
      <c r="D1761" s="8" t="str">
        <f>VLOOKUP(LEFT(Table_ExternalData_1[[#This Row],[Vou_No]],1),Vou_Types,2,0)</f>
        <v>Journal</v>
      </c>
      <c r="E1761" s="8">
        <f>+Ledger1!A1761</f>
        <v>1</v>
      </c>
      <c r="F1761" s="8">
        <f>+Ledger1!G1761</f>
        <v>173</v>
      </c>
      <c r="G1761" s="8">
        <f>+Ledger1!H1761</f>
        <v>1482</v>
      </c>
      <c r="H1761" s="8">
        <f>+Ledger1!Q1761</f>
        <v>218</v>
      </c>
      <c r="I1761" s="8">
        <v>0</v>
      </c>
      <c r="J1761" s="8">
        <v>0</v>
      </c>
      <c r="K1761" s="8">
        <v>0</v>
      </c>
      <c r="L1761" s="8" t="str">
        <f>+Ledger1!I1761</f>
        <v/>
      </c>
      <c r="M1761" s="8" t="str">
        <f>+Ledger1!K1761</f>
        <v/>
      </c>
      <c r="N1761" s="7"/>
      <c r="O1761" s="8">
        <f>+Ledger1!M1761</f>
        <v>11542</v>
      </c>
      <c r="P1761" s="8">
        <f>+Ledger1!N1761</f>
        <v>0</v>
      </c>
      <c r="Q1761" s="8" t="str">
        <f>+Ledger1!O1761</f>
        <v>REF # 5407.FOR ROLLER &amp; EXCAVATOR.NOV-19</v>
      </c>
      <c r="R1761" s="8"/>
    </row>
    <row r="1762" spans="1:18" x14ac:dyDescent="0.25">
      <c r="A1762" s="8">
        <v>1761</v>
      </c>
      <c r="B1762" s="8" t="str">
        <f>+Ledger1!C1762</f>
        <v>J2012-0064</v>
      </c>
      <c r="C1762" s="7" t="str">
        <f>TEXT(Ledger1!D1762,"dd-MMM-yyyy")</f>
        <v>13-Dec-2019</v>
      </c>
      <c r="D1762" s="8" t="str">
        <f>VLOOKUP(LEFT(Table_ExternalData_1[[#This Row],[Vou_No]],1),Vou_Types,2,0)</f>
        <v>Journal</v>
      </c>
      <c r="E1762" s="8">
        <f>+Ledger1!A1762</f>
        <v>2</v>
      </c>
      <c r="F1762" s="8">
        <f>+Ledger1!G1762</f>
        <v>71</v>
      </c>
      <c r="G1762" s="8">
        <f>+Ledger1!H1762</f>
        <v>1482</v>
      </c>
      <c r="H1762" s="8">
        <f>+Ledger1!Q1762</f>
        <v>218</v>
      </c>
      <c r="I1762" s="8">
        <v>0</v>
      </c>
      <c r="J1762" s="8">
        <v>0</v>
      </c>
      <c r="K1762" s="8">
        <v>0</v>
      </c>
      <c r="L1762" s="8" t="str">
        <f>+Ledger1!I1762</f>
        <v/>
      </c>
      <c r="M1762" s="8" t="str">
        <f>+Ledger1!K1762</f>
        <v/>
      </c>
      <c r="N1762" s="7"/>
      <c r="O1762" s="8">
        <f>+Ledger1!M1762</f>
        <v>0</v>
      </c>
      <c r="P1762" s="8">
        <f>+Ledger1!N1762</f>
        <v>11542</v>
      </c>
      <c r="Q1762" s="8" t="str">
        <f>+Ledger1!O1762</f>
        <v>REF # 5407.FOR ROLLER &amp; EXCAVATOR.NOV-19</v>
      </c>
      <c r="R1762" s="8"/>
    </row>
    <row r="1763" spans="1:18" x14ac:dyDescent="0.25">
      <c r="A1763" s="8">
        <v>1762</v>
      </c>
      <c r="B1763" s="8" t="str">
        <f>+Ledger1!C1763</f>
        <v>J2012-0059</v>
      </c>
      <c r="C1763" s="7" t="str">
        <f>TEXT(Ledger1!D1763,"dd-MMM-yyyy")</f>
        <v>13-Dec-2019</v>
      </c>
      <c r="D1763" s="8" t="str">
        <f>VLOOKUP(LEFT(Table_ExternalData_1[[#This Row],[Vou_No]],1),Vou_Types,2,0)</f>
        <v>Journal</v>
      </c>
      <c r="E1763" s="8">
        <f>+Ledger1!A1763</f>
        <v>1</v>
      </c>
      <c r="F1763" s="8">
        <f>+Ledger1!G1763</f>
        <v>71</v>
      </c>
      <c r="G1763" s="8">
        <f>+Ledger1!H1763</f>
        <v>105</v>
      </c>
      <c r="H1763" s="8">
        <f>+Ledger1!Q1763</f>
        <v>1</v>
      </c>
      <c r="I1763" s="8">
        <v>0</v>
      </c>
      <c r="J1763" s="8">
        <v>0</v>
      </c>
      <c r="K1763" s="8">
        <v>0</v>
      </c>
      <c r="L1763" s="8" t="str">
        <f>+Ledger1!I1763</f>
        <v/>
      </c>
      <c r="M1763" s="8" t="str">
        <f>+Ledger1!K1763</f>
        <v/>
      </c>
      <c r="N1763" s="7"/>
      <c r="O1763" s="8">
        <f>+Ledger1!M1763</f>
        <v>400000</v>
      </c>
      <c r="P1763" s="8">
        <f>+Ledger1!N1763</f>
        <v>0</v>
      </c>
      <c r="Q1763" s="8" t="str">
        <f>+Ledger1!O1763</f>
        <v>PAID TO SARAN EDUCT.TRUST BY AMCORP CHQ # 1748586310</v>
      </c>
      <c r="R1763" s="8"/>
    </row>
    <row r="1764" spans="1:18" x14ac:dyDescent="0.25">
      <c r="A1764" s="8">
        <v>1763</v>
      </c>
      <c r="B1764" s="8" t="str">
        <f>+Ledger1!C1764</f>
        <v>J2012-0059</v>
      </c>
      <c r="C1764" s="7" t="str">
        <f>TEXT(Ledger1!D1764,"dd-MMM-yyyy")</f>
        <v>13-Dec-2019</v>
      </c>
      <c r="D1764" s="8" t="str">
        <f>VLOOKUP(LEFT(Table_ExternalData_1[[#This Row],[Vou_No]],1),Vou_Types,2,0)</f>
        <v>Journal</v>
      </c>
      <c r="E1764" s="8">
        <f>+Ledger1!A1764</f>
        <v>2</v>
      </c>
      <c r="F1764" s="8">
        <f>+Ledger1!G1764</f>
        <v>78</v>
      </c>
      <c r="G1764" s="8">
        <f>+Ledger1!H1764</f>
        <v>71</v>
      </c>
      <c r="H1764" s="8">
        <f>+Ledger1!Q1764</f>
        <v>1</v>
      </c>
      <c r="I1764" s="8">
        <v>0</v>
      </c>
      <c r="J1764" s="8">
        <v>0</v>
      </c>
      <c r="K1764" s="8">
        <v>0</v>
      </c>
      <c r="L1764" s="8" t="str">
        <f>+Ledger1!I1764</f>
        <v/>
      </c>
      <c r="M1764" s="8" t="str">
        <f>+Ledger1!K1764</f>
        <v/>
      </c>
      <c r="N1764" s="7"/>
      <c r="O1764" s="8">
        <f>+Ledger1!M1764</f>
        <v>0</v>
      </c>
      <c r="P1764" s="8">
        <f>+Ledger1!N1764</f>
        <v>400000</v>
      </c>
      <c r="Q1764" s="8" t="str">
        <f>+Ledger1!O1764</f>
        <v>PAID TO SARAN EDUCT.TRUST BY AMCORP CHQ # 1748586310</v>
      </c>
      <c r="R1764" s="8"/>
    </row>
    <row r="1765" spans="1:18" x14ac:dyDescent="0.25">
      <c r="A1765" s="8">
        <v>1764</v>
      </c>
      <c r="B1765" s="8" t="str">
        <f>+Ledger1!C1765</f>
        <v>J2012-0061</v>
      </c>
      <c r="C1765" s="7" t="str">
        <f>TEXT(Ledger1!D1765,"dd-MMM-yyyy")</f>
        <v>13-Dec-2019</v>
      </c>
      <c r="D1765" s="8" t="str">
        <f>VLOOKUP(LEFT(Table_ExternalData_1[[#This Row],[Vou_No]],1),Vou_Types,2,0)</f>
        <v>Journal</v>
      </c>
      <c r="E1765" s="8">
        <f>+Ledger1!A1765</f>
        <v>1</v>
      </c>
      <c r="F1765" s="8">
        <f>+Ledger1!G1765</f>
        <v>71</v>
      </c>
      <c r="G1765" s="8">
        <f>+Ledger1!H1765</f>
        <v>105</v>
      </c>
      <c r="H1765" s="8">
        <f>+Ledger1!Q1765</f>
        <v>1</v>
      </c>
      <c r="I1765" s="8">
        <v>0</v>
      </c>
      <c r="J1765" s="8">
        <v>0</v>
      </c>
      <c r="K1765" s="8">
        <v>0</v>
      </c>
      <c r="L1765" s="8" t="str">
        <f>+Ledger1!I1765</f>
        <v/>
      </c>
      <c r="M1765" s="8" t="str">
        <f>+Ledger1!K1765</f>
        <v/>
      </c>
      <c r="N1765" s="7"/>
      <c r="O1765" s="8">
        <f>+Ledger1!M1765</f>
        <v>400000</v>
      </c>
      <c r="P1765" s="8">
        <f>+Ledger1!N1765</f>
        <v>0</v>
      </c>
      <c r="Q1765" s="8" t="str">
        <f>+Ledger1!O1765</f>
        <v>PAID TO SARAN EDUCT.TRUST BY AMCORP CHQ # 1748586307</v>
      </c>
      <c r="R1765" s="8"/>
    </row>
    <row r="1766" spans="1:18" x14ac:dyDescent="0.25">
      <c r="A1766" s="8">
        <v>1765</v>
      </c>
      <c r="B1766" s="8" t="str">
        <f>+Ledger1!C1766</f>
        <v>J2012-0061</v>
      </c>
      <c r="C1766" s="7" t="str">
        <f>TEXT(Ledger1!D1766,"dd-MMM-yyyy")</f>
        <v>13-Dec-2019</v>
      </c>
      <c r="D1766" s="8" t="str">
        <f>VLOOKUP(LEFT(Table_ExternalData_1[[#This Row],[Vou_No]],1),Vou_Types,2,0)</f>
        <v>Journal</v>
      </c>
      <c r="E1766" s="8">
        <f>+Ledger1!A1766</f>
        <v>2</v>
      </c>
      <c r="F1766" s="8">
        <f>+Ledger1!G1766</f>
        <v>78</v>
      </c>
      <c r="G1766" s="8">
        <f>+Ledger1!H1766</f>
        <v>71</v>
      </c>
      <c r="H1766" s="8">
        <f>+Ledger1!Q1766</f>
        <v>1</v>
      </c>
      <c r="I1766" s="8">
        <v>0</v>
      </c>
      <c r="J1766" s="8">
        <v>0</v>
      </c>
      <c r="K1766" s="8">
        <v>0</v>
      </c>
      <c r="L1766" s="8" t="str">
        <f>+Ledger1!I1766</f>
        <v/>
      </c>
      <c r="M1766" s="8" t="str">
        <f>+Ledger1!K1766</f>
        <v/>
      </c>
      <c r="N1766" s="7"/>
      <c r="O1766" s="8">
        <f>+Ledger1!M1766</f>
        <v>0</v>
      </c>
      <c r="P1766" s="8">
        <f>+Ledger1!N1766</f>
        <v>400000</v>
      </c>
      <c r="Q1766" s="8" t="str">
        <f>+Ledger1!O1766</f>
        <v>PAID TO SARAN EDUCT.TRUST BY AMCORP CHQ # 1748586307</v>
      </c>
      <c r="R1766" s="8"/>
    </row>
    <row r="1767" spans="1:18" x14ac:dyDescent="0.25">
      <c r="A1767" s="8">
        <v>1766</v>
      </c>
      <c r="B1767" s="8" t="str">
        <f>+Ledger1!C1767</f>
        <v>J2012-0060</v>
      </c>
      <c r="C1767" s="7" t="str">
        <f>TEXT(Ledger1!D1767,"dd-MMM-yyyy")</f>
        <v>13-Dec-2019</v>
      </c>
      <c r="D1767" s="8" t="str">
        <f>VLOOKUP(LEFT(Table_ExternalData_1[[#This Row],[Vou_No]],1),Vou_Types,2,0)</f>
        <v>Journal</v>
      </c>
      <c r="E1767" s="8">
        <f>+Ledger1!A1767</f>
        <v>1</v>
      </c>
      <c r="F1767" s="8">
        <f>+Ledger1!G1767</f>
        <v>71</v>
      </c>
      <c r="G1767" s="8">
        <f>+Ledger1!H1767</f>
        <v>105</v>
      </c>
      <c r="H1767" s="8">
        <f>+Ledger1!Q1767</f>
        <v>1</v>
      </c>
      <c r="I1767" s="8">
        <v>0</v>
      </c>
      <c r="J1767" s="8">
        <v>0</v>
      </c>
      <c r="K1767" s="8">
        <v>0</v>
      </c>
      <c r="L1767" s="8" t="str">
        <f>+Ledger1!I1767</f>
        <v/>
      </c>
      <c r="M1767" s="8" t="str">
        <f>+Ledger1!K1767</f>
        <v/>
      </c>
      <c r="N1767" s="7"/>
      <c r="O1767" s="8">
        <f>+Ledger1!M1767</f>
        <v>306986</v>
      </c>
      <c r="P1767" s="8">
        <f>+Ledger1!N1767</f>
        <v>0</v>
      </c>
      <c r="Q1767" s="8" t="str">
        <f>+Ledger1!O1767</f>
        <v>PAID TO SARAN EDUCT.TRUST BY AMCORP CHQ # 1748586311</v>
      </c>
      <c r="R1767" s="8"/>
    </row>
    <row r="1768" spans="1:18" x14ac:dyDescent="0.25">
      <c r="A1768" s="8">
        <v>1767</v>
      </c>
      <c r="B1768" s="8" t="str">
        <f>+Ledger1!C1768</f>
        <v>J2012-0060</v>
      </c>
      <c r="C1768" s="7" t="str">
        <f>TEXT(Ledger1!D1768,"dd-MMM-yyyy")</f>
        <v>13-Dec-2019</v>
      </c>
      <c r="D1768" s="8" t="str">
        <f>VLOOKUP(LEFT(Table_ExternalData_1[[#This Row],[Vou_No]],1),Vou_Types,2,0)</f>
        <v>Journal</v>
      </c>
      <c r="E1768" s="8">
        <f>+Ledger1!A1768</f>
        <v>2</v>
      </c>
      <c r="F1768" s="8">
        <f>+Ledger1!G1768</f>
        <v>78</v>
      </c>
      <c r="G1768" s="8">
        <f>+Ledger1!H1768</f>
        <v>71</v>
      </c>
      <c r="H1768" s="8">
        <f>+Ledger1!Q1768</f>
        <v>1</v>
      </c>
      <c r="I1768" s="8">
        <v>0</v>
      </c>
      <c r="J1768" s="8">
        <v>0</v>
      </c>
      <c r="K1768" s="8">
        <v>0</v>
      </c>
      <c r="L1768" s="8" t="str">
        <f>+Ledger1!I1768</f>
        <v/>
      </c>
      <c r="M1768" s="8" t="str">
        <f>+Ledger1!K1768</f>
        <v/>
      </c>
      <c r="N1768" s="7"/>
      <c r="O1768" s="8">
        <f>+Ledger1!M1768</f>
        <v>0</v>
      </c>
      <c r="P1768" s="8">
        <f>+Ledger1!N1768</f>
        <v>306986</v>
      </c>
      <c r="Q1768" s="8" t="str">
        <f>+Ledger1!O1768</f>
        <v>PAID TO SARAN EDUCT.TRUST BY AMCORP CHQ # 1748586311</v>
      </c>
      <c r="R1768" s="8"/>
    </row>
    <row r="1769" spans="1:18" x14ac:dyDescent="0.25">
      <c r="A1769" s="8">
        <v>1768</v>
      </c>
      <c r="B1769" s="8" t="str">
        <f>+Ledger1!C1769</f>
        <v>J2012-0063</v>
      </c>
      <c r="C1769" s="7" t="str">
        <f>TEXT(Ledger1!D1769,"dd-MMM-yyyy")</f>
        <v>13-Dec-2019</v>
      </c>
      <c r="D1769" s="8" t="str">
        <f>VLOOKUP(LEFT(Table_ExternalData_1[[#This Row],[Vou_No]],1),Vou_Types,2,0)</f>
        <v>Journal</v>
      </c>
      <c r="E1769" s="8">
        <f>+Ledger1!A1769</f>
        <v>1</v>
      </c>
      <c r="F1769" s="8">
        <f>+Ledger1!G1769</f>
        <v>71</v>
      </c>
      <c r="G1769" s="8">
        <f>+Ledger1!H1769</f>
        <v>105</v>
      </c>
      <c r="H1769" s="8">
        <f>+Ledger1!Q1769</f>
        <v>1</v>
      </c>
      <c r="I1769" s="8">
        <v>0</v>
      </c>
      <c r="J1769" s="8">
        <v>0</v>
      </c>
      <c r="K1769" s="8">
        <v>0</v>
      </c>
      <c r="L1769" s="8" t="str">
        <f>+Ledger1!I1769</f>
        <v/>
      </c>
      <c r="M1769" s="8" t="str">
        <f>+Ledger1!K1769</f>
        <v/>
      </c>
      <c r="N1769" s="7"/>
      <c r="O1769" s="8">
        <f>+Ledger1!M1769</f>
        <v>400000</v>
      </c>
      <c r="P1769" s="8">
        <f>+Ledger1!N1769</f>
        <v>0</v>
      </c>
      <c r="Q1769" s="8" t="str">
        <f>+Ledger1!O1769</f>
        <v>PAID TO SARAN EDUCT.TRUST BY AMCORP CHQ # 1748586309</v>
      </c>
      <c r="R1769" s="8"/>
    </row>
    <row r="1770" spans="1:18" x14ac:dyDescent="0.25">
      <c r="A1770" s="8">
        <v>1769</v>
      </c>
      <c r="B1770" s="8" t="str">
        <f>+Ledger1!C1770</f>
        <v>J2012-0063</v>
      </c>
      <c r="C1770" s="7" t="str">
        <f>TEXT(Ledger1!D1770,"dd-MMM-yyyy")</f>
        <v>13-Dec-2019</v>
      </c>
      <c r="D1770" s="8" t="str">
        <f>VLOOKUP(LEFT(Table_ExternalData_1[[#This Row],[Vou_No]],1),Vou_Types,2,0)</f>
        <v>Journal</v>
      </c>
      <c r="E1770" s="8">
        <f>+Ledger1!A1770</f>
        <v>2</v>
      </c>
      <c r="F1770" s="8">
        <f>+Ledger1!G1770</f>
        <v>78</v>
      </c>
      <c r="G1770" s="8">
        <f>+Ledger1!H1770</f>
        <v>71</v>
      </c>
      <c r="H1770" s="8">
        <f>+Ledger1!Q1770</f>
        <v>1</v>
      </c>
      <c r="I1770" s="8">
        <v>0</v>
      </c>
      <c r="J1770" s="8">
        <v>0</v>
      </c>
      <c r="K1770" s="8">
        <v>0</v>
      </c>
      <c r="L1770" s="8" t="str">
        <f>+Ledger1!I1770</f>
        <v/>
      </c>
      <c r="M1770" s="8" t="str">
        <f>+Ledger1!K1770</f>
        <v/>
      </c>
      <c r="N1770" s="7"/>
      <c r="O1770" s="8">
        <f>+Ledger1!M1770</f>
        <v>0</v>
      </c>
      <c r="P1770" s="8">
        <f>+Ledger1!N1770</f>
        <v>400000</v>
      </c>
      <c r="Q1770" s="8" t="str">
        <f>+Ledger1!O1770</f>
        <v>PAID TO SARAN EDUCT.TRUST BY AMCORP CHQ # 1748586309</v>
      </c>
      <c r="R1770" s="8"/>
    </row>
    <row r="1771" spans="1:18" x14ac:dyDescent="0.25">
      <c r="A1771" s="8">
        <v>1770</v>
      </c>
      <c r="B1771" s="8" t="str">
        <f>+Ledger1!C1771</f>
        <v>J2012-0067</v>
      </c>
      <c r="C1771" s="7" t="str">
        <f>TEXT(Ledger1!D1771,"dd-MMM-yyyy")</f>
        <v>02-Dec-2019</v>
      </c>
      <c r="D1771" s="8" t="str">
        <f>VLOOKUP(LEFT(Table_ExternalData_1[[#This Row],[Vou_No]],1),Vou_Types,2,0)</f>
        <v>Journal</v>
      </c>
      <c r="E1771" s="8">
        <f>+Ledger1!A1771</f>
        <v>1</v>
      </c>
      <c r="F1771" s="8">
        <f>+Ledger1!G1771</f>
        <v>170</v>
      </c>
      <c r="G1771" s="8">
        <f>+Ledger1!H1771</f>
        <v>1485</v>
      </c>
      <c r="H1771" s="8">
        <f>+Ledger1!Q1771</f>
        <v>218</v>
      </c>
      <c r="I1771" s="8">
        <v>0</v>
      </c>
      <c r="J1771" s="8">
        <v>0</v>
      </c>
      <c r="K1771" s="8">
        <v>0</v>
      </c>
      <c r="L1771" s="8" t="str">
        <f>+Ledger1!I1771</f>
        <v/>
      </c>
      <c r="M1771" s="8" t="str">
        <f>+Ledger1!K1771</f>
        <v/>
      </c>
      <c r="N1771" s="7"/>
      <c r="O1771" s="8">
        <f>+Ledger1!M1771</f>
        <v>64975</v>
      </c>
      <c r="P1771" s="8">
        <f>+Ledger1!N1771</f>
        <v>0</v>
      </c>
      <c r="Q1771" s="8" t="str">
        <f>+Ledger1!O1771</f>
        <v>INV # SES/19/00161.PO # 1706.OCT-19</v>
      </c>
      <c r="R1771" s="8"/>
    </row>
    <row r="1772" spans="1:18" x14ac:dyDescent="0.25">
      <c r="A1772" s="8">
        <v>1771</v>
      </c>
      <c r="B1772" s="8" t="str">
        <f>+Ledger1!C1772</f>
        <v>J2012-0067</v>
      </c>
      <c r="C1772" s="7" t="str">
        <f>TEXT(Ledger1!D1772,"dd-MMM-yyyy")</f>
        <v>02-Dec-2019</v>
      </c>
      <c r="D1772" s="8" t="str">
        <f>VLOOKUP(LEFT(Table_ExternalData_1[[#This Row],[Vou_No]],1),Vou_Types,2,0)</f>
        <v>Journal</v>
      </c>
      <c r="E1772" s="8">
        <f>+Ledger1!A1772</f>
        <v>2</v>
      </c>
      <c r="F1772" s="8">
        <f>+Ledger1!G1772</f>
        <v>71</v>
      </c>
      <c r="G1772" s="8">
        <f>+Ledger1!H1772</f>
        <v>1485</v>
      </c>
      <c r="H1772" s="8">
        <f>+Ledger1!Q1772</f>
        <v>218</v>
      </c>
      <c r="I1772" s="8">
        <v>0</v>
      </c>
      <c r="J1772" s="8">
        <v>0</v>
      </c>
      <c r="K1772" s="8">
        <v>0</v>
      </c>
      <c r="L1772" s="8" t="str">
        <f>+Ledger1!I1772</f>
        <v/>
      </c>
      <c r="M1772" s="8" t="str">
        <f>+Ledger1!K1772</f>
        <v/>
      </c>
      <c r="N1772" s="7"/>
      <c r="O1772" s="8">
        <f>+Ledger1!M1772</f>
        <v>0</v>
      </c>
      <c r="P1772" s="8">
        <f>+Ledger1!N1772</f>
        <v>64975</v>
      </c>
      <c r="Q1772" s="8" t="str">
        <f>+Ledger1!O1772</f>
        <v>INV # SES/19/00161.PO # 1706.OCT-19</v>
      </c>
      <c r="R1772" s="8"/>
    </row>
    <row r="1773" spans="1:18" x14ac:dyDescent="0.25">
      <c r="A1773" s="8">
        <v>1772</v>
      </c>
      <c r="B1773" s="8" t="str">
        <f>+Ledger1!C1773</f>
        <v>J2012-0068</v>
      </c>
      <c r="C1773" s="7" t="str">
        <f>TEXT(Ledger1!D1773,"dd-MMM-yyyy")</f>
        <v>02-Dec-2019</v>
      </c>
      <c r="D1773" s="8" t="str">
        <f>VLOOKUP(LEFT(Table_ExternalData_1[[#This Row],[Vou_No]],1),Vou_Types,2,0)</f>
        <v>Journal</v>
      </c>
      <c r="E1773" s="8">
        <f>+Ledger1!A1773</f>
        <v>1</v>
      </c>
      <c r="F1773" s="8">
        <f>+Ledger1!G1773</f>
        <v>170</v>
      </c>
      <c r="G1773" s="8">
        <f>+Ledger1!H1773</f>
        <v>1485</v>
      </c>
      <c r="H1773" s="8">
        <f>+Ledger1!Q1773</f>
        <v>218</v>
      </c>
      <c r="I1773" s="8">
        <v>0</v>
      </c>
      <c r="J1773" s="8">
        <v>0</v>
      </c>
      <c r="K1773" s="8">
        <v>0</v>
      </c>
      <c r="L1773" s="8" t="str">
        <f>+Ledger1!I1773</f>
        <v/>
      </c>
      <c r="M1773" s="8" t="str">
        <f>+Ledger1!K1773</f>
        <v/>
      </c>
      <c r="N1773" s="7"/>
      <c r="O1773" s="8">
        <f>+Ledger1!M1773</f>
        <v>7910</v>
      </c>
      <c r="P1773" s="8">
        <f>+Ledger1!N1773</f>
        <v>0</v>
      </c>
      <c r="Q1773" s="8" t="str">
        <f>+Ledger1!O1773</f>
        <v>INV # SES/19/00179.PO # 1705.NOV-19</v>
      </c>
      <c r="R1773" s="8"/>
    </row>
    <row r="1774" spans="1:18" x14ac:dyDescent="0.25">
      <c r="A1774" s="8">
        <v>1773</v>
      </c>
      <c r="B1774" s="8" t="str">
        <f>+Ledger1!C1774</f>
        <v>J2012-0068</v>
      </c>
      <c r="C1774" s="7" t="str">
        <f>TEXT(Ledger1!D1774,"dd-MMM-yyyy")</f>
        <v>02-Dec-2019</v>
      </c>
      <c r="D1774" s="8" t="str">
        <f>VLOOKUP(LEFT(Table_ExternalData_1[[#This Row],[Vou_No]],1),Vou_Types,2,0)</f>
        <v>Journal</v>
      </c>
      <c r="E1774" s="8">
        <f>+Ledger1!A1774</f>
        <v>2</v>
      </c>
      <c r="F1774" s="8">
        <f>+Ledger1!G1774</f>
        <v>71</v>
      </c>
      <c r="G1774" s="8">
        <f>+Ledger1!H1774</f>
        <v>1485</v>
      </c>
      <c r="H1774" s="8">
        <f>+Ledger1!Q1774</f>
        <v>218</v>
      </c>
      <c r="I1774" s="8">
        <v>0</v>
      </c>
      <c r="J1774" s="8">
        <v>0</v>
      </c>
      <c r="K1774" s="8">
        <v>0</v>
      </c>
      <c r="L1774" s="8" t="str">
        <f>+Ledger1!I1774</f>
        <v/>
      </c>
      <c r="M1774" s="8" t="str">
        <f>+Ledger1!K1774</f>
        <v/>
      </c>
      <c r="N1774" s="7"/>
      <c r="O1774" s="8">
        <f>+Ledger1!M1774</f>
        <v>0</v>
      </c>
      <c r="P1774" s="8">
        <f>+Ledger1!N1774</f>
        <v>7910</v>
      </c>
      <c r="Q1774" s="8" t="str">
        <f>+Ledger1!O1774</f>
        <v>INV # SES/19/00179.PO # 1705.NOV-19</v>
      </c>
      <c r="R1774" s="8"/>
    </row>
    <row r="1775" spans="1:18" x14ac:dyDescent="0.25">
      <c r="A1775" s="8">
        <v>1774</v>
      </c>
      <c r="B1775" s="8" t="str">
        <f>+Ledger1!C1775</f>
        <v>J2012-0070</v>
      </c>
      <c r="C1775" s="7" t="str">
        <f>TEXT(Ledger1!D1775,"dd-MMM-yyyy")</f>
        <v>09-Dec-2019</v>
      </c>
      <c r="D1775" s="8" t="str">
        <f>VLOOKUP(LEFT(Table_ExternalData_1[[#This Row],[Vou_No]],1),Vou_Types,2,0)</f>
        <v>Journal</v>
      </c>
      <c r="E1775" s="8">
        <f>+Ledger1!A1775</f>
        <v>1</v>
      </c>
      <c r="F1775" s="8">
        <f>+Ledger1!G1775</f>
        <v>164</v>
      </c>
      <c r="G1775" s="8">
        <f>+Ledger1!H1775</f>
        <v>1467</v>
      </c>
      <c r="H1775" s="8">
        <f>+Ledger1!Q1775</f>
        <v>218</v>
      </c>
      <c r="I1775" s="8">
        <v>0</v>
      </c>
      <c r="J1775" s="8">
        <v>0</v>
      </c>
      <c r="K1775" s="8">
        <v>0</v>
      </c>
      <c r="L1775" s="8" t="str">
        <f>+Ledger1!I1775</f>
        <v/>
      </c>
      <c r="M1775" s="8" t="str">
        <f>+Ledger1!K1775</f>
        <v/>
      </c>
      <c r="N1775" s="7"/>
      <c r="O1775" s="8">
        <f>+Ledger1!M1775</f>
        <v>7312</v>
      </c>
      <c r="P1775" s="8">
        <f>+Ledger1!N1775</f>
        <v>0</v>
      </c>
      <c r="Q1775" s="8" t="str">
        <f>+Ledger1!O1775</f>
        <v>INV # 470.PO # 1693 &amp; 1692.DEC-19</v>
      </c>
      <c r="R1775" s="8"/>
    </row>
    <row r="1776" spans="1:18" x14ac:dyDescent="0.25">
      <c r="A1776" s="8">
        <v>1775</v>
      </c>
      <c r="B1776" s="8" t="str">
        <f>+Ledger1!C1776</f>
        <v>J2012-0070</v>
      </c>
      <c r="C1776" s="7" t="str">
        <f>TEXT(Ledger1!D1776,"dd-MMM-yyyy")</f>
        <v>09-Dec-2019</v>
      </c>
      <c r="D1776" s="8" t="str">
        <f>VLOOKUP(LEFT(Table_ExternalData_1[[#This Row],[Vou_No]],1),Vou_Types,2,0)</f>
        <v>Journal</v>
      </c>
      <c r="E1776" s="8">
        <f>+Ledger1!A1776</f>
        <v>2</v>
      </c>
      <c r="F1776" s="8">
        <f>+Ledger1!G1776</f>
        <v>71</v>
      </c>
      <c r="G1776" s="8">
        <f>+Ledger1!H1776</f>
        <v>1467</v>
      </c>
      <c r="H1776" s="8">
        <f>+Ledger1!Q1776</f>
        <v>218</v>
      </c>
      <c r="I1776" s="8">
        <v>0</v>
      </c>
      <c r="J1776" s="8">
        <v>0</v>
      </c>
      <c r="K1776" s="8">
        <v>0</v>
      </c>
      <c r="L1776" s="8" t="str">
        <f>+Ledger1!I1776</f>
        <v/>
      </c>
      <c r="M1776" s="8" t="str">
        <f>+Ledger1!K1776</f>
        <v/>
      </c>
      <c r="N1776" s="7"/>
      <c r="O1776" s="8">
        <f>+Ledger1!M1776</f>
        <v>0</v>
      </c>
      <c r="P1776" s="8">
        <f>+Ledger1!N1776</f>
        <v>7312</v>
      </c>
      <c r="Q1776" s="8" t="str">
        <f>+Ledger1!O1776</f>
        <v>INV # 470.PO # 1693 &amp; 1692.DEC-19</v>
      </c>
      <c r="R1776" s="8"/>
    </row>
    <row r="1777" spans="1:18" x14ac:dyDescent="0.25">
      <c r="A1777" s="8">
        <v>1776</v>
      </c>
      <c r="B1777" s="8" t="str">
        <f>+Ledger1!C1777</f>
        <v>J2012-0072</v>
      </c>
      <c r="C1777" s="7" t="str">
        <f>TEXT(Ledger1!D1777,"dd-MMM-yyyy")</f>
        <v>12-Dec-2019</v>
      </c>
      <c r="D1777" s="8" t="str">
        <f>VLOOKUP(LEFT(Table_ExternalData_1[[#This Row],[Vou_No]],1),Vou_Types,2,0)</f>
        <v>Journal</v>
      </c>
      <c r="E1777" s="8">
        <f>+Ledger1!A1777</f>
        <v>1</v>
      </c>
      <c r="F1777" s="8">
        <f>+Ledger1!G1777</f>
        <v>173</v>
      </c>
      <c r="G1777" s="8">
        <f>+Ledger1!H1777</f>
        <v>408</v>
      </c>
      <c r="H1777" s="8">
        <f>+Ledger1!Q1777</f>
        <v>220</v>
      </c>
      <c r="I1777" s="8">
        <v>0</v>
      </c>
      <c r="J1777" s="8">
        <v>0</v>
      </c>
      <c r="K1777" s="8">
        <v>0</v>
      </c>
      <c r="L1777" s="8" t="str">
        <f>+Ledger1!I1777</f>
        <v/>
      </c>
      <c r="M1777" s="8" t="str">
        <f>+Ledger1!K1777</f>
        <v/>
      </c>
      <c r="N1777" s="7"/>
      <c r="O1777" s="8">
        <f>+Ledger1!M1777</f>
        <v>253120</v>
      </c>
      <c r="P1777" s="8">
        <f>+Ledger1!N1777</f>
        <v>0</v>
      </c>
      <c r="Q1777" s="8" t="str">
        <f>+Ledger1!O1777</f>
        <v>REF # 5395.INV # 067.FOR COSTER.NOV-19</v>
      </c>
      <c r="R1777" s="8"/>
    </row>
    <row r="1778" spans="1:18" x14ac:dyDescent="0.25">
      <c r="A1778" s="8">
        <v>1777</v>
      </c>
      <c r="B1778" s="8" t="str">
        <f>+Ledger1!C1778</f>
        <v>J2012-0072</v>
      </c>
      <c r="C1778" s="7" t="str">
        <f>TEXT(Ledger1!D1778,"dd-MMM-yyyy")</f>
        <v>12-Dec-2019</v>
      </c>
      <c r="D1778" s="8" t="str">
        <f>VLOOKUP(LEFT(Table_ExternalData_1[[#This Row],[Vou_No]],1),Vou_Types,2,0)</f>
        <v>Journal</v>
      </c>
      <c r="E1778" s="8">
        <f>+Ledger1!A1778</f>
        <v>2</v>
      </c>
      <c r="F1778" s="8">
        <f>+Ledger1!G1778</f>
        <v>71</v>
      </c>
      <c r="G1778" s="8">
        <f>+Ledger1!H1778</f>
        <v>408</v>
      </c>
      <c r="H1778" s="8">
        <f>+Ledger1!Q1778</f>
        <v>220</v>
      </c>
      <c r="I1778" s="8">
        <v>0</v>
      </c>
      <c r="J1778" s="8">
        <v>0</v>
      </c>
      <c r="K1778" s="8">
        <v>0</v>
      </c>
      <c r="L1778" s="8" t="str">
        <f>+Ledger1!I1778</f>
        <v/>
      </c>
      <c r="M1778" s="8" t="str">
        <f>+Ledger1!K1778</f>
        <v/>
      </c>
      <c r="N1778" s="7"/>
      <c r="O1778" s="8">
        <f>+Ledger1!M1778</f>
        <v>0</v>
      </c>
      <c r="P1778" s="8">
        <f>+Ledger1!N1778</f>
        <v>253120</v>
      </c>
      <c r="Q1778" s="8" t="str">
        <f>+Ledger1!O1778</f>
        <v>REF # 5395.INV # 067.FOR COSTER.NOV-19</v>
      </c>
      <c r="R1778" s="8"/>
    </row>
    <row r="1779" spans="1:18" x14ac:dyDescent="0.25">
      <c r="A1779" s="8">
        <v>1778</v>
      </c>
      <c r="B1779" s="8" t="str">
        <f>+Ledger1!C1779</f>
        <v>J2012-0074</v>
      </c>
      <c r="C1779" s="7" t="str">
        <f>TEXT(Ledger1!D1779,"dd-MMM-yyyy")</f>
        <v>14-Nov-2019</v>
      </c>
      <c r="D1779" s="8" t="str">
        <f>VLOOKUP(LEFT(Table_ExternalData_1[[#This Row],[Vou_No]],1),Vou_Types,2,0)</f>
        <v>Journal</v>
      </c>
      <c r="E1779" s="8">
        <f>+Ledger1!A1779</f>
        <v>1</v>
      </c>
      <c r="F1779" s="8">
        <f>+Ledger1!G1779</f>
        <v>245</v>
      </c>
      <c r="G1779" s="8">
        <f>+Ledger1!H1779</f>
        <v>63</v>
      </c>
      <c r="H1779" s="8">
        <f>+Ledger1!Q1779</f>
        <v>215</v>
      </c>
      <c r="I1779" s="8">
        <v>0</v>
      </c>
      <c r="J1779" s="8">
        <v>0</v>
      </c>
      <c r="K1779" s="8">
        <v>0</v>
      </c>
      <c r="L1779" s="8" t="str">
        <f>+Ledger1!I1779</f>
        <v/>
      </c>
      <c r="M1779" s="8" t="str">
        <f>+Ledger1!K1779</f>
        <v/>
      </c>
      <c r="N1779" s="7"/>
      <c r="O1779" s="8">
        <f>+Ledger1!M1779</f>
        <v>5050</v>
      </c>
      <c r="P1779" s="8">
        <f>+Ledger1!N1779</f>
        <v>0</v>
      </c>
      <c r="Q1779" s="8" t="str">
        <f>+Ledger1!O1779</f>
        <v>INV # 582.PO # 1709.FOR OIL &amp; FUEL FILTER.DEC-19</v>
      </c>
      <c r="R1779" s="8"/>
    </row>
    <row r="1780" spans="1:18" x14ac:dyDescent="0.25">
      <c r="A1780" s="8">
        <v>1779</v>
      </c>
      <c r="B1780" s="8" t="str">
        <f>+Ledger1!C1780</f>
        <v>J2012-0074</v>
      </c>
      <c r="C1780" s="7" t="str">
        <f>TEXT(Ledger1!D1780,"dd-MMM-yyyy")</f>
        <v>14-Nov-2019</v>
      </c>
      <c r="D1780" s="8" t="str">
        <f>VLOOKUP(LEFT(Table_ExternalData_1[[#This Row],[Vou_No]],1),Vou_Types,2,0)</f>
        <v>Journal</v>
      </c>
      <c r="E1780" s="8">
        <f>+Ledger1!A1780</f>
        <v>2</v>
      </c>
      <c r="F1780" s="8">
        <f>+Ledger1!G1780</f>
        <v>71</v>
      </c>
      <c r="G1780" s="8">
        <f>+Ledger1!H1780</f>
        <v>63</v>
      </c>
      <c r="H1780" s="8">
        <f>+Ledger1!Q1780</f>
        <v>215</v>
      </c>
      <c r="I1780" s="8">
        <v>0</v>
      </c>
      <c r="J1780" s="8">
        <v>0</v>
      </c>
      <c r="K1780" s="8">
        <v>0</v>
      </c>
      <c r="L1780" s="8" t="str">
        <f>+Ledger1!I1780</f>
        <v/>
      </c>
      <c r="M1780" s="8" t="str">
        <f>+Ledger1!K1780</f>
        <v/>
      </c>
      <c r="N1780" s="7"/>
      <c r="O1780" s="8">
        <f>+Ledger1!M1780</f>
        <v>0</v>
      </c>
      <c r="P1780" s="8">
        <f>+Ledger1!N1780</f>
        <v>5050</v>
      </c>
      <c r="Q1780" s="8" t="str">
        <f>+Ledger1!O1780</f>
        <v>INV # 582.PO # 1709.FOR OIL &amp; FUEL FILTER.DEC-19</v>
      </c>
      <c r="R1780" s="8"/>
    </row>
    <row r="1781" spans="1:18" x14ac:dyDescent="0.25">
      <c r="A1781" s="8">
        <v>1780</v>
      </c>
      <c r="B1781" s="8" t="str">
        <f>+Ledger1!C1781</f>
        <v>J2012-0076</v>
      </c>
      <c r="C1781" s="7" t="str">
        <f>TEXT(Ledger1!D1781,"dd-MMM-yyyy")</f>
        <v>14-Dec-2019</v>
      </c>
      <c r="D1781" s="8" t="str">
        <f>VLOOKUP(LEFT(Table_ExternalData_1[[#This Row],[Vou_No]],1),Vou_Types,2,0)</f>
        <v>Journal</v>
      </c>
      <c r="E1781" s="8">
        <f>+Ledger1!A1781</f>
        <v>1</v>
      </c>
      <c r="F1781" s="8">
        <f>+Ledger1!G1781</f>
        <v>286</v>
      </c>
      <c r="G1781" s="8">
        <f>+Ledger1!H1781</f>
        <v>261</v>
      </c>
      <c r="H1781" s="8">
        <f>+Ledger1!Q1781</f>
        <v>218</v>
      </c>
      <c r="I1781" s="8">
        <v>0</v>
      </c>
      <c r="J1781" s="8">
        <v>0</v>
      </c>
      <c r="K1781" s="8">
        <v>0</v>
      </c>
      <c r="L1781" s="8" t="str">
        <f>+Ledger1!I1781</f>
        <v/>
      </c>
      <c r="M1781" s="8" t="str">
        <f>+Ledger1!K1781</f>
        <v/>
      </c>
      <c r="N1781" s="7"/>
      <c r="O1781" s="8">
        <f>+Ledger1!M1781</f>
        <v>106650</v>
      </c>
      <c r="P1781" s="8">
        <f>+Ledger1!N1781</f>
        <v>0</v>
      </c>
      <c r="Q1781" s="8" t="str">
        <f>+Ledger1!O1781</f>
        <v>INV # 291.PO # 1704.DEC-2019</v>
      </c>
      <c r="R1781" s="8"/>
    </row>
    <row r="1782" spans="1:18" x14ac:dyDescent="0.25">
      <c r="A1782" s="8">
        <v>1781</v>
      </c>
      <c r="B1782" s="8" t="str">
        <f>+Ledger1!C1782</f>
        <v>J2012-0076</v>
      </c>
      <c r="C1782" s="7" t="str">
        <f>TEXT(Ledger1!D1782,"dd-MMM-yyyy")</f>
        <v>14-Dec-2019</v>
      </c>
      <c r="D1782" s="8" t="str">
        <f>VLOOKUP(LEFT(Table_ExternalData_1[[#This Row],[Vou_No]],1),Vou_Types,2,0)</f>
        <v>Journal</v>
      </c>
      <c r="E1782" s="8">
        <f>+Ledger1!A1782</f>
        <v>2</v>
      </c>
      <c r="F1782" s="8">
        <f>+Ledger1!G1782</f>
        <v>71</v>
      </c>
      <c r="G1782" s="8">
        <f>+Ledger1!H1782</f>
        <v>261</v>
      </c>
      <c r="H1782" s="8">
        <f>+Ledger1!Q1782</f>
        <v>218</v>
      </c>
      <c r="I1782" s="8">
        <v>0</v>
      </c>
      <c r="J1782" s="8">
        <v>0</v>
      </c>
      <c r="K1782" s="8">
        <v>0</v>
      </c>
      <c r="L1782" s="8" t="str">
        <f>+Ledger1!I1782</f>
        <v/>
      </c>
      <c r="M1782" s="8" t="str">
        <f>+Ledger1!K1782</f>
        <v/>
      </c>
      <c r="N1782" s="7"/>
      <c r="O1782" s="8">
        <f>+Ledger1!M1782</f>
        <v>0</v>
      </c>
      <c r="P1782" s="8">
        <f>+Ledger1!N1782</f>
        <v>106650</v>
      </c>
      <c r="Q1782" s="8" t="str">
        <f>+Ledger1!O1782</f>
        <v>INV # 291.PO # 1704.DEC-2019</v>
      </c>
      <c r="R1782" s="8"/>
    </row>
    <row r="1783" spans="1:18" x14ac:dyDescent="0.25">
      <c r="A1783" s="8">
        <v>1782</v>
      </c>
      <c r="B1783" s="8" t="str">
        <f>+Ledger1!C1783</f>
        <v>J2012-0078</v>
      </c>
      <c r="C1783" s="7" t="str">
        <f>TEXT(Ledger1!D1783,"dd-MMM-yyyy")</f>
        <v>03-Dec-2019</v>
      </c>
      <c r="D1783" s="8" t="str">
        <f>VLOOKUP(LEFT(Table_ExternalData_1[[#This Row],[Vou_No]],1),Vou_Types,2,0)</f>
        <v>Journal</v>
      </c>
      <c r="E1783" s="8">
        <f>+Ledger1!A1783</f>
        <v>1</v>
      </c>
      <c r="F1783" s="8">
        <f>+Ledger1!G1783</f>
        <v>150</v>
      </c>
      <c r="G1783" s="8">
        <f>+Ledger1!H1783</f>
        <v>1067</v>
      </c>
      <c r="H1783" s="8">
        <f>+Ledger1!Q1783</f>
        <v>218</v>
      </c>
      <c r="I1783" s="8">
        <v>0</v>
      </c>
      <c r="J1783" s="8">
        <v>0</v>
      </c>
      <c r="K1783" s="8">
        <v>0</v>
      </c>
      <c r="L1783" s="8" t="str">
        <f>+Ledger1!I1783</f>
        <v/>
      </c>
      <c r="M1783" s="8" t="str">
        <f>+Ledger1!K1783</f>
        <v/>
      </c>
      <c r="N1783" s="7"/>
      <c r="O1783" s="8">
        <f>+Ledger1!M1783</f>
        <v>211020</v>
      </c>
      <c r="P1783" s="8">
        <f>+Ledger1!N1783</f>
        <v>0</v>
      </c>
      <c r="Q1783" s="8" t="str">
        <f>+Ledger1!O1783</f>
        <v>A.R 642.FOR FENCE.NOV-19</v>
      </c>
      <c r="R1783" s="8"/>
    </row>
    <row r="1784" spans="1:18" x14ac:dyDescent="0.25">
      <c r="A1784" s="8">
        <v>1783</v>
      </c>
      <c r="B1784" s="8" t="str">
        <f>+Ledger1!C1784</f>
        <v>J2012-0078</v>
      </c>
      <c r="C1784" s="7" t="str">
        <f>TEXT(Ledger1!D1784,"dd-MMM-yyyy")</f>
        <v>03-Dec-2019</v>
      </c>
      <c r="D1784" s="8" t="str">
        <f>VLOOKUP(LEFT(Table_ExternalData_1[[#This Row],[Vou_No]],1),Vou_Types,2,0)</f>
        <v>Journal</v>
      </c>
      <c r="E1784" s="8">
        <f>+Ledger1!A1784</f>
        <v>2</v>
      </c>
      <c r="F1784" s="8">
        <f>+Ledger1!G1784</f>
        <v>71</v>
      </c>
      <c r="G1784" s="8">
        <f>+Ledger1!H1784</f>
        <v>1067</v>
      </c>
      <c r="H1784" s="8">
        <f>+Ledger1!Q1784</f>
        <v>218</v>
      </c>
      <c r="I1784" s="8">
        <v>0</v>
      </c>
      <c r="J1784" s="8">
        <v>0</v>
      </c>
      <c r="K1784" s="8">
        <v>0</v>
      </c>
      <c r="L1784" s="8" t="str">
        <f>+Ledger1!I1784</f>
        <v/>
      </c>
      <c r="M1784" s="8" t="str">
        <f>+Ledger1!K1784</f>
        <v/>
      </c>
      <c r="N1784" s="7"/>
      <c r="O1784" s="8">
        <f>+Ledger1!M1784</f>
        <v>0</v>
      </c>
      <c r="P1784" s="8">
        <f>+Ledger1!N1784</f>
        <v>211020</v>
      </c>
      <c r="Q1784" s="8" t="str">
        <f>+Ledger1!O1784</f>
        <v>A.R 642.FOR FENCE.NOV-19</v>
      </c>
      <c r="R1784" s="8"/>
    </row>
    <row r="1785" spans="1:18" x14ac:dyDescent="0.25">
      <c r="A1785" s="8">
        <v>1784</v>
      </c>
      <c r="B1785" s="8" t="str">
        <f>+Ledger1!C1785</f>
        <v>P2012-0027</v>
      </c>
      <c r="C1785" s="7" t="str">
        <f>TEXT(Ledger1!D1785,"dd-MMM-yyyy")</f>
        <v>20-Dec-2019</v>
      </c>
      <c r="D1785" s="8" t="str">
        <f>VLOOKUP(LEFT(Table_ExternalData_1[[#This Row],[Vou_No]],1),Vou_Types,2,0)</f>
        <v>Payment</v>
      </c>
      <c r="E1785" s="8">
        <f>+Ledger1!A1785</f>
        <v>1</v>
      </c>
      <c r="F1785" s="8">
        <f>+Ledger1!G1785</f>
        <v>1</v>
      </c>
      <c r="G1785" s="8">
        <f>+Ledger1!H1785</f>
        <v>0</v>
      </c>
      <c r="H1785" s="8">
        <f>+Ledger1!Q1785</f>
        <v>0</v>
      </c>
      <c r="I1785" s="8">
        <v>0</v>
      </c>
      <c r="J1785" s="8">
        <v>0</v>
      </c>
      <c r="K1785" s="8">
        <v>0</v>
      </c>
      <c r="L1785" s="8" t="str">
        <f>+Ledger1!I1785</f>
        <v/>
      </c>
      <c r="M1785" s="8" t="str">
        <f>+Ledger1!K1785</f>
        <v/>
      </c>
      <c r="N1785" s="7"/>
      <c r="O1785" s="8">
        <f>+Ledger1!M1785</f>
        <v>0</v>
      </c>
      <c r="P1785" s="8">
        <f>+Ledger1!N1785</f>
        <v>5000</v>
      </c>
      <c r="Q1785" s="8" t="str">
        <f>+Ledger1!O1785</f>
        <v>misc expense</v>
      </c>
      <c r="R1785" s="8"/>
    </row>
    <row r="1786" spans="1:18" x14ac:dyDescent="0.25">
      <c r="A1786" s="8">
        <v>1785</v>
      </c>
      <c r="B1786" s="8" t="str">
        <f>+Ledger1!C1786</f>
        <v>P2012-0027</v>
      </c>
      <c r="C1786" s="7" t="str">
        <f>TEXT(Ledger1!D1786,"dd-MMM-yyyy")</f>
        <v>20-Dec-2019</v>
      </c>
      <c r="D1786" s="8" t="str">
        <f>VLOOKUP(LEFT(Table_ExternalData_1[[#This Row],[Vou_No]],1),Vou_Types,2,0)</f>
        <v>Payment</v>
      </c>
      <c r="E1786" s="8">
        <f>+Ledger1!A1786</f>
        <v>2</v>
      </c>
      <c r="F1786" s="8">
        <f>+Ledger1!G1786</f>
        <v>200</v>
      </c>
      <c r="G1786" s="8">
        <f>+Ledger1!H1786</f>
        <v>0</v>
      </c>
      <c r="H1786" s="8">
        <f>+Ledger1!Q1786</f>
        <v>208</v>
      </c>
      <c r="I1786" s="8">
        <v>0</v>
      </c>
      <c r="J1786" s="8">
        <v>0</v>
      </c>
      <c r="K1786" s="8">
        <v>0</v>
      </c>
      <c r="L1786" s="8" t="str">
        <f>+Ledger1!I1786</f>
        <v/>
      </c>
      <c r="M1786" s="8" t="str">
        <f>+Ledger1!K1786</f>
        <v/>
      </c>
      <c r="N1786" s="7"/>
      <c r="O1786" s="8">
        <f>+Ledger1!M1786</f>
        <v>2000</v>
      </c>
      <c r="P1786" s="8">
        <f>+Ledger1!N1786</f>
        <v>0</v>
      </c>
      <c r="Q1786" s="8" t="str">
        <f>+Ledger1!O1786</f>
        <v>conveyance to fida hussain RO technician to k-12</v>
      </c>
      <c r="R1786" s="8"/>
    </row>
    <row r="1787" spans="1:18" x14ac:dyDescent="0.25">
      <c r="A1787" s="8">
        <v>1786</v>
      </c>
      <c r="B1787" s="8" t="str">
        <f>+Ledger1!C1787</f>
        <v>P2012-0027</v>
      </c>
      <c r="C1787" s="7" t="str">
        <f>TEXT(Ledger1!D1787,"dd-MMM-yyyy")</f>
        <v>20-Dec-2019</v>
      </c>
      <c r="D1787" s="8" t="str">
        <f>VLOOKUP(LEFT(Table_ExternalData_1[[#This Row],[Vou_No]],1),Vou_Types,2,0)</f>
        <v>Payment</v>
      </c>
      <c r="E1787" s="8">
        <f>+Ledger1!A1787</f>
        <v>3</v>
      </c>
      <c r="F1787" s="8">
        <f>+Ledger1!G1787</f>
        <v>170</v>
      </c>
      <c r="G1787" s="8">
        <f>+Ledger1!H1787</f>
        <v>0</v>
      </c>
      <c r="H1787" s="8">
        <f>+Ledger1!Q1787</f>
        <v>208</v>
      </c>
      <c r="I1787" s="8">
        <v>0</v>
      </c>
      <c r="J1787" s="8">
        <v>0</v>
      </c>
      <c r="K1787" s="8">
        <v>0</v>
      </c>
      <c r="L1787" s="8" t="str">
        <f>+Ledger1!I1787</f>
        <v/>
      </c>
      <c r="M1787" s="8" t="str">
        <f>+Ledger1!K1787</f>
        <v/>
      </c>
      <c r="N1787" s="7"/>
      <c r="O1787" s="8">
        <f>+Ledger1!M1787</f>
        <v>3000</v>
      </c>
      <c r="P1787" s="8">
        <f>+Ledger1!N1787</f>
        <v>0</v>
      </c>
      <c r="Q1787" s="8" t="str">
        <f>+Ledger1!O1787</f>
        <v>paid to PCSIR for micro chenmical report</v>
      </c>
      <c r="R1787" s="8"/>
    </row>
    <row r="1788" spans="1:18" x14ac:dyDescent="0.25">
      <c r="A1788" s="8">
        <v>1787</v>
      </c>
      <c r="B1788" s="8" t="str">
        <f>+Ledger1!C1788</f>
        <v>J2011-0192</v>
      </c>
      <c r="C1788" s="7" t="str">
        <f>TEXT(Ledger1!D1788,"dd-MMM-yyyy")</f>
        <v>30-Nov-2019</v>
      </c>
      <c r="D1788" s="8" t="str">
        <f>VLOOKUP(LEFT(Table_ExternalData_1[[#This Row],[Vou_No]],1),Vou_Types,2,0)</f>
        <v>Journal</v>
      </c>
      <c r="E1788" s="8">
        <f>+Ledger1!A1788</f>
        <v>1</v>
      </c>
      <c r="F1788" s="8">
        <f>+Ledger1!G1788</f>
        <v>190</v>
      </c>
      <c r="G1788" s="8">
        <f>+Ledger1!H1788</f>
        <v>1</v>
      </c>
      <c r="H1788" s="8">
        <f>+Ledger1!Q1788</f>
        <v>1</v>
      </c>
      <c r="I1788" s="8">
        <v>0</v>
      </c>
      <c r="J1788" s="8">
        <v>0</v>
      </c>
      <c r="K1788" s="8">
        <v>0</v>
      </c>
      <c r="L1788" s="8" t="str">
        <f>+Ledger1!I1788</f>
        <v/>
      </c>
      <c r="M1788" s="8" t="str">
        <f>+Ledger1!K1788</f>
        <v/>
      </c>
      <c r="N1788" s="7"/>
      <c r="O1788" s="8">
        <f>+Ledger1!M1788</f>
        <v>73866</v>
      </c>
      <c r="P1788" s="8">
        <f>+Ledger1!N1788</f>
        <v>0</v>
      </c>
      <c r="Q1788" s="8" t="str">
        <f>+Ledger1!O1788</f>
        <v>HARD-SHIP FOR THE MONTH OF NOVEMBER-2019</v>
      </c>
      <c r="R1788" s="8"/>
    </row>
    <row r="1789" spans="1:18" x14ac:dyDescent="0.25">
      <c r="A1789" s="8">
        <v>1788</v>
      </c>
      <c r="B1789" s="8" t="str">
        <f>+Ledger1!C1789</f>
        <v>J2011-0192</v>
      </c>
      <c r="C1789" s="7" t="str">
        <f>TEXT(Ledger1!D1789,"dd-MMM-yyyy")</f>
        <v>30-Nov-2019</v>
      </c>
      <c r="D1789" s="8" t="str">
        <f>VLOOKUP(LEFT(Table_ExternalData_1[[#This Row],[Vou_No]],1),Vou_Types,2,0)</f>
        <v>Journal</v>
      </c>
      <c r="E1789" s="8">
        <f>+Ledger1!A1789</f>
        <v>2</v>
      </c>
      <c r="F1789" s="8">
        <f>+Ledger1!G1789</f>
        <v>186</v>
      </c>
      <c r="G1789" s="8">
        <f>+Ledger1!H1789</f>
        <v>1</v>
      </c>
      <c r="H1789" s="8">
        <f>+Ledger1!Q1789</f>
        <v>1</v>
      </c>
      <c r="I1789" s="8">
        <v>0</v>
      </c>
      <c r="J1789" s="8">
        <v>0</v>
      </c>
      <c r="K1789" s="8">
        <v>0</v>
      </c>
      <c r="L1789" s="8" t="str">
        <f>+Ledger1!I1789</f>
        <v/>
      </c>
      <c r="M1789" s="8" t="str">
        <f>+Ledger1!K1789</f>
        <v/>
      </c>
      <c r="N1789" s="7"/>
      <c r="O1789" s="8">
        <f>+Ledger1!M1789</f>
        <v>0</v>
      </c>
      <c r="P1789" s="8">
        <f>+Ledger1!N1789</f>
        <v>73866</v>
      </c>
      <c r="Q1789" s="8" t="str">
        <f>+Ledger1!O1789</f>
        <v>HARD-SHIP FOR THE MONTH OF NOVEMBER-2019</v>
      </c>
      <c r="R1789" s="8"/>
    </row>
    <row r="1790" spans="1:18" x14ac:dyDescent="0.25">
      <c r="A1790" s="8">
        <v>1789</v>
      </c>
      <c r="B1790" s="8" t="str">
        <f>+Ledger1!C1790</f>
        <v>J2012-0066</v>
      </c>
      <c r="C1790" s="7" t="str">
        <f>TEXT(Ledger1!D1790,"dd-MMM-yyyy")</f>
        <v>02-Dec-2019</v>
      </c>
      <c r="D1790" s="8" t="str">
        <f>VLOOKUP(LEFT(Table_ExternalData_1[[#This Row],[Vou_No]],1),Vou_Types,2,0)</f>
        <v>Journal</v>
      </c>
      <c r="E1790" s="8">
        <f>+Ledger1!A1790</f>
        <v>1</v>
      </c>
      <c r="F1790" s="8">
        <f>+Ledger1!G1790</f>
        <v>205</v>
      </c>
      <c r="G1790" s="8">
        <f>+Ledger1!H1790</f>
        <v>1393</v>
      </c>
      <c r="H1790" s="8">
        <f>+Ledger1!Q1790</f>
        <v>218</v>
      </c>
      <c r="I1790" s="8">
        <v>0</v>
      </c>
      <c r="J1790" s="8">
        <v>0</v>
      </c>
      <c r="K1790" s="8">
        <v>0</v>
      </c>
      <c r="L1790" s="8" t="str">
        <f>+Ledger1!I1790</f>
        <v/>
      </c>
      <c r="M1790" s="8" t="str">
        <f>+Ledger1!K1790</f>
        <v/>
      </c>
      <c r="N1790" s="7"/>
      <c r="O1790" s="8">
        <f>+Ledger1!M1790</f>
        <v>96770</v>
      </c>
      <c r="P1790" s="8">
        <f>+Ledger1!N1790</f>
        <v>0</v>
      </c>
      <c r="Q1790" s="8" t="str">
        <f>+Ledger1!O1790</f>
        <v>INV # 11745.PO # 1707,1708.FOR MEDICAL EXP.NOV-19</v>
      </c>
      <c r="R1790" s="8"/>
    </row>
    <row r="1791" spans="1:18" x14ac:dyDescent="0.25">
      <c r="A1791" s="8">
        <v>1790</v>
      </c>
      <c r="B1791" s="8" t="str">
        <f>+Ledger1!C1791</f>
        <v>J2012-0066</v>
      </c>
      <c r="C1791" s="7" t="str">
        <f>TEXT(Ledger1!D1791,"dd-MMM-yyyy")</f>
        <v>02-Dec-2019</v>
      </c>
      <c r="D1791" s="8" t="str">
        <f>VLOOKUP(LEFT(Table_ExternalData_1[[#This Row],[Vou_No]],1),Vou_Types,2,0)</f>
        <v>Journal</v>
      </c>
      <c r="E1791" s="8">
        <f>+Ledger1!A1791</f>
        <v>2</v>
      </c>
      <c r="F1791" s="8">
        <f>+Ledger1!G1791</f>
        <v>71</v>
      </c>
      <c r="G1791" s="8">
        <f>+Ledger1!H1791</f>
        <v>1393</v>
      </c>
      <c r="H1791" s="8">
        <f>+Ledger1!Q1791</f>
        <v>218</v>
      </c>
      <c r="I1791" s="8">
        <v>0</v>
      </c>
      <c r="J1791" s="8">
        <v>0</v>
      </c>
      <c r="K1791" s="8">
        <v>0</v>
      </c>
      <c r="L1791" s="8" t="str">
        <f>+Ledger1!I1791</f>
        <v/>
      </c>
      <c r="M1791" s="8" t="str">
        <f>+Ledger1!K1791</f>
        <v/>
      </c>
      <c r="N1791" s="7"/>
      <c r="O1791" s="8">
        <f>+Ledger1!M1791</f>
        <v>0</v>
      </c>
      <c r="P1791" s="8">
        <f>+Ledger1!N1791</f>
        <v>96770</v>
      </c>
      <c r="Q1791" s="8" t="str">
        <f>+Ledger1!O1791</f>
        <v>INV # 11745.PO # 1707,1708.FOR MEDICAL EXP.NOV-19</v>
      </c>
      <c r="R1791" s="8"/>
    </row>
    <row r="1792" spans="1:18" x14ac:dyDescent="0.25">
      <c r="A1792" s="8">
        <v>1791</v>
      </c>
      <c r="B1792" s="8" t="str">
        <f>+Ledger1!C1792</f>
        <v>J2012-0071</v>
      </c>
      <c r="C1792" s="7" t="str">
        <f>TEXT(Ledger1!D1792,"dd-MMM-yyyy")</f>
        <v>12-Dec-2019</v>
      </c>
      <c r="D1792" s="8" t="str">
        <f>VLOOKUP(LEFT(Table_ExternalData_1[[#This Row],[Vou_No]],1),Vou_Types,2,0)</f>
        <v>Journal</v>
      </c>
      <c r="E1792" s="8">
        <f>+Ledger1!A1792</f>
        <v>1</v>
      </c>
      <c r="F1792" s="8">
        <f>+Ledger1!G1792</f>
        <v>173</v>
      </c>
      <c r="G1792" s="8">
        <f>+Ledger1!H1792</f>
        <v>1411</v>
      </c>
      <c r="H1792" s="8">
        <f>+Ledger1!Q1792</f>
        <v>220</v>
      </c>
      <c r="I1792" s="8">
        <v>0</v>
      </c>
      <c r="J1792" s="8">
        <v>0</v>
      </c>
      <c r="K1792" s="8">
        <v>0</v>
      </c>
      <c r="L1792" s="8" t="str">
        <f>+Ledger1!I1792</f>
        <v/>
      </c>
      <c r="M1792" s="8" t="str">
        <f>+Ledger1!K1792</f>
        <v/>
      </c>
      <c r="N1792" s="7"/>
      <c r="O1792" s="8">
        <f>+Ledger1!M1792</f>
        <v>115544</v>
      </c>
      <c r="P1792" s="8">
        <f>+Ledger1!N1792</f>
        <v>0</v>
      </c>
      <c r="Q1792" s="8" t="str">
        <f>+Ledger1!O1792</f>
        <v>REF # 5396.FOR AMBULANCE SERIVCE.NOV-19</v>
      </c>
      <c r="R1792" s="8"/>
    </row>
    <row r="1793" spans="1:18" x14ac:dyDescent="0.25">
      <c r="A1793" s="8">
        <v>1792</v>
      </c>
      <c r="B1793" s="8" t="str">
        <f>+Ledger1!C1793</f>
        <v>J2012-0071</v>
      </c>
      <c r="C1793" s="7" t="str">
        <f>TEXT(Ledger1!D1793,"dd-MMM-yyyy")</f>
        <v>12-Dec-2019</v>
      </c>
      <c r="D1793" s="8" t="str">
        <f>VLOOKUP(LEFT(Table_ExternalData_1[[#This Row],[Vou_No]],1),Vou_Types,2,0)</f>
        <v>Journal</v>
      </c>
      <c r="E1793" s="8">
        <f>+Ledger1!A1793</f>
        <v>2</v>
      </c>
      <c r="F1793" s="8">
        <f>+Ledger1!G1793</f>
        <v>71</v>
      </c>
      <c r="G1793" s="8">
        <f>+Ledger1!H1793</f>
        <v>1411</v>
      </c>
      <c r="H1793" s="8">
        <f>+Ledger1!Q1793</f>
        <v>220</v>
      </c>
      <c r="I1793" s="8">
        <v>0</v>
      </c>
      <c r="J1793" s="8">
        <v>0</v>
      </c>
      <c r="K1793" s="8">
        <v>0</v>
      </c>
      <c r="L1793" s="8" t="str">
        <f>+Ledger1!I1793</f>
        <v/>
      </c>
      <c r="M1793" s="8" t="str">
        <f>+Ledger1!K1793</f>
        <v/>
      </c>
      <c r="N1793" s="7"/>
      <c r="O1793" s="8">
        <f>+Ledger1!M1793</f>
        <v>0</v>
      </c>
      <c r="P1793" s="8">
        <f>+Ledger1!N1793</f>
        <v>115544</v>
      </c>
      <c r="Q1793" s="8" t="str">
        <f>+Ledger1!O1793</f>
        <v>REF # 5396.FOR AMBULANCE SERIVCE.NOV-19</v>
      </c>
      <c r="R1793" s="8"/>
    </row>
    <row r="1794" spans="1:18" x14ac:dyDescent="0.25">
      <c r="A1794" s="8">
        <v>1793</v>
      </c>
      <c r="B1794" s="8" t="str">
        <f>+Ledger1!C1794</f>
        <v>J2012-0075</v>
      </c>
      <c r="C1794" s="7" t="str">
        <f>TEXT(Ledger1!D1794,"dd-MMM-yyyy")</f>
        <v>13-Dec-2019</v>
      </c>
      <c r="D1794" s="8" t="str">
        <f>VLOOKUP(LEFT(Table_ExternalData_1[[#This Row],[Vou_No]],1),Vou_Types,2,0)</f>
        <v>Journal</v>
      </c>
      <c r="E1794" s="8">
        <f>+Ledger1!A1794</f>
        <v>1</v>
      </c>
      <c r="F1794" s="8">
        <f>+Ledger1!G1794</f>
        <v>218</v>
      </c>
      <c r="G1794" s="8">
        <f>+Ledger1!H1794</f>
        <v>293</v>
      </c>
      <c r="H1794" s="8">
        <f>+Ledger1!Q1794</f>
        <v>218</v>
      </c>
      <c r="I1794" s="8">
        <v>0</v>
      </c>
      <c r="J1794" s="8">
        <v>0</v>
      </c>
      <c r="K1794" s="8">
        <v>0</v>
      </c>
      <c r="L1794" s="8" t="str">
        <f>+Ledger1!I1794</f>
        <v/>
      </c>
      <c r="M1794" s="8" t="str">
        <f>+Ledger1!K1794</f>
        <v/>
      </c>
      <c r="N1794" s="7"/>
      <c r="O1794" s="8">
        <f>+Ledger1!M1794</f>
        <v>29333</v>
      </c>
      <c r="P1794" s="8">
        <f>+Ledger1!N1794</f>
        <v>0</v>
      </c>
      <c r="Q1794" s="8" t="str">
        <f>+Ledger1!O1794</f>
        <v>BILL # HTV/SSO/2302.PO # 1710,1711.NOV-2019</v>
      </c>
      <c r="R1794" s="8"/>
    </row>
    <row r="1795" spans="1:18" x14ac:dyDescent="0.25">
      <c r="A1795" s="8">
        <v>1794</v>
      </c>
      <c r="B1795" s="8" t="str">
        <f>+Ledger1!C1795</f>
        <v>J2012-0075</v>
      </c>
      <c r="C1795" s="7" t="str">
        <f>TEXT(Ledger1!D1795,"dd-MMM-yyyy")</f>
        <v>13-Dec-2019</v>
      </c>
      <c r="D1795" s="8" t="str">
        <f>VLOOKUP(LEFT(Table_ExternalData_1[[#This Row],[Vou_No]],1),Vou_Types,2,0)</f>
        <v>Journal</v>
      </c>
      <c r="E1795" s="8">
        <f>+Ledger1!A1795</f>
        <v>2</v>
      </c>
      <c r="F1795" s="8">
        <f>+Ledger1!G1795</f>
        <v>71</v>
      </c>
      <c r="G1795" s="8">
        <f>+Ledger1!H1795</f>
        <v>293</v>
      </c>
      <c r="H1795" s="8">
        <f>+Ledger1!Q1795</f>
        <v>218</v>
      </c>
      <c r="I1795" s="8">
        <v>0</v>
      </c>
      <c r="J1795" s="8">
        <v>0</v>
      </c>
      <c r="K1795" s="8">
        <v>0</v>
      </c>
      <c r="L1795" s="8" t="str">
        <f>+Ledger1!I1795</f>
        <v/>
      </c>
      <c r="M1795" s="8" t="str">
        <f>+Ledger1!K1795</f>
        <v/>
      </c>
      <c r="N1795" s="7"/>
      <c r="O1795" s="8">
        <f>+Ledger1!M1795</f>
        <v>0</v>
      </c>
      <c r="P1795" s="8">
        <f>+Ledger1!N1795</f>
        <v>29333</v>
      </c>
      <c r="Q1795" s="8" t="str">
        <f>+Ledger1!O1795</f>
        <v>BILL # HTV/SSO/2302.PO # 1710,1711.NOV-2019</v>
      </c>
      <c r="R1795" s="8"/>
    </row>
    <row r="1796" spans="1:18" x14ac:dyDescent="0.25">
      <c r="A1796" s="8">
        <v>1795</v>
      </c>
      <c r="B1796" s="8" t="str">
        <f>+Ledger1!C1796</f>
        <v>P2012-0026</v>
      </c>
      <c r="C1796" s="7" t="str">
        <f>TEXT(Ledger1!D1796,"dd-MMM-yyyy")</f>
        <v>18-Dec-2019</v>
      </c>
      <c r="D1796" s="8" t="str">
        <f>VLOOKUP(LEFT(Table_ExternalData_1[[#This Row],[Vou_No]],1),Vou_Types,2,0)</f>
        <v>Payment</v>
      </c>
      <c r="E1796" s="8">
        <f>+Ledger1!A1796</f>
        <v>1</v>
      </c>
      <c r="F1796" s="8">
        <f>+Ledger1!G1796</f>
        <v>1</v>
      </c>
      <c r="G1796" s="8">
        <f>+Ledger1!H1796</f>
        <v>0</v>
      </c>
      <c r="H1796" s="8">
        <f>+Ledger1!Q1796</f>
        <v>0</v>
      </c>
      <c r="I1796" s="8">
        <v>0</v>
      </c>
      <c r="J1796" s="8">
        <v>0</v>
      </c>
      <c r="K1796" s="8">
        <v>0</v>
      </c>
      <c r="L1796" s="8" t="str">
        <f>+Ledger1!I1796</f>
        <v/>
      </c>
      <c r="M1796" s="8" t="str">
        <f>+Ledger1!K1796</f>
        <v/>
      </c>
      <c r="N1796" s="7"/>
      <c r="O1796" s="8">
        <f>+Ledger1!M1796</f>
        <v>0</v>
      </c>
      <c r="P1796" s="8">
        <f>+Ledger1!N1796</f>
        <v>1600</v>
      </c>
      <c r="Q1796" s="8" t="str">
        <f>+Ledger1!O1796</f>
        <v>RO plant mineral</v>
      </c>
      <c r="R1796" s="8"/>
    </row>
    <row r="1797" spans="1:18" x14ac:dyDescent="0.25">
      <c r="A1797" s="8">
        <v>1796</v>
      </c>
      <c r="B1797" s="8" t="str">
        <f>+Ledger1!C1797</f>
        <v>P2012-0026</v>
      </c>
      <c r="C1797" s="7" t="str">
        <f>TEXT(Ledger1!D1797,"dd-MMM-yyyy")</f>
        <v>18-Dec-2019</v>
      </c>
      <c r="D1797" s="8" t="str">
        <f>VLOOKUP(LEFT(Table_ExternalData_1[[#This Row],[Vou_No]],1),Vou_Types,2,0)</f>
        <v>Payment</v>
      </c>
      <c r="E1797" s="8">
        <f>+Ledger1!A1797</f>
        <v>2</v>
      </c>
      <c r="F1797" s="8">
        <f>+Ledger1!G1797</f>
        <v>253</v>
      </c>
      <c r="G1797" s="8">
        <f>+Ledger1!H1797</f>
        <v>873</v>
      </c>
      <c r="H1797" s="8">
        <f>+Ledger1!Q1797</f>
        <v>208</v>
      </c>
      <c r="I1797" s="8">
        <v>0</v>
      </c>
      <c r="J1797" s="8">
        <v>0</v>
      </c>
      <c r="K1797" s="8">
        <v>0</v>
      </c>
      <c r="L1797" s="8" t="str">
        <f>+Ledger1!I1797</f>
        <v/>
      </c>
      <c r="M1797" s="8" t="str">
        <f>+Ledger1!K1797</f>
        <v/>
      </c>
      <c r="N1797" s="7"/>
      <c r="O1797" s="8">
        <f>+Ledger1!M1797</f>
        <v>1600</v>
      </c>
      <c r="P1797" s="8">
        <f>+Ledger1!N1797</f>
        <v>0</v>
      </c>
      <c r="Q1797" s="8" t="str">
        <f>+Ledger1!O1797</f>
        <v>RO plant mineral</v>
      </c>
      <c r="R1797" s="8"/>
    </row>
    <row r="1798" spans="1:18" x14ac:dyDescent="0.25">
      <c r="A1798" s="8">
        <v>1797</v>
      </c>
      <c r="B1798" s="8" t="str">
        <f>+Ledger1!C1798</f>
        <v>J2012-0065</v>
      </c>
      <c r="C1798" s="7" t="str">
        <f>TEXT(Ledger1!D1798,"dd-MMM-yyyy")</f>
        <v>13-Dec-2019</v>
      </c>
      <c r="D1798" s="8" t="str">
        <f>VLOOKUP(LEFT(Table_ExternalData_1[[#This Row],[Vou_No]],1),Vou_Types,2,0)</f>
        <v>Journal</v>
      </c>
      <c r="E1798" s="8">
        <f>+Ledger1!A1798</f>
        <v>1</v>
      </c>
      <c r="F1798" s="8">
        <f>+Ledger1!G1798</f>
        <v>176</v>
      </c>
      <c r="G1798" s="8">
        <f>+Ledger1!H1798</f>
        <v>162</v>
      </c>
      <c r="H1798" s="8">
        <f>+Ledger1!Q1798</f>
        <v>218</v>
      </c>
      <c r="I1798" s="8">
        <v>0</v>
      </c>
      <c r="J1798" s="8">
        <v>0</v>
      </c>
      <c r="K1798" s="8">
        <v>0</v>
      </c>
      <c r="L1798" s="8" t="str">
        <f>+Ledger1!I1798</f>
        <v/>
      </c>
      <c r="M1798" s="8" t="str">
        <f>+Ledger1!K1798</f>
        <v/>
      </c>
      <c r="N1798" s="7"/>
      <c r="O1798" s="8">
        <f>+Ledger1!M1798</f>
        <v>6500</v>
      </c>
      <c r="P1798" s="8">
        <f>+Ledger1!N1798</f>
        <v>0</v>
      </c>
      <c r="Q1798" s="8" t="str">
        <f>+Ledger1!O1798</f>
        <v>REF # DCS/BILL/12/2019.FOR THE MONTH OF DEC-2019.</v>
      </c>
      <c r="R1798" s="8"/>
    </row>
    <row r="1799" spans="1:18" x14ac:dyDescent="0.25">
      <c r="A1799" s="8">
        <v>1798</v>
      </c>
      <c r="B1799" s="8" t="str">
        <f>+Ledger1!C1799</f>
        <v>J2012-0065</v>
      </c>
      <c r="C1799" s="7" t="str">
        <f>TEXT(Ledger1!D1799,"dd-MMM-yyyy")</f>
        <v>13-Dec-2019</v>
      </c>
      <c r="D1799" s="8" t="str">
        <f>VLOOKUP(LEFT(Table_ExternalData_1[[#This Row],[Vou_No]],1),Vou_Types,2,0)</f>
        <v>Journal</v>
      </c>
      <c r="E1799" s="8">
        <f>+Ledger1!A1799</f>
        <v>2</v>
      </c>
      <c r="F1799" s="8">
        <f>+Ledger1!G1799</f>
        <v>71</v>
      </c>
      <c r="G1799" s="8">
        <f>+Ledger1!H1799</f>
        <v>162</v>
      </c>
      <c r="H1799" s="8">
        <f>+Ledger1!Q1799</f>
        <v>218</v>
      </c>
      <c r="I1799" s="8">
        <v>0</v>
      </c>
      <c r="J1799" s="8">
        <v>0</v>
      </c>
      <c r="K1799" s="8">
        <v>0</v>
      </c>
      <c r="L1799" s="8" t="str">
        <f>+Ledger1!I1799</f>
        <v/>
      </c>
      <c r="M1799" s="8" t="str">
        <f>+Ledger1!K1799</f>
        <v/>
      </c>
      <c r="N1799" s="7"/>
      <c r="O1799" s="8">
        <f>+Ledger1!M1799</f>
        <v>0</v>
      </c>
      <c r="P1799" s="8">
        <f>+Ledger1!N1799</f>
        <v>6500</v>
      </c>
      <c r="Q1799" s="8" t="str">
        <f>+Ledger1!O1799</f>
        <v>REF # DCS/BILL/12/2019.FOR THE MONTH OF DEC-2019.</v>
      </c>
      <c r="R1799" s="8"/>
    </row>
    <row r="1800" spans="1:18" x14ac:dyDescent="0.25">
      <c r="A1800" s="8">
        <v>1799</v>
      </c>
      <c r="B1800" s="8" t="str">
        <f>+Ledger1!C1800</f>
        <v>J2012-0073</v>
      </c>
      <c r="C1800" s="7" t="str">
        <f>TEXT(Ledger1!D1800,"dd-MMM-yyyy")</f>
        <v>10-Dec-2019</v>
      </c>
      <c r="D1800" s="8" t="str">
        <f>VLOOKUP(LEFT(Table_ExternalData_1[[#This Row],[Vou_No]],1),Vou_Types,2,0)</f>
        <v>Journal</v>
      </c>
      <c r="E1800" s="8">
        <f>+Ledger1!A1800</f>
        <v>1</v>
      </c>
      <c r="F1800" s="8">
        <f>+Ledger1!G1800</f>
        <v>148</v>
      </c>
      <c r="G1800" s="8">
        <f>+Ledger1!H1800</f>
        <v>131</v>
      </c>
      <c r="H1800" s="8">
        <f>+Ledger1!Q1800</f>
        <v>218</v>
      </c>
      <c r="I1800" s="8">
        <v>0</v>
      </c>
      <c r="J1800" s="8">
        <v>0</v>
      </c>
      <c r="K1800" s="8">
        <v>0</v>
      </c>
      <c r="L1800" s="8" t="str">
        <f>+Ledger1!I1800</f>
        <v/>
      </c>
      <c r="M1800" s="8" t="str">
        <f>+Ledger1!K1800</f>
        <v/>
      </c>
      <c r="N1800" s="7"/>
      <c r="O1800" s="8">
        <f>+Ledger1!M1800</f>
        <v>275088</v>
      </c>
      <c r="P1800" s="8">
        <f>+Ledger1!N1800</f>
        <v>0</v>
      </c>
      <c r="Q1800" s="8" t="str">
        <f>+Ledger1!O1800</f>
        <v>REF # 5406.FOR CUTTING PIT.DEC-2019</v>
      </c>
      <c r="R1800" s="8"/>
    </row>
    <row r="1801" spans="1:18" x14ac:dyDescent="0.25">
      <c r="A1801" s="8">
        <v>1800</v>
      </c>
      <c r="B1801" s="8" t="str">
        <f>+Ledger1!C1801</f>
        <v>J2012-0073</v>
      </c>
      <c r="C1801" s="7" t="str">
        <f>TEXT(Ledger1!D1801,"dd-MMM-yyyy")</f>
        <v>10-Dec-2019</v>
      </c>
      <c r="D1801" s="8" t="str">
        <f>VLOOKUP(LEFT(Table_ExternalData_1[[#This Row],[Vou_No]],1),Vou_Types,2,0)</f>
        <v>Journal</v>
      </c>
      <c r="E1801" s="8">
        <f>+Ledger1!A1801</f>
        <v>2</v>
      </c>
      <c r="F1801" s="8">
        <f>+Ledger1!G1801</f>
        <v>71</v>
      </c>
      <c r="G1801" s="8">
        <f>+Ledger1!H1801</f>
        <v>131</v>
      </c>
      <c r="H1801" s="8">
        <f>+Ledger1!Q1801</f>
        <v>218</v>
      </c>
      <c r="I1801" s="8">
        <v>0</v>
      </c>
      <c r="J1801" s="8">
        <v>0</v>
      </c>
      <c r="K1801" s="8">
        <v>0</v>
      </c>
      <c r="L1801" s="8" t="str">
        <f>+Ledger1!I1801</f>
        <v/>
      </c>
      <c r="M1801" s="8" t="str">
        <f>+Ledger1!K1801</f>
        <v/>
      </c>
      <c r="N1801" s="7"/>
      <c r="O1801" s="8">
        <f>+Ledger1!M1801</f>
        <v>0</v>
      </c>
      <c r="P1801" s="8">
        <f>+Ledger1!N1801</f>
        <v>275088</v>
      </c>
      <c r="Q1801" s="8" t="str">
        <f>+Ledger1!O1801</f>
        <v>REF # 5406.FOR CUTTING PIT.DEC-2019</v>
      </c>
      <c r="R1801" s="8"/>
    </row>
    <row r="1802" spans="1:18" x14ac:dyDescent="0.25">
      <c r="A1802" s="8">
        <v>1801</v>
      </c>
      <c r="B1802" s="8" t="str">
        <f>+Ledger1!C1802</f>
        <v>J2012-0069</v>
      </c>
      <c r="C1802" s="7" t="str">
        <f>TEXT(Ledger1!D1802,"dd-MMM-yyyy")</f>
        <v>09-Dec-2019</v>
      </c>
      <c r="D1802" s="8" t="str">
        <f>VLOOKUP(LEFT(Table_ExternalData_1[[#This Row],[Vou_No]],1),Vou_Types,2,0)</f>
        <v>Journal</v>
      </c>
      <c r="E1802" s="8">
        <f>+Ledger1!A1802</f>
        <v>1</v>
      </c>
      <c r="F1802" s="8">
        <f>+Ledger1!G1802</f>
        <v>164</v>
      </c>
      <c r="G1802" s="8">
        <f>+Ledger1!H1802</f>
        <v>1467</v>
      </c>
      <c r="H1802" s="8">
        <f>+Ledger1!Q1802</f>
        <v>215</v>
      </c>
      <c r="I1802" s="8">
        <v>0</v>
      </c>
      <c r="J1802" s="8">
        <v>0</v>
      </c>
      <c r="K1802" s="8">
        <v>0</v>
      </c>
      <c r="L1802" s="8" t="str">
        <f>+Ledger1!I1802</f>
        <v/>
      </c>
      <c r="M1802" s="8" t="str">
        <f>+Ledger1!K1802</f>
        <v/>
      </c>
      <c r="N1802" s="7"/>
      <c r="O1802" s="8">
        <f>+Ledger1!M1802</f>
        <v>29121</v>
      </c>
      <c r="P1802" s="8">
        <f>+Ledger1!N1802</f>
        <v>0</v>
      </c>
      <c r="Q1802" s="8" t="str">
        <f>+Ledger1!O1802</f>
        <v>INV # 471.PO # 1695,96,97.DEC-19</v>
      </c>
      <c r="R1802" s="8"/>
    </row>
    <row r="1803" spans="1:18" x14ac:dyDescent="0.25">
      <c r="A1803" s="8">
        <v>1802</v>
      </c>
      <c r="B1803" s="8" t="str">
        <f>+Ledger1!C1803</f>
        <v>J2012-0069</v>
      </c>
      <c r="C1803" s="7" t="str">
        <f>TEXT(Ledger1!D1803,"dd-MMM-yyyy")</f>
        <v>09-Dec-2019</v>
      </c>
      <c r="D1803" s="8" t="str">
        <f>VLOOKUP(LEFT(Table_ExternalData_1[[#This Row],[Vou_No]],1),Vou_Types,2,0)</f>
        <v>Journal</v>
      </c>
      <c r="E1803" s="8">
        <f>+Ledger1!A1803</f>
        <v>2</v>
      </c>
      <c r="F1803" s="8">
        <f>+Ledger1!G1803</f>
        <v>71</v>
      </c>
      <c r="G1803" s="8">
        <f>+Ledger1!H1803</f>
        <v>1467</v>
      </c>
      <c r="H1803" s="8">
        <f>+Ledger1!Q1803</f>
        <v>215</v>
      </c>
      <c r="I1803" s="8">
        <v>0</v>
      </c>
      <c r="J1803" s="8">
        <v>0</v>
      </c>
      <c r="K1803" s="8">
        <v>0</v>
      </c>
      <c r="L1803" s="8" t="str">
        <f>+Ledger1!I1803</f>
        <v/>
      </c>
      <c r="M1803" s="8" t="str">
        <f>+Ledger1!K1803</f>
        <v/>
      </c>
      <c r="N1803" s="7"/>
      <c r="O1803" s="8">
        <f>+Ledger1!M1803</f>
        <v>0</v>
      </c>
      <c r="P1803" s="8">
        <f>+Ledger1!N1803</f>
        <v>29121</v>
      </c>
      <c r="Q1803" s="8" t="str">
        <f>+Ledger1!O1803</f>
        <v>INV # 471.PO # 1695,96,97.DEC-19</v>
      </c>
      <c r="R1803" s="8"/>
    </row>
    <row r="1804" spans="1:18" x14ac:dyDescent="0.25">
      <c r="A1804" s="8">
        <v>1803</v>
      </c>
      <c r="B1804" s="8" t="str">
        <f>+Ledger1!C1804</f>
        <v>J2012-0077</v>
      </c>
      <c r="C1804" s="7" t="str">
        <f>TEXT(Ledger1!D1804,"dd-MMM-yyyy")</f>
        <v>14-Dec-2019</v>
      </c>
      <c r="D1804" s="8" t="str">
        <f>VLOOKUP(LEFT(Table_ExternalData_1[[#This Row],[Vou_No]],1),Vou_Types,2,0)</f>
        <v>Journal</v>
      </c>
      <c r="E1804" s="8">
        <f>+Ledger1!A1804</f>
        <v>1</v>
      </c>
      <c r="F1804" s="8">
        <f>+Ledger1!G1804</f>
        <v>221</v>
      </c>
      <c r="G1804" s="8">
        <f>+Ledger1!H1804</f>
        <v>121</v>
      </c>
      <c r="H1804" s="8">
        <f>+Ledger1!Q1804</f>
        <v>218</v>
      </c>
      <c r="I1804" s="8">
        <v>0</v>
      </c>
      <c r="J1804" s="8">
        <v>0</v>
      </c>
      <c r="K1804" s="8">
        <v>0</v>
      </c>
      <c r="L1804" s="8" t="str">
        <f>+Ledger1!I1804</f>
        <v/>
      </c>
      <c r="M1804" s="8" t="str">
        <f>+Ledger1!K1804</f>
        <v/>
      </c>
      <c r="N1804" s="7"/>
      <c r="O1804" s="8">
        <f>+Ledger1!M1804</f>
        <v>53592</v>
      </c>
      <c r="P1804" s="8">
        <f>+Ledger1!N1804</f>
        <v>0</v>
      </c>
      <c r="Q1804" s="8" t="str">
        <f>+Ledger1!O1804</f>
        <v>REF # 5388.FOR LPG CYLINDER.NOV-19</v>
      </c>
      <c r="R1804" s="8"/>
    </row>
    <row r="1805" spans="1:18" x14ac:dyDescent="0.25">
      <c r="A1805" s="8">
        <v>1804</v>
      </c>
      <c r="B1805" s="8" t="str">
        <f>+Ledger1!C1805</f>
        <v>J2012-0077</v>
      </c>
      <c r="C1805" s="7" t="str">
        <f>TEXT(Ledger1!D1805,"dd-MMM-yyyy")</f>
        <v>14-Dec-2019</v>
      </c>
      <c r="D1805" s="8" t="str">
        <f>VLOOKUP(LEFT(Table_ExternalData_1[[#This Row],[Vou_No]],1),Vou_Types,2,0)</f>
        <v>Journal</v>
      </c>
      <c r="E1805" s="8">
        <f>+Ledger1!A1805</f>
        <v>2</v>
      </c>
      <c r="F1805" s="8">
        <f>+Ledger1!G1805</f>
        <v>71</v>
      </c>
      <c r="G1805" s="8">
        <f>+Ledger1!H1805</f>
        <v>121</v>
      </c>
      <c r="H1805" s="8">
        <f>+Ledger1!Q1805</f>
        <v>218</v>
      </c>
      <c r="I1805" s="8">
        <v>0</v>
      </c>
      <c r="J1805" s="8">
        <v>0</v>
      </c>
      <c r="K1805" s="8">
        <v>0</v>
      </c>
      <c r="L1805" s="8" t="str">
        <f>+Ledger1!I1805</f>
        <v/>
      </c>
      <c r="M1805" s="8" t="str">
        <f>+Ledger1!K1805</f>
        <v/>
      </c>
      <c r="N1805" s="7"/>
      <c r="O1805" s="8">
        <f>+Ledger1!M1805</f>
        <v>0</v>
      </c>
      <c r="P1805" s="8">
        <f>+Ledger1!N1805</f>
        <v>53592</v>
      </c>
      <c r="Q1805" s="8" t="str">
        <f>+Ledger1!O1805</f>
        <v>REF # 5388.FOR LPG CYLINDER.NOV-19</v>
      </c>
      <c r="R1805" s="8"/>
    </row>
    <row r="1806" spans="1:18" x14ac:dyDescent="0.25">
      <c r="A1806" s="8">
        <v>1805</v>
      </c>
      <c r="B1806" s="8" t="str">
        <f>+Ledger1!C1806</f>
        <v>J2012-0077</v>
      </c>
      <c r="C1806" s="7" t="str">
        <f>TEXT(Ledger1!D1806,"dd-MMM-yyyy")</f>
        <v>14-Dec-2019</v>
      </c>
      <c r="D1806" s="8" t="str">
        <f>VLOOKUP(LEFT(Table_ExternalData_1[[#This Row],[Vou_No]],1),Vou_Types,2,0)</f>
        <v>Journal</v>
      </c>
      <c r="E1806" s="8">
        <f>+Ledger1!A1806</f>
        <v>3</v>
      </c>
      <c r="F1806" s="8">
        <f>+Ledger1!G1806</f>
        <v>221</v>
      </c>
      <c r="G1806" s="8">
        <f>+Ledger1!H1806</f>
        <v>121</v>
      </c>
      <c r="H1806" s="8">
        <f>+Ledger1!Q1806</f>
        <v>218</v>
      </c>
      <c r="I1806" s="8">
        <v>0</v>
      </c>
      <c r="J1806" s="8">
        <v>0</v>
      </c>
      <c r="K1806" s="8">
        <v>0</v>
      </c>
      <c r="L1806" s="8" t="str">
        <f>+Ledger1!I1806</f>
        <v/>
      </c>
      <c r="M1806" s="8" t="str">
        <f>+Ledger1!K1806</f>
        <v/>
      </c>
      <c r="N1806" s="7"/>
      <c r="O1806" s="8">
        <f>+Ledger1!M1806</f>
        <v>99528</v>
      </c>
      <c r="P1806" s="8">
        <f>+Ledger1!N1806</f>
        <v>0</v>
      </c>
      <c r="Q1806" s="8" t="str">
        <f>+Ledger1!O1806</f>
        <v>REF # 5388.FOR LPG CYLINDER.NOV-19</v>
      </c>
      <c r="R1806" s="8"/>
    </row>
    <row r="1807" spans="1:18" x14ac:dyDescent="0.25">
      <c r="A1807" s="8">
        <v>1806</v>
      </c>
      <c r="B1807" s="8" t="str">
        <f>+Ledger1!C1807</f>
        <v>J2012-0077</v>
      </c>
      <c r="C1807" s="7" t="str">
        <f>TEXT(Ledger1!D1807,"dd-MMM-yyyy")</f>
        <v>14-Dec-2019</v>
      </c>
      <c r="D1807" s="8" t="str">
        <f>VLOOKUP(LEFT(Table_ExternalData_1[[#This Row],[Vou_No]],1),Vou_Types,2,0)</f>
        <v>Journal</v>
      </c>
      <c r="E1807" s="8">
        <f>+Ledger1!A1807</f>
        <v>4</v>
      </c>
      <c r="F1807" s="8">
        <f>+Ledger1!G1807</f>
        <v>71</v>
      </c>
      <c r="G1807" s="8">
        <f>+Ledger1!H1807</f>
        <v>121</v>
      </c>
      <c r="H1807" s="8">
        <f>+Ledger1!Q1807</f>
        <v>218</v>
      </c>
      <c r="I1807" s="8">
        <v>0</v>
      </c>
      <c r="J1807" s="8">
        <v>0</v>
      </c>
      <c r="K1807" s="8">
        <v>0</v>
      </c>
      <c r="L1807" s="8" t="str">
        <f>+Ledger1!I1807</f>
        <v/>
      </c>
      <c r="M1807" s="8" t="str">
        <f>+Ledger1!K1807</f>
        <v/>
      </c>
      <c r="N1807" s="7"/>
      <c r="O1807" s="8">
        <f>+Ledger1!M1807</f>
        <v>0</v>
      </c>
      <c r="P1807" s="8">
        <f>+Ledger1!N1807</f>
        <v>99528</v>
      </c>
      <c r="Q1807" s="8" t="str">
        <f>+Ledger1!O1807</f>
        <v>REF # 5388.FOR LPG CYLINDER.NOV-19</v>
      </c>
      <c r="R1807" s="8"/>
    </row>
    <row r="1808" spans="1:18" x14ac:dyDescent="0.25">
      <c r="A1808" s="8">
        <v>1807</v>
      </c>
      <c r="B1808" s="8" t="str">
        <f>+Ledger1!C1808</f>
        <v>J2012-0081</v>
      </c>
      <c r="C1808" s="7" t="str">
        <f>TEXT(Ledger1!D1808,"dd-MMM-yyyy")</f>
        <v>20-Dec-2019</v>
      </c>
      <c r="D1808" s="8" t="str">
        <f>VLOOKUP(LEFT(Table_ExternalData_1[[#This Row],[Vou_No]],1),Vou_Types,2,0)</f>
        <v>Journal</v>
      </c>
      <c r="E1808" s="8">
        <f>+Ledger1!A1808</f>
        <v>1</v>
      </c>
      <c r="F1808" s="8">
        <f>+Ledger1!G1808</f>
        <v>71</v>
      </c>
      <c r="G1808" s="8">
        <f>+Ledger1!H1808</f>
        <v>68</v>
      </c>
      <c r="H1808" s="8">
        <f>+Ledger1!Q1808</f>
        <v>218</v>
      </c>
      <c r="I1808" s="8">
        <v>0</v>
      </c>
      <c r="J1808" s="8">
        <v>0</v>
      </c>
      <c r="K1808" s="8">
        <v>0</v>
      </c>
      <c r="L1808" s="8" t="str">
        <f>+Ledger1!I1808</f>
        <v/>
      </c>
      <c r="M1808" s="8" t="str">
        <f>+Ledger1!K1808</f>
        <v/>
      </c>
      <c r="N1808" s="7"/>
      <c r="O1808" s="8">
        <f>+Ledger1!M1808</f>
        <v>2365081</v>
      </c>
      <c r="P1808" s="8">
        <f>+Ledger1!N1808</f>
        <v>0</v>
      </c>
      <c r="Q1808" s="8" t="str">
        <f>+Ledger1!O1808</f>
        <v>PAID TO AHSAN FILLING CHQ # 2432027311.REF # 5373,5390</v>
      </c>
      <c r="R1808" s="8"/>
    </row>
    <row r="1809" spans="1:18" x14ac:dyDescent="0.25">
      <c r="A1809" s="8">
        <v>1808</v>
      </c>
      <c r="B1809" s="8" t="str">
        <f>+Ledger1!C1809</f>
        <v>J2012-0081</v>
      </c>
      <c r="C1809" s="7" t="str">
        <f>TEXT(Ledger1!D1809,"dd-MMM-yyyy")</f>
        <v>20-Dec-2019</v>
      </c>
      <c r="D1809" s="8" t="str">
        <f>VLOOKUP(LEFT(Table_ExternalData_1[[#This Row],[Vou_No]],1),Vou_Types,2,0)</f>
        <v>Journal</v>
      </c>
      <c r="E1809" s="8">
        <f>+Ledger1!A1809</f>
        <v>2</v>
      </c>
      <c r="F1809" s="8">
        <f>+Ledger1!G1809</f>
        <v>71</v>
      </c>
      <c r="G1809" s="8">
        <f>+Ledger1!H1809</f>
        <v>68</v>
      </c>
      <c r="H1809" s="8">
        <f>+Ledger1!Q1809</f>
        <v>220</v>
      </c>
      <c r="I1809" s="8">
        <v>0</v>
      </c>
      <c r="J1809" s="8">
        <v>0</v>
      </c>
      <c r="K1809" s="8">
        <v>0</v>
      </c>
      <c r="L1809" s="8" t="str">
        <f>+Ledger1!I1809</f>
        <v/>
      </c>
      <c r="M1809" s="8" t="str">
        <f>+Ledger1!K1809</f>
        <v/>
      </c>
      <c r="N1809" s="7"/>
      <c r="O1809" s="8">
        <f>+Ledger1!M1809</f>
        <v>1237040</v>
      </c>
      <c r="P1809" s="8">
        <f>+Ledger1!N1809</f>
        <v>0</v>
      </c>
      <c r="Q1809" s="8" t="str">
        <f>+Ledger1!O1809</f>
        <v>PAID TO AHSAN FILLING CHQ # 2432027311.REF # 5373,5390</v>
      </c>
      <c r="R1809" s="8"/>
    </row>
    <row r="1810" spans="1:18" x14ac:dyDescent="0.25">
      <c r="A1810" s="8">
        <v>1809</v>
      </c>
      <c r="B1810" s="8" t="str">
        <f>+Ledger1!C1810</f>
        <v>J2012-0081</v>
      </c>
      <c r="C1810" s="7" t="str">
        <f>TEXT(Ledger1!D1810,"dd-MMM-yyyy")</f>
        <v>20-Dec-2019</v>
      </c>
      <c r="D1810" s="8" t="str">
        <f>VLOOKUP(LEFT(Table_ExternalData_1[[#This Row],[Vou_No]],1),Vou_Types,2,0)</f>
        <v>Journal</v>
      </c>
      <c r="E1810" s="8">
        <f>+Ledger1!A1810</f>
        <v>3</v>
      </c>
      <c r="F1810" s="8">
        <f>+Ledger1!G1810</f>
        <v>78</v>
      </c>
      <c r="G1810" s="8">
        <f>+Ledger1!H1810</f>
        <v>71</v>
      </c>
      <c r="H1810" s="8">
        <f>+Ledger1!Q1810</f>
        <v>1</v>
      </c>
      <c r="I1810" s="8">
        <v>0</v>
      </c>
      <c r="J1810" s="8">
        <v>0</v>
      </c>
      <c r="K1810" s="8">
        <v>0</v>
      </c>
      <c r="L1810" s="8" t="str">
        <f>+Ledger1!I1810</f>
        <v/>
      </c>
      <c r="M1810" s="8" t="str">
        <f>+Ledger1!K1810</f>
        <v/>
      </c>
      <c r="N1810" s="7"/>
      <c r="O1810" s="8">
        <f>+Ledger1!M1810</f>
        <v>0</v>
      </c>
      <c r="P1810" s="8">
        <f>+Ledger1!N1810</f>
        <v>3602121</v>
      </c>
      <c r="Q1810" s="8" t="str">
        <f>+Ledger1!O1810</f>
        <v>PAID TO AHSAN FILLING CHQ # 2432027311.REF # 5373,5390</v>
      </c>
      <c r="R1810" s="8"/>
    </row>
    <row r="1811" spans="1:18" x14ac:dyDescent="0.25">
      <c r="A1811" s="8">
        <v>1810</v>
      </c>
      <c r="B1811" s="8" t="str">
        <f>+Ledger1!C1811</f>
        <v>J2011-0193</v>
      </c>
      <c r="C1811" s="7" t="str">
        <f>TEXT(Ledger1!D1811,"dd-MMM-yyyy")</f>
        <v>30-Nov-2019</v>
      </c>
      <c r="D1811" s="8" t="str">
        <f>VLOOKUP(LEFT(Table_ExternalData_1[[#This Row],[Vou_No]],1),Vou_Types,2,0)</f>
        <v>Journal</v>
      </c>
      <c r="E1811" s="8">
        <f>+Ledger1!A1811</f>
        <v>1</v>
      </c>
      <c r="F1811" s="8">
        <f>+Ledger1!G1811</f>
        <v>186</v>
      </c>
      <c r="G1811" s="8">
        <f>+Ledger1!H1811</f>
        <v>1</v>
      </c>
      <c r="H1811" s="8">
        <f>+Ledger1!Q1811</f>
        <v>1</v>
      </c>
      <c r="I1811" s="8">
        <v>0</v>
      </c>
      <c r="J1811" s="8">
        <v>0</v>
      </c>
      <c r="K1811" s="8">
        <v>0</v>
      </c>
      <c r="L1811" s="8" t="str">
        <f>+Ledger1!I1811</f>
        <v/>
      </c>
      <c r="M1811" s="8" t="str">
        <f>+Ledger1!K1811</f>
        <v/>
      </c>
      <c r="N1811" s="7"/>
      <c r="O1811" s="8">
        <f>+Ledger1!M1811</f>
        <v>1357798</v>
      </c>
      <c r="P1811" s="8">
        <f>+Ledger1!N1811</f>
        <v>0</v>
      </c>
      <c r="Q1811" s="8" t="str">
        <f>+Ledger1!O1811</f>
        <v>SALARY EXP THROUGH CHEQUES</v>
      </c>
      <c r="R1811" s="8"/>
    </row>
    <row r="1812" spans="1:18" x14ac:dyDescent="0.25">
      <c r="A1812" s="8">
        <v>1811</v>
      </c>
      <c r="B1812" s="8" t="str">
        <f>+Ledger1!C1812</f>
        <v>J2011-0193</v>
      </c>
      <c r="C1812" s="7" t="str">
        <f>TEXT(Ledger1!D1812,"dd-MMM-yyyy")</f>
        <v>30-Nov-2019</v>
      </c>
      <c r="D1812" s="8" t="str">
        <f>VLOOKUP(LEFT(Table_ExternalData_1[[#This Row],[Vou_No]],1),Vou_Types,2,0)</f>
        <v>Journal</v>
      </c>
      <c r="E1812" s="8">
        <f>+Ledger1!A1812</f>
        <v>2</v>
      </c>
      <c r="F1812" s="8">
        <f>+Ledger1!G1812</f>
        <v>186</v>
      </c>
      <c r="G1812" s="8">
        <f>+Ledger1!H1812</f>
        <v>1</v>
      </c>
      <c r="H1812" s="8">
        <f>+Ledger1!Q1812</f>
        <v>1</v>
      </c>
      <c r="I1812" s="8">
        <v>0</v>
      </c>
      <c r="J1812" s="8">
        <v>0</v>
      </c>
      <c r="K1812" s="8">
        <v>0</v>
      </c>
      <c r="L1812" s="8" t="str">
        <f>+Ledger1!I1812</f>
        <v/>
      </c>
      <c r="M1812" s="8" t="str">
        <f>+Ledger1!K1812</f>
        <v/>
      </c>
      <c r="N1812" s="7"/>
      <c r="O1812" s="8">
        <f>+Ledger1!M1812</f>
        <v>186537</v>
      </c>
      <c r="P1812" s="8">
        <f>+Ledger1!N1812</f>
        <v>0</v>
      </c>
      <c r="Q1812" s="8" t="str">
        <f>+Ledger1!O1812</f>
        <v>SALARY EXP THROUGH CASH CHEQUES</v>
      </c>
      <c r="R1812" s="8"/>
    </row>
    <row r="1813" spans="1:18" x14ac:dyDescent="0.25">
      <c r="A1813" s="8">
        <v>1812</v>
      </c>
      <c r="B1813" s="8" t="str">
        <f>+Ledger1!C1813</f>
        <v>J2011-0193</v>
      </c>
      <c r="C1813" s="7" t="str">
        <f>TEXT(Ledger1!D1813,"dd-MMM-yyyy")</f>
        <v>30-Nov-2019</v>
      </c>
      <c r="D1813" s="8" t="str">
        <f>VLOOKUP(LEFT(Table_ExternalData_1[[#This Row],[Vou_No]],1),Vou_Types,2,0)</f>
        <v>Journal</v>
      </c>
      <c r="E1813" s="8">
        <f>+Ledger1!A1813</f>
        <v>3</v>
      </c>
      <c r="F1813" s="8">
        <f>+Ledger1!G1813</f>
        <v>23</v>
      </c>
      <c r="G1813" s="8">
        <f>+Ledger1!H1813</f>
        <v>1</v>
      </c>
      <c r="H1813" s="8">
        <f>+Ledger1!Q1813</f>
        <v>1</v>
      </c>
      <c r="I1813" s="8">
        <v>0</v>
      </c>
      <c r="J1813" s="8">
        <v>0</v>
      </c>
      <c r="K1813" s="8">
        <v>0</v>
      </c>
      <c r="L1813" s="8" t="str">
        <f>+Ledger1!I1813</f>
        <v/>
      </c>
      <c r="M1813" s="8" t="str">
        <f>+Ledger1!K1813</f>
        <v/>
      </c>
      <c r="N1813" s="7"/>
      <c r="O1813" s="8">
        <f>+Ledger1!M1813</f>
        <v>0</v>
      </c>
      <c r="P1813" s="8">
        <f>+Ledger1!N1813</f>
        <v>65000</v>
      </c>
      <c r="Q1813" s="8" t="str">
        <f>+Ledger1!O1813</f>
        <v>ADVANCE SALARY DEDUCTION</v>
      </c>
      <c r="R1813" s="8"/>
    </row>
    <row r="1814" spans="1:18" x14ac:dyDescent="0.25">
      <c r="A1814" s="8">
        <v>1813</v>
      </c>
      <c r="B1814" s="8" t="str">
        <f>+Ledger1!C1814</f>
        <v>J2011-0193</v>
      </c>
      <c r="C1814" s="7" t="str">
        <f>TEXT(Ledger1!D1814,"dd-MMM-yyyy")</f>
        <v>30-Nov-2019</v>
      </c>
      <c r="D1814" s="8" t="str">
        <f>VLOOKUP(LEFT(Table_ExternalData_1[[#This Row],[Vou_No]],1),Vou_Types,2,0)</f>
        <v>Journal</v>
      </c>
      <c r="E1814" s="8">
        <f>+Ledger1!A1814</f>
        <v>4</v>
      </c>
      <c r="F1814" s="8">
        <f>+Ledger1!G1814</f>
        <v>120</v>
      </c>
      <c r="G1814" s="8">
        <f>+Ledger1!H1814</f>
        <v>1</v>
      </c>
      <c r="H1814" s="8">
        <f>+Ledger1!Q1814</f>
        <v>1</v>
      </c>
      <c r="I1814" s="8">
        <v>0</v>
      </c>
      <c r="J1814" s="8">
        <v>0</v>
      </c>
      <c r="K1814" s="8">
        <v>0</v>
      </c>
      <c r="L1814" s="8" t="str">
        <f>+Ledger1!I1814</f>
        <v/>
      </c>
      <c r="M1814" s="8" t="str">
        <f>+Ledger1!K1814</f>
        <v/>
      </c>
      <c r="N1814" s="7"/>
      <c r="O1814" s="8">
        <f>+Ledger1!M1814</f>
        <v>0</v>
      </c>
      <c r="P1814" s="8">
        <f>+Ledger1!N1814</f>
        <v>8687</v>
      </c>
      <c r="Q1814" s="8" t="str">
        <f>+Ledger1!O1814</f>
        <v>W.H.TAX ON SALARY</v>
      </c>
      <c r="R1814" s="8"/>
    </row>
    <row r="1815" spans="1:18" x14ac:dyDescent="0.25">
      <c r="A1815" s="8">
        <v>1814</v>
      </c>
      <c r="B1815" s="8" t="str">
        <f>+Ledger1!C1815</f>
        <v>J2011-0193</v>
      </c>
      <c r="C1815" s="7" t="str">
        <f>TEXT(Ledger1!D1815,"dd-MMM-yyyy")</f>
        <v>30-Nov-2019</v>
      </c>
      <c r="D1815" s="8" t="str">
        <f>VLOOKUP(LEFT(Table_ExternalData_1[[#This Row],[Vou_No]],1),Vou_Types,2,0)</f>
        <v>Journal</v>
      </c>
      <c r="E1815" s="8">
        <f>+Ledger1!A1815</f>
        <v>5</v>
      </c>
      <c r="F1815" s="8">
        <f>+Ledger1!G1815</f>
        <v>74</v>
      </c>
      <c r="G1815" s="8">
        <f>+Ledger1!H1815</f>
        <v>1</v>
      </c>
      <c r="H1815" s="8">
        <f>+Ledger1!Q1815</f>
        <v>1</v>
      </c>
      <c r="I1815" s="8">
        <v>0</v>
      </c>
      <c r="J1815" s="8">
        <v>0</v>
      </c>
      <c r="K1815" s="8">
        <v>0</v>
      </c>
      <c r="L1815" s="8" t="str">
        <f>+Ledger1!I1815</f>
        <v/>
      </c>
      <c r="M1815" s="8" t="str">
        <f>+Ledger1!K1815</f>
        <v/>
      </c>
      <c r="N1815" s="7"/>
      <c r="O1815" s="8">
        <f>+Ledger1!M1815</f>
        <v>0</v>
      </c>
      <c r="P1815" s="8">
        <f>+Ledger1!N1815</f>
        <v>1470648</v>
      </c>
      <c r="Q1815" s="8" t="str">
        <f>+Ledger1!O1815</f>
        <v>SALARY PAYBLE FOR THE MONTH OF OV-19</v>
      </c>
      <c r="R1815" s="8"/>
    </row>
    <row r="1816" spans="1:18" x14ac:dyDescent="0.25">
      <c r="A1816" s="8">
        <v>1815</v>
      </c>
      <c r="B1816" s="8" t="str">
        <f>+Ledger1!C1816</f>
        <v>J2012-0080</v>
      </c>
      <c r="C1816" s="7" t="str">
        <f>TEXT(Ledger1!D1816,"dd-MMM-yyyy")</f>
        <v>20-Dec-2019</v>
      </c>
      <c r="D1816" s="8" t="str">
        <f>VLOOKUP(LEFT(Table_ExternalData_1[[#This Row],[Vou_No]],1),Vou_Types,2,0)</f>
        <v>Journal</v>
      </c>
      <c r="E1816" s="8">
        <f>+Ledger1!A1816</f>
        <v>1</v>
      </c>
      <c r="F1816" s="8">
        <f>+Ledger1!G1816</f>
        <v>71</v>
      </c>
      <c r="G1816" s="8">
        <f>+Ledger1!H1816</f>
        <v>1481</v>
      </c>
      <c r="H1816" s="8">
        <f>+Ledger1!Q1816</f>
        <v>218</v>
      </c>
      <c r="I1816" s="8">
        <v>0</v>
      </c>
      <c r="J1816" s="8">
        <v>0</v>
      </c>
      <c r="K1816" s="8">
        <v>0</v>
      </c>
      <c r="L1816" s="8" t="str">
        <f>+Ledger1!I1816</f>
        <v/>
      </c>
      <c r="M1816" s="8" t="str">
        <f>+Ledger1!K1816</f>
        <v/>
      </c>
      <c r="N1816" s="7"/>
      <c r="O1816" s="8">
        <f>+Ledger1!M1816</f>
        <v>191809</v>
      </c>
      <c r="P1816" s="8">
        <f>+Ledger1!N1816</f>
        <v>0</v>
      </c>
      <c r="Q1816" s="8" t="str">
        <f>+Ledger1!O1816</f>
        <v>PAID TO SANAUULAH CHQ # 32027312.REF # 5338,5398</v>
      </c>
      <c r="R1816" s="8"/>
    </row>
    <row r="1817" spans="1:18" x14ac:dyDescent="0.25">
      <c r="A1817" s="8">
        <v>1816</v>
      </c>
      <c r="B1817" s="8" t="str">
        <f>+Ledger1!C1817</f>
        <v>J2012-0080</v>
      </c>
      <c r="C1817" s="7" t="str">
        <f>TEXT(Ledger1!D1817,"dd-MMM-yyyy")</f>
        <v>20-Dec-2019</v>
      </c>
      <c r="D1817" s="8" t="str">
        <f>VLOOKUP(LEFT(Table_ExternalData_1[[#This Row],[Vou_No]],1),Vou_Types,2,0)</f>
        <v>Journal</v>
      </c>
      <c r="E1817" s="8">
        <f>+Ledger1!A1817</f>
        <v>2</v>
      </c>
      <c r="F1817" s="8">
        <f>+Ledger1!G1817</f>
        <v>71</v>
      </c>
      <c r="G1817" s="8">
        <f>+Ledger1!H1817</f>
        <v>1481</v>
      </c>
      <c r="H1817" s="8">
        <f>+Ledger1!Q1817</f>
        <v>219</v>
      </c>
      <c r="I1817" s="8">
        <v>0</v>
      </c>
      <c r="J1817" s="8">
        <v>0</v>
      </c>
      <c r="K1817" s="8">
        <v>0</v>
      </c>
      <c r="L1817" s="8" t="str">
        <f>+Ledger1!I1817</f>
        <v/>
      </c>
      <c r="M1817" s="8" t="str">
        <f>+Ledger1!K1817</f>
        <v/>
      </c>
      <c r="N1817" s="7"/>
      <c r="O1817" s="8">
        <f>+Ledger1!M1817</f>
        <v>226583</v>
      </c>
      <c r="P1817" s="8">
        <f>+Ledger1!N1817</f>
        <v>0</v>
      </c>
      <c r="Q1817" s="8" t="str">
        <f>+Ledger1!O1817</f>
        <v>PAID TO SANAUULAH CHQ # 32027312.REF # 5338,5398</v>
      </c>
      <c r="R1817" s="8"/>
    </row>
    <row r="1818" spans="1:18" x14ac:dyDescent="0.25">
      <c r="A1818" s="8">
        <v>1817</v>
      </c>
      <c r="B1818" s="8" t="str">
        <f>+Ledger1!C1818</f>
        <v>J2012-0080</v>
      </c>
      <c r="C1818" s="7" t="str">
        <f>TEXT(Ledger1!D1818,"dd-MMM-yyyy")</f>
        <v>20-Dec-2019</v>
      </c>
      <c r="D1818" s="8" t="str">
        <f>VLOOKUP(LEFT(Table_ExternalData_1[[#This Row],[Vou_No]],1),Vou_Types,2,0)</f>
        <v>Journal</v>
      </c>
      <c r="E1818" s="8">
        <f>+Ledger1!A1818</f>
        <v>3</v>
      </c>
      <c r="F1818" s="8">
        <f>+Ledger1!G1818</f>
        <v>78</v>
      </c>
      <c r="G1818" s="8">
        <f>+Ledger1!H1818</f>
        <v>71</v>
      </c>
      <c r="H1818" s="8">
        <f>+Ledger1!Q1818</f>
        <v>1</v>
      </c>
      <c r="I1818" s="8">
        <v>0</v>
      </c>
      <c r="J1818" s="8">
        <v>0</v>
      </c>
      <c r="K1818" s="8">
        <v>0</v>
      </c>
      <c r="L1818" s="8" t="str">
        <f>+Ledger1!I1818</f>
        <v/>
      </c>
      <c r="M1818" s="8" t="str">
        <f>+Ledger1!K1818</f>
        <v/>
      </c>
      <c r="N1818" s="7"/>
      <c r="O1818" s="8">
        <f>+Ledger1!M1818</f>
        <v>0</v>
      </c>
      <c r="P1818" s="8">
        <f>+Ledger1!N1818</f>
        <v>418392</v>
      </c>
      <c r="Q1818" s="8" t="str">
        <f>+Ledger1!O1818</f>
        <v>PAID TO SANAUULAH CHQ # 32027312.REF # 5338,5398</v>
      </c>
      <c r="R1818" s="8"/>
    </row>
    <row r="1819" spans="1:18" x14ac:dyDescent="0.25">
      <c r="A1819" s="8">
        <v>1818</v>
      </c>
      <c r="B1819" s="8" t="str">
        <f>+Ledger1!C1819</f>
        <v>J2012-0079</v>
      </c>
      <c r="C1819" s="7" t="str">
        <f>TEXT(Ledger1!D1819,"dd-MMM-yyyy")</f>
        <v>06-Dec-2019</v>
      </c>
      <c r="D1819" s="8" t="str">
        <f>VLOOKUP(LEFT(Table_ExternalData_1[[#This Row],[Vou_No]],1),Vou_Types,2,0)</f>
        <v>Journal</v>
      </c>
      <c r="E1819" s="8">
        <f>+Ledger1!A1819</f>
        <v>1</v>
      </c>
      <c r="F1819" s="8">
        <f>+Ledger1!G1819</f>
        <v>74</v>
      </c>
      <c r="G1819" s="8">
        <f>+Ledger1!H1819</f>
        <v>1</v>
      </c>
      <c r="H1819" s="8">
        <f>+Ledger1!Q1819</f>
        <v>1</v>
      </c>
      <c r="I1819" s="8">
        <v>0</v>
      </c>
      <c r="J1819" s="8">
        <v>0</v>
      </c>
      <c r="K1819" s="8">
        <v>0</v>
      </c>
      <c r="L1819" s="8" t="str">
        <f>+Ledger1!I1819</f>
        <v/>
      </c>
      <c r="M1819" s="8" t="str">
        <f>+Ledger1!K1819</f>
        <v/>
      </c>
      <c r="N1819" s="7"/>
      <c r="O1819" s="8">
        <f>+Ledger1!M1819</f>
        <v>40658</v>
      </c>
      <c r="P1819" s="8">
        <f>+Ledger1!N1819</f>
        <v>0</v>
      </c>
      <c r="Q1819" s="8" t="str">
        <f>+Ledger1!O1819</f>
        <v>PAID SALARY TO M.UMAIR AFZAL CHQ # 32027261</v>
      </c>
      <c r="R1819" s="8"/>
    </row>
    <row r="1820" spans="1:18" x14ac:dyDescent="0.25">
      <c r="A1820" s="8">
        <v>1819</v>
      </c>
      <c r="B1820" s="8" t="str">
        <f>+Ledger1!C1820</f>
        <v>J2012-0079</v>
      </c>
      <c r="C1820" s="7" t="str">
        <f>TEXT(Ledger1!D1820,"dd-MMM-yyyy")</f>
        <v>06-Dec-2019</v>
      </c>
      <c r="D1820" s="8" t="str">
        <f>VLOOKUP(LEFT(Table_ExternalData_1[[#This Row],[Vou_No]],1),Vou_Types,2,0)</f>
        <v>Journal</v>
      </c>
      <c r="E1820" s="8">
        <f>+Ledger1!A1820</f>
        <v>2</v>
      </c>
      <c r="F1820" s="8">
        <f>+Ledger1!G1820</f>
        <v>74</v>
      </c>
      <c r="G1820" s="8">
        <f>+Ledger1!H1820</f>
        <v>1</v>
      </c>
      <c r="H1820" s="8">
        <f>+Ledger1!Q1820</f>
        <v>1</v>
      </c>
      <c r="I1820" s="8">
        <v>0</v>
      </c>
      <c r="J1820" s="8">
        <v>0</v>
      </c>
      <c r="K1820" s="8">
        <v>0</v>
      </c>
      <c r="L1820" s="8" t="str">
        <f>+Ledger1!I1820</f>
        <v/>
      </c>
      <c r="M1820" s="8" t="str">
        <f>+Ledger1!K1820</f>
        <v/>
      </c>
      <c r="N1820" s="7"/>
      <c r="O1820" s="8">
        <f>+Ledger1!M1820</f>
        <v>32935</v>
      </c>
      <c r="P1820" s="8">
        <f>+Ledger1!N1820</f>
        <v>0</v>
      </c>
      <c r="Q1820" s="8" t="str">
        <f>+Ledger1!O1820</f>
        <v>PAID SALARY TO ABDUL HAFEEZ CHQ # 32027260</v>
      </c>
      <c r="R1820" s="8"/>
    </row>
    <row r="1821" spans="1:18" x14ac:dyDescent="0.25">
      <c r="A1821" s="8">
        <v>1820</v>
      </c>
      <c r="B1821" s="8" t="str">
        <f>+Ledger1!C1821</f>
        <v>J2012-0079</v>
      </c>
      <c r="C1821" s="7" t="str">
        <f>TEXT(Ledger1!D1821,"dd-MMM-yyyy")</f>
        <v>06-Dec-2019</v>
      </c>
      <c r="D1821" s="8" t="str">
        <f>VLOOKUP(LEFT(Table_ExternalData_1[[#This Row],[Vou_No]],1),Vou_Types,2,0)</f>
        <v>Journal</v>
      </c>
      <c r="E1821" s="8">
        <f>+Ledger1!A1821</f>
        <v>3</v>
      </c>
      <c r="F1821" s="8">
        <f>+Ledger1!G1821</f>
        <v>74</v>
      </c>
      <c r="G1821" s="8">
        <f>+Ledger1!H1821</f>
        <v>1</v>
      </c>
      <c r="H1821" s="8">
        <f>+Ledger1!Q1821</f>
        <v>1</v>
      </c>
      <c r="I1821" s="8">
        <v>0</v>
      </c>
      <c r="J1821" s="8">
        <v>0</v>
      </c>
      <c r="K1821" s="8">
        <v>0</v>
      </c>
      <c r="L1821" s="8" t="str">
        <f>+Ledger1!I1821</f>
        <v/>
      </c>
      <c r="M1821" s="8" t="str">
        <f>+Ledger1!K1821</f>
        <v/>
      </c>
      <c r="N1821" s="7"/>
      <c r="O1821" s="8">
        <f>+Ledger1!M1821</f>
        <v>49799</v>
      </c>
      <c r="P1821" s="8">
        <f>+Ledger1!N1821</f>
        <v>0</v>
      </c>
      <c r="Q1821" s="8" t="str">
        <f>+Ledger1!O1821</f>
        <v>PAID SALARY TO RIAZ ALI CHQ # 32027259</v>
      </c>
      <c r="R1821" s="8"/>
    </row>
    <row r="1822" spans="1:18" x14ac:dyDescent="0.25">
      <c r="A1822" s="8">
        <v>1821</v>
      </c>
      <c r="B1822" s="8" t="str">
        <f>+Ledger1!C1822</f>
        <v>J2012-0079</v>
      </c>
      <c r="C1822" s="7" t="str">
        <f>TEXT(Ledger1!D1822,"dd-MMM-yyyy")</f>
        <v>06-Dec-2019</v>
      </c>
      <c r="D1822" s="8" t="str">
        <f>VLOOKUP(LEFT(Table_ExternalData_1[[#This Row],[Vou_No]],1),Vou_Types,2,0)</f>
        <v>Journal</v>
      </c>
      <c r="E1822" s="8">
        <f>+Ledger1!A1822</f>
        <v>4</v>
      </c>
      <c r="F1822" s="8">
        <f>+Ledger1!G1822</f>
        <v>74</v>
      </c>
      <c r="G1822" s="8">
        <f>+Ledger1!H1822</f>
        <v>1</v>
      </c>
      <c r="H1822" s="8">
        <f>+Ledger1!Q1822</f>
        <v>1</v>
      </c>
      <c r="I1822" s="8">
        <v>0</v>
      </c>
      <c r="J1822" s="8">
        <v>0</v>
      </c>
      <c r="K1822" s="8">
        <v>0</v>
      </c>
      <c r="L1822" s="8" t="str">
        <f>+Ledger1!I1822</f>
        <v/>
      </c>
      <c r="M1822" s="8" t="str">
        <f>+Ledger1!K1822</f>
        <v/>
      </c>
      <c r="N1822" s="7"/>
      <c r="O1822" s="8">
        <f>+Ledger1!M1822</f>
        <v>39252</v>
      </c>
      <c r="P1822" s="8">
        <f>+Ledger1!N1822</f>
        <v>0</v>
      </c>
      <c r="Q1822" s="8" t="str">
        <f>+Ledger1!O1822</f>
        <v>PAID SALARY TO AHMAR RAZA CHQ # 32027258</v>
      </c>
      <c r="R1822" s="8"/>
    </row>
    <row r="1823" spans="1:18" x14ac:dyDescent="0.25">
      <c r="A1823" s="8">
        <v>1822</v>
      </c>
      <c r="B1823" s="8" t="str">
        <f>+Ledger1!C1823</f>
        <v>J2012-0079</v>
      </c>
      <c r="C1823" s="7" t="str">
        <f>TEXT(Ledger1!D1823,"dd-MMM-yyyy")</f>
        <v>06-Dec-2019</v>
      </c>
      <c r="D1823" s="8" t="str">
        <f>VLOOKUP(LEFT(Table_ExternalData_1[[#This Row],[Vou_No]],1),Vou_Types,2,0)</f>
        <v>Journal</v>
      </c>
      <c r="E1823" s="8">
        <f>+Ledger1!A1823</f>
        <v>5</v>
      </c>
      <c r="F1823" s="8">
        <f>+Ledger1!G1823</f>
        <v>74</v>
      </c>
      <c r="G1823" s="8">
        <f>+Ledger1!H1823</f>
        <v>1</v>
      </c>
      <c r="H1823" s="8">
        <f>+Ledger1!Q1823</f>
        <v>1</v>
      </c>
      <c r="I1823" s="8">
        <v>0</v>
      </c>
      <c r="J1823" s="8">
        <v>0</v>
      </c>
      <c r="K1823" s="8">
        <v>0</v>
      </c>
      <c r="L1823" s="8" t="str">
        <f>+Ledger1!I1823</f>
        <v/>
      </c>
      <c r="M1823" s="8" t="str">
        <f>+Ledger1!K1823</f>
        <v/>
      </c>
      <c r="N1823" s="7"/>
      <c r="O1823" s="8">
        <f>+Ledger1!M1823</f>
        <v>29483</v>
      </c>
      <c r="P1823" s="8">
        <f>+Ledger1!N1823</f>
        <v>0</v>
      </c>
      <c r="Q1823" s="8" t="str">
        <f>+Ledger1!O1823</f>
        <v>PAID SALARY TO GHULAM MURTAZA CHQ # 32027257</v>
      </c>
      <c r="R1823" s="8"/>
    </row>
    <row r="1824" spans="1:18" x14ac:dyDescent="0.25">
      <c r="A1824" s="8">
        <v>1823</v>
      </c>
      <c r="B1824" s="8" t="str">
        <f>+Ledger1!C1824</f>
        <v>J2012-0079</v>
      </c>
      <c r="C1824" s="7" t="str">
        <f>TEXT(Ledger1!D1824,"dd-MMM-yyyy")</f>
        <v>06-Dec-2019</v>
      </c>
      <c r="D1824" s="8" t="str">
        <f>VLOOKUP(LEFT(Table_ExternalData_1[[#This Row],[Vou_No]],1),Vou_Types,2,0)</f>
        <v>Journal</v>
      </c>
      <c r="E1824" s="8">
        <f>+Ledger1!A1824</f>
        <v>6</v>
      </c>
      <c r="F1824" s="8">
        <f>+Ledger1!G1824</f>
        <v>74</v>
      </c>
      <c r="G1824" s="8">
        <f>+Ledger1!H1824</f>
        <v>1</v>
      </c>
      <c r="H1824" s="8">
        <f>+Ledger1!Q1824</f>
        <v>1</v>
      </c>
      <c r="I1824" s="8">
        <v>0</v>
      </c>
      <c r="J1824" s="8">
        <v>0</v>
      </c>
      <c r="K1824" s="8">
        <v>0</v>
      </c>
      <c r="L1824" s="8" t="str">
        <f>+Ledger1!I1824</f>
        <v/>
      </c>
      <c r="M1824" s="8" t="str">
        <f>+Ledger1!K1824</f>
        <v/>
      </c>
      <c r="N1824" s="7"/>
      <c r="O1824" s="8">
        <f>+Ledger1!M1824</f>
        <v>55333</v>
      </c>
      <c r="P1824" s="8">
        <f>+Ledger1!N1824</f>
        <v>0</v>
      </c>
      <c r="Q1824" s="8" t="str">
        <f>+Ledger1!O1824</f>
        <v>PAID SALARY TO IMAM ALI CHQ # 32027256</v>
      </c>
      <c r="R1824" s="8"/>
    </row>
    <row r="1825" spans="1:18" x14ac:dyDescent="0.25">
      <c r="A1825" s="8">
        <v>1824</v>
      </c>
      <c r="B1825" s="8" t="str">
        <f>+Ledger1!C1825</f>
        <v>J2012-0079</v>
      </c>
      <c r="C1825" s="7" t="str">
        <f>TEXT(Ledger1!D1825,"dd-MMM-yyyy")</f>
        <v>06-Dec-2019</v>
      </c>
      <c r="D1825" s="8" t="str">
        <f>VLOOKUP(LEFT(Table_ExternalData_1[[#This Row],[Vou_No]],1),Vou_Types,2,0)</f>
        <v>Journal</v>
      </c>
      <c r="E1825" s="8">
        <f>+Ledger1!A1825</f>
        <v>7</v>
      </c>
      <c r="F1825" s="8">
        <f>+Ledger1!G1825</f>
        <v>74</v>
      </c>
      <c r="G1825" s="8">
        <f>+Ledger1!H1825</f>
        <v>1</v>
      </c>
      <c r="H1825" s="8">
        <f>+Ledger1!Q1825</f>
        <v>1</v>
      </c>
      <c r="I1825" s="8">
        <v>0</v>
      </c>
      <c r="J1825" s="8">
        <v>0</v>
      </c>
      <c r="K1825" s="8">
        <v>0</v>
      </c>
      <c r="L1825" s="8" t="str">
        <f>+Ledger1!I1825</f>
        <v/>
      </c>
      <c r="M1825" s="8" t="str">
        <f>+Ledger1!K1825</f>
        <v/>
      </c>
      <c r="N1825" s="7"/>
      <c r="O1825" s="8">
        <f>+Ledger1!M1825</f>
        <v>60641</v>
      </c>
      <c r="P1825" s="8">
        <f>+Ledger1!N1825</f>
        <v>0</v>
      </c>
      <c r="Q1825" s="8" t="str">
        <f>+Ledger1!O1825</f>
        <v>PAID SALARY TO M.INAYAT CHQ # 32027255</v>
      </c>
      <c r="R1825" s="8"/>
    </row>
    <row r="1826" spans="1:18" x14ac:dyDescent="0.25">
      <c r="A1826" s="8">
        <v>1825</v>
      </c>
      <c r="B1826" s="8" t="str">
        <f>+Ledger1!C1826</f>
        <v>J2012-0079</v>
      </c>
      <c r="C1826" s="7" t="str">
        <f>TEXT(Ledger1!D1826,"dd-MMM-yyyy")</f>
        <v>06-Dec-2019</v>
      </c>
      <c r="D1826" s="8" t="str">
        <f>VLOOKUP(LEFT(Table_ExternalData_1[[#This Row],[Vou_No]],1),Vou_Types,2,0)</f>
        <v>Journal</v>
      </c>
      <c r="E1826" s="8">
        <f>+Ledger1!A1826</f>
        <v>8</v>
      </c>
      <c r="F1826" s="8">
        <f>+Ledger1!G1826</f>
        <v>74</v>
      </c>
      <c r="G1826" s="8">
        <f>+Ledger1!H1826</f>
        <v>1</v>
      </c>
      <c r="H1826" s="8">
        <f>+Ledger1!Q1826</f>
        <v>1</v>
      </c>
      <c r="I1826" s="8">
        <v>0</v>
      </c>
      <c r="J1826" s="8">
        <v>0</v>
      </c>
      <c r="K1826" s="8">
        <v>0</v>
      </c>
      <c r="L1826" s="8" t="str">
        <f>+Ledger1!I1826</f>
        <v/>
      </c>
      <c r="M1826" s="8" t="str">
        <f>+Ledger1!K1826</f>
        <v/>
      </c>
      <c r="N1826" s="7"/>
      <c r="O1826" s="8">
        <f>+Ledger1!M1826</f>
        <v>40658</v>
      </c>
      <c r="P1826" s="8">
        <f>+Ledger1!N1826</f>
        <v>0</v>
      </c>
      <c r="Q1826" s="8" t="str">
        <f>+Ledger1!O1826</f>
        <v>PAID SALARY TO IRSHAD ALI KHOSO CHQ # 32027254</v>
      </c>
      <c r="R1826" s="8"/>
    </row>
    <row r="1827" spans="1:18" x14ac:dyDescent="0.25">
      <c r="A1827" s="8">
        <v>1826</v>
      </c>
      <c r="B1827" s="8" t="str">
        <f>+Ledger1!C1827</f>
        <v>J2012-0079</v>
      </c>
      <c r="C1827" s="7" t="str">
        <f>TEXT(Ledger1!D1827,"dd-MMM-yyyy")</f>
        <v>06-Dec-2019</v>
      </c>
      <c r="D1827" s="8" t="str">
        <f>VLOOKUP(LEFT(Table_ExternalData_1[[#This Row],[Vou_No]],1),Vou_Types,2,0)</f>
        <v>Journal</v>
      </c>
      <c r="E1827" s="8">
        <f>+Ledger1!A1827</f>
        <v>9</v>
      </c>
      <c r="F1827" s="8">
        <f>+Ledger1!G1827</f>
        <v>74</v>
      </c>
      <c r="G1827" s="8">
        <f>+Ledger1!H1827</f>
        <v>1</v>
      </c>
      <c r="H1827" s="8">
        <f>+Ledger1!Q1827</f>
        <v>1</v>
      </c>
      <c r="I1827" s="8">
        <v>0</v>
      </c>
      <c r="J1827" s="8">
        <v>0</v>
      </c>
      <c r="K1827" s="8">
        <v>0</v>
      </c>
      <c r="L1827" s="8" t="str">
        <f>+Ledger1!I1827</f>
        <v/>
      </c>
      <c r="M1827" s="8" t="str">
        <f>+Ledger1!K1827</f>
        <v/>
      </c>
      <c r="N1827" s="7"/>
      <c r="O1827" s="8">
        <f>+Ledger1!M1827</f>
        <v>19446</v>
      </c>
      <c r="P1827" s="8">
        <f>+Ledger1!N1827</f>
        <v>0</v>
      </c>
      <c r="Q1827" s="8" t="str">
        <f>+Ledger1!O1827</f>
        <v>PAID SALARY TO KHAN MUHAMMAD CHQ # 32027253</v>
      </c>
      <c r="R1827" s="8"/>
    </row>
    <row r="1828" spans="1:18" x14ac:dyDescent="0.25">
      <c r="A1828" s="8">
        <v>1827</v>
      </c>
      <c r="B1828" s="8" t="str">
        <f>+Ledger1!C1828</f>
        <v>J2012-0079</v>
      </c>
      <c r="C1828" s="7" t="str">
        <f>TEXT(Ledger1!D1828,"dd-MMM-yyyy")</f>
        <v>06-Dec-2019</v>
      </c>
      <c r="D1828" s="8" t="str">
        <f>VLOOKUP(LEFT(Table_ExternalData_1[[#This Row],[Vou_No]],1),Vou_Types,2,0)</f>
        <v>Journal</v>
      </c>
      <c r="E1828" s="8">
        <f>+Ledger1!A1828</f>
        <v>10</v>
      </c>
      <c r="F1828" s="8">
        <f>+Ledger1!G1828</f>
        <v>74</v>
      </c>
      <c r="G1828" s="8">
        <f>+Ledger1!H1828</f>
        <v>1</v>
      </c>
      <c r="H1828" s="8">
        <f>+Ledger1!Q1828</f>
        <v>1</v>
      </c>
      <c r="I1828" s="8">
        <v>0</v>
      </c>
      <c r="J1828" s="8">
        <v>0</v>
      </c>
      <c r="K1828" s="8">
        <v>0</v>
      </c>
      <c r="L1828" s="8" t="str">
        <f>+Ledger1!I1828</f>
        <v/>
      </c>
      <c r="M1828" s="8" t="str">
        <f>+Ledger1!K1828</f>
        <v/>
      </c>
      <c r="N1828" s="7"/>
      <c r="O1828" s="8">
        <f>+Ledger1!M1828</f>
        <v>44455</v>
      </c>
      <c r="P1828" s="8">
        <f>+Ledger1!N1828</f>
        <v>0</v>
      </c>
      <c r="Q1828" s="8" t="str">
        <f>+Ledger1!O1828</f>
        <v>PAID SALARY TO KHURRAM RIZVI CHQ # 32027252</v>
      </c>
      <c r="R1828" s="8"/>
    </row>
    <row r="1829" spans="1:18" x14ac:dyDescent="0.25">
      <c r="A1829" s="8">
        <v>1828</v>
      </c>
      <c r="B1829" s="8" t="str">
        <f>+Ledger1!C1829</f>
        <v>J2012-0079</v>
      </c>
      <c r="C1829" s="7" t="str">
        <f>TEXT(Ledger1!D1829,"dd-MMM-yyyy")</f>
        <v>06-Dec-2019</v>
      </c>
      <c r="D1829" s="8" t="str">
        <f>VLOOKUP(LEFT(Table_ExternalData_1[[#This Row],[Vou_No]],1),Vou_Types,2,0)</f>
        <v>Journal</v>
      </c>
      <c r="E1829" s="8">
        <f>+Ledger1!A1829</f>
        <v>11</v>
      </c>
      <c r="F1829" s="8">
        <f>+Ledger1!G1829</f>
        <v>74</v>
      </c>
      <c r="G1829" s="8">
        <f>+Ledger1!H1829</f>
        <v>1</v>
      </c>
      <c r="H1829" s="8">
        <f>+Ledger1!Q1829</f>
        <v>1</v>
      </c>
      <c r="I1829" s="8">
        <v>0</v>
      </c>
      <c r="J1829" s="8">
        <v>0</v>
      </c>
      <c r="K1829" s="8">
        <v>0</v>
      </c>
      <c r="L1829" s="8" t="str">
        <f>+Ledger1!I1829</f>
        <v/>
      </c>
      <c r="M1829" s="8" t="str">
        <f>+Ledger1!K1829</f>
        <v/>
      </c>
      <c r="N1829" s="7"/>
      <c r="O1829" s="8">
        <f>+Ledger1!M1829</f>
        <v>47358</v>
      </c>
      <c r="P1829" s="8">
        <f>+Ledger1!N1829</f>
        <v>0</v>
      </c>
      <c r="Q1829" s="8" t="str">
        <f>+Ledger1!O1829</f>
        <v>PAID SALARY TO SHAHNAWAZ CHQ # 32027251</v>
      </c>
      <c r="R1829" s="8"/>
    </row>
    <row r="1830" spans="1:18" x14ac:dyDescent="0.25">
      <c r="A1830" s="8">
        <v>1829</v>
      </c>
      <c r="B1830" s="8" t="str">
        <f>+Ledger1!C1830</f>
        <v>J2012-0079</v>
      </c>
      <c r="C1830" s="7" t="str">
        <f>TEXT(Ledger1!D1830,"dd-MMM-yyyy")</f>
        <v>06-Dec-2019</v>
      </c>
      <c r="D1830" s="8" t="str">
        <f>VLOOKUP(LEFT(Table_ExternalData_1[[#This Row],[Vou_No]],1),Vou_Types,2,0)</f>
        <v>Journal</v>
      </c>
      <c r="E1830" s="8">
        <f>+Ledger1!A1830</f>
        <v>12</v>
      </c>
      <c r="F1830" s="8">
        <f>+Ledger1!G1830</f>
        <v>74</v>
      </c>
      <c r="G1830" s="8">
        <f>+Ledger1!H1830</f>
        <v>1</v>
      </c>
      <c r="H1830" s="8">
        <f>+Ledger1!Q1830</f>
        <v>1</v>
      </c>
      <c r="I1830" s="8">
        <v>0</v>
      </c>
      <c r="J1830" s="8">
        <v>0</v>
      </c>
      <c r="K1830" s="8">
        <v>0</v>
      </c>
      <c r="L1830" s="8" t="str">
        <f>+Ledger1!I1830</f>
        <v/>
      </c>
      <c r="M1830" s="8" t="str">
        <f>+Ledger1!K1830</f>
        <v/>
      </c>
      <c r="N1830" s="7"/>
      <c r="O1830" s="8">
        <f>+Ledger1!M1830</f>
        <v>67839</v>
      </c>
      <c r="P1830" s="8">
        <f>+Ledger1!N1830</f>
        <v>0</v>
      </c>
      <c r="Q1830" s="8" t="str">
        <f>+Ledger1!O1830</f>
        <v>PAID SALARY TO ABDUL MUNEEM CHQ # 32027250</v>
      </c>
      <c r="R1830" s="8"/>
    </row>
    <row r="1831" spans="1:18" x14ac:dyDescent="0.25">
      <c r="A1831" s="8">
        <v>1830</v>
      </c>
      <c r="B1831" s="8" t="str">
        <f>+Ledger1!C1831</f>
        <v>J2012-0079</v>
      </c>
      <c r="C1831" s="7" t="str">
        <f>TEXT(Ledger1!D1831,"dd-MMM-yyyy")</f>
        <v>06-Dec-2019</v>
      </c>
      <c r="D1831" s="8" t="str">
        <f>VLOOKUP(LEFT(Table_ExternalData_1[[#This Row],[Vou_No]],1),Vou_Types,2,0)</f>
        <v>Journal</v>
      </c>
      <c r="E1831" s="8">
        <f>+Ledger1!A1831</f>
        <v>13</v>
      </c>
      <c r="F1831" s="8">
        <f>+Ledger1!G1831</f>
        <v>74</v>
      </c>
      <c r="G1831" s="8">
        <f>+Ledger1!H1831</f>
        <v>1</v>
      </c>
      <c r="H1831" s="8">
        <f>+Ledger1!Q1831</f>
        <v>1</v>
      </c>
      <c r="I1831" s="8">
        <v>0</v>
      </c>
      <c r="J1831" s="8">
        <v>0</v>
      </c>
      <c r="K1831" s="8">
        <v>0</v>
      </c>
      <c r="L1831" s="8" t="str">
        <f>+Ledger1!I1831</f>
        <v/>
      </c>
      <c r="M1831" s="8" t="str">
        <f>+Ledger1!K1831</f>
        <v/>
      </c>
      <c r="N1831" s="7"/>
      <c r="O1831" s="8">
        <f>+Ledger1!M1831</f>
        <v>89833</v>
      </c>
      <c r="P1831" s="8">
        <f>+Ledger1!N1831</f>
        <v>0</v>
      </c>
      <c r="Q1831" s="8" t="str">
        <f>+Ledger1!O1831</f>
        <v>PAID SALARY TO QADEER AHMED.G CHQ # 32027249</v>
      </c>
      <c r="R1831" s="8"/>
    </row>
    <row r="1832" spans="1:18" x14ac:dyDescent="0.25">
      <c r="A1832" s="8">
        <v>1831</v>
      </c>
      <c r="B1832" s="8" t="str">
        <f>+Ledger1!C1832</f>
        <v>J2012-0079</v>
      </c>
      <c r="C1832" s="7" t="str">
        <f>TEXT(Ledger1!D1832,"dd-MMM-yyyy")</f>
        <v>06-Dec-2019</v>
      </c>
      <c r="D1832" s="8" t="str">
        <f>VLOOKUP(LEFT(Table_ExternalData_1[[#This Row],[Vou_No]],1),Vou_Types,2,0)</f>
        <v>Journal</v>
      </c>
      <c r="E1832" s="8">
        <f>+Ledger1!A1832</f>
        <v>14</v>
      </c>
      <c r="F1832" s="8">
        <f>+Ledger1!G1832</f>
        <v>74</v>
      </c>
      <c r="G1832" s="8">
        <f>+Ledger1!H1832</f>
        <v>1</v>
      </c>
      <c r="H1832" s="8">
        <f>+Ledger1!Q1832</f>
        <v>1</v>
      </c>
      <c r="I1832" s="8">
        <v>0</v>
      </c>
      <c r="J1832" s="8">
        <v>0</v>
      </c>
      <c r="K1832" s="8">
        <v>0</v>
      </c>
      <c r="L1832" s="8" t="str">
        <f>+Ledger1!I1832</f>
        <v/>
      </c>
      <c r="M1832" s="8" t="str">
        <f>+Ledger1!K1832</f>
        <v/>
      </c>
      <c r="N1832" s="7"/>
      <c r="O1832" s="8">
        <f>+Ledger1!M1832</f>
        <v>117977</v>
      </c>
      <c r="P1832" s="8">
        <f>+Ledger1!N1832</f>
        <v>0</v>
      </c>
      <c r="Q1832" s="8" t="str">
        <f>+Ledger1!O1832</f>
        <v>PAID SALARY TO INAMULLAH KHAN CHQ # 32027248</v>
      </c>
      <c r="R1832" s="8"/>
    </row>
    <row r="1833" spans="1:18" x14ac:dyDescent="0.25">
      <c r="A1833" s="8">
        <v>1832</v>
      </c>
      <c r="B1833" s="8" t="str">
        <f>+Ledger1!C1833</f>
        <v>J2012-0079</v>
      </c>
      <c r="C1833" s="7" t="str">
        <f>TEXT(Ledger1!D1833,"dd-MMM-yyyy")</f>
        <v>06-Dec-2019</v>
      </c>
      <c r="D1833" s="8" t="str">
        <f>VLOOKUP(LEFT(Table_ExternalData_1[[#This Row],[Vou_No]],1),Vou_Types,2,0)</f>
        <v>Journal</v>
      </c>
      <c r="E1833" s="8">
        <f>+Ledger1!A1833</f>
        <v>15</v>
      </c>
      <c r="F1833" s="8">
        <f>+Ledger1!G1833</f>
        <v>74</v>
      </c>
      <c r="G1833" s="8">
        <f>+Ledger1!H1833</f>
        <v>1</v>
      </c>
      <c r="H1833" s="8">
        <f>+Ledger1!Q1833</f>
        <v>1</v>
      </c>
      <c r="I1833" s="8">
        <v>0</v>
      </c>
      <c r="J1833" s="8">
        <v>0</v>
      </c>
      <c r="K1833" s="8">
        <v>0</v>
      </c>
      <c r="L1833" s="8" t="str">
        <f>+Ledger1!I1833</f>
        <v/>
      </c>
      <c r="M1833" s="8" t="str">
        <f>+Ledger1!K1833</f>
        <v/>
      </c>
      <c r="N1833" s="7"/>
      <c r="O1833" s="8">
        <f>+Ledger1!M1833</f>
        <v>15381</v>
      </c>
      <c r="P1833" s="8">
        <f>+Ledger1!N1833</f>
        <v>0</v>
      </c>
      <c r="Q1833" s="8" t="str">
        <f>+Ledger1!O1833</f>
        <v>PAID SALARY TO (IRFANULLAH)CASH CHQ # 32027278</v>
      </c>
      <c r="R1833" s="8"/>
    </row>
    <row r="1834" spans="1:18" x14ac:dyDescent="0.25">
      <c r="A1834" s="8">
        <v>1833</v>
      </c>
      <c r="B1834" s="8" t="str">
        <f>+Ledger1!C1834</f>
        <v>J2012-0079</v>
      </c>
      <c r="C1834" s="7" t="str">
        <f>TEXT(Ledger1!D1834,"dd-MMM-yyyy")</f>
        <v>06-Dec-2019</v>
      </c>
      <c r="D1834" s="8" t="str">
        <f>VLOOKUP(LEFT(Table_ExternalData_1[[#This Row],[Vou_No]],1),Vou_Types,2,0)</f>
        <v>Journal</v>
      </c>
      <c r="E1834" s="8">
        <f>+Ledger1!A1834</f>
        <v>16</v>
      </c>
      <c r="F1834" s="8">
        <f>+Ledger1!G1834</f>
        <v>74</v>
      </c>
      <c r="G1834" s="8">
        <f>+Ledger1!H1834</f>
        <v>1</v>
      </c>
      <c r="H1834" s="8">
        <f>+Ledger1!Q1834</f>
        <v>1</v>
      </c>
      <c r="I1834" s="8">
        <v>0</v>
      </c>
      <c r="J1834" s="8">
        <v>0</v>
      </c>
      <c r="K1834" s="8">
        <v>0</v>
      </c>
      <c r="L1834" s="8" t="str">
        <f>+Ledger1!I1834</f>
        <v/>
      </c>
      <c r="M1834" s="8" t="str">
        <f>+Ledger1!K1834</f>
        <v/>
      </c>
      <c r="N1834" s="7"/>
      <c r="O1834" s="8">
        <f>+Ledger1!M1834</f>
        <v>28395</v>
      </c>
      <c r="P1834" s="8">
        <f>+Ledger1!N1834</f>
        <v>0</v>
      </c>
      <c r="Q1834" s="8" t="str">
        <f>+Ledger1!O1834</f>
        <v>PAID SALARY TO AKHTER ABBAS CHQ # 32027283</v>
      </c>
      <c r="R1834" s="8"/>
    </row>
    <row r="1835" spans="1:18" x14ac:dyDescent="0.25">
      <c r="A1835" s="8">
        <v>1834</v>
      </c>
      <c r="B1835" s="8" t="str">
        <f>+Ledger1!C1835</f>
        <v>J2012-0079</v>
      </c>
      <c r="C1835" s="7" t="str">
        <f>TEXT(Ledger1!D1835,"dd-MMM-yyyy")</f>
        <v>06-Dec-2019</v>
      </c>
      <c r="D1835" s="8" t="str">
        <f>VLOOKUP(LEFT(Table_ExternalData_1[[#This Row],[Vou_No]],1),Vou_Types,2,0)</f>
        <v>Journal</v>
      </c>
      <c r="E1835" s="8">
        <f>+Ledger1!A1835</f>
        <v>17</v>
      </c>
      <c r="F1835" s="8">
        <f>+Ledger1!G1835</f>
        <v>74</v>
      </c>
      <c r="G1835" s="8">
        <f>+Ledger1!H1835</f>
        <v>1</v>
      </c>
      <c r="H1835" s="8">
        <f>+Ledger1!Q1835</f>
        <v>1</v>
      </c>
      <c r="I1835" s="8">
        <v>0</v>
      </c>
      <c r="J1835" s="8">
        <v>0</v>
      </c>
      <c r="K1835" s="8">
        <v>0</v>
      </c>
      <c r="L1835" s="8" t="str">
        <f>+Ledger1!I1835</f>
        <v/>
      </c>
      <c r="M1835" s="8" t="str">
        <f>+Ledger1!K1835</f>
        <v/>
      </c>
      <c r="N1835" s="7"/>
      <c r="O1835" s="8">
        <f>+Ledger1!M1835</f>
        <v>32176</v>
      </c>
      <c r="P1835" s="8">
        <f>+Ledger1!N1835</f>
        <v>0</v>
      </c>
      <c r="Q1835" s="8" t="str">
        <f>+Ledger1!O1835</f>
        <v>PAID SALARY TO BILAL CHQ # 32027282</v>
      </c>
      <c r="R1835" s="8"/>
    </row>
    <row r="1836" spans="1:18" x14ac:dyDescent="0.25">
      <c r="A1836" s="8">
        <v>1835</v>
      </c>
      <c r="B1836" s="8" t="str">
        <f>+Ledger1!C1836</f>
        <v>J2012-0079</v>
      </c>
      <c r="C1836" s="7" t="str">
        <f>TEXT(Ledger1!D1836,"dd-MMM-yyyy")</f>
        <v>06-Dec-2019</v>
      </c>
      <c r="D1836" s="8" t="str">
        <f>VLOOKUP(LEFT(Table_ExternalData_1[[#This Row],[Vou_No]],1),Vou_Types,2,0)</f>
        <v>Journal</v>
      </c>
      <c r="E1836" s="8">
        <f>+Ledger1!A1836</f>
        <v>18</v>
      </c>
      <c r="F1836" s="8">
        <f>+Ledger1!G1836</f>
        <v>74</v>
      </c>
      <c r="G1836" s="8">
        <f>+Ledger1!H1836</f>
        <v>1</v>
      </c>
      <c r="H1836" s="8">
        <f>+Ledger1!Q1836</f>
        <v>1</v>
      </c>
      <c r="I1836" s="8">
        <v>0</v>
      </c>
      <c r="J1836" s="8">
        <v>0</v>
      </c>
      <c r="K1836" s="8">
        <v>0</v>
      </c>
      <c r="L1836" s="8" t="str">
        <f>+Ledger1!I1836</f>
        <v/>
      </c>
      <c r="M1836" s="8" t="str">
        <f>+Ledger1!K1836</f>
        <v/>
      </c>
      <c r="N1836" s="7"/>
      <c r="O1836" s="8">
        <f>+Ledger1!M1836</f>
        <v>18994</v>
      </c>
      <c r="P1836" s="8">
        <f>+Ledger1!N1836</f>
        <v>0</v>
      </c>
      <c r="Q1836" s="8" t="str">
        <f>+Ledger1!O1836</f>
        <v>PAID SALARY TO KHAN MUHAMMAD CHQ # 32027281</v>
      </c>
      <c r="R1836" s="8"/>
    </row>
    <row r="1837" spans="1:18" x14ac:dyDescent="0.25">
      <c r="A1837" s="8">
        <v>1836</v>
      </c>
      <c r="B1837" s="8" t="str">
        <f>+Ledger1!C1837</f>
        <v>J2012-0079</v>
      </c>
      <c r="C1837" s="7" t="str">
        <f>TEXT(Ledger1!D1837,"dd-MMM-yyyy")</f>
        <v>06-Dec-2019</v>
      </c>
      <c r="D1837" s="8" t="str">
        <f>VLOOKUP(LEFT(Table_ExternalData_1[[#This Row],[Vou_No]],1),Vou_Types,2,0)</f>
        <v>Journal</v>
      </c>
      <c r="E1837" s="8">
        <f>+Ledger1!A1837</f>
        <v>19</v>
      </c>
      <c r="F1837" s="8">
        <f>+Ledger1!G1837</f>
        <v>74</v>
      </c>
      <c r="G1837" s="8">
        <f>+Ledger1!H1837</f>
        <v>1</v>
      </c>
      <c r="H1837" s="8">
        <f>+Ledger1!Q1837</f>
        <v>1</v>
      </c>
      <c r="I1837" s="8">
        <v>0</v>
      </c>
      <c r="J1837" s="8">
        <v>0</v>
      </c>
      <c r="K1837" s="8">
        <v>0</v>
      </c>
      <c r="L1837" s="8" t="str">
        <f>+Ledger1!I1837</f>
        <v/>
      </c>
      <c r="M1837" s="8" t="str">
        <f>+Ledger1!K1837</f>
        <v/>
      </c>
      <c r="N1837" s="7"/>
      <c r="O1837" s="8">
        <f>+Ledger1!M1837</f>
        <v>18381</v>
      </c>
      <c r="P1837" s="8">
        <f>+Ledger1!N1837</f>
        <v>0</v>
      </c>
      <c r="Q1837" s="8" t="str">
        <f>+Ledger1!O1837</f>
        <v>PAID SALARY TO GHULAM SARWAR CHQ # 32027280</v>
      </c>
      <c r="R1837" s="8"/>
    </row>
    <row r="1838" spans="1:18" x14ac:dyDescent="0.25">
      <c r="A1838" s="8">
        <v>1837</v>
      </c>
      <c r="B1838" s="8" t="str">
        <f>+Ledger1!C1838</f>
        <v>J2012-0079</v>
      </c>
      <c r="C1838" s="7" t="str">
        <f>TEXT(Ledger1!D1838,"dd-MMM-yyyy")</f>
        <v>06-Dec-2019</v>
      </c>
      <c r="D1838" s="8" t="str">
        <f>VLOOKUP(LEFT(Table_ExternalData_1[[#This Row],[Vou_No]],1),Vou_Types,2,0)</f>
        <v>Journal</v>
      </c>
      <c r="E1838" s="8">
        <f>+Ledger1!A1838</f>
        <v>20</v>
      </c>
      <c r="F1838" s="8">
        <f>+Ledger1!G1838</f>
        <v>74</v>
      </c>
      <c r="G1838" s="8">
        <f>+Ledger1!H1838</f>
        <v>1</v>
      </c>
      <c r="H1838" s="8">
        <f>+Ledger1!Q1838</f>
        <v>1</v>
      </c>
      <c r="I1838" s="8">
        <v>0</v>
      </c>
      <c r="J1838" s="8">
        <v>0</v>
      </c>
      <c r="K1838" s="8">
        <v>0</v>
      </c>
      <c r="L1838" s="8" t="str">
        <f>+Ledger1!I1838</f>
        <v/>
      </c>
      <c r="M1838" s="8" t="str">
        <f>+Ledger1!K1838</f>
        <v/>
      </c>
      <c r="N1838" s="7"/>
      <c r="O1838" s="8">
        <f>+Ledger1!M1838</f>
        <v>20220</v>
      </c>
      <c r="P1838" s="8">
        <f>+Ledger1!N1838</f>
        <v>0</v>
      </c>
      <c r="Q1838" s="8" t="str">
        <f>+Ledger1!O1838</f>
        <v>PAID SALARY TO MUMTAZ ALI CHQ # 32027279</v>
      </c>
      <c r="R1838" s="8"/>
    </row>
    <row r="1839" spans="1:18" x14ac:dyDescent="0.25">
      <c r="A1839" s="8">
        <v>1838</v>
      </c>
      <c r="B1839" s="8" t="str">
        <f>+Ledger1!C1839</f>
        <v>J2012-0079</v>
      </c>
      <c r="C1839" s="7" t="str">
        <f>TEXT(Ledger1!D1839,"dd-MMM-yyyy")</f>
        <v>06-Dec-2019</v>
      </c>
      <c r="D1839" s="8" t="str">
        <f>VLOOKUP(LEFT(Table_ExternalData_1[[#This Row],[Vou_No]],1),Vou_Types,2,0)</f>
        <v>Journal</v>
      </c>
      <c r="E1839" s="8">
        <f>+Ledger1!A1839</f>
        <v>21</v>
      </c>
      <c r="F1839" s="8">
        <f>+Ledger1!G1839</f>
        <v>74</v>
      </c>
      <c r="G1839" s="8">
        <f>+Ledger1!H1839</f>
        <v>1</v>
      </c>
      <c r="H1839" s="8">
        <f>+Ledger1!Q1839</f>
        <v>1</v>
      </c>
      <c r="I1839" s="8">
        <v>0</v>
      </c>
      <c r="J1839" s="8">
        <v>0</v>
      </c>
      <c r="K1839" s="8">
        <v>0</v>
      </c>
      <c r="L1839" s="8" t="str">
        <f>+Ledger1!I1839</f>
        <v/>
      </c>
      <c r="M1839" s="8" t="str">
        <f>+Ledger1!K1839</f>
        <v/>
      </c>
      <c r="N1839" s="7"/>
      <c r="O1839" s="8">
        <f>+Ledger1!M1839</f>
        <v>22673</v>
      </c>
      <c r="P1839" s="8">
        <f>+Ledger1!N1839</f>
        <v>0</v>
      </c>
      <c r="Q1839" s="8" t="str">
        <f>+Ledger1!O1839</f>
        <v>PAID SALARY TO BILAL KHAN CHQ # 32027277</v>
      </c>
      <c r="R1839" s="8"/>
    </row>
    <row r="1840" spans="1:18" x14ac:dyDescent="0.25">
      <c r="A1840" s="8">
        <v>1839</v>
      </c>
      <c r="B1840" s="8" t="str">
        <f>+Ledger1!C1840</f>
        <v>J2012-0079</v>
      </c>
      <c r="C1840" s="7" t="str">
        <f>TEXT(Ledger1!D1840,"dd-MMM-yyyy")</f>
        <v>06-Dec-2019</v>
      </c>
      <c r="D1840" s="8" t="str">
        <f>VLOOKUP(LEFT(Table_ExternalData_1[[#This Row],[Vou_No]],1),Vou_Types,2,0)</f>
        <v>Journal</v>
      </c>
      <c r="E1840" s="8">
        <f>+Ledger1!A1840</f>
        <v>22</v>
      </c>
      <c r="F1840" s="8">
        <f>+Ledger1!G1840</f>
        <v>74</v>
      </c>
      <c r="G1840" s="8">
        <f>+Ledger1!H1840</f>
        <v>1</v>
      </c>
      <c r="H1840" s="8">
        <f>+Ledger1!Q1840</f>
        <v>1</v>
      </c>
      <c r="I1840" s="8">
        <v>0</v>
      </c>
      <c r="J1840" s="8">
        <v>0</v>
      </c>
      <c r="K1840" s="8">
        <v>0</v>
      </c>
      <c r="L1840" s="8" t="str">
        <f>+Ledger1!I1840</f>
        <v/>
      </c>
      <c r="M1840" s="8" t="str">
        <f>+Ledger1!K1840</f>
        <v/>
      </c>
      <c r="N1840" s="7"/>
      <c r="O1840" s="8">
        <f>+Ledger1!M1840</f>
        <v>28497</v>
      </c>
      <c r="P1840" s="8">
        <f>+Ledger1!N1840</f>
        <v>0</v>
      </c>
      <c r="Q1840" s="8" t="str">
        <f>+Ledger1!O1840</f>
        <v>PAID SALARY TO DIDAR KHAN CHQ # 32027276</v>
      </c>
      <c r="R1840" s="8"/>
    </row>
    <row r="1841" spans="1:18" x14ac:dyDescent="0.25">
      <c r="A1841" s="8">
        <v>1840</v>
      </c>
      <c r="B1841" s="8" t="str">
        <f>+Ledger1!C1841</f>
        <v>J2012-0079</v>
      </c>
      <c r="C1841" s="7" t="str">
        <f>TEXT(Ledger1!D1841,"dd-MMM-yyyy")</f>
        <v>06-Dec-2019</v>
      </c>
      <c r="D1841" s="8" t="str">
        <f>VLOOKUP(LEFT(Table_ExternalData_1[[#This Row],[Vou_No]],1),Vou_Types,2,0)</f>
        <v>Journal</v>
      </c>
      <c r="E1841" s="8">
        <f>+Ledger1!A1841</f>
        <v>23</v>
      </c>
      <c r="F1841" s="8">
        <f>+Ledger1!G1841</f>
        <v>74</v>
      </c>
      <c r="G1841" s="8">
        <f>+Ledger1!H1841</f>
        <v>1</v>
      </c>
      <c r="H1841" s="8">
        <f>+Ledger1!Q1841</f>
        <v>1</v>
      </c>
      <c r="I1841" s="8">
        <v>0</v>
      </c>
      <c r="J1841" s="8">
        <v>0</v>
      </c>
      <c r="K1841" s="8">
        <v>0</v>
      </c>
      <c r="L1841" s="8" t="str">
        <f>+Ledger1!I1841</f>
        <v/>
      </c>
      <c r="M1841" s="8" t="str">
        <f>+Ledger1!K1841</f>
        <v/>
      </c>
      <c r="N1841" s="7"/>
      <c r="O1841" s="8">
        <f>+Ledger1!M1841</f>
        <v>7538</v>
      </c>
      <c r="P1841" s="8">
        <f>+Ledger1!N1841</f>
        <v>0</v>
      </c>
      <c r="Q1841" s="8" t="str">
        <f>+Ledger1!O1841</f>
        <v>PAID SALARY TO M.YASEEN CHQ # 32027275</v>
      </c>
      <c r="R1841" s="8"/>
    </row>
    <row r="1842" spans="1:18" x14ac:dyDescent="0.25">
      <c r="A1842" s="8">
        <v>1841</v>
      </c>
      <c r="B1842" s="8" t="str">
        <f>+Ledger1!C1842</f>
        <v>J2012-0079</v>
      </c>
      <c r="C1842" s="7" t="str">
        <f>TEXT(Ledger1!D1842,"dd-MMM-yyyy")</f>
        <v>06-Dec-2019</v>
      </c>
      <c r="D1842" s="8" t="str">
        <f>VLOOKUP(LEFT(Table_ExternalData_1[[#This Row],[Vou_No]],1),Vou_Types,2,0)</f>
        <v>Journal</v>
      </c>
      <c r="E1842" s="8">
        <f>+Ledger1!A1842</f>
        <v>24</v>
      </c>
      <c r="F1842" s="8">
        <f>+Ledger1!G1842</f>
        <v>74</v>
      </c>
      <c r="G1842" s="8">
        <f>+Ledger1!H1842</f>
        <v>1</v>
      </c>
      <c r="H1842" s="8">
        <f>+Ledger1!Q1842</f>
        <v>1</v>
      </c>
      <c r="I1842" s="8">
        <v>0</v>
      </c>
      <c r="J1842" s="8">
        <v>0</v>
      </c>
      <c r="K1842" s="8">
        <v>0</v>
      </c>
      <c r="L1842" s="8" t="str">
        <f>+Ledger1!I1842</f>
        <v/>
      </c>
      <c r="M1842" s="8" t="str">
        <f>+Ledger1!K1842</f>
        <v/>
      </c>
      <c r="N1842" s="7"/>
      <c r="O1842" s="8">
        <f>+Ledger1!M1842</f>
        <v>26578</v>
      </c>
      <c r="P1842" s="8">
        <f>+Ledger1!N1842</f>
        <v>0</v>
      </c>
      <c r="Q1842" s="8" t="str">
        <f>+Ledger1!O1842</f>
        <v>PAID SALARY TO M.ATIF CHQ # 32027274</v>
      </c>
      <c r="R1842" s="8"/>
    </row>
    <row r="1843" spans="1:18" x14ac:dyDescent="0.25">
      <c r="A1843" s="8">
        <v>1842</v>
      </c>
      <c r="B1843" s="8" t="str">
        <f>+Ledger1!C1843</f>
        <v>J2012-0079</v>
      </c>
      <c r="C1843" s="7" t="str">
        <f>TEXT(Ledger1!D1843,"dd-MMM-yyyy")</f>
        <v>06-Dec-2019</v>
      </c>
      <c r="D1843" s="8" t="str">
        <f>VLOOKUP(LEFT(Table_ExternalData_1[[#This Row],[Vou_No]],1),Vou_Types,2,0)</f>
        <v>Journal</v>
      </c>
      <c r="E1843" s="8">
        <f>+Ledger1!A1843</f>
        <v>25</v>
      </c>
      <c r="F1843" s="8">
        <f>+Ledger1!G1843</f>
        <v>74</v>
      </c>
      <c r="G1843" s="8">
        <f>+Ledger1!H1843</f>
        <v>1</v>
      </c>
      <c r="H1843" s="8">
        <f>+Ledger1!Q1843</f>
        <v>1</v>
      </c>
      <c r="I1843" s="8">
        <v>0</v>
      </c>
      <c r="J1843" s="8">
        <v>0</v>
      </c>
      <c r="K1843" s="8">
        <v>0</v>
      </c>
      <c r="L1843" s="8" t="str">
        <f>+Ledger1!I1843</f>
        <v/>
      </c>
      <c r="M1843" s="8" t="str">
        <f>+Ledger1!K1843</f>
        <v/>
      </c>
      <c r="N1843" s="7"/>
      <c r="O1843" s="8">
        <f>+Ledger1!M1843</f>
        <v>31256</v>
      </c>
      <c r="P1843" s="8">
        <f>+Ledger1!N1843</f>
        <v>0</v>
      </c>
      <c r="Q1843" s="8" t="str">
        <f>+Ledger1!O1843</f>
        <v>PAID SALARY TO M.HASAN CHQ # 32027273</v>
      </c>
      <c r="R1843" s="8"/>
    </row>
    <row r="1844" spans="1:18" x14ac:dyDescent="0.25">
      <c r="A1844" s="8">
        <v>1843</v>
      </c>
      <c r="B1844" s="8" t="str">
        <f>+Ledger1!C1844</f>
        <v>J2012-0079</v>
      </c>
      <c r="C1844" s="7" t="str">
        <f>TEXT(Ledger1!D1844,"dd-MMM-yyyy")</f>
        <v>06-Dec-2019</v>
      </c>
      <c r="D1844" s="8" t="str">
        <f>VLOOKUP(LEFT(Table_ExternalData_1[[#This Row],[Vou_No]],1),Vou_Types,2,0)</f>
        <v>Journal</v>
      </c>
      <c r="E1844" s="8">
        <f>+Ledger1!A1844</f>
        <v>26</v>
      </c>
      <c r="F1844" s="8">
        <f>+Ledger1!G1844</f>
        <v>74</v>
      </c>
      <c r="G1844" s="8">
        <f>+Ledger1!H1844</f>
        <v>1</v>
      </c>
      <c r="H1844" s="8">
        <f>+Ledger1!Q1844</f>
        <v>1</v>
      </c>
      <c r="I1844" s="8">
        <v>0</v>
      </c>
      <c r="J1844" s="8">
        <v>0</v>
      </c>
      <c r="K1844" s="8">
        <v>0</v>
      </c>
      <c r="L1844" s="8" t="str">
        <f>+Ledger1!I1844</f>
        <v/>
      </c>
      <c r="M1844" s="8" t="str">
        <f>+Ledger1!K1844</f>
        <v/>
      </c>
      <c r="N1844" s="7"/>
      <c r="O1844" s="8">
        <f>+Ledger1!M1844</f>
        <v>28603</v>
      </c>
      <c r="P1844" s="8">
        <f>+Ledger1!N1844</f>
        <v>0</v>
      </c>
      <c r="Q1844" s="8" t="str">
        <f>+Ledger1!O1844</f>
        <v>PAID SALARY TO MUKHTAR CHQ # 32027272</v>
      </c>
      <c r="R1844" s="8"/>
    </row>
    <row r="1845" spans="1:18" x14ac:dyDescent="0.25">
      <c r="A1845" s="8">
        <v>1844</v>
      </c>
      <c r="B1845" s="8" t="str">
        <f>+Ledger1!C1845</f>
        <v>J2012-0079</v>
      </c>
      <c r="C1845" s="7" t="str">
        <f>TEXT(Ledger1!D1845,"dd-MMM-yyyy")</f>
        <v>06-Dec-2019</v>
      </c>
      <c r="D1845" s="8" t="str">
        <f>VLOOKUP(LEFT(Table_ExternalData_1[[#This Row],[Vou_No]],1),Vou_Types,2,0)</f>
        <v>Journal</v>
      </c>
      <c r="E1845" s="8">
        <f>+Ledger1!A1845</f>
        <v>27</v>
      </c>
      <c r="F1845" s="8">
        <f>+Ledger1!G1845</f>
        <v>74</v>
      </c>
      <c r="G1845" s="8">
        <f>+Ledger1!H1845</f>
        <v>1</v>
      </c>
      <c r="H1845" s="8">
        <f>+Ledger1!Q1845</f>
        <v>1</v>
      </c>
      <c r="I1845" s="8">
        <v>0</v>
      </c>
      <c r="J1845" s="8">
        <v>0</v>
      </c>
      <c r="K1845" s="8">
        <v>0</v>
      </c>
      <c r="L1845" s="8" t="str">
        <f>+Ledger1!I1845</f>
        <v/>
      </c>
      <c r="M1845" s="8" t="str">
        <f>+Ledger1!K1845</f>
        <v/>
      </c>
      <c r="N1845" s="7"/>
      <c r="O1845" s="8">
        <f>+Ledger1!M1845</f>
        <v>40254</v>
      </c>
      <c r="P1845" s="8">
        <f>+Ledger1!N1845</f>
        <v>0</v>
      </c>
      <c r="Q1845" s="8" t="str">
        <f>+Ledger1!O1845</f>
        <v>PAID SALARY TO MANSOOR ALI ABRO CHQ # 32027271</v>
      </c>
      <c r="R1845" s="8"/>
    </row>
    <row r="1846" spans="1:18" x14ac:dyDescent="0.25">
      <c r="A1846" s="8">
        <v>1845</v>
      </c>
      <c r="B1846" s="8" t="str">
        <f>+Ledger1!C1846</f>
        <v>J2012-0079</v>
      </c>
      <c r="C1846" s="7" t="str">
        <f>TEXT(Ledger1!D1846,"dd-MMM-yyyy")</f>
        <v>06-Dec-2019</v>
      </c>
      <c r="D1846" s="8" t="str">
        <f>VLOOKUP(LEFT(Table_ExternalData_1[[#This Row],[Vou_No]],1),Vou_Types,2,0)</f>
        <v>Journal</v>
      </c>
      <c r="E1846" s="8">
        <f>+Ledger1!A1846</f>
        <v>28</v>
      </c>
      <c r="F1846" s="8">
        <f>+Ledger1!G1846</f>
        <v>74</v>
      </c>
      <c r="G1846" s="8">
        <f>+Ledger1!H1846</f>
        <v>1</v>
      </c>
      <c r="H1846" s="8">
        <f>+Ledger1!Q1846</f>
        <v>1</v>
      </c>
      <c r="I1846" s="8">
        <v>0</v>
      </c>
      <c r="J1846" s="8">
        <v>0</v>
      </c>
      <c r="K1846" s="8">
        <v>0</v>
      </c>
      <c r="L1846" s="8" t="str">
        <f>+Ledger1!I1846</f>
        <v/>
      </c>
      <c r="M1846" s="8" t="str">
        <f>+Ledger1!K1846</f>
        <v/>
      </c>
      <c r="N1846" s="7"/>
      <c r="O1846" s="8">
        <f>+Ledger1!M1846</f>
        <v>38205</v>
      </c>
      <c r="P1846" s="8">
        <f>+Ledger1!N1846</f>
        <v>0</v>
      </c>
      <c r="Q1846" s="8" t="str">
        <f>+Ledger1!O1846</f>
        <v>PAID SALARY TO ASAD-ULLAH CHQ # 32027270</v>
      </c>
      <c r="R1846" s="8"/>
    </row>
    <row r="1847" spans="1:18" x14ac:dyDescent="0.25">
      <c r="A1847" s="8">
        <v>1846</v>
      </c>
      <c r="B1847" s="8" t="str">
        <f>+Ledger1!C1847</f>
        <v>J2012-0079</v>
      </c>
      <c r="C1847" s="7" t="str">
        <f>TEXT(Ledger1!D1847,"dd-MMM-yyyy")</f>
        <v>06-Dec-2019</v>
      </c>
      <c r="D1847" s="8" t="str">
        <f>VLOOKUP(LEFT(Table_ExternalData_1[[#This Row],[Vou_No]],1),Vou_Types,2,0)</f>
        <v>Journal</v>
      </c>
      <c r="E1847" s="8">
        <f>+Ledger1!A1847</f>
        <v>29</v>
      </c>
      <c r="F1847" s="8">
        <f>+Ledger1!G1847</f>
        <v>74</v>
      </c>
      <c r="G1847" s="8">
        <f>+Ledger1!H1847</f>
        <v>1</v>
      </c>
      <c r="H1847" s="8">
        <f>+Ledger1!Q1847</f>
        <v>1</v>
      </c>
      <c r="I1847" s="8">
        <v>0</v>
      </c>
      <c r="J1847" s="8">
        <v>0</v>
      </c>
      <c r="K1847" s="8">
        <v>0</v>
      </c>
      <c r="L1847" s="8" t="str">
        <f>+Ledger1!I1847</f>
        <v/>
      </c>
      <c r="M1847" s="8" t="str">
        <f>+Ledger1!K1847</f>
        <v/>
      </c>
      <c r="N1847" s="7"/>
      <c r="O1847" s="8">
        <f>+Ledger1!M1847</f>
        <v>30439</v>
      </c>
      <c r="P1847" s="8">
        <f>+Ledger1!N1847</f>
        <v>0</v>
      </c>
      <c r="Q1847" s="8" t="str">
        <f>+Ledger1!O1847</f>
        <v>PAID SALARY TO ITTAF ALI JATAOI CHQ # 32027269</v>
      </c>
      <c r="R1847" s="8"/>
    </row>
    <row r="1848" spans="1:18" x14ac:dyDescent="0.25">
      <c r="A1848" s="8">
        <v>1847</v>
      </c>
      <c r="B1848" s="8" t="str">
        <f>+Ledger1!C1848</f>
        <v>J2012-0079</v>
      </c>
      <c r="C1848" s="7" t="str">
        <f>TEXT(Ledger1!D1848,"dd-MMM-yyyy")</f>
        <v>06-Dec-2019</v>
      </c>
      <c r="D1848" s="8" t="str">
        <f>VLOOKUP(LEFT(Table_ExternalData_1[[#This Row],[Vou_No]],1),Vou_Types,2,0)</f>
        <v>Journal</v>
      </c>
      <c r="E1848" s="8">
        <f>+Ledger1!A1848</f>
        <v>30</v>
      </c>
      <c r="F1848" s="8">
        <f>+Ledger1!G1848</f>
        <v>74</v>
      </c>
      <c r="G1848" s="8">
        <f>+Ledger1!H1848</f>
        <v>1</v>
      </c>
      <c r="H1848" s="8">
        <f>+Ledger1!Q1848</f>
        <v>1</v>
      </c>
      <c r="I1848" s="8">
        <v>0</v>
      </c>
      <c r="J1848" s="8">
        <v>0</v>
      </c>
      <c r="K1848" s="8">
        <v>0</v>
      </c>
      <c r="L1848" s="8" t="str">
        <f>+Ledger1!I1848</f>
        <v/>
      </c>
      <c r="M1848" s="8" t="str">
        <f>+Ledger1!K1848</f>
        <v/>
      </c>
      <c r="N1848" s="7"/>
      <c r="O1848" s="8">
        <f>+Ledger1!M1848</f>
        <v>49799</v>
      </c>
      <c r="P1848" s="8">
        <f>+Ledger1!N1848</f>
        <v>0</v>
      </c>
      <c r="Q1848" s="8" t="str">
        <f>+Ledger1!O1848</f>
        <v>PAID SALARY TO NAEEM AHMED CHQ # 32027268</v>
      </c>
      <c r="R1848" s="8"/>
    </row>
    <row r="1849" spans="1:18" x14ac:dyDescent="0.25">
      <c r="A1849" s="8">
        <v>1848</v>
      </c>
      <c r="B1849" s="8" t="str">
        <f>+Ledger1!C1849</f>
        <v>J2012-0079</v>
      </c>
      <c r="C1849" s="7" t="str">
        <f>TEXT(Ledger1!D1849,"dd-MMM-yyyy")</f>
        <v>06-Dec-2019</v>
      </c>
      <c r="D1849" s="8" t="str">
        <f>VLOOKUP(LEFT(Table_ExternalData_1[[#This Row],[Vou_No]],1),Vou_Types,2,0)</f>
        <v>Journal</v>
      </c>
      <c r="E1849" s="8">
        <f>+Ledger1!A1849</f>
        <v>31</v>
      </c>
      <c r="F1849" s="8">
        <f>+Ledger1!G1849</f>
        <v>74</v>
      </c>
      <c r="G1849" s="8">
        <f>+Ledger1!H1849</f>
        <v>1</v>
      </c>
      <c r="H1849" s="8">
        <f>+Ledger1!Q1849</f>
        <v>1</v>
      </c>
      <c r="I1849" s="8">
        <v>0</v>
      </c>
      <c r="J1849" s="8">
        <v>0</v>
      </c>
      <c r="K1849" s="8">
        <v>0</v>
      </c>
      <c r="L1849" s="8" t="str">
        <f>+Ledger1!I1849</f>
        <v/>
      </c>
      <c r="M1849" s="8" t="str">
        <f>+Ledger1!K1849</f>
        <v/>
      </c>
      <c r="N1849" s="7"/>
      <c r="O1849" s="8">
        <f>+Ledger1!M1849</f>
        <v>60400</v>
      </c>
      <c r="P1849" s="8">
        <f>+Ledger1!N1849</f>
        <v>0</v>
      </c>
      <c r="Q1849" s="8" t="str">
        <f>+Ledger1!O1849</f>
        <v>PAID SALARY TO M.RAMZAN CHQ # 32027266</v>
      </c>
      <c r="R1849" s="8"/>
    </row>
    <row r="1850" spans="1:18" x14ac:dyDescent="0.25">
      <c r="A1850" s="8">
        <v>1849</v>
      </c>
      <c r="B1850" s="8" t="str">
        <f>+Ledger1!C1850</f>
        <v>J2012-0079</v>
      </c>
      <c r="C1850" s="7" t="str">
        <f>TEXT(Ledger1!D1850,"dd-MMM-yyyy")</f>
        <v>06-Dec-2019</v>
      </c>
      <c r="D1850" s="8" t="str">
        <f>VLOOKUP(LEFT(Table_ExternalData_1[[#This Row],[Vou_No]],1),Vou_Types,2,0)</f>
        <v>Journal</v>
      </c>
      <c r="E1850" s="8">
        <f>+Ledger1!A1850</f>
        <v>32</v>
      </c>
      <c r="F1850" s="8">
        <f>+Ledger1!G1850</f>
        <v>74</v>
      </c>
      <c r="G1850" s="8">
        <f>+Ledger1!H1850</f>
        <v>1</v>
      </c>
      <c r="H1850" s="8">
        <f>+Ledger1!Q1850</f>
        <v>1</v>
      </c>
      <c r="I1850" s="8">
        <v>0</v>
      </c>
      <c r="J1850" s="8">
        <v>0</v>
      </c>
      <c r="K1850" s="8">
        <v>0</v>
      </c>
      <c r="L1850" s="8" t="str">
        <f>+Ledger1!I1850</f>
        <v/>
      </c>
      <c r="M1850" s="8" t="str">
        <f>+Ledger1!K1850</f>
        <v/>
      </c>
      <c r="N1850" s="7"/>
      <c r="O1850" s="8">
        <f>+Ledger1!M1850</f>
        <v>25125</v>
      </c>
      <c r="P1850" s="8">
        <f>+Ledger1!N1850</f>
        <v>0</v>
      </c>
      <c r="Q1850" s="8" t="str">
        <f>+Ledger1!O1850</f>
        <v>PAID SALARY TO SHAH ULLAH KHAN CHQ # 32027265</v>
      </c>
      <c r="R1850" s="8"/>
    </row>
    <row r="1851" spans="1:18" x14ac:dyDescent="0.25">
      <c r="A1851" s="8">
        <v>1850</v>
      </c>
      <c r="B1851" s="8" t="str">
        <f>+Ledger1!C1851</f>
        <v>J2012-0079</v>
      </c>
      <c r="C1851" s="7" t="str">
        <f>TEXT(Ledger1!D1851,"dd-MMM-yyyy")</f>
        <v>06-Dec-2019</v>
      </c>
      <c r="D1851" s="8" t="str">
        <f>VLOOKUP(LEFT(Table_ExternalData_1[[#This Row],[Vou_No]],1),Vou_Types,2,0)</f>
        <v>Journal</v>
      </c>
      <c r="E1851" s="8">
        <f>+Ledger1!A1851</f>
        <v>33</v>
      </c>
      <c r="F1851" s="8">
        <f>+Ledger1!G1851</f>
        <v>74</v>
      </c>
      <c r="G1851" s="8">
        <f>+Ledger1!H1851</f>
        <v>1</v>
      </c>
      <c r="H1851" s="8">
        <f>+Ledger1!Q1851</f>
        <v>1</v>
      </c>
      <c r="I1851" s="8">
        <v>0</v>
      </c>
      <c r="J1851" s="8">
        <v>0</v>
      </c>
      <c r="K1851" s="8">
        <v>0</v>
      </c>
      <c r="L1851" s="8" t="str">
        <f>+Ledger1!I1851</f>
        <v/>
      </c>
      <c r="M1851" s="8" t="str">
        <f>+Ledger1!K1851</f>
        <v/>
      </c>
      <c r="N1851" s="7"/>
      <c r="O1851" s="8">
        <f>+Ledger1!M1851</f>
        <v>30030</v>
      </c>
      <c r="P1851" s="8">
        <f>+Ledger1!N1851</f>
        <v>0</v>
      </c>
      <c r="Q1851" s="8" t="str">
        <f>+Ledger1!O1851</f>
        <v>PAID SALARY TO NASEERULLAH CHQ # 32027264</v>
      </c>
      <c r="R1851" s="8"/>
    </row>
    <row r="1852" spans="1:18" x14ac:dyDescent="0.25">
      <c r="A1852" s="8">
        <v>1851</v>
      </c>
      <c r="B1852" s="8" t="str">
        <f>+Ledger1!C1852</f>
        <v>J2012-0079</v>
      </c>
      <c r="C1852" s="7" t="str">
        <f>TEXT(Ledger1!D1852,"dd-MMM-yyyy")</f>
        <v>06-Dec-2019</v>
      </c>
      <c r="D1852" s="8" t="str">
        <f>VLOOKUP(LEFT(Table_ExternalData_1[[#This Row],[Vou_No]],1),Vou_Types,2,0)</f>
        <v>Journal</v>
      </c>
      <c r="E1852" s="8">
        <f>+Ledger1!A1852</f>
        <v>34</v>
      </c>
      <c r="F1852" s="8">
        <f>+Ledger1!G1852</f>
        <v>74</v>
      </c>
      <c r="G1852" s="8">
        <f>+Ledger1!H1852</f>
        <v>1</v>
      </c>
      <c r="H1852" s="8">
        <f>+Ledger1!Q1852</f>
        <v>1</v>
      </c>
      <c r="I1852" s="8">
        <v>0</v>
      </c>
      <c r="J1852" s="8">
        <v>0</v>
      </c>
      <c r="K1852" s="8">
        <v>0</v>
      </c>
      <c r="L1852" s="8" t="str">
        <f>+Ledger1!I1852</f>
        <v/>
      </c>
      <c r="M1852" s="8" t="str">
        <f>+Ledger1!K1852</f>
        <v/>
      </c>
      <c r="N1852" s="7"/>
      <c r="O1852" s="8">
        <f>+Ledger1!M1852</f>
        <v>182037</v>
      </c>
      <c r="P1852" s="8">
        <f>+Ledger1!N1852</f>
        <v>0</v>
      </c>
      <c r="Q1852" s="8" t="str">
        <f>+Ledger1!O1852</f>
        <v>PAID CASH SALARY THROUGH CASH CHQ # 32027284</v>
      </c>
      <c r="R1852" s="8"/>
    </row>
    <row r="1853" spans="1:18" x14ac:dyDescent="0.25">
      <c r="A1853" s="8">
        <v>1852</v>
      </c>
      <c r="B1853" s="8" t="str">
        <f>+Ledger1!C1853</f>
        <v>J2012-0079</v>
      </c>
      <c r="C1853" s="7" t="str">
        <f>TEXT(Ledger1!D1853,"dd-MMM-yyyy")</f>
        <v>06-Dec-2019</v>
      </c>
      <c r="D1853" s="8" t="str">
        <f>VLOOKUP(LEFT(Table_ExternalData_1[[#This Row],[Vou_No]],1),Vou_Types,2,0)</f>
        <v>Journal</v>
      </c>
      <c r="E1853" s="8">
        <f>+Ledger1!A1853</f>
        <v>35</v>
      </c>
      <c r="F1853" s="8">
        <f>+Ledger1!G1853</f>
        <v>78</v>
      </c>
      <c r="G1853" s="8">
        <f>+Ledger1!H1853</f>
        <v>71</v>
      </c>
      <c r="H1853" s="8">
        <f>+Ledger1!Q1853</f>
        <v>1</v>
      </c>
      <c r="I1853" s="8">
        <v>0</v>
      </c>
      <c r="J1853" s="8">
        <v>0</v>
      </c>
      <c r="K1853" s="8">
        <v>0</v>
      </c>
      <c r="L1853" s="8" t="str">
        <f>+Ledger1!I1853</f>
        <v/>
      </c>
      <c r="M1853" s="8" t="str">
        <f>+Ledger1!K1853</f>
        <v/>
      </c>
      <c r="N1853" s="7"/>
      <c r="O1853" s="8">
        <f>+Ledger1!M1853</f>
        <v>0</v>
      </c>
      <c r="P1853" s="8">
        <f>+Ledger1!N1853</f>
        <v>1470648</v>
      </c>
      <c r="Q1853" s="8" t="str">
        <f>+Ledger1!O1853</f>
        <v>PAID CASH SALARY THROUGH CASH CHQ # 32027284</v>
      </c>
      <c r="R1853" s="8"/>
    </row>
    <row r="1854" spans="1:18" x14ac:dyDescent="0.25">
      <c r="A1854" s="8">
        <v>1853</v>
      </c>
      <c r="B1854" s="8" t="str">
        <f>+Ledger1!C1854</f>
        <v>J2012-0085</v>
      </c>
      <c r="C1854" s="7" t="str">
        <f>TEXT(Ledger1!D1854,"dd-MMM-yyyy")</f>
        <v>24-Dec-2019</v>
      </c>
      <c r="D1854" s="8" t="str">
        <f>VLOOKUP(LEFT(Table_ExternalData_1[[#This Row],[Vou_No]],1),Vou_Types,2,0)</f>
        <v>Journal</v>
      </c>
      <c r="E1854" s="8">
        <f>+Ledger1!A1854</f>
        <v>1</v>
      </c>
      <c r="F1854" s="8">
        <f>+Ledger1!G1854</f>
        <v>244</v>
      </c>
      <c r="G1854" s="8">
        <f>+Ledger1!H1854</f>
        <v>1480</v>
      </c>
      <c r="H1854" s="8">
        <f>+Ledger1!Q1854</f>
        <v>215</v>
      </c>
      <c r="I1854" s="8">
        <v>0</v>
      </c>
      <c r="J1854" s="8">
        <v>0</v>
      </c>
      <c r="K1854" s="8">
        <v>0</v>
      </c>
      <c r="L1854" s="8" t="str">
        <f>+Ledger1!I1854</f>
        <v/>
      </c>
      <c r="M1854" s="8" t="str">
        <f>+Ledger1!K1854</f>
        <v/>
      </c>
      <c r="N1854" s="7"/>
      <c r="O1854" s="8">
        <f>+Ledger1!M1854</f>
        <v>30000</v>
      </c>
      <c r="P1854" s="8">
        <f>+Ledger1!N1854</f>
        <v>0</v>
      </c>
      <c r="Q1854" s="8" t="str">
        <f>+Ledger1!O1854</f>
        <v>BILTY # 111.FOR EXCAVAOTR MACHINE.DEC-19</v>
      </c>
      <c r="R1854" s="8"/>
    </row>
    <row r="1855" spans="1:18" x14ac:dyDescent="0.25">
      <c r="A1855" s="8">
        <v>1854</v>
      </c>
      <c r="B1855" s="8" t="str">
        <f>+Ledger1!C1855</f>
        <v>J2012-0085</v>
      </c>
      <c r="C1855" s="7" t="str">
        <f>TEXT(Ledger1!D1855,"dd-MMM-yyyy")</f>
        <v>24-Dec-2019</v>
      </c>
      <c r="D1855" s="8" t="str">
        <f>VLOOKUP(LEFT(Table_ExternalData_1[[#This Row],[Vou_No]],1),Vou_Types,2,0)</f>
        <v>Journal</v>
      </c>
      <c r="E1855" s="8">
        <f>+Ledger1!A1855</f>
        <v>2</v>
      </c>
      <c r="F1855" s="8">
        <f>+Ledger1!G1855</f>
        <v>71</v>
      </c>
      <c r="G1855" s="8">
        <f>+Ledger1!H1855</f>
        <v>1480</v>
      </c>
      <c r="H1855" s="8">
        <f>+Ledger1!Q1855</f>
        <v>215</v>
      </c>
      <c r="I1855" s="8">
        <v>0</v>
      </c>
      <c r="J1855" s="8">
        <v>0</v>
      </c>
      <c r="K1855" s="8">
        <v>0</v>
      </c>
      <c r="L1855" s="8" t="str">
        <f>+Ledger1!I1855</f>
        <v/>
      </c>
      <c r="M1855" s="8" t="str">
        <f>+Ledger1!K1855</f>
        <v/>
      </c>
      <c r="N1855" s="7"/>
      <c r="O1855" s="8">
        <f>+Ledger1!M1855</f>
        <v>0</v>
      </c>
      <c r="P1855" s="8">
        <f>+Ledger1!N1855</f>
        <v>30000</v>
      </c>
      <c r="Q1855" s="8" t="str">
        <f>+Ledger1!O1855</f>
        <v>BILTY # 111.FOR EXCAVAOTR MACHINE.DEC-19</v>
      </c>
      <c r="R1855" s="8"/>
    </row>
    <row r="1856" spans="1:18" x14ac:dyDescent="0.25">
      <c r="A1856" s="8">
        <v>1855</v>
      </c>
      <c r="B1856" s="8" t="str">
        <f>+Ledger1!C1856</f>
        <v>J2012-0087</v>
      </c>
      <c r="C1856" s="7" t="str">
        <f>TEXT(Ledger1!D1856,"dd-MMM-yyyy")</f>
        <v>30-Dec-2019</v>
      </c>
      <c r="D1856" s="8" t="str">
        <f>VLOOKUP(LEFT(Table_ExternalData_1[[#This Row],[Vou_No]],1),Vou_Types,2,0)</f>
        <v>Journal</v>
      </c>
      <c r="E1856" s="8">
        <f>+Ledger1!A1856</f>
        <v>1</v>
      </c>
      <c r="F1856" s="8">
        <f>+Ledger1!G1856</f>
        <v>219</v>
      </c>
      <c r="G1856" s="8">
        <f>+Ledger1!H1856</f>
        <v>1402</v>
      </c>
      <c r="H1856" s="8">
        <f>+Ledger1!Q1856</f>
        <v>215</v>
      </c>
      <c r="I1856" s="8">
        <v>0</v>
      </c>
      <c r="J1856" s="8">
        <v>0</v>
      </c>
      <c r="K1856" s="8">
        <v>0</v>
      </c>
      <c r="L1856" s="8" t="str">
        <f>+Ledger1!I1856</f>
        <v/>
      </c>
      <c r="M1856" s="8" t="str">
        <f>+Ledger1!K1856</f>
        <v/>
      </c>
      <c r="N1856" s="7"/>
      <c r="O1856" s="8">
        <f>+Ledger1!M1856</f>
        <v>153206</v>
      </c>
      <c r="P1856" s="8">
        <f>+Ledger1!N1856</f>
        <v>0</v>
      </c>
      <c r="Q1856" s="8" t="str">
        <f>+Ledger1!O1856</f>
        <v>REF # 16367.FOR MAINTANCE.DEC-19</v>
      </c>
      <c r="R1856" s="8"/>
    </row>
    <row r="1857" spans="1:18" x14ac:dyDescent="0.25">
      <c r="A1857" s="8">
        <v>1856</v>
      </c>
      <c r="B1857" s="8" t="str">
        <f>+Ledger1!C1857</f>
        <v>J2012-0087</v>
      </c>
      <c r="C1857" s="7" t="str">
        <f>TEXT(Ledger1!D1857,"dd-MMM-yyyy")</f>
        <v>30-Dec-2019</v>
      </c>
      <c r="D1857" s="8" t="str">
        <f>VLOOKUP(LEFT(Table_ExternalData_1[[#This Row],[Vou_No]],1),Vou_Types,2,0)</f>
        <v>Journal</v>
      </c>
      <c r="E1857" s="8">
        <f>+Ledger1!A1857</f>
        <v>2</v>
      </c>
      <c r="F1857" s="8">
        <f>+Ledger1!G1857</f>
        <v>71</v>
      </c>
      <c r="G1857" s="8">
        <f>+Ledger1!H1857</f>
        <v>1402</v>
      </c>
      <c r="H1857" s="8">
        <f>+Ledger1!Q1857</f>
        <v>215</v>
      </c>
      <c r="I1857" s="8">
        <v>0</v>
      </c>
      <c r="J1857" s="8">
        <v>0</v>
      </c>
      <c r="K1857" s="8">
        <v>0</v>
      </c>
      <c r="L1857" s="8" t="str">
        <f>+Ledger1!I1857</f>
        <v/>
      </c>
      <c r="M1857" s="8" t="str">
        <f>+Ledger1!K1857</f>
        <v/>
      </c>
      <c r="N1857" s="7"/>
      <c r="O1857" s="8">
        <f>+Ledger1!M1857</f>
        <v>0</v>
      </c>
      <c r="P1857" s="8">
        <f>+Ledger1!N1857</f>
        <v>153206</v>
      </c>
      <c r="Q1857" s="8" t="str">
        <f>+Ledger1!O1857</f>
        <v>REF # 16367.FOR MAINTANCE.DEC-19</v>
      </c>
      <c r="R1857" s="8"/>
    </row>
    <row r="1858" spans="1:18" x14ac:dyDescent="0.25">
      <c r="A1858" s="8">
        <v>1857</v>
      </c>
      <c r="B1858" s="8" t="str">
        <f>+Ledger1!C1858</f>
        <v>P2012-0009</v>
      </c>
      <c r="C1858" s="7" t="str">
        <f>TEXT(Ledger1!D1858,"dd-MMM-yyyy")</f>
        <v>31-Dec-2019</v>
      </c>
      <c r="D1858" s="8" t="str">
        <f>VLOOKUP(LEFT(Table_ExternalData_1[[#This Row],[Vou_No]],1),Vou_Types,2,0)</f>
        <v>Payment</v>
      </c>
      <c r="E1858" s="8">
        <f>+Ledger1!A1858</f>
        <v>1</v>
      </c>
      <c r="F1858" s="8">
        <f>+Ledger1!G1858</f>
        <v>1</v>
      </c>
      <c r="G1858" s="8">
        <f>+Ledger1!H1858</f>
        <v>0</v>
      </c>
      <c r="H1858" s="8">
        <f>+Ledger1!Q1858</f>
        <v>0</v>
      </c>
      <c r="I1858" s="8">
        <v>0</v>
      </c>
      <c r="J1858" s="8">
        <v>0</v>
      </c>
      <c r="K1858" s="8">
        <v>0</v>
      </c>
      <c r="L1858" s="8" t="str">
        <f>+Ledger1!I1858</f>
        <v/>
      </c>
      <c r="M1858" s="8" t="str">
        <f>+Ledger1!K1858</f>
        <v/>
      </c>
      <c r="N1858" s="7"/>
      <c r="O1858" s="8">
        <f>+Ledger1!M1858</f>
        <v>0</v>
      </c>
      <c r="P1858" s="8">
        <f>+Ledger1!N1858</f>
        <v>7200</v>
      </c>
      <c r="Q1858" s="8" t="str">
        <f>+Ledger1!O1858</f>
        <v>misc expense</v>
      </c>
      <c r="R1858" s="8"/>
    </row>
    <row r="1859" spans="1:18" x14ac:dyDescent="0.25">
      <c r="A1859" s="8">
        <v>1858</v>
      </c>
      <c r="B1859" s="8" t="str">
        <f>+Ledger1!C1859</f>
        <v>P2012-0009</v>
      </c>
      <c r="C1859" s="7" t="str">
        <f>TEXT(Ledger1!D1859,"dd-MMM-yyyy")</f>
        <v>31-Dec-2019</v>
      </c>
      <c r="D1859" s="8" t="str">
        <f>VLOOKUP(LEFT(Table_ExternalData_1[[#This Row],[Vou_No]],1),Vou_Types,2,0)</f>
        <v>Payment</v>
      </c>
      <c r="E1859" s="8">
        <f>+Ledger1!A1859</f>
        <v>2</v>
      </c>
      <c r="F1859" s="8">
        <f>+Ledger1!G1859</f>
        <v>221</v>
      </c>
      <c r="G1859" s="8">
        <f>+Ledger1!H1859</f>
        <v>1</v>
      </c>
      <c r="H1859" s="8">
        <f>+Ledger1!Q1859</f>
        <v>215</v>
      </c>
      <c r="I1859" s="8">
        <v>0</v>
      </c>
      <c r="J1859" s="8">
        <v>0</v>
      </c>
      <c r="K1859" s="8">
        <v>0</v>
      </c>
      <c r="L1859" s="8" t="str">
        <f>+Ledger1!I1859</f>
        <v/>
      </c>
      <c r="M1859" s="8" t="str">
        <f>+Ledger1!K1859</f>
        <v/>
      </c>
      <c r="N1859" s="7"/>
      <c r="O1859" s="8">
        <f>+Ledger1!M1859</f>
        <v>4700</v>
      </c>
      <c r="P1859" s="8">
        <f>+Ledger1!N1859</f>
        <v>0</v>
      </c>
      <c r="Q1859" s="8" t="str">
        <f>+Ledger1!O1859</f>
        <v>10 litre oil in JZ 2804</v>
      </c>
      <c r="R1859" s="8"/>
    </row>
    <row r="1860" spans="1:18" x14ac:dyDescent="0.25">
      <c r="A1860" s="8">
        <v>1859</v>
      </c>
      <c r="B1860" s="8" t="str">
        <f>+Ledger1!C1860</f>
        <v>P2012-0009</v>
      </c>
      <c r="C1860" s="7" t="str">
        <f>TEXT(Ledger1!D1860,"dd-MMM-yyyy")</f>
        <v>31-Dec-2019</v>
      </c>
      <c r="D1860" s="8" t="str">
        <f>VLOOKUP(LEFT(Table_ExternalData_1[[#This Row],[Vou_No]],1),Vou_Types,2,0)</f>
        <v>Payment</v>
      </c>
      <c r="E1860" s="8">
        <f>+Ledger1!A1860</f>
        <v>3</v>
      </c>
      <c r="F1860" s="8">
        <f>+Ledger1!G1860</f>
        <v>219</v>
      </c>
      <c r="G1860" s="8">
        <f>+Ledger1!H1860</f>
        <v>0</v>
      </c>
      <c r="H1860" s="8">
        <f>+Ledger1!Q1860</f>
        <v>215</v>
      </c>
      <c r="I1860" s="8">
        <v>0</v>
      </c>
      <c r="J1860" s="8">
        <v>0</v>
      </c>
      <c r="K1860" s="8">
        <v>0</v>
      </c>
      <c r="L1860" s="8" t="str">
        <f>+Ledger1!I1860</f>
        <v/>
      </c>
      <c r="M1860" s="8" t="str">
        <f>+Ledger1!K1860</f>
        <v/>
      </c>
      <c r="N1860" s="7"/>
      <c r="O1860" s="8">
        <f>+Ledger1!M1860</f>
        <v>2500</v>
      </c>
      <c r="P1860" s="8">
        <f>+Ledger1!N1860</f>
        <v>0</v>
      </c>
      <c r="Q1860" s="8" t="str">
        <f>+Ledger1!O1860</f>
        <v>oil filter diesel filter  etc</v>
      </c>
      <c r="R1860" s="8"/>
    </row>
    <row r="1861" spans="1:18" x14ac:dyDescent="0.25">
      <c r="A1861" s="8">
        <v>1860</v>
      </c>
      <c r="B1861" s="8" t="str">
        <f>+Ledger1!C1861</f>
        <v>J2012-0082</v>
      </c>
      <c r="C1861" s="7" t="str">
        <f>TEXT(Ledger1!D1861,"dd-MMM-yyyy")</f>
        <v>14-Nov-2019</v>
      </c>
      <c r="D1861" s="8" t="str">
        <f>VLOOKUP(LEFT(Table_ExternalData_1[[#This Row],[Vou_No]],1),Vou_Types,2,0)</f>
        <v>Journal</v>
      </c>
      <c r="E1861" s="8">
        <f>+Ledger1!A1861</f>
        <v>1</v>
      </c>
      <c r="F1861" s="8">
        <f>+Ledger1!G1861</f>
        <v>148</v>
      </c>
      <c r="G1861" s="8">
        <f>+Ledger1!H1861</f>
        <v>1475</v>
      </c>
      <c r="H1861" s="8">
        <f>+Ledger1!Q1861</f>
        <v>218</v>
      </c>
      <c r="I1861" s="8">
        <v>0</v>
      </c>
      <c r="J1861" s="8">
        <v>0</v>
      </c>
      <c r="K1861" s="8">
        <v>0</v>
      </c>
      <c r="L1861" s="8" t="str">
        <f>+Ledger1!I1861</f>
        <v/>
      </c>
      <c r="M1861" s="8" t="str">
        <f>+Ledger1!K1861</f>
        <v/>
      </c>
      <c r="N1861" s="7"/>
      <c r="O1861" s="8">
        <f>+Ledger1!M1861</f>
        <v>3226883</v>
      </c>
      <c r="P1861" s="8">
        <f>+Ledger1!N1861</f>
        <v>0</v>
      </c>
      <c r="Q1861" s="8" t="str">
        <f>+Ledger1!O1861</f>
        <v>REF # 4360.PO # 1720,21.OCT-19</v>
      </c>
      <c r="R1861" s="8"/>
    </row>
    <row r="1862" spans="1:18" x14ac:dyDescent="0.25">
      <c r="A1862" s="8">
        <v>1861</v>
      </c>
      <c r="B1862" s="8" t="str">
        <f>+Ledger1!C1862</f>
        <v>J2012-0082</v>
      </c>
      <c r="C1862" s="7" t="str">
        <f>TEXT(Ledger1!D1862,"dd-MMM-yyyy")</f>
        <v>14-Nov-2019</v>
      </c>
      <c r="D1862" s="8" t="str">
        <f>VLOOKUP(LEFT(Table_ExternalData_1[[#This Row],[Vou_No]],1),Vou_Types,2,0)</f>
        <v>Journal</v>
      </c>
      <c r="E1862" s="8">
        <f>+Ledger1!A1862</f>
        <v>2</v>
      </c>
      <c r="F1862" s="8">
        <f>+Ledger1!G1862</f>
        <v>71</v>
      </c>
      <c r="G1862" s="8">
        <f>+Ledger1!H1862</f>
        <v>1475</v>
      </c>
      <c r="H1862" s="8">
        <f>+Ledger1!Q1862</f>
        <v>218</v>
      </c>
      <c r="I1862" s="8">
        <v>0</v>
      </c>
      <c r="J1862" s="8">
        <v>0</v>
      </c>
      <c r="K1862" s="8">
        <v>0</v>
      </c>
      <c r="L1862" s="8" t="str">
        <f>+Ledger1!I1862</f>
        <v/>
      </c>
      <c r="M1862" s="8" t="str">
        <f>+Ledger1!K1862</f>
        <v/>
      </c>
      <c r="N1862" s="7"/>
      <c r="O1862" s="8">
        <f>+Ledger1!M1862</f>
        <v>0</v>
      </c>
      <c r="P1862" s="8">
        <f>+Ledger1!N1862</f>
        <v>3226883</v>
      </c>
      <c r="Q1862" s="8" t="str">
        <f>+Ledger1!O1862</f>
        <v>REF # 4360.PO # 1720,21.OCT-19</v>
      </c>
      <c r="R1862" s="8"/>
    </row>
    <row r="1863" spans="1:18" x14ac:dyDescent="0.25">
      <c r="A1863" s="8">
        <v>1862</v>
      </c>
      <c r="B1863" s="8" t="str">
        <f>+Ledger1!C1863</f>
        <v>J2012-0084</v>
      </c>
      <c r="C1863" s="7" t="str">
        <f>TEXT(Ledger1!D1863,"dd-MMM-yyyy")</f>
        <v>27-Dec-2019</v>
      </c>
      <c r="D1863" s="8" t="str">
        <f>VLOOKUP(LEFT(Table_ExternalData_1[[#This Row],[Vou_No]],1),Vou_Types,2,0)</f>
        <v>Journal</v>
      </c>
      <c r="E1863" s="8">
        <f>+Ledger1!A1863</f>
        <v>1</v>
      </c>
      <c r="F1863" s="8">
        <f>+Ledger1!G1863</f>
        <v>219</v>
      </c>
      <c r="G1863" s="8">
        <f>+Ledger1!H1863</f>
        <v>1484</v>
      </c>
      <c r="H1863" s="8">
        <f>+Ledger1!Q1863</f>
        <v>215</v>
      </c>
      <c r="I1863" s="8">
        <v>0</v>
      </c>
      <c r="J1863" s="8">
        <v>0</v>
      </c>
      <c r="K1863" s="8">
        <v>0</v>
      </c>
      <c r="L1863" s="8" t="str">
        <f>+Ledger1!I1863</f>
        <v/>
      </c>
      <c r="M1863" s="8" t="str">
        <f>+Ledger1!K1863</f>
        <v/>
      </c>
      <c r="N1863" s="7"/>
      <c r="O1863" s="8">
        <f>+Ledger1!M1863</f>
        <v>94015</v>
      </c>
      <c r="P1863" s="8">
        <f>+Ledger1!N1863</f>
        <v>0</v>
      </c>
      <c r="Q1863" s="8" t="str">
        <f>+Ledger1!O1863</f>
        <v>INV # 19012676.PO # 1712FOR ENGINE OIL.DEC-19</v>
      </c>
      <c r="R1863" s="8"/>
    </row>
    <row r="1864" spans="1:18" x14ac:dyDescent="0.25">
      <c r="A1864" s="8">
        <v>1863</v>
      </c>
      <c r="B1864" s="8" t="str">
        <f>+Ledger1!C1864</f>
        <v>J2012-0084</v>
      </c>
      <c r="C1864" s="7" t="str">
        <f>TEXT(Ledger1!D1864,"dd-MMM-yyyy")</f>
        <v>27-Dec-2019</v>
      </c>
      <c r="D1864" s="8" t="str">
        <f>VLOOKUP(LEFT(Table_ExternalData_1[[#This Row],[Vou_No]],1),Vou_Types,2,0)</f>
        <v>Journal</v>
      </c>
      <c r="E1864" s="8">
        <f>+Ledger1!A1864</f>
        <v>2</v>
      </c>
      <c r="F1864" s="8">
        <f>+Ledger1!G1864</f>
        <v>71</v>
      </c>
      <c r="G1864" s="8">
        <f>+Ledger1!H1864</f>
        <v>1484</v>
      </c>
      <c r="H1864" s="8">
        <f>+Ledger1!Q1864</f>
        <v>215</v>
      </c>
      <c r="I1864" s="8">
        <v>0</v>
      </c>
      <c r="J1864" s="8">
        <v>0</v>
      </c>
      <c r="K1864" s="8">
        <v>0</v>
      </c>
      <c r="L1864" s="8" t="str">
        <f>+Ledger1!I1864</f>
        <v/>
      </c>
      <c r="M1864" s="8" t="str">
        <f>+Ledger1!K1864</f>
        <v/>
      </c>
      <c r="N1864" s="7"/>
      <c r="O1864" s="8">
        <f>+Ledger1!M1864</f>
        <v>0</v>
      </c>
      <c r="P1864" s="8">
        <f>+Ledger1!N1864</f>
        <v>94015</v>
      </c>
      <c r="Q1864" s="8" t="str">
        <f>+Ledger1!O1864</f>
        <v>INV # 19012676.PO # 1712FOR ENGINE OIL.DEC-19</v>
      </c>
      <c r="R1864" s="8"/>
    </row>
    <row r="1865" spans="1:18" x14ac:dyDescent="0.25">
      <c r="A1865" s="8">
        <v>1864</v>
      </c>
      <c r="B1865" s="8" t="str">
        <f>+Ledger1!C1865</f>
        <v>J2012-0088</v>
      </c>
      <c r="C1865" s="7" t="str">
        <f>TEXT(Ledger1!D1865,"dd-MMM-yyyy")</f>
        <v>30-Dec-2019</v>
      </c>
      <c r="D1865" s="8" t="str">
        <f>VLOOKUP(LEFT(Table_ExternalData_1[[#This Row],[Vou_No]],1),Vou_Types,2,0)</f>
        <v>Journal</v>
      </c>
      <c r="E1865" s="8">
        <f>+Ledger1!A1865</f>
        <v>1</v>
      </c>
      <c r="F1865" s="8">
        <f>+Ledger1!G1865</f>
        <v>148</v>
      </c>
      <c r="G1865" s="8">
        <f>+Ledger1!H1865</f>
        <v>1475</v>
      </c>
      <c r="H1865" s="8">
        <f>+Ledger1!Q1865</f>
        <v>218</v>
      </c>
      <c r="I1865" s="8">
        <v>0</v>
      </c>
      <c r="J1865" s="8">
        <v>0</v>
      </c>
      <c r="K1865" s="8">
        <v>0</v>
      </c>
      <c r="L1865" s="8" t="str">
        <f>+Ledger1!I1865</f>
        <v/>
      </c>
      <c r="M1865" s="8" t="str">
        <f>+Ledger1!K1865</f>
        <v/>
      </c>
      <c r="N1865" s="7"/>
      <c r="O1865" s="8">
        <f>+Ledger1!M1865</f>
        <v>4496708</v>
      </c>
      <c r="P1865" s="8">
        <f>+Ledger1!N1865</f>
        <v>0</v>
      </c>
      <c r="Q1865" s="8" t="str">
        <f>+Ledger1!O1865</f>
        <v>REF # 5768.PO # 1685.FOR LINER 50mtr.DEC-19</v>
      </c>
      <c r="R1865" s="8"/>
    </row>
    <row r="1866" spans="1:18" x14ac:dyDescent="0.25">
      <c r="A1866" s="8">
        <v>1865</v>
      </c>
      <c r="B1866" s="8" t="str">
        <f>+Ledger1!C1866</f>
        <v>J2012-0088</v>
      </c>
      <c r="C1866" s="7" t="str">
        <f>TEXT(Ledger1!D1866,"dd-MMM-yyyy")</f>
        <v>30-Dec-2019</v>
      </c>
      <c r="D1866" s="8" t="str">
        <f>VLOOKUP(LEFT(Table_ExternalData_1[[#This Row],[Vou_No]],1),Vou_Types,2,0)</f>
        <v>Journal</v>
      </c>
      <c r="E1866" s="8">
        <f>+Ledger1!A1866</f>
        <v>2</v>
      </c>
      <c r="F1866" s="8">
        <f>+Ledger1!G1866</f>
        <v>71</v>
      </c>
      <c r="G1866" s="8">
        <f>+Ledger1!H1866</f>
        <v>1475</v>
      </c>
      <c r="H1866" s="8">
        <f>+Ledger1!Q1866</f>
        <v>218</v>
      </c>
      <c r="I1866" s="8">
        <v>0</v>
      </c>
      <c r="J1866" s="8">
        <v>0</v>
      </c>
      <c r="K1866" s="8">
        <v>0</v>
      </c>
      <c r="L1866" s="8" t="str">
        <f>+Ledger1!I1866</f>
        <v/>
      </c>
      <c r="M1866" s="8" t="str">
        <f>+Ledger1!K1866</f>
        <v/>
      </c>
      <c r="N1866" s="7"/>
      <c r="O1866" s="8">
        <f>+Ledger1!M1866</f>
        <v>0</v>
      </c>
      <c r="P1866" s="8">
        <f>+Ledger1!N1866</f>
        <v>4496708</v>
      </c>
      <c r="Q1866" s="8" t="str">
        <f>+Ledger1!O1866</f>
        <v>REF # 5768.PO # 1685.FOR LINER 50mtr.DEC-19</v>
      </c>
      <c r="R1866" s="8"/>
    </row>
    <row r="1867" spans="1:18" x14ac:dyDescent="0.25">
      <c r="A1867" s="8">
        <v>1866</v>
      </c>
      <c r="B1867" s="8" t="str">
        <f>+Ledger1!C1867</f>
        <v>J2012-0083</v>
      </c>
      <c r="C1867" s="7" t="str">
        <f>TEXT(Ledger1!D1867,"dd-MMM-yyyy")</f>
        <v>28-Dec-2019</v>
      </c>
      <c r="D1867" s="8" t="str">
        <f>VLOOKUP(LEFT(Table_ExternalData_1[[#This Row],[Vou_No]],1),Vou_Types,2,0)</f>
        <v>Journal</v>
      </c>
      <c r="E1867" s="8">
        <f>+Ledger1!A1867</f>
        <v>1</v>
      </c>
      <c r="F1867" s="8">
        <f>+Ledger1!G1867</f>
        <v>261</v>
      </c>
      <c r="G1867" s="8">
        <f>+Ledger1!H1867</f>
        <v>231</v>
      </c>
      <c r="H1867" s="8">
        <f>+Ledger1!Q1867</f>
        <v>218</v>
      </c>
      <c r="I1867" s="8">
        <v>0</v>
      </c>
      <c r="J1867" s="8">
        <v>0</v>
      </c>
      <c r="K1867" s="8">
        <v>0</v>
      </c>
      <c r="L1867" s="8" t="str">
        <f>+Ledger1!I1867</f>
        <v/>
      </c>
      <c r="M1867" s="8" t="str">
        <f>+Ledger1!K1867</f>
        <v/>
      </c>
      <c r="N1867" s="7"/>
      <c r="O1867" s="8">
        <f>+Ledger1!M1867</f>
        <v>48397</v>
      </c>
      <c r="P1867" s="8">
        <f>+Ledger1!N1867</f>
        <v>0</v>
      </c>
      <c r="Q1867" s="8" t="str">
        <f>+Ledger1!O1867</f>
        <v>INV # 2019/12/324-001.PO # 1719.1 TILL 16-DEC-19</v>
      </c>
      <c r="R1867" s="8"/>
    </row>
    <row r="1868" spans="1:18" x14ac:dyDescent="0.25">
      <c r="A1868" s="8">
        <v>1867</v>
      </c>
      <c r="B1868" s="8" t="str">
        <f>+Ledger1!C1868</f>
        <v>J2012-0083</v>
      </c>
      <c r="C1868" s="7" t="str">
        <f>TEXT(Ledger1!D1868,"dd-MMM-yyyy")</f>
        <v>28-Dec-2019</v>
      </c>
      <c r="D1868" s="8" t="str">
        <f>VLOOKUP(LEFT(Table_ExternalData_1[[#This Row],[Vou_No]],1),Vou_Types,2,0)</f>
        <v>Journal</v>
      </c>
      <c r="E1868" s="8">
        <f>+Ledger1!A1868</f>
        <v>2</v>
      </c>
      <c r="F1868" s="8">
        <f>+Ledger1!G1868</f>
        <v>71</v>
      </c>
      <c r="G1868" s="8">
        <f>+Ledger1!H1868</f>
        <v>231</v>
      </c>
      <c r="H1868" s="8">
        <f>+Ledger1!Q1868</f>
        <v>218</v>
      </c>
      <c r="I1868" s="8">
        <v>0</v>
      </c>
      <c r="J1868" s="8">
        <v>0</v>
      </c>
      <c r="K1868" s="8">
        <v>0</v>
      </c>
      <c r="L1868" s="8" t="str">
        <f>+Ledger1!I1868</f>
        <v/>
      </c>
      <c r="M1868" s="8" t="str">
        <f>+Ledger1!K1868</f>
        <v/>
      </c>
      <c r="N1868" s="7"/>
      <c r="O1868" s="8">
        <f>+Ledger1!M1868</f>
        <v>0</v>
      </c>
      <c r="P1868" s="8">
        <f>+Ledger1!N1868</f>
        <v>48397</v>
      </c>
      <c r="Q1868" s="8" t="str">
        <f>+Ledger1!O1868</f>
        <v>INV # 2019/12/324-001.PO # 1719.1 TILL 16-DEC-19</v>
      </c>
      <c r="R1868" s="8"/>
    </row>
    <row r="1869" spans="1:18" x14ac:dyDescent="0.25">
      <c r="A1869" s="8">
        <v>1868</v>
      </c>
      <c r="B1869" s="8" t="str">
        <f>+Ledger1!C1869</f>
        <v>J2012-0086</v>
      </c>
      <c r="C1869" s="7" t="str">
        <f>TEXT(Ledger1!D1869,"dd-MMM-yyyy")</f>
        <v>27-Dec-2019</v>
      </c>
      <c r="D1869" s="8" t="str">
        <f>VLOOKUP(LEFT(Table_ExternalData_1[[#This Row],[Vou_No]],1),Vou_Types,2,0)</f>
        <v>Journal</v>
      </c>
      <c r="E1869" s="8">
        <f>+Ledger1!A1869</f>
        <v>1</v>
      </c>
      <c r="F1869" s="8">
        <f>+Ledger1!G1869</f>
        <v>173</v>
      </c>
      <c r="G1869" s="8">
        <f>+Ledger1!H1869</f>
        <v>1486</v>
      </c>
      <c r="H1869" s="8">
        <f>+Ledger1!Q1869</f>
        <v>215</v>
      </c>
      <c r="I1869" s="8">
        <v>0</v>
      </c>
      <c r="J1869" s="8">
        <v>0</v>
      </c>
      <c r="K1869" s="8">
        <v>0</v>
      </c>
      <c r="L1869" s="8" t="str">
        <f>+Ledger1!I1869</f>
        <v/>
      </c>
      <c r="M1869" s="8" t="str">
        <f>+Ledger1!K1869</f>
        <v/>
      </c>
      <c r="N1869" s="7"/>
      <c r="O1869" s="8">
        <f>+Ledger1!M1869</f>
        <v>22230</v>
      </c>
      <c r="P1869" s="8">
        <f>+Ledger1!N1869</f>
        <v>0</v>
      </c>
      <c r="Q1869" s="8" t="str">
        <f>+Ledger1!O1869</f>
        <v>DOC # 1191200028.PO # 1717.FOR GPS.DEC-19</v>
      </c>
      <c r="R1869" s="8"/>
    </row>
    <row r="1870" spans="1:18" x14ac:dyDescent="0.25">
      <c r="A1870" s="8">
        <v>1869</v>
      </c>
      <c r="B1870" s="8" t="str">
        <f>+Ledger1!C1870</f>
        <v>J2012-0086</v>
      </c>
      <c r="C1870" s="7" t="str">
        <f>TEXT(Ledger1!D1870,"dd-MMM-yyyy")</f>
        <v>27-Dec-2019</v>
      </c>
      <c r="D1870" s="8" t="str">
        <f>VLOOKUP(LEFT(Table_ExternalData_1[[#This Row],[Vou_No]],1),Vou_Types,2,0)</f>
        <v>Journal</v>
      </c>
      <c r="E1870" s="8">
        <f>+Ledger1!A1870</f>
        <v>2</v>
      </c>
      <c r="F1870" s="8">
        <f>+Ledger1!G1870</f>
        <v>71</v>
      </c>
      <c r="G1870" s="8">
        <f>+Ledger1!H1870</f>
        <v>1486</v>
      </c>
      <c r="H1870" s="8">
        <f>+Ledger1!Q1870</f>
        <v>215</v>
      </c>
      <c r="I1870" s="8">
        <v>0</v>
      </c>
      <c r="J1870" s="8">
        <v>0</v>
      </c>
      <c r="K1870" s="8">
        <v>0</v>
      </c>
      <c r="L1870" s="8" t="str">
        <f>+Ledger1!I1870</f>
        <v/>
      </c>
      <c r="M1870" s="8" t="str">
        <f>+Ledger1!K1870</f>
        <v/>
      </c>
      <c r="N1870" s="7"/>
      <c r="O1870" s="8">
        <f>+Ledger1!M1870</f>
        <v>0</v>
      </c>
      <c r="P1870" s="8">
        <f>+Ledger1!N1870</f>
        <v>22230</v>
      </c>
      <c r="Q1870" s="8" t="str">
        <f>+Ledger1!O1870</f>
        <v>DOC # 1191200028.PO # 1717.FOR GPS.DEC-19</v>
      </c>
      <c r="R1870" s="8"/>
    </row>
    <row r="1871" spans="1:18" x14ac:dyDescent="0.25">
      <c r="A1871" s="8">
        <v>1870</v>
      </c>
      <c r="B1871" s="8" t="str">
        <f>+Ledger1!C1871</f>
        <v>J2012-0090</v>
      </c>
      <c r="C1871" s="7" t="str">
        <f>TEXT(Ledger1!D1871,"dd-MMM-yyyy")</f>
        <v>31-Dec-2019</v>
      </c>
      <c r="D1871" s="8" t="str">
        <f>VLOOKUP(LEFT(Table_ExternalData_1[[#This Row],[Vou_No]],1),Vou_Types,2,0)</f>
        <v>Journal</v>
      </c>
      <c r="E1871" s="8">
        <f>+Ledger1!A1871</f>
        <v>1</v>
      </c>
      <c r="F1871" s="8">
        <f>+Ledger1!G1871</f>
        <v>230</v>
      </c>
      <c r="G1871" s="8">
        <f>+Ledger1!H1871</f>
        <v>1478</v>
      </c>
      <c r="H1871" s="8">
        <f>+Ledger1!Q1871</f>
        <v>218</v>
      </c>
      <c r="I1871" s="8">
        <v>0</v>
      </c>
      <c r="J1871" s="8">
        <v>0</v>
      </c>
      <c r="K1871" s="8">
        <v>0</v>
      </c>
      <c r="L1871" s="8" t="str">
        <f>+Ledger1!I1871</f>
        <v/>
      </c>
      <c r="M1871" s="8" t="str">
        <f>+Ledger1!K1871</f>
        <v/>
      </c>
      <c r="N1871" s="7"/>
      <c r="O1871" s="8">
        <f>+Ledger1!M1871</f>
        <v>270000</v>
      </c>
      <c r="P1871" s="8">
        <f>+Ledger1!N1871</f>
        <v>0</v>
      </c>
      <c r="Q1871" s="8" t="str">
        <f>+Ledger1!O1871</f>
        <v>REF # 11,14 &amp; 10.PO # 1724.DEC-19</v>
      </c>
      <c r="R1871" s="8"/>
    </row>
    <row r="1872" spans="1:18" x14ac:dyDescent="0.25">
      <c r="A1872" s="8">
        <v>1871</v>
      </c>
      <c r="B1872" s="8" t="str">
        <f>+Ledger1!C1872</f>
        <v>J2012-0090</v>
      </c>
      <c r="C1872" s="7" t="str">
        <f>TEXT(Ledger1!D1872,"dd-MMM-yyyy")</f>
        <v>31-Dec-2019</v>
      </c>
      <c r="D1872" s="8" t="str">
        <f>VLOOKUP(LEFT(Table_ExternalData_1[[#This Row],[Vou_No]],1),Vou_Types,2,0)</f>
        <v>Journal</v>
      </c>
      <c r="E1872" s="8">
        <f>+Ledger1!A1872</f>
        <v>2</v>
      </c>
      <c r="F1872" s="8">
        <f>+Ledger1!G1872</f>
        <v>71</v>
      </c>
      <c r="G1872" s="8">
        <f>+Ledger1!H1872</f>
        <v>1478</v>
      </c>
      <c r="H1872" s="8">
        <f>+Ledger1!Q1872</f>
        <v>218</v>
      </c>
      <c r="I1872" s="8">
        <v>0</v>
      </c>
      <c r="J1872" s="8">
        <v>0</v>
      </c>
      <c r="K1872" s="8">
        <v>0</v>
      </c>
      <c r="L1872" s="8" t="str">
        <f>+Ledger1!I1872</f>
        <v/>
      </c>
      <c r="M1872" s="8" t="str">
        <f>+Ledger1!K1872</f>
        <v/>
      </c>
      <c r="N1872" s="7"/>
      <c r="O1872" s="8">
        <f>+Ledger1!M1872</f>
        <v>0</v>
      </c>
      <c r="P1872" s="8">
        <f>+Ledger1!N1872</f>
        <v>270000</v>
      </c>
      <c r="Q1872" s="8" t="str">
        <f>+Ledger1!O1872</f>
        <v>REF # 11,14 &amp; 10.PO # 1724.DEC-19</v>
      </c>
      <c r="R1872" s="8"/>
    </row>
    <row r="1873" spans="1:18" x14ac:dyDescent="0.25">
      <c r="A1873" s="8">
        <v>1872</v>
      </c>
      <c r="B1873" s="8" t="str">
        <f>+Ledger1!C1873</f>
        <v>J2012-0092</v>
      </c>
      <c r="C1873" s="7" t="str">
        <f>TEXT(Ledger1!D1873,"dd-MMM-yyyy")</f>
        <v>30-Dec-2019</v>
      </c>
      <c r="D1873" s="8" t="str">
        <f>VLOOKUP(LEFT(Table_ExternalData_1[[#This Row],[Vou_No]],1),Vou_Types,2,0)</f>
        <v>Journal</v>
      </c>
      <c r="E1873" s="8">
        <f>+Ledger1!A1873</f>
        <v>1</v>
      </c>
      <c r="F1873" s="8">
        <f>+Ledger1!G1873</f>
        <v>221</v>
      </c>
      <c r="G1873" s="8">
        <f>+Ledger1!H1873</f>
        <v>68</v>
      </c>
      <c r="H1873" s="8">
        <f>+Ledger1!Q1873</f>
        <v>218</v>
      </c>
      <c r="I1873" s="8">
        <v>0</v>
      </c>
      <c r="J1873" s="8">
        <v>0</v>
      </c>
      <c r="K1873" s="8">
        <v>0</v>
      </c>
      <c r="L1873" s="8" t="str">
        <f>+Ledger1!I1873</f>
        <v/>
      </c>
      <c r="M1873" s="8" t="str">
        <f>+Ledger1!K1873</f>
        <v/>
      </c>
      <c r="N1873" s="7"/>
      <c r="O1873" s="8">
        <f>+Ledger1!M1873</f>
        <v>500324</v>
      </c>
      <c r="P1873" s="8">
        <f>+Ledger1!N1873</f>
        <v>0</v>
      </c>
      <c r="Q1873" s="8" t="str">
        <f>+Ledger1!O1873</f>
        <v>REF # 5410.FOR FUEL EXP FROM 1st DEC TILL 15-DEC-19</v>
      </c>
      <c r="R1873" s="8"/>
    </row>
    <row r="1874" spans="1:18" x14ac:dyDescent="0.25">
      <c r="A1874" s="8">
        <v>1873</v>
      </c>
      <c r="B1874" s="8" t="str">
        <f>+Ledger1!C1874</f>
        <v>J2012-0092</v>
      </c>
      <c r="C1874" s="7" t="str">
        <f>TEXT(Ledger1!D1874,"dd-MMM-yyyy")</f>
        <v>30-Dec-2019</v>
      </c>
      <c r="D1874" s="8" t="str">
        <f>VLOOKUP(LEFT(Table_ExternalData_1[[#This Row],[Vou_No]],1),Vou_Types,2,0)</f>
        <v>Journal</v>
      </c>
      <c r="E1874" s="8">
        <f>+Ledger1!A1874</f>
        <v>2</v>
      </c>
      <c r="F1874" s="8">
        <f>+Ledger1!G1874</f>
        <v>71</v>
      </c>
      <c r="G1874" s="8">
        <f>+Ledger1!H1874</f>
        <v>68</v>
      </c>
      <c r="H1874" s="8">
        <f>+Ledger1!Q1874</f>
        <v>218</v>
      </c>
      <c r="I1874" s="8">
        <v>0</v>
      </c>
      <c r="J1874" s="8">
        <v>0</v>
      </c>
      <c r="K1874" s="8">
        <v>0</v>
      </c>
      <c r="L1874" s="8" t="str">
        <f>+Ledger1!I1874</f>
        <v/>
      </c>
      <c r="M1874" s="8" t="str">
        <f>+Ledger1!K1874</f>
        <v/>
      </c>
      <c r="N1874" s="7"/>
      <c r="O1874" s="8">
        <f>+Ledger1!M1874</f>
        <v>0</v>
      </c>
      <c r="P1874" s="8">
        <f>+Ledger1!N1874</f>
        <v>500324</v>
      </c>
      <c r="Q1874" s="8" t="str">
        <f>+Ledger1!O1874</f>
        <v>REF # 5410.FOR FUEL EXP FROM 1st DEC TILL 15-DEC-19</v>
      </c>
      <c r="R1874" s="8"/>
    </row>
    <row r="1875" spans="1:18" x14ac:dyDescent="0.25">
      <c r="A1875" s="8">
        <v>1874</v>
      </c>
      <c r="B1875" s="8" t="str">
        <f>+Ledger1!C1875</f>
        <v>J2012-0092</v>
      </c>
      <c r="C1875" s="7" t="str">
        <f>TEXT(Ledger1!D1875,"dd-MMM-yyyy")</f>
        <v>30-Dec-2019</v>
      </c>
      <c r="D1875" s="8" t="str">
        <f>VLOOKUP(LEFT(Table_ExternalData_1[[#This Row],[Vou_No]],1),Vou_Types,2,0)</f>
        <v>Journal</v>
      </c>
      <c r="E1875" s="8">
        <f>+Ledger1!A1875</f>
        <v>3</v>
      </c>
      <c r="F1875" s="8">
        <f>+Ledger1!G1875</f>
        <v>221</v>
      </c>
      <c r="G1875" s="8">
        <f>+Ledger1!H1875</f>
        <v>68</v>
      </c>
      <c r="H1875" s="8">
        <f>+Ledger1!Q1875</f>
        <v>220</v>
      </c>
      <c r="I1875" s="8">
        <v>0</v>
      </c>
      <c r="J1875" s="8">
        <v>0</v>
      </c>
      <c r="K1875" s="8">
        <v>0</v>
      </c>
      <c r="L1875" s="8" t="str">
        <f>+Ledger1!I1875</f>
        <v/>
      </c>
      <c r="M1875" s="8" t="str">
        <f>+Ledger1!K1875</f>
        <v/>
      </c>
      <c r="N1875" s="7"/>
      <c r="O1875" s="8">
        <f>+Ledger1!M1875</f>
        <v>755794</v>
      </c>
      <c r="P1875" s="8">
        <f>+Ledger1!N1875</f>
        <v>0</v>
      </c>
      <c r="Q1875" s="8" t="str">
        <f>+Ledger1!O1875</f>
        <v>REF # 5410.FOR FUEL EXP FROM 1st DEC TILL 15-DEC-19</v>
      </c>
      <c r="R1875" s="8"/>
    </row>
    <row r="1876" spans="1:18" x14ac:dyDescent="0.25">
      <c r="A1876" s="8">
        <v>1875</v>
      </c>
      <c r="B1876" s="8" t="str">
        <f>+Ledger1!C1876</f>
        <v>J2012-0092</v>
      </c>
      <c r="C1876" s="7" t="str">
        <f>TEXT(Ledger1!D1876,"dd-MMM-yyyy")</f>
        <v>30-Dec-2019</v>
      </c>
      <c r="D1876" s="8" t="str">
        <f>VLOOKUP(LEFT(Table_ExternalData_1[[#This Row],[Vou_No]],1),Vou_Types,2,0)</f>
        <v>Journal</v>
      </c>
      <c r="E1876" s="8">
        <f>+Ledger1!A1876</f>
        <v>4</v>
      </c>
      <c r="F1876" s="8">
        <f>+Ledger1!G1876</f>
        <v>71</v>
      </c>
      <c r="G1876" s="8">
        <f>+Ledger1!H1876</f>
        <v>68</v>
      </c>
      <c r="H1876" s="8">
        <f>+Ledger1!Q1876</f>
        <v>220</v>
      </c>
      <c r="I1876" s="8">
        <v>0</v>
      </c>
      <c r="J1876" s="8">
        <v>0</v>
      </c>
      <c r="K1876" s="8">
        <v>0</v>
      </c>
      <c r="L1876" s="8" t="str">
        <f>+Ledger1!I1876</f>
        <v/>
      </c>
      <c r="M1876" s="8" t="str">
        <f>+Ledger1!K1876</f>
        <v/>
      </c>
      <c r="N1876" s="7"/>
      <c r="O1876" s="8">
        <f>+Ledger1!M1876</f>
        <v>0</v>
      </c>
      <c r="P1876" s="8">
        <f>+Ledger1!N1876</f>
        <v>755794</v>
      </c>
      <c r="Q1876" s="8" t="str">
        <f>+Ledger1!O1876</f>
        <v>REF # 5410.FOR FUEL EXP FROM 1st DEC TILL 15-DEC-19</v>
      </c>
      <c r="R1876" s="8"/>
    </row>
    <row r="1877" spans="1:18" x14ac:dyDescent="0.25">
      <c r="A1877" s="8">
        <v>1876</v>
      </c>
      <c r="B1877" s="8" t="str">
        <f>+Ledger1!C1877</f>
        <v>J2012-0094</v>
      </c>
      <c r="C1877" s="7" t="str">
        <f>TEXT(Ledger1!D1877,"dd-MMM-yyyy")</f>
        <v>31-Dec-2019</v>
      </c>
      <c r="D1877" s="8" t="str">
        <f>VLOOKUP(LEFT(Table_ExternalData_1[[#This Row],[Vou_No]],1),Vou_Types,2,0)</f>
        <v>Journal</v>
      </c>
      <c r="E1877" s="8">
        <f>+Ledger1!A1877</f>
        <v>1</v>
      </c>
      <c r="F1877" s="8">
        <f>+Ledger1!G1877</f>
        <v>160</v>
      </c>
      <c r="G1877" s="8">
        <f>+Ledger1!H1877</f>
        <v>910</v>
      </c>
      <c r="H1877" s="8">
        <f>+Ledger1!Q1877</f>
        <v>218</v>
      </c>
      <c r="I1877" s="8">
        <v>0</v>
      </c>
      <c r="J1877" s="8">
        <v>0</v>
      </c>
      <c r="K1877" s="8">
        <v>0</v>
      </c>
      <c r="L1877" s="8" t="str">
        <f>+Ledger1!I1877</f>
        <v/>
      </c>
      <c r="M1877" s="8" t="str">
        <f>+Ledger1!K1877</f>
        <v/>
      </c>
      <c r="N1877" s="7"/>
      <c r="O1877" s="8">
        <f>+Ledger1!M1877</f>
        <v>245123</v>
      </c>
      <c r="P1877" s="8">
        <f>+Ledger1!N1877</f>
        <v>0</v>
      </c>
      <c r="Q1877" s="8" t="str">
        <f>+Ledger1!O1877</f>
        <v>REF # 1252.P.C # 220.FROM 30-NOV TILL 15-DEC-2019</v>
      </c>
      <c r="R1877" s="8"/>
    </row>
    <row r="1878" spans="1:18" x14ac:dyDescent="0.25">
      <c r="A1878" s="8">
        <v>1877</v>
      </c>
      <c r="B1878" s="8" t="str">
        <f>+Ledger1!C1878</f>
        <v>J2012-0094</v>
      </c>
      <c r="C1878" s="7" t="str">
        <f>TEXT(Ledger1!D1878,"dd-MMM-yyyy")</f>
        <v>31-Dec-2019</v>
      </c>
      <c r="D1878" s="8" t="str">
        <f>VLOOKUP(LEFT(Table_ExternalData_1[[#This Row],[Vou_No]],1),Vou_Types,2,0)</f>
        <v>Journal</v>
      </c>
      <c r="E1878" s="8">
        <f>+Ledger1!A1878</f>
        <v>2</v>
      </c>
      <c r="F1878" s="8">
        <f>+Ledger1!G1878</f>
        <v>71</v>
      </c>
      <c r="G1878" s="8">
        <f>+Ledger1!H1878</f>
        <v>910</v>
      </c>
      <c r="H1878" s="8">
        <f>+Ledger1!Q1878</f>
        <v>218</v>
      </c>
      <c r="I1878" s="8">
        <v>0</v>
      </c>
      <c r="J1878" s="8">
        <v>0</v>
      </c>
      <c r="K1878" s="8">
        <v>0</v>
      </c>
      <c r="L1878" s="8" t="str">
        <f>+Ledger1!I1878</f>
        <v/>
      </c>
      <c r="M1878" s="8" t="str">
        <f>+Ledger1!K1878</f>
        <v/>
      </c>
      <c r="N1878" s="7"/>
      <c r="O1878" s="8">
        <f>+Ledger1!M1878</f>
        <v>0</v>
      </c>
      <c r="P1878" s="8">
        <f>+Ledger1!N1878</f>
        <v>245123</v>
      </c>
      <c r="Q1878" s="8" t="str">
        <f>+Ledger1!O1878</f>
        <v>REF # 1252.P.C # 220.FROM 30-NOV TILL 15-DEC-2019</v>
      </c>
      <c r="R1878" s="8"/>
    </row>
    <row r="1879" spans="1:18" x14ac:dyDescent="0.25">
      <c r="A1879" s="8">
        <v>1878</v>
      </c>
      <c r="B1879" s="8" t="str">
        <f>+Ledger1!C1879</f>
        <v>J2001-0001</v>
      </c>
      <c r="C1879" s="7" t="str">
        <f>TEXT(Ledger1!D1879,"dd-MMM-yyyy")</f>
        <v>01-Jan-2020</v>
      </c>
      <c r="D1879" s="8" t="str">
        <f>VLOOKUP(LEFT(Table_ExternalData_1[[#This Row],[Vou_No]],1),Vou_Types,2,0)</f>
        <v>Journal</v>
      </c>
      <c r="E1879" s="8">
        <f>+Ledger1!A1879</f>
        <v>1</v>
      </c>
      <c r="F1879" s="8">
        <f>+Ledger1!G1879</f>
        <v>244</v>
      </c>
      <c r="G1879" s="8">
        <f>+Ledger1!H1879</f>
        <v>1480</v>
      </c>
      <c r="H1879" s="8">
        <f>+Ledger1!Q1879</f>
        <v>215</v>
      </c>
      <c r="I1879" s="8">
        <v>0</v>
      </c>
      <c r="J1879" s="8">
        <v>0</v>
      </c>
      <c r="K1879" s="8">
        <v>0</v>
      </c>
      <c r="L1879" s="8" t="str">
        <f>+Ledger1!I1879</f>
        <v/>
      </c>
      <c r="M1879" s="8" t="str">
        <f>+Ledger1!K1879</f>
        <v/>
      </c>
      <c r="N1879" s="7"/>
      <c r="O1879" s="8">
        <f>+Ledger1!M1879</f>
        <v>30000</v>
      </c>
      <c r="P1879" s="8">
        <f>+Ledger1!N1879</f>
        <v>0</v>
      </c>
      <c r="Q1879" s="8" t="str">
        <f>+Ledger1!O1879</f>
        <v>REF # 107.P.C # L-12.FOR LOADER DE-MOB.28-DEC-19</v>
      </c>
      <c r="R1879" s="8"/>
    </row>
    <row r="1880" spans="1:18" x14ac:dyDescent="0.25">
      <c r="A1880" s="8">
        <v>1879</v>
      </c>
      <c r="B1880" s="8" t="str">
        <f>+Ledger1!C1880</f>
        <v>J2001-0001</v>
      </c>
      <c r="C1880" s="7" t="str">
        <f>TEXT(Ledger1!D1880,"dd-MMM-yyyy")</f>
        <v>01-Jan-2020</v>
      </c>
      <c r="D1880" s="8" t="str">
        <f>VLOOKUP(LEFT(Table_ExternalData_1[[#This Row],[Vou_No]],1),Vou_Types,2,0)</f>
        <v>Journal</v>
      </c>
      <c r="E1880" s="8">
        <f>+Ledger1!A1880</f>
        <v>2</v>
      </c>
      <c r="F1880" s="8">
        <f>+Ledger1!G1880</f>
        <v>71</v>
      </c>
      <c r="G1880" s="8">
        <f>+Ledger1!H1880</f>
        <v>1480</v>
      </c>
      <c r="H1880" s="8">
        <f>+Ledger1!Q1880</f>
        <v>215</v>
      </c>
      <c r="I1880" s="8">
        <v>0</v>
      </c>
      <c r="J1880" s="8">
        <v>0</v>
      </c>
      <c r="K1880" s="8">
        <v>0</v>
      </c>
      <c r="L1880" s="8" t="str">
        <f>+Ledger1!I1880</f>
        <v/>
      </c>
      <c r="M1880" s="8" t="str">
        <f>+Ledger1!K1880</f>
        <v/>
      </c>
      <c r="N1880" s="7"/>
      <c r="O1880" s="8">
        <f>+Ledger1!M1880</f>
        <v>0</v>
      </c>
      <c r="P1880" s="8">
        <f>+Ledger1!N1880</f>
        <v>30000</v>
      </c>
      <c r="Q1880" s="8" t="str">
        <f>+Ledger1!O1880</f>
        <v>REF # 107.P.C # L-12.FOR LOADER DE-MOB.28-DEC-19</v>
      </c>
      <c r="R1880" s="8"/>
    </row>
    <row r="1881" spans="1:18" x14ac:dyDescent="0.25">
      <c r="A1881" s="8">
        <v>1880</v>
      </c>
      <c r="B1881" s="8" t="str">
        <f>+Ledger1!C1881</f>
        <v>J2012-0089</v>
      </c>
      <c r="C1881" s="7" t="str">
        <f>TEXT(Ledger1!D1881,"dd-MMM-yyyy")</f>
        <v>30-Dec-2019</v>
      </c>
      <c r="D1881" s="8" t="str">
        <f>VLOOKUP(LEFT(Table_ExternalData_1[[#This Row],[Vou_No]],1),Vou_Types,2,0)</f>
        <v>Journal</v>
      </c>
      <c r="E1881" s="8">
        <f>+Ledger1!A1881</f>
        <v>1</v>
      </c>
      <c r="F1881" s="8">
        <f>+Ledger1!G1881</f>
        <v>148</v>
      </c>
      <c r="G1881" s="8">
        <f>+Ledger1!H1881</f>
        <v>131</v>
      </c>
      <c r="H1881" s="8">
        <f>+Ledger1!Q1881</f>
        <v>218</v>
      </c>
      <c r="I1881" s="8">
        <v>0</v>
      </c>
      <c r="J1881" s="8">
        <v>0</v>
      </c>
      <c r="K1881" s="8">
        <v>0</v>
      </c>
      <c r="L1881" s="8" t="str">
        <f>+Ledger1!I1881</f>
        <v/>
      </c>
      <c r="M1881" s="8" t="str">
        <f>+Ledger1!K1881</f>
        <v/>
      </c>
      <c r="N1881" s="7"/>
      <c r="O1881" s="8">
        <f>+Ledger1!M1881</f>
        <v>299640</v>
      </c>
      <c r="P1881" s="8">
        <f>+Ledger1!N1881</f>
        <v>0</v>
      </c>
      <c r="Q1881" s="8" t="str">
        <f>+Ledger1!O1881</f>
        <v>REF # 5413.P.C # 218- WELL SITE.FOR CUTTING PIT.DEC-19</v>
      </c>
      <c r="R1881" s="8"/>
    </row>
    <row r="1882" spans="1:18" x14ac:dyDescent="0.25">
      <c r="A1882" s="8">
        <v>1881</v>
      </c>
      <c r="B1882" s="8" t="str">
        <f>+Ledger1!C1882</f>
        <v>J2012-0089</v>
      </c>
      <c r="C1882" s="7" t="str">
        <f>TEXT(Ledger1!D1882,"dd-MMM-yyyy")</f>
        <v>30-Dec-2019</v>
      </c>
      <c r="D1882" s="8" t="str">
        <f>VLOOKUP(LEFT(Table_ExternalData_1[[#This Row],[Vou_No]],1),Vou_Types,2,0)</f>
        <v>Journal</v>
      </c>
      <c r="E1882" s="8">
        <f>+Ledger1!A1882</f>
        <v>2</v>
      </c>
      <c r="F1882" s="8">
        <f>+Ledger1!G1882</f>
        <v>71</v>
      </c>
      <c r="G1882" s="8">
        <f>+Ledger1!H1882</f>
        <v>131</v>
      </c>
      <c r="H1882" s="8">
        <f>+Ledger1!Q1882</f>
        <v>218</v>
      </c>
      <c r="I1882" s="8">
        <v>0</v>
      </c>
      <c r="J1882" s="8">
        <v>0</v>
      </c>
      <c r="K1882" s="8">
        <v>0</v>
      </c>
      <c r="L1882" s="8" t="str">
        <f>+Ledger1!I1882</f>
        <v/>
      </c>
      <c r="M1882" s="8" t="str">
        <f>+Ledger1!K1882</f>
        <v/>
      </c>
      <c r="N1882" s="7"/>
      <c r="O1882" s="8">
        <f>+Ledger1!M1882</f>
        <v>0</v>
      </c>
      <c r="P1882" s="8">
        <f>+Ledger1!N1882</f>
        <v>299640</v>
      </c>
      <c r="Q1882" s="8" t="str">
        <f>+Ledger1!O1882</f>
        <v>REF # 5413.P.C # 218- WELL SITE.FOR CUTTING PIT.DEC-19</v>
      </c>
      <c r="R1882" s="8"/>
    </row>
    <row r="1883" spans="1:18" x14ac:dyDescent="0.25">
      <c r="A1883" s="8">
        <v>1882</v>
      </c>
      <c r="B1883" s="8" t="str">
        <f>+Ledger1!C1883</f>
        <v>J2012-0093</v>
      </c>
      <c r="C1883" s="7" t="str">
        <f>TEXT(Ledger1!D1883,"dd-MMM-yyyy")</f>
        <v>31-Dec-2019</v>
      </c>
      <c r="D1883" s="8" t="str">
        <f>VLOOKUP(LEFT(Table_ExternalData_1[[#This Row],[Vou_No]],1),Vou_Types,2,0)</f>
        <v>Journal</v>
      </c>
      <c r="E1883" s="8">
        <f>+Ledger1!A1883</f>
        <v>1</v>
      </c>
      <c r="F1883" s="8">
        <f>+Ledger1!G1883</f>
        <v>245</v>
      </c>
      <c r="G1883" s="8">
        <f>+Ledger1!H1883</f>
        <v>63</v>
      </c>
      <c r="H1883" s="8">
        <f>+Ledger1!Q1883</f>
        <v>215</v>
      </c>
      <c r="I1883" s="8">
        <v>0</v>
      </c>
      <c r="J1883" s="8">
        <v>0</v>
      </c>
      <c r="K1883" s="8">
        <v>0</v>
      </c>
      <c r="L1883" s="8" t="str">
        <f>+Ledger1!I1883</f>
        <v/>
      </c>
      <c r="M1883" s="8" t="str">
        <f>+Ledger1!K1883</f>
        <v/>
      </c>
      <c r="N1883" s="7"/>
      <c r="O1883" s="8">
        <f>+Ledger1!M1883</f>
        <v>2700</v>
      </c>
      <c r="P1883" s="8">
        <f>+Ledger1!N1883</f>
        <v>0</v>
      </c>
      <c r="Q1883" s="8" t="str">
        <f>+Ledger1!O1883</f>
        <v>REF # 584.PO # 1721 &amp; 1722.DEC-2019</v>
      </c>
      <c r="R1883" s="8"/>
    </row>
    <row r="1884" spans="1:18" x14ac:dyDescent="0.25">
      <c r="A1884" s="8">
        <v>1883</v>
      </c>
      <c r="B1884" s="8" t="str">
        <f>+Ledger1!C1884</f>
        <v>J2012-0093</v>
      </c>
      <c r="C1884" s="7" t="str">
        <f>TEXT(Ledger1!D1884,"dd-MMM-yyyy")</f>
        <v>31-Dec-2019</v>
      </c>
      <c r="D1884" s="8" t="str">
        <f>VLOOKUP(LEFT(Table_ExternalData_1[[#This Row],[Vou_No]],1),Vou_Types,2,0)</f>
        <v>Journal</v>
      </c>
      <c r="E1884" s="8">
        <f>+Ledger1!A1884</f>
        <v>2</v>
      </c>
      <c r="F1884" s="8">
        <f>+Ledger1!G1884</f>
        <v>71</v>
      </c>
      <c r="G1884" s="8">
        <f>+Ledger1!H1884</f>
        <v>63</v>
      </c>
      <c r="H1884" s="8">
        <f>+Ledger1!Q1884</f>
        <v>215</v>
      </c>
      <c r="I1884" s="8">
        <v>0</v>
      </c>
      <c r="J1884" s="8">
        <v>0</v>
      </c>
      <c r="K1884" s="8">
        <v>0</v>
      </c>
      <c r="L1884" s="8" t="str">
        <f>+Ledger1!I1884</f>
        <v/>
      </c>
      <c r="M1884" s="8" t="str">
        <f>+Ledger1!K1884</f>
        <v/>
      </c>
      <c r="N1884" s="7"/>
      <c r="O1884" s="8">
        <f>+Ledger1!M1884</f>
        <v>0</v>
      </c>
      <c r="P1884" s="8">
        <f>+Ledger1!N1884</f>
        <v>2700</v>
      </c>
      <c r="Q1884" s="8" t="str">
        <f>+Ledger1!O1884</f>
        <v>REF # 584.PO # 1721 &amp; 1722.DEC-2019</v>
      </c>
      <c r="R1884" s="8"/>
    </row>
    <row r="1885" spans="1:18" x14ac:dyDescent="0.25">
      <c r="A1885" s="8">
        <v>1884</v>
      </c>
      <c r="B1885" s="8" t="str">
        <f>+Ledger1!C1885</f>
        <v>J2001-0002</v>
      </c>
      <c r="C1885" s="7" t="str">
        <f>TEXT(Ledger1!D1885,"dd-MMM-yyyy")</f>
        <v>01-Jan-2020</v>
      </c>
      <c r="D1885" s="8" t="str">
        <f>VLOOKUP(LEFT(Table_ExternalData_1[[#This Row],[Vou_No]],1),Vou_Types,2,0)</f>
        <v>Journal</v>
      </c>
      <c r="E1885" s="8">
        <f>+Ledger1!A1885</f>
        <v>1</v>
      </c>
      <c r="F1885" s="8">
        <f>+Ledger1!G1885</f>
        <v>244</v>
      </c>
      <c r="G1885" s="8">
        <f>+Ledger1!H1885</f>
        <v>1480</v>
      </c>
      <c r="H1885" s="8">
        <f>+Ledger1!Q1885</f>
        <v>215</v>
      </c>
      <c r="I1885" s="8">
        <v>0</v>
      </c>
      <c r="J1885" s="8">
        <v>0</v>
      </c>
      <c r="K1885" s="8">
        <v>0</v>
      </c>
      <c r="L1885" s="8" t="str">
        <f>+Ledger1!I1885</f>
        <v/>
      </c>
      <c r="M1885" s="8" t="str">
        <f>+Ledger1!K1885</f>
        <v/>
      </c>
      <c r="N1885" s="7"/>
      <c r="O1885" s="8">
        <f>+Ledger1!M1885</f>
        <v>30000</v>
      </c>
      <c r="P1885" s="8">
        <f>+Ledger1!N1885</f>
        <v>0</v>
      </c>
      <c r="Q1885" s="8" t="str">
        <f>+Ledger1!O1885</f>
        <v>REF # 108.P.C # K-12.FOR EXCAVATOR DE-MOB.30-DEC-19</v>
      </c>
      <c r="R1885" s="8"/>
    </row>
    <row r="1886" spans="1:18" x14ac:dyDescent="0.25">
      <c r="A1886" s="8">
        <v>1885</v>
      </c>
      <c r="B1886" s="8" t="str">
        <f>+Ledger1!C1886</f>
        <v>J2001-0002</v>
      </c>
      <c r="C1886" s="7" t="str">
        <f>TEXT(Ledger1!D1886,"dd-MMM-yyyy")</f>
        <v>01-Jan-2020</v>
      </c>
      <c r="D1886" s="8" t="str">
        <f>VLOOKUP(LEFT(Table_ExternalData_1[[#This Row],[Vou_No]],1),Vou_Types,2,0)</f>
        <v>Journal</v>
      </c>
      <c r="E1886" s="8">
        <f>+Ledger1!A1886</f>
        <v>2</v>
      </c>
      <c r="F1886" s="8">
        <f>+Ledger1!G1886</f>
        <v>71</v>
      </c>
      <c r="G1886" s="8">
        <f>+Ledger1!H1886</f>
        <v>1480</v>
      </c>
      <c r="H1886" s="8">
        <f>+Ledger1!Q1886</f>
        <v>215</v>
      </c>
      <c r="I1886" s="8">
        <v>0</v>
      </c>
      <c r="J1886" s="8">
        <v>0</v>
      </c>
      <c r="K1886" s="8">
        <v>0</v>
      </c>
      <c r="L1886" s="8" t="str">
        <f>+Ledger1!I1886</f>
        <v/>
      </c>
      <c r="M1886" s="8" t="str">
        <f>+Ledger1!K1886</f>
        <v/>
      </c>
      <c r="N1886" s="7"/>
      <c r="O1886" s="8">
        <f>+Ledger1!M1886</f>
        <v>0</v>
      </c>
      <c r="P1886" s="8">
        <f>+Ledger1!N1886</f>
        <v>30000</v>
      </c>
      <c r="Q1886" s="8" t="str">
        <f>+Ledger1!O1886</f>
        <v>REF # 108.P.C # K-12.FOR EXCAVATOR DE-MOB.30-DEC-19</v>
      </c>
      <c r="R1886" s="8"/>
    </row>
    <row r="1887" spans="1:18" x14ac:dyDescent="0.25">
      <c r="A1887" s="8">
        <v>1886</v>
      </c>
      <c r="B1887" s="8" t="str">
        <f>+Ledger1!C1887</f>
        <v>J2012-0091</v>
      </c>
      <c r="C1887" s="7" t="str">
        <f>TEXT(Ledger1!D1887,"dd-MMM-yyyy")</f>
        <v>31-Dec-2019</v>
      </c>
      <c r="D1887" s="8" t="str">
        <f>VLOOKUP(LEFT(Table_ExternalData_1[[#This Row],[Vou_No]],1),Vou_Types,2,0)</f>
        <v>Journal</v>
      </c>
      <c r="E1887" s="8">
        <f>+Ledger1!A1887</f>
        <v>1</v>
      </c>
      <c r="F1887" s="8">
        <f>+Ledger1!G1887</f>
        <v>230</v>
      </c>
      <c r="G1887" s="8">
        <f>+Ledger1!H1887</f>
        <v>1478</v>
      </c>
      <c r="H1887" s="8">
        <f>+Ledger1!Q1887</f>
        <v>218</v>
      </c>
      <c r="I1887" s="8">
        <v>0</v>
      </c>
      <c r="J1887" s="8">
        <v>0</v>
      </c>
      <c r="K1887" s="8">
        <v>0</v>
      </c>
      <c r="L1887" s="8" t="str">
        <f>+Ledger1!I1887</f>
        <v/>
      </c>
      <c r="M1887" s="8" t="str">
        <f>+Ledger1!K1887</f>
        <v/>
      </c>
      <c r="N1887" s="7"/>
      <c r="O1887" s="8">
        <f>+Ledger1!M1887</f>
        <v>180000</v>
      </c>
      <c r="P1887" s="8">
        <f>+Ledger1!N1887</f>
        <v>0</v>
      </c>
      <c r="Q1887" s="8" t="str">
        <f>+Ledger1!O1887</f>
        <v>REF # 03 &amp; 08.PO # 1723.DEC-19</v>
      </c>
      <c r="R1887" s="8"/>
    </row>
    <row r="1888" spans="1:18" x14ac:dyDescent="0.25">
      <c r="A1888" s="8">
        <v>1887</v>
      </c>
      <c r="B1888" s="8" t="str">
        <f>+Ledger1!C1888</f>
        <v>J2012-0091</v>
      </c>
      <c r="C1888" s="7" t="str">
        <f>TEXT(Ledger1!D1888,"dd-MMM-yyyy")</f>
        <v>31-Dec-2019</v>
      </c>
      <c r="D1888" s="8" t="str">
        <f>VLOOKUP(LEFT(Table_ExternalData_1[[#This Row],[Vou_No]],1),Vou_Types,2,0)</f>
        <v>Journal</v>
      </c>
      <c r="E1888" s="8">
        <f>+Ledger1!A1888</f>
        <v>2</v>
      </c>
      <c r="F1888" s="8">
        <f>+Ledger1!G1888</f>
        <v>71</v>
      </c>
      <c r="G1888" s="8">
        <f>+Ledger1!H1888</f>
        <v>1478</v>
      </c>
      <c r="H1888" s="8">
        <f>+Ledger1!Q1888</f>
        <v>218</v>
      </c>
      <c r="I1888" s="8">
        <v>0</v>
      </c>
      <c r="J1888" s="8">
        <v>0</v>
      </c>
      <c r="K1888" s="8">
        <v>0</v>
      </c>
      <c r="L1888" s="8" t="str">
        <f>+Ledger1!I1888</f>
        <v/>
      </c>
      <c r="M1888" s="8" t="str">
        <f>+Ledger1!K1888</f>
        <v/>
      </c>
      <c r="N1888" s="7"/>
      <c r="O1888" s="8">
        <f>+Ledger1!M1888</f>
        <v>0</v>
      </c>
      <c r="P1888" s="8">
        <f>+Ledger1!N1888</f>
        <v>180000</v>
      </c>
      <c r="Q1888" s="8" t="str">
        <f>+Ledger1!O1888</f>
        <v>REF # 03 &amp; 08.PO # 1723.DEC-19</v>
      </c>
      <c r="R1888" s="8"/>
    </row>
    <row r="1889" spans="1:18" x14ac:dyDescent="0.25">
      <c r="A1889" s="8">
        <v>1888</v>
      </c>
      <c r="B1889" s="8" t="str">
        <f>+Ledger1!C1889</f>
        <v>J2001-0003</v>
      </c>
      <c r="C1889" s="7" t="str">
        <f>TEXT(Ledger1!D1889,"dd-MMM-yyyy")</f>
        <v>01-Jan-2020</v>
      </c>
      <c r="D1889" s="8" t="str">
        <f>VLOOKUP(LEFT(Table_ExternalData_1[[#This Row],[Vou_No]],1),Vou_Types,2,0)</f>
        <v>Journal</v>
      </c>
      <c r="E1889" s="8">
        <f>+Ledger1!A1889</f>
        <v>1</v>
      </c>
      <c r="F1889" s="8">
        <f>+Ledger1!G1889</f>
        <v>205</v>
      </c>
      <c r="G1889" s="8">
        <f>+Ledger1!H1889</f>
        <v>1393</v>
      </c>
      <c r="H1889" s="8">
        <f>+Ledger1!Q1889</f>
        <v>218</v>
      </c>
      <c r="I1889" s="8">
        <v>0</v>
      </c>
      <c r="J1889" s="8">
        <v>0</v>
      </c>
      <c r="K1889" s="8">
        <v>0</v>
      </c>
      <c r="L1889" s="8" t="str">
        <f>+Ledger1!I1889</f>
        <v/>
      </c>
      <c r="M1889" s="8" t="str">
        <f>+Ledger1!K1889</f>
        <v/>
      </c>
      <c r="N1889" s="7"/>
      <c r="O1889" s="8">
        <f>+Ledger1!M1889</f>
        <v>9900</v>
      </c>
      <c r="P1889" s="8">
        <f>+Ledger1!N1889</f>
        <v>0</v>
      </c>
      <c r="Q1889" s="8" t="str">
        <f>+Ledger1!O1889</f>
        <v>INV # 10702.FOR MEDICAL EXAM.31-AUG-19.10% WHT</v>
      </c>
      <c r="R1889" s="8"/>
    </row>
    <row r="1890" spans="1:18" x14ac:dyDescent="0.25">
      <c r="A1890" s="8">
        <v>1889</v>
      </c>
      <c r="B1890" s="8" t="str">
        <f>+Ledger1!C1890</f>
        <v>J2001-0003</v>
      </c>
      <c r="C1890" s="7" t="str">
        <f>TEXT(Ledger1!D1890,"dd-MMM-yyyy")</f>
        <v>01-Jan-2020</v>
      </c>
      <c r="D1890" s="8" t="str">
        <f>VLOOKUP(LEFT(Table_ExternalData_1[[#This Row],[Vou_No]],1),Vou_Types,2,0)</f>
        <v>Journal</v>
      </c>
      <c r="E1890" s="8">
        <f>+Ledger1!A1890</f>
        <v>2</v>
      </c>
      <c r="F1890" s="8">
        <f>+Ledger1!G1890</f>
        <v>71</v>
      </c>
      <c r="G1890" s="8">
        <f>+Ledger1!H1890</f>
        <v>1393</v>
      </c>
      <c r="H1890" s="8">
        <f>+Ledger1!Q1890</f>
        <v>218</v>
      </c>
      <c r="I1890" s="8">
        <v>0</v>
      </c>
      <c r="J1890" s="8">
        <v>0</v>
      </c>
      <c r="K1890" s="8">
        <v>0</v>
      </c>
      <c r="L1890" s="8" t="str">
        <f>+Ledger1!I1890</f>
        <v/>
      </c>
      <c r="M1890" s="8" t="str">
        <f>+Ledger1!K1890</f>
        <v/>
      </c>
      <c r="N1890" s="7"/>
      <c r="O1890" s="8">
        <f>+Ledger1!M1890</f>
        <v>0</v>
      </c>
      <c r="P1890" s="8">
        <f>+Ledger1!N1890</f>
        <v>9900</v>
      </c>
      <c r="Q1890" s="8" t="str">
        <f>+Ledger1!O1890</f>
        <v>INV # 10702.FOR MEDICAL EXAM.31-AUG-19.10% WHT</v>
      </c>
      <c r="R1890" s="8"/>
    </row>
    <row r="1891" spans="1:18" x14ac:dyDescent="0.25">
      <c r="A1891" s="8">
        <v>1890</v>
      </c>
      <c r="B1891" s="8" t="str">
        <f>+Ledger1!C1891</f>
        <v>J2001-0004</v>
      </c>
      <c r="C1891" s="7" t="str">
        <f>TEXT(Ledger1!D1891,"dd-MMM-yyyy")</f>
        <v>04-Jan-2020</v>
      </c>
      <c r="D1891" s="8" t="str">
        <f>VLOOKUP(LEFT(Table_ExternalData_1[[#This Row],[Vou_No]],1),Vou_Types,2,0)</f>
        <v>Journal</v>
      </c>
      <c r="E1891" s="8">
        <f>+Ledger1!A1891</f>
        <v>1</v>
      </c>
      <c r="F1891" s="8">
        <f>+Ledger1!G1891</f>
        <v>71</v>
      </c>
      <c r="G1891" s="8">
        <f>+Ledger1!H1891</f>
        <v>128</v>
      </c>
      <c r="H1891" s="8">
        <f>+Ledger1!Q1891</f>
        <v>1</v>
      </c>
      <c r="I1891" s="8">
        <v>0</v>
      </c>
      <c r="J1891" s="8">
        <v>0</v>
      </c>
      <c r="K1891" s="8">
        <v>0</v>
      </c>
      <c r="L1891" s="8" t="str">
        <f>+Ledger1!I1891</f>
        <v/>
      </c>
      <c r="M1891" s="8" t="str">
        <f>+Ledger1!K1891</f>
        <v/>
      </c>
      <c r="N1891" s="7"/>
      <c r="O1891" s="8">
        <f>+Ledger1!M1891</f>
        <v>100000</v>
      </c>
      <c r="P1891" s="8">
        <f>+Ledger1!N1891</f>
        <v>0</v>
      </c>
      <c r="Q1891" s="8" t="str">
        <f>+Ledger1!O1891</f>
        <v>PADI TO KHADIM SAIEN CAMP RENT CASH FROM NASIR SHB</v>
      </c>
      <c r="R1891" s="8"/>
    </row>
    <row r="1892" spans="1:18" x14ac:dyDescent="0.25">
      <c r="A1892" s="8">
        <v>1891</v>
      </c>
      <c r="B1892" s="8" t="str">
        <f>+Ledger1!C1892</f>
        <v>J2001-0004</v>
      </c>
      <c r="C1892" s="7" t="str">
        <f>TEXT(Ledger1!D1892,"dd-MMM-yyyy")</f>
        <v>04-Jan-2020</v>
      </c>
      <c r="D1892" s="8" t="str">
        <f>VLOOKUP(LEFT(Table_ExternalData_1[[#This Row],[Vou_No]],1),Vou_Types,2,0)</f>
        <v>Journal</v>
      </c>
      <c r="E1892" s="8">
        <f>+Ledger1!A1892</f>
        <v>2</v>
      </c>
      <c r="F1892" s="8">
        <f>+Ledger1!G1892</f>
        <v>78</v>
      </c>
      <c r="G1892" s="8">
        <f>+Ledger1!H1892</f>
        <v>71</v>
      </c>
      <c r="H1892" s="8">
        <f>+Ledger1!Q1892</f>
        <v>1</v>
      </c>
      <c r="I1892" s="8">
        <v>0</v>
      </c>
      <c r="J1892" s="8">
        <v>0</v>
      </c>
      <c r="K1892" s="8">
        <v>0</v>
      </c>
      <c r="L1892" s="8" t="str">
        <f>+Ledger1!I1892</f>
        <v/>
      </c>
      <c r="M1892" s="8" t="str">
        <f>+Ledger1!K1892</f>
        <v/>
      </c>
      <c r="N1892" s="7"/>
      <c r="O1892" s="8">
        <f>+Ledger1!M1892</f>
        <v>0</v>
      </c>
      <c r="P1892" s="8">
        <f>+Ledger1!N1892</f>
        <v>100000</v>
      </c>
      <c r="Q1892" s="8" t="str">
        <f>+Ledger1!O1892</f>
        <v>PADI TO KHADIM SAIEN CAMP RENT CASH FROM NASIR SHB</v>
      </c>
      <c r="R1892" s="8"/>
    </row>
    <row r="1893" spans="1:18" x14ac:dyDescent="0.25">
      <c r="A1893" s="8">
        <v>1892</v>
      </c>
      <c r="B1893" s="8" t="str">
        <f>+Ledger1!C1893</f>
        <v>J2001-0005</v>
      </c>
      <c r="C1893" s="7" t="str">
        <f>TEXT(Ledger1!D1893,"dd-MMM-yyyy")</f>
        <v>04-Jan-2020</v>
      </c>
      <c r="D1893" s="8" t="str">
        <f>VLOOKUP(LEFT(Table_ExternalData_1[[#This Row],[Vou_No]],1),Vou_Types,2,0)</f>
        <v>Journal</v>
      </c>
      <c r="E1893" s="8">
        <f>+Ledger1!A1893</f>
        <v>1</v>
      </c>
      <c r="F1893" s="8">
        <f>+Ledger1!G1893</f>
        <v>221</v>
      </c>
      <c r="G1893" s="8">
        <f>+Ledger1!H1893</f>
        <v>130</v>
      </c>
      <c r="H1893" s="8">
        <f>+Ledger1!Q1893</f>
        <v>215</v>
      </c>
      <c r="I1893" s="8">
        <v>0</v>
      </c>
      <c r="J1893" s="8">
        <v>0</v>
      </c>
      <c r="K1893" s="8">
        <v>0</v>
      </c>
      <c r="L1893" s="8" t="str">
        <f>+Ledger1!I1893</f>
        <v/>
      </c>
      <c r="M1893" s="8" t="str">
        <f>+Ledger1!K1893</f>
        <v/>
      </c>
      <c r="N1893" s="7"/>
      <c r="O1893" s="8">
        <f>+Ledger1!M1893</f>
        <v>35173</v>
      </c>
      <c r="P1893" s="8">
        <f>+Ledger1!N1893</f>
        <v>0</v>
      </c>
      <c r="Q1893" s="8" t="str">
        <f>+Ledger1!O1893</f>
        <v>REF # 51.FOR DIESEL.12-NOV-2019</v>
      </c>
      <c r="R1893" s="8"/>
    </row>
    <row r="1894" spans="1:18" x14ac:dyDescent="0.25">
      <c r="A1894" s="8">
        <v>1893</v>
      </c>
      <c r="B1894" s="8" t="str">
        <f>+Ledger1!C1894</f>
        <v>J2001-0005</v>
      </c>
      <c r="C1894" s="7" t="str">
        <f>TEXT(Ledger1!D1894,"dd-MMM-yyyy")</f>
        <v>04-Jan-2020</v>
      </c>
      <c r="D1894" s="8" t="str">
        <f>VLOOKUP(LEFT(Table_ExternalData_1[[#This Row],[Vou_No]],1),Vou_Types,2,0)</f>
        <v>Journal</v>
      </c>
      <c r="E1894" s="8">
        <f>+Ledger1!A1894</f>
        <v>2</v>
      </c>
      <c r="F1894" s="8">
        <f>+Ledger1!G1894</f>
        <v>71</v>
      </c>
      <c r="G1894" s="8">
        <f>+Ledger1!H1894</f>
        <v>130</v>
      </c>
      <c r="H1894" s="8">
        <f>+Ledger1!Q1894</f>
        <v>215</v>
      </c>
      <c r="I1894" s="8">
        <v>0</v>
      </c>
      <c r="J1894" s="8">
        <v>0</v>
      </c>
      <c r="K1894" s="8">
        <v>0</v>
      </c>
      <c r="L1894" s="8" t="str">
        <f>+Ledger1!I1894</f>
        <v/>
      </c>
      <c r="M1894" s="8" t="str">
        <f>+Ledger1!K1894</f>
        <v/>
      </c>
      <c r="N1894" s="7"/>
      <c r="O1894" s="8">
        <f>+Ledger1!M1894</f>
        <v>0</v>
      </c>
      <c r="P1894" s="8">
        <f>+Ledger1!N1894</f>
        <v>35173</v>
      </c>
      <c r="Q1894" s="8" t="str">
        <f>+Ledger1!O1894</f>
        <v>REF # 51.FOR DIESEL.12-NOV-2019</v>
      </c>
      <c r="R1894" s="8"/>
    </row>
    <row r="1895" spans="1:18" x14ac:dyDescent="0.25">
      <c r="A1895" s="8">
        <v>1894</v>
      </c>
      <c r="B1895" s="8" t="str">
        <f>+Ledger1!C1895</f>
        <v>J2001-0006</v>
      </c>
      <c r="C1895" s="7" t="str">
        <f>TEXT(Ledger1!D1895,"dd-MMM-yyyy")</f>
        <v>06-Jan-2020</v>
      </c>
      <c r="D1895" s="8" t="str">
        <f>VLOOKUP(LEFT(Table_ExternalData_1[[#This Row],[Vou_No]],1),Vou_Types,2,0)</f>
        <v>Journal</v>
      </c>
      <c r="E1895" s="8">
        <f>+Ledger1!A1895</f>
        <v>1</v>
      </c>
      <c r="F1895" s="8">
        <f>+Ledger1!G1895</f>
        <v>187</v>
      </c>
      <c r="G1895" s="8">
        <f>+Ledger1!H1895</f>
        <v>0</v>
      </c>
      <c r="H1895" s="8">
        <f>+Ledger1!Q1895</f>
        <v>1</v>
      </c>
      <c r="I1895" s="8">
        <v>0</v>
      </c>
      <c r="J1895" s="8">
        <v>0</v>
      </c>
      <c r="K1895" s="8">
        <v>0</v>
      </c>
      <c r="L1895" s="8" t="str">
        <f>+Ledger1!I1895</f>
        <v/>
      </c>
      <c r="M1895" s="8" t="str">
        <f>+Ledger1!K1895</f>
        <v/>
      </c>
      <c r="N1895" s="7"/>
      <c r="O1895" s="8">
        <f>+Ledger1!M1895</f>
        <v>14040</v>
      </c>
      <c r="P1895" s="8">
        <f>+Ledger1!N1895</f>
        <v>0</v>
      </c>
      <c r="Q1895" s="8" t="str">
        <f>+Ledger1!O1895</f>
        <v>EOBI CHG  IN M/O JAN-2020 , FOR KDN</v>
      </c>
      <c r="R1895" s="8"/>
    </row>
    <row r="1896" spans="1:18" x14ac:dyDescent="0.25">
      <c r="A1896" s="8">
        <v>1895</v>
      </c>
      <c r="B1896" s="8" t="str">
        <f>+Ledger1!C1896</f>
        <v>J2001-0006</v>
      </c>
      <c r="C1896" s="7" t="str">
        <f>TEXT(Ledger1!D1896,"dd-MMM-yyyy")</f>
        <v>06-Jan-2020</v>
      </c>
      <c r="D1896" s="8" t="str">
        <f>VLOOKUP(LEFT(Table_ExternalData_1[[#This Row],[Vou_No]],1),Vou_Types,2,0)</f>
        <v>Journal</v>
      </c>
      <c r="E1896" s="8">
        <f>+Ledger1!A1896</f>
        <v>2</v>
      </c>
      <c r="F1896" s="8">
        <f>+Ledger1!G1896</f>
        <v>73</v>
      </c>
      <c r="G1896" s="8">
        <f>+Ledger1!H1896</f>
        <v>16</v>
      </c>
      <c r="H1896" s="8">
        <f>+Ledger1!Q1896</f>
        <v>1</v>
      </c>
      <c r="I1896" s="8">
        <v>0</v>
      </c>
      <c r="J1896" s="8">
        <v>0</v>
      </c>
      <c r="K1896" s="8">
        <v>0</v>
      </c>
      <c r="L1896" s="8" t="str">
        <f>+Ledger1!I1896</f>
        <v/>
      </c>
      <c r="M1896" s="8" t="str">
        <f>+Ledger1!K1896</f>
        <v/>
      </c>
      <c r="N1896" s="7"/>
      <c r="O1896" s="8">
        <f>+Ledger1!M1896</f>
        <v>0</v>
      </c>
      <c r="P1896" s="8">
        <f>+Ledger1!N1896</f>
        <v>14040</v>
      </c>
      <c r="Q1896" s="8" t="str">
        <f>+Ledger1!O1896</f>
        <v>EOBI CHG  IN M/O JAN-2020 , FOR KDN</v>
      </c>
      <c r="R1896" s="8"/>
    </row>
    <row r="1897" spans="1:18" x14ac:dyDescent="0.25">
      <c r="A1897" s="8">
        <v>1896</v>
      </c>
      <c r="B1897" s="8" t="str">
        <f>+Ledger1!C1897</f>
        <v>J2011-0194</v>
      </c>
      <c r="C1897" s="7" t="str">
        <f>TEXT(Ledger1!D1897,"dd-MMM-yyyy")</f>
        <v>30-Nov-2019</v>
      </c>
      <c r="D1897" s="8" t="str">
        <f>VLOOKUP(LEFT(Table_ExternalData_1[[#This Row],[Vou_No]],1),Vou_Types,2,0)</f>
        <v>Journal</v>
      </c>
      <c r="E1897" s="8">
        <f>+Ledger1!A1897</f>
        <v>1</v>
      </c>
      <c r="F1897" s="8">
        <f>+Ledger1!G1897</f>
        <v>186</v>
      </c>
      <c r="G1897" s="8">
        <f>+Ledger1!H1897</f>
        <v>1</v>
      </c>
      <c r="H1897" s="8">
        <f>+Ledger1!Q1897</f>
        <v>1</v>
      </c>
      <c r="I1897" s="8">
        <v>0</v>
      </c>
      <c r="J1897" s="8">
        <v>0</v>
      </c>
      <c r="K1897" s="8">
        <v>0</v>
      </c>
      <c r="L1897" s="8" t="str">
        <f>+Ledger1!I1897</f>
        <v/>
      </c>
      <c r="M1897" s="8" t="str">
        <f>+Ledger1!K1897</f>
        <v/>
      </c>
      <c r="N1897" s="7"/>
      <c r="O1897" s="8">
        <f>+Ledger1!M1897</f>
        <v>1544335</v>
      </c>
      <c r="P1897" s="8">
        <f>+Ledger1!N1897</f>
        <v>0</v>
      </c>
      <c r="Q1897" s="8" t="str">
        <f>+Ledger1!O1897</f>
        <v>SALAYR FOR THE MONTH OF NOV-19</v>
      </c>
      <c r="R1897" s="8"/>
    </row>
    <row r="1898" spans="1:18" x14ac:dyDescent="0.25">
      <c r="A1898" s="8">
        <v>1897</v>
      </c>
      <c r="B1898" s="8" t="str">
        <f>+Ledger1!C1898</f>
        <v>J2011-0194</v>
      </c>
      <c r="C1898" s="7" t="str">
        <f>TEXT(Ledger1!D1898,"dd-MMM-yyyy")</f>
        <v>30-Nov-2019</v>
      </c>
      <c r="D1898" s="8" t="str">
        <f>VLOOKUP(LEFT(Table_ExternalData_1[[#This Row],[Vou_No]],1),Vou_Types,2,0)</f>
        <v>Journal</v>
      </c>
      <c r="E1898" s="8">
        <f>+Ledger1!A1898</f>
        <v>2</v>
      </c>
      <c r="F1898" s="8">
        <f>+Ledger1!G1898</f>
        <v>23</v>
      </c>
      <c r="G1898" s="8">
        <f>+Ledger1!H1898</f>
        <v>1</v>
      </c>
      <c r="H1898" s="8">
        <f>+Ledger1!Q1898</f>
        <v>1</v>
      </c>
      <c r="I1898" s="8">
        <v>0</v>
      </c>
      <c r="J1898" s="8">
        <v>0</v>
      </c>
      <c r="K1898" s="8">
        <v>0</v>
      </c>
      <c r="L1898" s="8" t="str">
        <f>+Ledger1!I1898</f>
        <v/>
      </c>
      <c r="M1898" s="8" t="str">
        <f>+Ledger1!K1898</f>
        <v/>
      </c>
      <c r="N1898" s="7"/>
      <c r="O1898" s="8">
        <f>+Ledger1!M1898</f>
        <v>0</v>
      </c>
      <c r="P1898" s="8">
        <f>+Ledger1!N1898</f>
        <v>65000</v>
      </c>
      <c r="Q1898" s="8" t="str">
        <f>+Ledger1!O1898</f>
        <v>SALAYR FOR THE MONTH OF NOV-19</v>
      </c>
      <c r="R1898" s="8"/>
    </row>
    <row r="1899" spans="1:18" x14ac:dyDescent="0.25">
      <c r="A1899" s="8">
        <v>1898</v>
      </c>
      <c r="B1899" s="8" t="str">
        <f>+Ledger1!C1899</f>
        <v>J2011-0194</v>
      </c>
      <c r="C1899" s="7" t="str">
        <f>TEXT(Ledger1!D1899,"dd-MMM-yyyy")</f>
        <v>30-Nov-2019</v>
      </c>
      <c r="D1899" s="8" t="str">
        <f>VLOOKUP(LEFT(Table_ExternalData_1[[#This Row],[Vou_No]],1),Vou_Types,2,0)</f>
        <v>Journal</v>
      </c>
      <c r="E1899" s="8">
        <f>+Ledger1!A1899</f>
        <v>3</v>
      </c>
      <c r="F1899" s="8">
        <f>+Ledger1!G1899</f>
        <v>120</v>
      </c>
      <c r="G1899" s="8">
        <f>+Ledger1!H1899</f>
        <v>1</v>
      </c>
      <c r="H1899" s="8">
        <f>+Ledger1!Q1899</f>
        <v>1</v>
      </c>
      <c r="I1899" s="8">
        <v>0</v>
      </c>
      <c r="J1899" s="8">
        <v>0</v>
      </c>
      <c r="K1899" s="8">
        <v>0</v>
      </c>
      <c r="L1899" s="8" t="str">
        <f>+Ledger1!I1899</f>
        <v/>
      </c>
      <c r="M1899" s="8" t="str">
        <f>+Ledger1!K1899</f>
        <v/>
      </c>
      <c r="N1899" s="7"/>
      <c r="O1899" s="8">
        <f>+Ledger1!M1899</f>
        <v>0</v>
      </c>
      <c r="P1899" s="8">
        <f>+Ledger1!N1899</f>
        <v>8687</v>
      </c>
      <c r="Q1899" s="8" t="str">
        <f>+Ledger1!O1899</f>
        <v>SALAYR FOR THE MONTH OF NOV-19</v>
      </c>
      <c r="R1899" s="8"/>
    </row>
    <row r="1900" spans="1:18" x14ac:dyDescent="0.25">
      <c r="A1900" s="8">
        <v>1899</v>
      </c>
      <c r="B1900" s="8" t="str">
        <f>+Ledger1!C1900</f>
        <v>J2011-0194</v>
      </c>
      <c r="C1900" s="7" t="str">
        <f>TEXT(Ledger1!D1900,"dd-MMM-yyyy")</f>
        <v>30-Nov-2019</v>
      </c>
      <c r="D1900" s="8" t="str">
        <f>VLOOKUP(LEFT(Table_ExternalData_1[[#This Row],[Vou_No]],1),Vou_Types,2,0)</f>
        <v>Journal</v>
      </c>
      <c r="E1900" s="8">
        <f>+Ledger1!A1900</f>
        <v>4</v>
      </c>
      <c r="F1900" s="8">
        <f>+Ledger1!G1900</f>
        <v>74</v>
      </c>
      <c r="G1900" s="8">
        <f>+Ledger1!H1900</f>
        <v>1</v>
      </c>
      <c r="H1900" s="8">
        <f>+Ledger1!Q1900</f>
        <v>1</v>
      </c>
      <c r="I1900" s="8">
        <v>0</v>
      </c>
      <c r="J1900" s="8">
        <v>0</v>
      </c>
      <c r="K1900" s="8">
        <v>0</v>
      </c>
      <c r="L1900" s="8" t="str">
        <f>+Ledger1!I1900</f>
        <v/>
      </c>
      <c r="M1900" s="8" t="str">
        <f>+Ledger1!K1900</f>
        <v/>
      </c>
      <c r="N1900" s="7"/>
      <c r="O1900" s="8">
        <f>+Ledger1!M1900</f>
        <v>0</v>
      </c>
      <c r="P1900" s="8">
        <f>+Ledger1!N1900</f>
        <v>1470648</v>
      </c>
      <c r="Q1900" s="8" t="str">
        <f>+Ledger1!O1900</f>
        <v>SALAYR FOR THE MONTH OF NOV-19</v>
      </c>
      <c r="R1900" s="8"/>
    </row>
    <row r="1901" spans="1:18" x14ac:dyDescent="0.25">
      <c r="A1901" s="8">
        <v>1900</v>
      </c>
      <c r="B1901" s="8" t="str">
        <f>+Ledger1!C1901</f>
        <v>J2010-0141</v>
      </c>
      <c r="C1901" s="7" t="str">
        <f>TEXT(Ledger1!D1901,"dd-MMM-yyyy")</f>
        <v>31-Oct-2019</v>
      </c>
      <c r="D1901" s="8" t="str">
        <f>VLOOKUP(LEFT(Table_ExternalData_1[[#This Row],[Vou_No]],1),Vou_Types,2,0)</f>
        <v>Journal</v>
      </c>
      <c r="E1901" s="8">
        <f>+Ledger1!A1901</f>
        <v>1</v>
      </c>
      <c r="F1901" s="8">
        <f>+Ledger1!G1901</f>
        <v>186</v>
      </c>
      <c r="G1901" s="8">
        <f>+Ledger1!H1901</f>
        <v>1</v>
      </c>
      <c r="H1901" s="8">
        <f>+Ledger1!Q1901</f>
        <v>1</v>
      </c>
      <c r="I1901" s="8">
        <v>0</v>
      </c>
      <c r="J1901" s="8">
        <v>0</v>
      </c>
      <c r="K1901" s="8">
        <v>0</v>
      </c>
      <c r="L1901" s="8" t="str">
        <f>+Ledger1!I1901</f>
        <v/>
      </c>
      <c r="M1901" s="8" t="str">
        <f>+Ledger1!K1901</f>
        <v/>
      </c>
      <c r="N1901" s="7"/>
      <c r="O1901" s="8">
        <f>+Ledger1!M1901</f>
        <v>1459169</v>
      </c>
      <c r="P1901" s="8">
        <f>+Ledger1!N1901</f>
        <v>0</v>
      </c>
      <c r="Q1901" s="8" t="str">
        <f>+Ledger1!O1901</f>
        <v>SALARY FOR THE MONTH OF OCT-2019</v>
      </c>
      <c r="R1901" s="8"/>
    </row>
    <row r="1902" spans="1:18" x14ac:dyDescent="0.25">
      <c r="A1902" s="8">
        <v>1901</v>
      </c>
      <c r="B1902" s="8" t="str">
        <f>+Ledger1!C1902</f>
        <v>J2010-0141</v>
      </c>
      <c r="C1902" s="7" t="str">
        <f>TEXT(Ledger1!D1902,"dd-MMM-yyyy")</f>
        <v>31-Oct-2019</v>
      </c>
      <c r="D1902" s="8" t="str">
        <f>VLOOKUP(LEFT(Table_ExternalData_1[[#This Row],[Vou_No]],1),Vou_Types,2,0)</f>
        <v>Journal</v>
      </c>
      <c r="E1902" s="8">
        <f>+Ledger1!A1902</f>
        <v>2</v>
      </c>
      <c r="F1902" s="8">
        <f>+Ledger1!G1902</f>
        <v>23</v>
      </c>
      <c r="G1902" s="8">
        <f>+Ledger1!H1902</f>
        <v>1</v>
      </c>
      <c r="H1902" s="8">
        <f>+Ledger1!Q1902</f>
        <v>1</v>
      </c>
      <c r="I1902" s="8">
        <v>0</v>
      </c>
      <c r="J1902" s="8">
        <v>0</v>
      </c>
      <c r="K1902" s="8">
        <v>0</v>
      </c>
      <c r="L1902" s="8" t="str">
        <f>+Ledger1!I1902</f>
        <v/>
      </c>
      <c r="M1902" s="8" t="str">
        <f>+Ledger1!K1902</f>
        <v/>
      </c>
      <c r="N1902" s="7"/>
      <c r="O1902" s="8">
        <f>+Ledger1!M1902</f>
        <v>0</v>
      </c>
      <c r="P1902" s="8">
        <f>+Ledger1!N1902</f>
        <v>55250</v>
      </c>
      <c r="Q1902" s="8" t="str">
        <f>+Ledger1!O1902</f>
        <v>SALARY FOR THE MONTH OF OCT-2019</v>
      </c>
      <c r="R1902" s="8"/>
    </row>
    <row r="1903" spans="1:18" x14ac:dyDescent="0.25">
      <c r="A1903" s="8">
        <v>1902</v>
      </c>
      <c r="B1903" s="8" t="str">
        <f>+Ledger1!C1903</f>
        <v>J2010-0141</v>
      </c>
      <c r="C1903" s="7" t="str">
        <f>TEXT(Ledger1!D1903,"dd-MMM-yyyy")</f>
        <v>31-Oct-2019</v>
      </c>
      <c r="D1903" s="8" t="str">
        <f>VLOOKUP(LEFT(Table_ExternalData_1[[#This Row],[Vou_No]],1),Vou_Types,2,0)</f>
        <v>Journal</v>
      </c>
      <c r="E1903" s="8">
        <f>+Ledger1!A1903</f>
        <v>3</v>
      </c>
      <c r="F1903" s="8">
        <f>+Ledger1!G1903</f>
        <v>120</v>
      </c>
      <c r="G1903" s="8">
        <f>+Ledger1!H1903</f>
        <v>1</v>
      </c>
      <c r="H1903" s="8">
        <f>+Ledger1!Q1903</f>
        <v>1</v>
      </c>
      <c r="I1903" s="8">
        <v>0</v>
      </c>
      <c r="J1903" s="8">
        <v>0</v>
      </c>
      <c r="K1903" s="8">
        <v>0</v>
      </c>
      <c r="L1903" s="8" t="str">
        <f>+Ledger1!I1903</f>
        <v/>
      </c>
      <c r="M1903" s="8" t="str">
        <f>+Ledger1!K1903</f>
        <v/>
      </c>
      <c r="N1903" s="7"/>
      <c r="O1903" s="8">
        <f>+Ledger1!M1903</f>
        <v>0</v>
      </c>
      <c r="P1903" s="8">
        <f>+Ledger1!N1903</f>
        <v>6906</v>
      </c>
      <c r="Q1903" s="8" t="str">
        <f>+Ledger1!O1903</f>
        <v>SALARY FOR THE MONTH OF OCT-2019</v>
      </c>
      <c r="R1903" s="8"/>
    </row>
    <row r="1904" spans="1:18" x14ac:dyDescent="0.25">
      <c r="A1904" s="8">
        <v>1903</v>
      </c>
      <c r="B1904" s="8" t="str">
        <f>+Ledger1!C1904</f>
        <v>J2010-0141</v>
      </c>
      <c r="C1904" s="7" t="str">
        <f>TEXT(Ledger1!D1904,"dd-MMM-yyyy")</f>
        <v>31-Oct-2019</v>
      </c>
      <c r="D1904" s="8" t="str">
        <f>VLOOKUP(LEFT(Table_ExternalData_1[[#This Row],[Vou_No]],1),Vou_Types,2,0)</f>
        <v>Journal</v>
      </c>
      <c r="E1904" s="8">
        <f>+Ledger1!A1904</f>
        <v>4</v>
      </c>
      <c r="F1904" s="8">
        <f>+Ledger1!G1904</f>
        <v>74</v>
      </c>
      <c r="G1904" s="8">
        <f>+Ledger1!H1904</f>
        <v>1</v>
      </c>
      <c r="H1904" s="8">
        <f>+Ledger1!Q1904</f>
        <v>1</v>
      </c>
      <c r="I1904" s="8">
        <v>0</v>
      </c>
      <c r="J1904" s="8">
        <v>0</v>
      </c>
      <c r="K1904" s="8">
        <v>0</v>
      </c>
      <c r="L1904" s="8" t="str">
        <f>+Ledger1!I1904</f>
        <v/>
      </c>
      <c r="M1904" s="8" t="str">
        <f>+Ledger1!K1904</f>
        <v/>
      </c>
      <c r="N1904" s="7"/>
      <c r="O1904" s="8">
        <f>+Ledger1!M1904</f>
        <v>0</v>
      </c>
      <c r="P1904" s="8">
        <f>+Ledger1!N1904</f>
        <v>1397013</v>
      </c>
      <c r="Q1904" s="8" t="str">
        <f>+Ledger1!O1904</f>
        <v>SALARY FOR THE MONTH OF OCT-2019</v>
      </c>
      <c r="R1904" s="8"/>
    </row>
    <row r="1905" spans="1:18" x14ac:dyDescent="0.25">
      <c r="A1905" s="8">
        <v>1904</v>
      </c>
      <c r="B1905" s="8" t="str">
        <f>+Ledger1!C1905</f>
        <v>J2001-0007</v>
      </c>
      <c r="C1905" s="7" t="str">
        <f>TEXT(Ledger1!D1905,"dd-MMM-yyyy")</f>
        <v>04-Jan-2020</v>
      </c>
      <c r="D1905" s="8" t="str">
        <f>VLOOKUP(LEFT(Table_ExternalData_1[[#This Row],[Vou_No]],1),Vou_Types,2,0)</f>
        <v>Journal</v>
      </c>
      <c r="E1905" s="8">
        <f>+Ledger1!A1905</f>
        <v>1</v>
      </c>
      <c r="F1905" s="8">
        <f>+Ledger1!G1905</f>
        <v>261</v>
      </c>
      <c r="G1905" s="8">
        <f>+Ledger1!H1905</f>
        <v>231</v>
      </c>
      <c r="H1905" s="8">
        <f>+Ledger1!Q1905</f>
        <v>218</v>
      </c>
      <c r="I1905" s="8">
        <v>0</v>
      </c>
      <c r="J1905" s="8">
        <v>0</v>
      </c>
      <c r="K1905" s="8">
        <v>0</v>
      </c>
      <c r="L1905" s="8" t="str">
        <f>+Ledger1!I1905</f>
        <v/>
      </c>
      <c r="M1905" s="8" t="str">
        <f>+Ledger1!K1905</f>
        <v/>
      </c>
      <c r="N1905" s="7"/>
      <c r="O1905" s="8">
        <f>+Ledger1!M1905</f>
        <v>2200</v>
      </c>
      <c r="P1905" s="8">
        <f>+Ledger1!N1905</f>
        <v>0</v>
      </c>
      <c r="Q1905" s="8" t="str">
        <f>+Ledger1!O1905</f>
        <v>INV # 2020/01/0569/002.PO # 1725.1-JAN TILL 16-JAN-19</v>
      </c>
      <c r="R1905" s="8"/>
    </row>
    <row r="1906" spans="1:18" x14ac:dyDescent="0.25">
      <c r="A1906" s="8">
        <v>1905</v>
      </c>
      <c r="B1906" s="8" t="str">
        <f>+Ledger1!C1906</f>
        <v>J2001-0007</v>
      </c>
      <c r="C1906" s="7" t="str">
        <f>TEXT(Ledger1!D1906,"dd-MMM-yyyy")</f>
        <v>04-Jan-2020</v>
      </c>
      <c r="D1906" s="8" t="str">
        <f>VLOOKUP(LEFT(Table_ExternalData_1[[#This Row],[Vou_No]],1),Vou_Types,2,0)</f>
        <v>Journal</v>
      </c>
      <c r="E1906" s="8">
        <f>+Ledger1!A1906</f>
        <v>2</v>
      </c>
      <c r="F1906" s="8">
        <f>+Ledger1!G1906</f>
        <v>71</v>
      </c>
      <c r="G1906" s="8">
        <f>+Ledger1!H1906</f>
        <v>231</v>
      </c>
      <c r="H1906" s="8">
        <f>+Ledger1!Q1906</f>
        <v>218</v>
      </c>
      <c r="I1906" s="8">
        <v>0</v>
      </c>
      <c r="J1906" s="8">
        <v>0</v>
      </c>
      <c r="K1906" s="8">
        <v>0</v>
      </c>
      <c r="L1906" s="8" t="str">
        <f>+Ledger1!I1906</f>
        <v/>
      </c>
      <c r="M1906" s="8" t="str">
        <f>+Ledger1!K1906</f>
        <v/>
      </c>
      <c r="N1906" s="7"/>
      <c r="O1906" s="8">
        <f>+Ledger1!M1906</f>
        <v>0</v>
      </c>
      <c r="P1906" s="8">
        <f>+Ledger1!N1906</f>
        <v>2200</v>
      </c>
      <c r="Q1906" s="8" t="str">
        <f>+Ledger1!O1906</f>
        <v>INV # 2020/01/0569/002.PO # 1725.1-JAN TILL 16-JAN-19</v>
      </c>
      <c r="R1906" s="8"/>
    </row>
    <row r="1907" spans="1:18" x14ac:dyDescent="0.25">
      <c r="A1907" s="8">
        <v>1906</v>
      </c>
      <c r="B1907" s="8" t="str">
        <f>+Ledger1!C1907</f>
        <v>J2009-0037</v>
      </c>
      <c r="C1907" s="7" t="str">
        <f>TEXT(Ledger1!D1907,"dd-MMM-yyyy")</f>
        <v>01-Nov-2019</v>
      </c>
      <c r="D1907" s="8" t="str">
        <f>VLOOKUP(LEFT(Table_ExternalData_1[[#This Row],[Vou_No]],1),Vou_Types,2,0)</f>
        <v>Journal</v>
      </c>
      <c r="E1907" s="8">
        <f>+Ledger1!A1907</f>
        <v>1</v>
      </c>
      <c r="F1907" s="8">
        <f>+Ledger1!G1907</f>
        <v>71</v>
      </c>
      <c r="G1907" s="8">
        <f>+Ledger1!H1907</f>
        <v>103</v>
      </c>
      <c r="H1907" s="8">
        <f>+Ledger1!Q1907</f>
        <v>164</v>
      </c>
      <c r="I1907" s="8">
        <v>0</v>
      </c>
      <c r="J1907" s="8">
        <v>0</v>
      </c>
      <c r="K1907" s="8">
        <v>0</v>
      </c>
      <c r="L1907" s="8" t="str">
        <f>+Ledger1!I1907</f>
        <v/>
      </c>
      <c r="M1907" s="8" t="str">
        <f>+Ledger1!K1907</f>
        <v/>
      </c>
      <c r="N1907" s="7"/>
      <c r="O1907" s="8">
        <f>+Ledger1!M1907</f>
        <v>20250</v>
      </c>
      <c r="P1907" s="8">
        <f>+Ledger1!N1907</f>
        <v>0</v>
      </c>
      <c r="Q1907" s="8" t="str">
        <f>+Ledger1!O1907</f>
        <v>TO RECORD FOR AL MUSTAFA EXP PAID FROM SAITA.</v>
      </c>
      <c r="R1907" s="8"/>
    </row>
    <row r="1908" spans="1:18" x14ac:dyDescent="0.25">
      <c r="A1908" s="8">
        <v>1907</v>
      </c>
      <c r="B1908" s="8" t="str">
        <f>+Ledger1!C1908</f>
        <v>J2009-0037</v>
      </c>
      <c r="C1908" s="7" t="str">
        <f>TEXT(Ledger1!D1908,"dd-MMM-yyyy")</f>
        <v>01-Nov-2019</v>
      </c>
      <c r="D1908" s="8" t="str">
        <f>VLOOKUP(LEFT(Table_ExternalData_1[[#This Row],[Vou_No]],1),Vou_Types,2,0)</f>
        <v>Journal</v>
      </c>
      <c r="E1908" s="8">
        <f>+Ledger1!A1908</f>
        <v>2</v>
      </c>
      <c r="F1908" s="8">
        <f>+Ledger1!G1908</f>
        <v>71</v>
      </c>
      <c r="G1908" s="8">
        <f>+Ledger1!H1908</f>
        <v>103</v>
      </c>
      <c r="H1908" s="8">
        <f>+Ledger1!Q1908</f>
        <v>165</v>
      </c>
      <c r="I1908" s="8">
        <v>0</v>
      </c>
      <c r="J1908" s="8">
        <v>0</v>
      </c>
      <c r="K1908" s="8">
        <v>0</v>
      </c>
      <c r="L1908" s="8" t="str">
        <f>+Ledger1!I1908</f>
        <v/>
      </c>
      <c r="M1908" s="8" t="str">
        <f>+Ledger1!K1908</f>
        <v/>
      </c>
      <c r="N1908" s="7"/>
      <c r="O1908" s="8">
        <f>+Ledger1!M1908</f>
        <v>4082</v>
      </c>
      <c r="P1908" s="8">
        <f>+Ledger1!N1908</f>
        <v>0</v>
      </c>
      <c r="Q1908" s="8" t="str">
        <f>+Ledger1!O1908</f>
        <v>TO RECORD FOR AL MUSTAFA EXP PAID FROM SAITA.</v>
      </c>
      <c r="R1908" s="8"/>
    </row>
    <row r="1909" spans="1:18" x14ac:dyDescent="0.25">
      <c r="A1909" s="8">
        <v>1908</v>
      </c>
      <c r="B1909" s="8" t="str">
        <f>+Ledger1!C1909</f>
        <v>J2009-0037</v>
      </c>
      <c r="C1909" s="7" t="str">
        <f>TEXT(Ledger1!D1909,"dd-MMM-yyyy")</f>
        <v>01-Nov-2019</v>
      </c>
      <c r="D1909" s="8" t="str">
        <f>VLOOKUP(LEFT(Table_ExternalData_1[[#This Row],[Vou_No]],1),Vou_Types,2,0)</f>
        <v>Journal</v>
      </c>
      <c r="E1909" s="8">
        <f>+Ledger1!A1909</f>
        <v>3</v>
      </c>
      <c r="F1909" s="8">
        <f>+Ledger1!G1909</f>
        <v>71</v>
      </c>
      <c r="G1909" s="8">
        <f>+Ledger1!H1909</f>
        <v>103</v>
      </c>
      <c r="H1909" s="8">
        <f>+Ledger1!Q1909</f>
        <v>184</v>
      </c>
      <c r="I1909" s="8">
        <v>0</v>
      </c>
      <c r="J1909" s="8">
        <v>0</v>
      </c>
      <c r="K1909" s="8">
        <v>0</v>
      </c>
      <c r="L1909" s="8" t="str">
        <f>+Ledger1!I1909</f>
        <v/>
      </c>
      <c r="M1909" s="8" t="str">
        <f>+Ledger1!K1909</f>
        <v/>
      </c>
      <c r="N1909" s="7"/>
      <c r="O1909" s="8">
        <f>+Ledger1!M1909</f>
        <v>20750</v>
      </c>
      <c r="P1909" s="8">
        <f>+Ledger1!N1909</f>
        <v>0</v>
      </c>
      <c r="Q1909" s="8" t="str">
        <f>+Ledger1!O1909</f>
        <v>TO RECORD FOR AL MUSTAFA EXP PAID FROM SAITA.</v>
      </c>
      <c r="R1909" s="8"/>
    </row>
    <row r="1910" spans="1:18" x14ac:dyDescent="0.25">
      <c r="A1910" s="8">
        <v>1909</v>
      </c>
      <c r="B1910" s="8" t="str">
        <f>+Ledger1!C1910</f>
        <v>J2009-0037</v>
      </c>
      <c r="C1910" s="7" t="str">
        <f>TEXT(Ledger1!D1910,"dd-MMM-yyyy")</f>
        <v>01-Nov-2019</v>
      </c>
      <c r="D1910" s="8" t="str">
        <f>VLOOKUP(LEFT(Table_ExternalData_1[[#This Row],[Vou_No]],1),Vou_Types,2,0)</f>
        <v>Journal</v>
      </c>
      <c r="E1910" s="8">
        <f>+Ledger1!A1910</f>
        <v>4</v>
      </c>
      <c r="F1910" s="8">
        <f>+Ledger1!G1910</f>
        <v>71</v>
      </c>
      <c r="G1910" s="8">
        <f>+Ledger1!H1910</f>
        <v>103</v>
      </c>
      <c r="H1910" s="8">
        <f>+Ledger1!Q1910</f>
        <v>185</v>
      </c>
      <c r="I1910" s="8">
        <v>0</v>
      </c>
      <c r="J1910" s="8">
        <v>0</v>
      </c>
      <c r="K1910" s="8">
        <v>0</v>
      </c>
      <c r="L1910" s="8" t="str">
        <f>+Ledger1!I1910</f>
        <v/>
      </c>
      <c r="M1910" s="8" t="str">
        <f>+Ledger1!K1910</f>
        <v/>
      </c>
      <c r="N1910" s="7"/>
      <c r="O1910" s="8">
        <f>+Ledger1!M1910</f>
        <v>50750</v>
      </c>
      <c r="P1910" s="8">
        <f>+Ledger1!N1910</f>
        <v>0</v>
      </c>
      <c r="Q1910" s="8" t="str">
        <f>+Ledger1!O1910</f>
        <v>TO RECORD FOR AL MUSTAFA EXP PAID FROM SAITA.</v>
      </c>
      <c r="R1910" s="8"/>
    </row>
    <row r="1911" spans="1:18" x14ac:dyDescent="0.25">
      <c r="A1911" s="8">
        <v>1910</v>
      </c>
      <c r="B1911" s="8" t="str">
        <f>+Ledger1!C1911</f>
        <v>J2009-0037</v>
      </c>
      <c r="C1911" s="7" t="str">
        <f>TEXT(Ledger1!D1911,"dd-MMM-yyyy")</f>
        <v>01-Nov-2019</v>
      </c>
      <c r="D1911" s="8" t="str">
        <f>VLOOKUP(LEFT(Table_ExternalData_1[[#This Row],[Vou_No]],1),Vou_Types,2,0)</f>
        <v>Journal</v>
      </c>
      <c r="E1911" s="8">
        <f>+Ledger1!A1911</f>
        <v>5</v>
      </c>
      <c r="F1911" s="8">
        <f>+Ledger1!G1911</f>
        <v>71</v>
      </c>
      <c r="G1911" s="8">
        <f>+Ledger1!H1911</f>
        <v>103</v>
      </c>
      <c r="H1911" s="8">
        <f>+Ledger1!Q1911</f>
        <v>186</v>
      </c>
      <c r="I1911" s="8">
        <v>0</v>
      </c>
      <c r="J1911" s="8">
        <v>0</v>
      </c>
      <c r="K1911" s="8">
        <v>0</v>
      </c>
      <c r="L1911" s="8" t="str">
        <f>+Ledger1!I1911</f>
        <v/>
      </c>
      <c r="M1911" s="8" t="str">
        <f>+Ledger1!K1911</f>
        <v/>
      </c>
      <c r="N1911" s="7"/>
      <c r="O1911" s="8">
        <f>+Ledger1!M1911</f>
        <v>23500</v>
      </c>
      <c r="P1911" s="8">
        <f>+Ledger1!N1911</f>
        <v>0</v>
      </c>
      <c r="Q1911" s="8" t="str">
        <f>+Ledger1!O1911</f>
        <v>TO RECORD FOR AL MUSTAFA EXP PAID FROM SAITA.</v>
      </c>
      <c r="R1911" s="8"/>
    </row>
    <row r="1912" spans="1:18" x14ac:dyDescent="0.25">
      <c r="A1912" s="8">
        <v>1911</v>
      </c>
      <c r="B1912" s="8" t="str">
        <f>+Ledger1!C1912</f>
        <v>J2009-0037</v>
      </c>
      <c r="C1912" s="7" t="str">
        <f>TEXT(Ledger1!D1912,"dd-MMM-yyyy")</f>
        <v>01-Nov-2019</v>
      </c>
      <c r="D1912" s="8" t="str">
        <f>VLOOKUP(LEFT(Table_ExternalData_1[[#This Row],[Vou_No]],1),Vou_Types,2,0)</f>
        <v>Journal</v>
      </c>
      <c r="E1912" s="8">
        <f>+Ledger1!A1912</f>
        <v>6</v>
      </c>
      <c r="F1912" s="8">
        <f>+Ledger1!G1912</f>
        <v>71</v>
      </c>
      <c r="G1912" s="8">
        <f>+Ledger1!H1912</f>
        <v>103</v>
      </c>
      <c r="H1912" s="8">
        <f>+Ledger1!Q1912</f>
        <v>187</v>
      </c>
      <c r="I1912" s="8">
        <v>0</v>
      </c>
      <c r="J1912" s="8">
        <v>0</v>
      </c>
      <c r="K1912" s="8">
        <v>0</v>
      </c>
      <c r="L1912" s="8" t="str">
        <f>+Ledger1!I1912</f>
        <v/>
      </c>
      <c r="M1912" s="8" t="str">
        <f>+Ledger1!K1912</f>
        <v/>
      </c>
      <c r="N1912" s="7"/>
      <c r="O1912" s="8">
        <f>+Ledger1!M1912</f>
        <v>15000</v>
      </c>
      <c r="P1912" s="8">
        <f>+Ledger1!N1912</f>
        <v>0</v>
      </c>
      <c r="Q1912" s="8" t="str">
        <f>+Ledger1!O1912</f>
        <v>TO RECORD FOR AL MUSTAFA EXP PAID FROM SAITA.</v>
      </c>
      <c r="R1912" s="8"/>
    </row>
    <row r="1913" spans="1:18" x14ac:dyDescent="0.25">
      <c r="A1913" s="8">
        <v>1912</v>
      </c>
      <c r="B1913" s="8" t="str">
        <f>+Ledger1!C1913</f>
        <v>J2009-0037</v>
      </c>
      <c r="C1913" s="7" t="str">
        <f>TEXT(Ledger1!D1913,"dd-MMM-yyyy")</f>
        <v>01-Nov-2019</v>
      </c>
      <c r="D1913" s="8" t="str">
        <f>VLOOKUP(LEFT(Table_ExternalData_1[[#This Row],[Vou_No]],1),Vou_Types,2,0)</f>
        <v>Journal</v>
      </c>
      <c r="E1913" s="8">
        <f>+Ledger1!A1913</f>
        <v>7</v>
      </c>
      <c r="F1913" s="8">
        <f>+Ledger1!G1913</f>
        <v>71</v>
      </c>
      <c r="G1913" s="8">
        <f>+Ledger1!H1913</f>
        <v>103</v>
      </c>
      <c r="H1913" s="8">
        <f>+Ledger1!Q1913</f>
        <v>189</v>
      </c>
      <c r="I1913" s="8">
        <v>0</v>
      </c>
      <c r="J1913" s="8">
        <v>0</v>
      </c>
      <c r="K1913" s="8">
        <v>0</v>
      </c>
      <c r="L1913" s="8" t="str">
        <f>+Ledger1!I1913</f>
        <v/>
      </c>
      <c r="M1913" s="8" t="str">
        <f>+Ledger1!K1913</f>
        <v/>
      </c>
      <c r="N1913" s="7"/>
      <c r="O1913" s="8">
        <f>+Ledger1!M1913</f>
        <v>10000</v>
      </c>
      <c r="P1913" s="8">
        <f>+Ledger1!N1913</f>
        <v>0</v>
      </c>
      <c r="Q1913" s="8" t="str">
        <f>+Ledger1!O1913</f>
        <v>TO RECORD FOR AL MUSTAFA EXP PAID FROM SAITA.</v>
      </c>
      <c r="R1913" s="8"/>
    </row>
    <row r="1914" spans="1:18" x14ac:dyDescent="0.25">
      <c r="A1914" s="8">
        <v>1913</v>
      </c>
      <c r="B1914" s="8" t="str">
        <f>+Ledger1!C1914</f>
        <v>J2009-0037</v>
      </c>
      <c r="C1914" s="7" t="str">
        <f>TEXT(Ledger1!D1914,"dd-MMM-yyyy")</f>
        <v>01-Nov-2019</v>
      </c>
      <c r="D1914" s="8" t="str">
        <f>VLOOKUP(LEFT(Table_ExternalData_1[[#This Row],[Vou_No]],1),Vou_Types,2,0)</f>
        <v>Journal</v>
      </c>
      <c r="E1914" s="8">
        <f>+Ledger1!A1914</f>
        <v>8</v>
      </c>
      <c r="F1914" s="8">
        <f>+Ledger1!G1914</f>
        <v>71</v>
      </c>
      <c r="G1914" s="8">
        <f>+Ledger1!H1914</f>
        <v>103</v>
      </c>
      <c r="H1914" s="8">
        <f>+Ledger1!Q1914</f>
        <v>190</v>
      </c>
      <c r="I1914" s="8">
        <v>0</v>
      </c>
      <c r="J1914" s="8">
        <v>0</v>
      </c>
      <c r="K1914" s="8">
        <v>0</v>
      </c>
      <c r="L1914" s="8" t="str">
        <f>+Ledger1!I1914</f>
        <v/>
      </c>
      <c r="M1914" s="8" t="str">
        <f>+Ledger1!K1914</f>
        <v/>
      </c>
      <c r="N1914" s="7"/>
      <c r="O1914" s="8">
        <f>+Ledger1!M1914</f>
        <v>38000</v>
      </c>
      <c r="P1914" s="8">
        <f>+Ledger1!N1914</f>
        <v>0</v>
      </c>
      <c r="Q1914" s="8" t="str">
        <f>+Ledger1!O1914</f>
        <v>TO RECORD FOR AL MUSTAFA EXP PAID FROM SAITA.</v>
      </c>
      <c r="R1914" s="8"/>
    </row>
    <row r="1915" spans="1:18" x14ac:dyDescent="0.25">
      <c r="A1915" s="8">
        <v>1914</v>
      </c>
      <c r="B1915" s="8" t="str">
        <f>+Ledger1!C1915</f>
        <v>J2009-0037</v>
      </c>
      <c r="C1915" s="7" t="str">
        <f>TEXT(Ledger1!D1915,"dd-MMM-yyyy")</f>
        <v>01-Nov-2019</v>
      </c>
      <c r="D1915" s="8" t="str">
        <f>VLOOKUP(LEFT(Table_ExternalData_1[[#This Row],[Vou_No]],1),Vou_Types,2,0)</f>
        <v>Journal</v>
      </c>
      <c r="E1915" s="8">
        <f>+Ledger1!A1915</f>
        <v>9</v>
      </c>
      <c r="F1915" s="8">
        <f>+Ledger1!G1915</f>
        <v>71</v>
      </c>
      <c r="G1915" s="8">
        <f>+Ledger1!H1915</f>
        <v>103</v>
      </c>
      <c r="H1915" s="8">
        <f>+Ledger1!Q1915</f>
        <v>193</v>
      </c>
      <c r="I1915" s="8">
        <v>0</v>
      </c>
      <c r="J1915" s="8">
        <v>0</v>
      </c>
      <c r="K1915" s="8">
        <v>0</v>
      </c>
      <c r="L1915" s="8" t="str">
        <f>+Ledger1!I1915</f>
        <v/>
      </c>
      <c r="M1915" s="8" t="str">
        <f>+Ledger1!K1915</f>
        <v/>
      </c>
      <c r="N1915" s="7"/>
      <c r="O1915" s="8">
        <f>+Ledger1!M1915</f>
        <v>99500</v>
      </c>
      <c r="P1915" s="8">
        <f>+Ledger1!N1915</f>
        <v>0</v>
      </c>
      <c r="Q1915" s="8" t="str">
        <f>+Ledger1!O1915</f>
        <v>TO RECORD FOR AL MUSTAFA EXP PAID FROM SAITA.</v>
      </c>
      <c r="R1915" s="8"/>
    </row>
    <row r="1916" spans="1:18" x14ac:dyDescent="0.25">
      <c r="A1916" s="8">
        <v>1915</v>
      </c>
      <c r="B1916" s="8" t="str">
        <f>+Ledger1!C1916</f>
        <v>J2009-0037</v>
      </c>
      <c r="C1916" s="7" t="str">
        <f>TEXT(Ledger1!D1916,"dd-MMM-yyyy")</f>
        <v>01-Nov-2019</v>
      </c>
      <c r="D1916" s="8" t="str">
        <f>VLOOKUP(LEFT(Table_ExternalData_1[[#This Row],[Vou_No]],1),Vou_Types,2,0)</f>
        <v>Journal</v>
      </c>
      <c r="E1916" s="8">
        <f>+Ledger1!A1916</f>
        <v>10</v>
      </c>
      <c r="F1916" s="8">
        <f>+Ledger1!G1916</f>
        <v>71</v>
      </c>
      <c r="G1916" s="8">
        <f>+Ledger1!H1916</f>
        <v>103</v>
      </c>
      <c r="H1916" s="8">
        <f>+Ledger1!Q1916</f>
        <v>194</v>
      </c>
      <c r="I1916" s="8">
        <v>0</v>
      </c>
      <c r="J1916" s="8">
        <v>0</v>
      </c>
      <c r="K1916" s="8">
        <v>0</v>
      </c>
      <c r="L1916" s="8" t="str">
        <f>+Ledger1!I1916</f>
        <v/>
      </c>
      <c r="M1916" s="8" t="str">
        <f>+Ledger1!K1916</f>
        <v/>
      </c>
      <c r="N1916" s="7"/>
      <c r="O1916" s="8">
        <f>+Ledger1!M1916</f>
        <v>7500</v>
      </c>
      <c r="P1916" s="8">
        <f>+Ledger1!N1916</f>
        <v>0</v>
      </c>
      <c r="Q1916" s="8" t="str">
        <f>+Ledger1!O1916</f>
        <v>TO RECORD FOR AL MUSTAFA EXP PAID FROM SAITA.</v>
      </c>
      <c r="R1916" s="8"/>
    </row>
    <row r="1917" spans="1:18" x14ac:dyDescent="0.25">
      <c r="A1917" s="8">
        <v>1916</v>
      </c>
      <c r="B1917" s="8" t="str">
        <f>+Ledger1!C1917</f>
        <v>J2009-0037</v>
      </c>
      <c r="C1917" s="7" t="str">
        <f>TEXT(Ledger1!D1917,"dd-MMM-yyyy")</f>
        <v>01-Nov-2019</v>
      </c>
      <c r="D1917" s="8" t="str">
        <f>VLOOKUP(LEFT(Table_ExternalData_1[[#This Row],[Vou_No]],1),Vou_Types,2,0)</f>
        <v>Journal</v>
      </c>
      <c r="E1917" s="8">
        <f>+Ledger1!A1917</f>
        <v>11</v>
      </c>
      <c r="F1917" s="8">
        <f>+Ledger1!G1917</f>
        <v>71</v>
      </c>
      <c r="G1917" s="8">
        <f>+Ledger1!H1917</f>
        <v>103</v>
      </c>
      <c r="H1917" s="8">
        <f>+Ledger1!Q1917</f>
        <v>196</v>
      </c>
      <c r="I1917" s="8">
        <v>0</v>
      </c>
      <c r="J1917" s="8">
        <v>0</v>
      </c>
      <c r="K1917" s="8">
        <v>0</v>
      </c>
      <c r="L1917" s="8" t="str">
        <f>+Ledger1!I1917</f>
        <v/>
      </c>
      <c r="M1917" s="8" t="str">
        <f>+Ledger1!K1917</f>
        <v/>
      </c>
      <c r="N1917" s="7"/>
      <c r="O1917" s="8">
        <f>+Ledger1!M1917</f>
        <v>5000</v>
      </c>
      <c r="P1917" s="8">
        <f>+Ledger1!N1917</f>
        <v>0</v>
      </c>
      <c r="Q1917" s="8" t="str">
        <f>+Ledger1!O1917</f>
        <v>TO RECORD FOR AL MUSTAFA EXP PAID FROM SAITA.</v>
      </c>
      <c r="R1917" s="8"/>
    </row>
    <row r="1918" spans="1:18" x14ac:dyDescent="0.25">
      <c r="A1918" s="8">
        <v>1917</v>
      </c>
      <c r="B1918" s="8" t="str">
        <f>+Ledger1!C1918</f>
        <v>J2009-0037</v>
      </c>
      <c r="C1918" s="7" t="str">
        <f>TEXT(Ledger1!D1918,"dd-MMM-yyyy")</f>
        <v>01-Nov-2019</v>
      </c>
      <c r="D1918" s="8" t="str">
        <f>VLOOKUP(LEFT(Table_ExternalData_1[[#This Row],[Vou_No]],1),Vou_Types,2,0)</f>
        <v>Journal</v>
      </c>
      <c r="E1918" s="8">
        <f>+Ledger1!A1918</f>
        <v>12</v>
      </c>
      <c r="F1918" s="8">
        <f>+Ledger1!G1918</f>
        <v>71</v>
      </c>
      <c r="G1918" s="8">
        <f>+Ledger1!H1918</f>
        <v>103</v>
      </c>
      <c r="H1918" s="8">
        <f>+Ledger1!Q1918</f>
        <v>206</v>
      </c>
      <c r="I1918" s="8">
        <v>0</v>
      </c>
      <c r="J1918" s="8">
        <v>0</v>
      </c>
      <c r="K1918" s="8">
        <v>0</v>
      </c>
      <c r="L1918" s="8" t="str">
        <f>+Ledger1!I1918</f>
        <v/>
      </c>
      <c r="M1918" s="8" t="str">
        <f>+Ledger1!K1918</f>
        <v/>
      </c>
      <c r="N1918" s="7"/>
      <c r="O1918" s="8">
        <f>+Ledger1!M1918</f>
        <v>35484</v>
      </c>
      <c r="P1918" s="8">
        <f>+Ledger1!N1918</f>
        <v>0</v>
      </c>
      <c r="Q1918" s="8" t="str">
        <f>+Ledger1!O1918</f>
        <v>TO RECORD FOR AL MUSTAFA EXP PAID FROM SAITA.</v>
      </c>
      <c r="R1918" s="8"/>
    </row>
    <row r="1919" spans="1:18" x14ac:dyDescent="0.25">
      <c r="A1919" s="8">
        <v>1918</v>
      </c>
      <c r="B1919" s="8" t="str">
        <f>+Ledger1!C1919</f>
        <v>J2009-0037</v>
      </c>
      <c r="C1919" s="7" t="str">
        <f>TEXT(Ledger1!D1919,"dd-MMM-yyyy")</f>
        <v>01-Nov-2019</v>
      </c>
      <c r="D1919" s="8" t="str">
        <f>VLOOKUP(LEFT(Table_ExternalData_1[[#This Row],[Vou_No]],1),Vou_Types,2,0)</f>
        <v>Journal</v>
      </c>
      <c r="E1919" s="8">
        <f>+Ledger1!A1919</f>
        <v>13</v>
      </c>
      <c r="F1919" s="8">
        <f>+Ledger1!G1919</f>
        <v>78</v>
      </c>
      <c r="G1919" s="8">
        <f>+Ledger1!H1919</f>
        <v>71</v>
      </c>
      <c r="H1919" s="8">
        <f>+Ledger1!Q1919</f>
        <v>1</v>
      </c>
      <c r="I1919" s="8">
        <v>0</v>
      </c>
      <c r="J1919" s="8">
        <v>0</v>
      </c>
      <c r="K1919" s="8">
        <v>0</v>
      </c>
      <c r="L1919" s="8" t="str">
        <f>+Ledger1!I1919</f>
        <v/>
      </c>
      <c r="M1919" s="8" t="str">
        <f>+Ledger1!K1919</f>
        <v/>
      </c>
      <c r="N1919" s="7"/>
      <c r="O1919" s="8">
        <f>+Ledger1!M1919</f>
        <v>0</v>
      </c>
      <c r="P1919" s="8">
        <f>+Ledger1!N1919</f>
        <v>329816</v>
      </c>
      <c r="Q1919" s="8" t="str">
        <f>+Ledger1!O1919</f>
        <v>TO RECORD FOR AL MUSTAFA EXP PAID FROM SAITA.</v>
      </c>
      <c r="R1919" s="8"/>
    </row>
    <row r="1920" spans="1:18" x14ac:dyDescent="0.25">
      <c r="A1920" s="8">
        <v>1919</v>
      </c>
      <c r="B1920" s="8" t="str">
        <f>+Ledger1!C1920</f>
        <v>P2001-0001</v>
      </c>
      <c r="C1920" s="7" t="str">
        <f>TEXT(Ledger1!D1920,"dd-MMM-yyyy")</f>
        <v>07-Jan-2020</v>
      </c>
      <c r="D1920" s="8" t="str">
        <f>VLOOKUP(LEFT(Table_ExternalData_1[[#This Row],[Vou_No]],1),Vou_Types,2,0)</f>
        <v>Payment</v>
      </c>
      <c r="E1920" s="8">
        <f>+Ledger1!A1920</f>
        <v>1</v>
      </c>
      <c r="F1920" s="8">
        <f>+Ledger1!G1920</f>
        <v>1</v>
      </c>
      <c r="G1920" s="8">
        <f>+Ledger1!H1920</f>
        <v>0</v>
      </c>
      <c r="H1920" s="8">
        <f>+Ledger1!Q1920</f>
        <v>0</v>
      </c>
      <c r="I1920" s="8">
        <v>0</v>
      </c>
      <c r="J1920" s="8">
        <v>0</v>
      </c>
      <c r="K1920" s="8">
        <v>0</v>
      </c>
      <c r="L1920" s="8" t="str">
        <f>+Ledger1!I1920</f>
        <v/>
      </c>
      <c r="M1920" s="8" t="str">
        <f>+Ledger1!K1920</f>
        <v/>
      </c>
      <c r="N1920" s="7"/>
      <c r="O1920" s="8">
        <f>+Ledger1!M1920</f>
        <v>0</v>
      </c>
      <c r="P1920" s="8">
        <f>+Ledger1!N1920</f>
        <v>1000</v>
      </c>
      <c r="Q1920" s="8" t="str">
        <f>+Ledger1!O1920</f>
        <v>conveyance to adnan baloch driver</v>
      </c>
      <c r="R1920" s="8"/>
    </row>
    <row r="1921" spans="1:18" x14ac:dyDescent="0.25">
      <c r="A1921" s="8">
        <v>1920</v>
      </c>
      <c r="B1921" s="8" t="str">
        <f>+Ledger1!C1921</f>
        <v>P2001-0001</v>
      </c>
      <c r="C1921" s="7" t="str">
        <f>TEXT(Ledger1!D1921,"dd-MMM-yyyy")</f>
        <v>07-Jan-2020</v>
      </c>
      <c r="D1921" s="8" t="str">
        <f>VLOOKUP(LEFT(Table_ExternalData_1[[#This Row],[Vou_No]],1),Vou_Types,2,0)</f>
        <v>Payment</v>
      </c>
      <c r="E1921" s="8">
        <f>+Ledger1!A1921</f>
        <v>2</v>
      </c>
      <c r="F1921" s="8">
        <f>+Ledger1!G1921</f>
        <v>200</v>
      </c>
      <c r="G1921" s="8">
        <f>+Ledger1!H1921</f>
        <v>0</v>
      </c>
      <c r="H1921" s="8">
        <f>+Ledger1!Q1921</f>
        <v>215</v>
      </c>
      <c r="I1921" s="8">
        <v>0</v>
      </c>
      <c r="J1921" s="8">
        <v>0</v>
      </c>
      <c r="K1921" s="8">
        <v>0</v>
      </c>
      <c r="L1921" s="8" t="str">
        <f>+Ledger1!I1921</f>
        <v/>
      </c>
      <c r="M1921" s="8" t="str">
        <f>+Ledger1!K1921</f>
        <v/>
      </c>
      <c r="N1921" s="7"/>
      <c r="O1921" s="8">
        <f>+Ledger1!M1921</f>
        <v>1000</v>
      </c>
      <c r="P1921" s="8">
        <f>+Ledger1!N1921</f>
        <v>0</v>
      </c>
      <c r="Q1921" s="8" t="str">
        <f>+Ledger1!O1921</f>
        <v>conveyance to adnan baloch driver</v>
      </c>
      <c r="R1921" s="8"/>
    </row>
    <row r="1922" spans="1:18" x14ac:dyDescent="0.25">
      <c r="A1922" s="8">
        <v>1921</v>
      </c>
      <c r="B1922" s="8" t="str">
        <f>+Ledger1!C1922</f>
        <v>J2007-0048</v>
      </c>
      <c r="C1922" s="7" t="str">
        <f>TEXT(Ledger1!D1922,"dd-MMM-yyyy")</f>
        <v>07-Jan-2020</v>
      </c>
      <c r="D1922" s="8" t="str">
        <f>VLOOKUP(LEFT(Table_ExternalData_1[[#This Row],[Vou_No]],1),Vou_Types,2,0)</f>
        <v>Journal</v>
      </c>
      <c r="E1922" s="8">
        <f>+Ledger1!A1922</f>
        <v>1</v>
      </c>
      <c r="F1922" s="8">
        <f>+Ledger1!G1922</f>
        <v>71</v>
      </c>
      <c r="G1922" s="8">
        <f>+Ledger1!H1922</f>
        <v>16</v>
      </c>
      <c r="H1922" s="8">
        <f>+Ledger1!Q1922</f>
        <v>82</v>
      </c>
      <c r="I1922" s="8">
        <v>0</v>
      </c>
      <c r="J1922" s="8">
        <v>0</v>
      </c>
      <c r="K1922" s="8">
        <v>0</v>
      </c>
      <c r="L1922" s="8" t="str">
        <f>+Ledger1!I1922</f>
        <v/>
      </c>
      <c r="M1922" s="8" t="str">
        <f>+Ledger1!K1922</f>
        <v/>
      </c>
      <c r="N1922" s="7"/>
      <c r="O1922" s="8">
        <f>+Ledger1!M1922</f>
        <v>25000</v>
      </c>
      <c r="P1922" s="8">
        <f>+Ledger1!N1922</f>
        <v>0</v>
      </c>
      <c r="Q1922" s="8" t="str">
        <f>+Ledger1!O1922</f>
        <v>JUST FOR PROJECT ADJUSTMENT</v>
      </c>
      <c r="R1922" s="8"/>
    </row>
    <row r="1923" spans="1:18" x14ac:dyDescent="0.25">
      <c r="A1923" s="8">
        <v>1922</v>
      </c>
      <c r="B1923" s="8" t="str">
        <f>+Ledger1!C1923</f>
        <v>J2007-0048</v>
      </c>
      <c r="C1923" s="7" t="str">
        <f>TEXT(Ledger1!D1923,"dd-MMM-yyyy")</f>
        <v>07-Jan-2020</v>
      </c>
      <c r="D1923" s="8" t="str">
        <f>VLOOKUP(LEFT(Table_ExternalData_1[[#This Row],[Vou_No]],1),Vou_Types,2,0)</f>
        <v>Journal</v>
      </c>
      <c r="E1923" s="8">
        <f>+Ledger1!A1923</f>
        <v>2</v>
      </c>
      <c r="F1923" s="8">
        <f>+Ledger1!G1923</f>
        <v>71</v>
      </c>
      <c r="G1923" s="8">
        <f>+Ledger1!H1923</f>
        <v>16</v>
      </c>
      <c r="H1923" s="8">
        <f>+Ledger1!Q1923</f>
        <v>83</v>
      </c>
      <c r="I1923" s="8">
        <v>0</v>
      </c>
      <c r="J1923" s="8">
        <v>0</v>
      </c>
      <c r="K1923" s="8">
        <v>0</v>
      </c>
      <c r="L1923" s="8" t="str">
        <f>+Ledger1!I1923</f>
        <v/>
      </c>
      <c r="M1923" s="8" t="str">
        <f>+Ledger1!K1923</f>
        <v/>
      </c>
      <c r="N1923" s="7"/>
      <c r="O1923" s="8">
        <f>+Ledger1!M1923</f>
        <v>15000</v>
      </c>
      <c r="P1923" s="8">
        <f>+Ledger1!N1923</f>
        <v>0</v>
      </c>
      <c r="Q1923" s="8" t="str">
        <f>+Ledger1!O1923</f>
        <v>JUST FOR PROJECT ADJUSTMENT</v>
      </c>
      <c r="R1923" s="8"/>
    </row>
    <row r="1924" spans="1:18" x14ac:dyDescent="0.25">
      <c r="A1924" s="8">
        <v>1923</v>
      </c>
      <c r="B1924" s="8" t="str">
        <f>+Ledger1!C1924</f>
        <v>J2007-0048</v>
      </c>
      <c r="C1924" s="7" t="str">
        <f>TEXT(Ledger1!D1924,"dd-MMM-yyyy")</f>
        <v>07-Jan-2020</v>
      </c>
      <c r="D1924" s="8" t="str">
        <f>VLOOKUP(LEFT(Table_ExternalData_1[[#This Row],[Vou_No]],1),Vou_Types,2,0)</f>
        <v>Journal</v>
      </c>
      <c r="E1924" s="8">
        <f>+Ledger1!A1924</f>
        <v>3</v>
      </c>
      <c r="F1924" s="8">
        <f>+Ledger1!G1924</f>
        <v>71</v>
      </c>
      <c r="G1924" s="8">
        <f>+Ledger1!H1924</f>
        <v>16</v>
      </c>
      <c r="H1924" s="8">
        <f>+Ledger1!Q1924</f>
        <v>1</v>
      </c>
      <c r="I1924" s="8">
        <v>0</v>
      </c>
      <c r="J1924" s="8">
        <v>0</v>
      </c>
      <c r="K1924" s="8">
        <v>0</v>
      </c>
      <c r="L1924" s="8" t="str">
        <f>+Ledger1!I1924</f>
        <v/>
      </c>
      <c r="M1924" s="8" t="str">
        <f>+Ledger1!K1924</f>
        <v/>
      </c>
      <c r="N1924" s="7"/>
      <c r="O1924" s="8">
        <f>+Ledger1!M1924</f>
        <v>0</v>
      </c>
      <c r="P1924" s="8">
        <f>+Ledger1!N1924</f>
        <v>40000</v>
      </c>
      <c r="Q1924" s="8" t="str">
        <f>+Ledger1!O1924</f>
        <v>JUST FOR PROJECT ADJUSTMENT</v>
      </c>
      <c r="R1924" s="8"/>
    </row>
    <row r="1925" spans="1:18" x14ac:dyDescent="0.25">
      <c r="A1925" s="8">
        <v>1924</v>
      </c>
      <c r="B1925" s="8" t="str">
        <f>+Ledger1!C1925</f>
        <v>J2001-0008</v>
      </c>
      <c r="C1925" s="7" t="str">
        <f>TEXT(Ledger1!D1925,"dd-MMM-yyyy")</f>
        <v>07-Jan-2020</v>
      </c>
      <c r="D1925" s="8" t="str">
        <f>VLOOKUP(LEFT(Table_ExternalData_1[[#This Row],[Vou_No]],1),Vou_Types,2,0)</f>
        <v>Journal</v>
      </c>
      <c r="E1925" s="8">
        <f>+Ledger1!A1925</f>
        <v>1</v>
      </c>
      <c r="F1925" s="8">
        <f>+Ledger1!G1925</f>
        <v>71</v>
      </c>
      <c r="G1925" s="8">
        <f>+Ledger1!H1925</f>
        <v>64</v>
      </c>
      <c r="H1925" s="8">
        <f>+Ledger1!Q1925</f>
        <v>208</v>
      </c>
      <c r="I1925" s="8">
        <v>0</v>
      </c>
      <c r="J1925" s="8">
        <v>0</v>
      </c>
      <c r="K1925" s="8">
        <v>0</v>
      </c>
      <c r="L1925" s="8" t="str">
        <f>+Ledger1!I1925</f>
        <v/>
      </c>
      <c r="M1925" s="8" t="str">
        <f>+Ledger1!K1925</f>
        <v/>
      </c>
      <c r="N1925" s="7"/>
      <c r="O1925" s="8">
        <f>+Ledger1!M1925</f>
        <v>15255</v>
      </c>
      <c r="P1925" s="8">
        <f>+Ledger1!N1925</f>
        <v>0</v>
      </c>
      <c r="Q1925" s="8" t="str">
        <f>+Ledger1!O1925</f>
        <v>just for adjustment</v>
      </c>
      <c r="R1925" s="8"/>
    </row>
    <row r="1926" spans="1:18" x14ac:dyDescent="0.25">
      <c r="A1926" s="8">
        <v>1925</v>
      </c>
      <c r="B1926" s="8" t="str">
        <f>+Ledger1!C1926</f>
        <v>J2001-0008</v>
      </c>
      <c r="C1926" s="7" t="str">
        <f>TEXT(Ledger1!D1926,"dd-MMM-yyyy")</f>
        <v>07-Jan-2020</v>
      </c>
      <c r="D1926" s="8" t="str">
        <f>VLOOKUP(LEFT(Table_ExternalData_1[[#This Row],[Vou_No]],1),Vou_Types,2,0)</f>
        <v>Journal</v>
      </c>
      <c r="E1926" s="8">
        <f>+Ledger1!A1926</f>
        <v>2</v>
      </c>
      <c r="F1926" s="8">
        <f>+Ledger1!G1926</f>
        <v>71</v>
      </c>
      <c r="G1926" s="8">
        <f>+Ledger1!H1926</f>
        <v>64</v>
      </c>
      <c r="H1926" s="8">
        <f>+Ledger1!Q1926</f>
        <v>214</v>
      </c>
      <c r="I1926" s="8">
        <v>0</v>
      </c>
      <c r="J1926" s="8">
        <v>0</v>
      </c>
      <c r="K1926" s="8">
        <v>0</v>
      </c>
      <c r="L1926" s="8" t="str">
        <f>+Ledger1!I1926</f>
        <v/>
      </c>
      <c r="M1926" s="8" t="str">
        <f>+Ledger1!K1926</f>
        <v/>
      </c>
      <c r="N1926" s="7"/>
      <c r="O1926" s="8">
        <f>+Ledger1!M1926</f>
        <v>0</v>
      </c>
      <c r="P1926" s="8">
        <f>+Ledger1!N1926</f>
        <v>15255</v>
      </c>
      <c r="Q1926" s="8" t="str">
        <f>+Ledger1!O1926</f>
        <v>just for adjustment</v>
      </c>
      <c r="R1926" s="8"/>
    </row>
    <row r="1927" spans="1:18" x14ac:dyDescent="0.25">
      <c r="A1927" s="8">
        <v>1926</v>
      </c>
      <c r="B1927" s="8" t="str">
        <f>+Ledger1!C1927</f>
        <v>J2001-0009</v>
      </c>
      <c r="C1927" s="7" t="str">
        <f>TEXT(Ledger1!D1927,"dd-MMM-yyyy")</f>
        <v>07-Jan-2020</v>
      </c>
      <c r="D1927" s="8" t="str">
        <f>VLOOKUP(LEFT(Table_ExternalData_1[[#This Row],[Vou_No]],1),Vou_Types,2,0)</f>
        <v>Journal</v>
      </c>
      <c r="E1927" s="8">
        <f>+Ledger1!A1927</f>
        <v>1</v>
      </c>
      <c r="F1927" s="8">
        <f>+Ledger1!G1927</f>
        <v>71</v>
      </c>
      <c r="G1927" s="8">
        <f>+Ledger1!H1927</f>
        <v>408</v>
      </c>
      <c r="H1927" s="8">
        <f>+Ledger1!Q1927</f>
        <v>206</v>
      </c>
      <c r="I1927" s="8">
        <v>0</v>
      </c>
      <c r="J1927" s="8">
        <v>0</v>
      </c>
      <c r="K1927" s="8">
        <v>0</v>
      </c>
      <c r="L1927" s="8" t="str">
        <f>+Ledger1!I1927</f>
        <v/>
      </c>
      <c r="M1927" s="8" t="str">
        <f>+Ledger1!K1927</f>
        <v/>
      </c>
      <c r="N1927" s="7"/>
      <c r="O1927" s="8">
        <f>+Ledger1!M1927</f>
        <v>22813</v>
      </c>
      <c r="P1927" s="8">
        <f>+Ledger1!N1927</f>
        <v>0</v>
      </c>
      <c r="Q1927" s="8" t="str">
        <f>+Ledger1!O1927</f>
        <v>FOR PROJECT ALLOCATION</v>
      </c>
      <c r="R1927" s="8"/>
    </row>
    <row r="1928" spans="1:18" x14ac:dyDescent="0.25">
      <c r="A1928" s="8">
        <v>1927</v>
      </c>
      <c r="B1928" s="8" t="str">
        <f>+Ledger1!C1928</f>
        <v>J2001-0009</v>
      </c>
      <c r="C1928" s="7" t="str">
        <f>TEXT(Ledger1!D1928,"dd-MMM-yyyy")</f>
        <v>07-Jan-2020</v>
      </c>
      <c r="D1928" s="8" t="str">
        <f>VLOOKUP(LEFT(Table_ExternalData_1[[#This Row],[Vou_No]],1),Vou_Types,2,0)</f>
        <v>Journal</v>
      </c>
      <c r="E1928" s="8">
        <f>+Ledger1!A1928</f>
        <v>2</v>
      </c>
      <c r="F1928" s="8">
        <f>+Ledger1!G1928</f>
        <v>71</v>
      </c>
      <c r="G1928" s="8">
        <f>+Ledger1!H1928</f>
        <v>408</v>
      </c>
      <c r="H1928" s="8">
        <f>+Ledger1!Q1928</f>
        <v>208</v>
      </c>
      <c r="I1928" s="8">
        <v>0</v>
      </c>
      <c r="J1928" s="8">
        <v>0</v>
      </c>
      <c r="K1928" s="8">
        <v>0</v>
      </c>
      <c r="L1928" s="8" t="str">
        <f>+Ledger1!I1928</f>
        <v/>
      </c>
      <c r="M1928" s="8" t="str">
        <f>+Ledger1!K1928</f>
        <v/>
      </c>
      <c r="N1928" s="7"/>
      <c r="O1928" s="8">
        <f>+Ledger1!M1928</f>
        <v>46027</v>
      </c>
      <c r="P1928" s="8">
        <f>+Ledger1!N1928</f>
        <v>0</v>
      </c>
      <c r="Q1928" s="8" t="str">
        <f>+Ledger1!O1928</f>
        <v>FOR PROJECT ALLOCATION</v>
      </c>
      <c r="R1928" s="8"/>
    </row>
    <row r="1929" spans="1:18" x14ac:dyDescent="0.25">
      <c r="A1929" s="8">
        <v>1928</v>
      </c>
      <c r="B1929" s="8" t="str">
        <f>+Ledger1!C1929</f>
        <v>J2001-0009</v>
      </c>
      <c r="C1929" s="7" t="str">
        <f>TEXT(Ledger1!D1929,"dd-MMM-yyyy")</f>
        <v>07-Jan-2020</v>
      </c>
      <c r="D1929" s="8" t="str">
        <f>VLOOKUP(LEFT(Table_ExternalData_1[[#This Row],[Vou_No]],1),Vou_Types,2,0)</f>
        <v>Journal</v>
      </c>
      <c r="E1929" s="8">
        <f>+Ledger1!A1929</f>
        <v>3</v>
      </c>
      <c r="F1929" s="8">
        <f>+Ledger1!G1929</f>
        <v>71</v>
      </c>
      <c r="G1929" s="8">
        <f>+Ledger1!H1929</f>
        <v>1</v>
      </c>
      <c r="H1929" s="8">
        <f>+Ledger1!Q1929</f>
        <v>1</v>
      </c>
      <c r="I1929" s="8">
        <v>0</v>
      </c>
      <c r="J1929" s="8">
        <v>0</v>
      </c>
      <c r="K1929" s="8">
        <v>0</v>
      </c>
      <c r="L1929" s="8" t="str">
        <f>+Ledger1!I1929</f>
        <v/>
      </c>
      <c r="M1929" s="8" t="str">
        <f>+Ledger1!K1929</f>
        <v/>
      </c>
      <c r="N1929" s="7"/>
      <c r="O1929" s="8">
        <f>+Ledger1!M1929</f>
        <v>0</v>
      </c>
      <c r="P1929" s="8">
        <f>+Ledger1!N1929</f>
        <v>68840</v>
      </c>
      <c r="Q1929" s="8" t="str">
        <f>+Ledger1!O1929</f>
        <v>FOR PROJECT ALLOCATION</v>
      </c>
      <c r="R1929" s="8"/>
    </row>
    <row r="1930" spans="1:18" x14ac:dyDescent="0.25">
      <c r="A1930" s="8">
        <v>1929</v>
      </c>
      <c r="B1930" s="8" t="str">
        <f>+Ledger1!C1930</f>
        <v>J2001-0013</v>
      </c>
      <c r="C1930" s="7" t="str">
        <f>TEXT(Ledger1!D1930,"dd-MMM-yyyy")</f>
        <v>06-Jan-2020</v>
      </c>
      <c r="D1930" s="8" t="str">
        <f>VLOOKUP(LEFT(Table_ExternalData_1[[#This Row],[Vou_No]],1),Vou_Types,2,0)</f>
        <v>Journal</v>
      </c>
      <c r="E1930" s="8">
        <f>+Ledger1!A1930</f>
        <v>1</v>
      </c>
      <c r="F1930" s="8">
        <f>+Ledger1!G1930</f>
        <v>173</v>
      </c>
      <c r="G1930" s="8">
        <f>+Ledger1!H1930</f>
        <v>1481</v>
      </c>
      <c r="H1930" s="8">
        <f>+Ledger1!Q1930</f>
        <v>218</v>
      </c>
      <c r="I1930" s="8">
        <v>0</v>
      </c>
      <c r="J1930" s="8">
        <v>0</v>
      </c>
      <c r="K1930" s="8">
        <v>0</v>
      </c>
      <c r="L1930" s="8" t="str">
        <f>+Ledger1!I1930</f>
        <v/>
      </c>
      <c r="M1930" s="8" t="str">
        <f>+Ledger1!K1930</f>
        <v/>
      </c>
      <c r="N1930" s="7"/>
      <c r="O1930" s="8">
        <f>+Ledger1!M1930</f>
        <v>155141</v>
      </c>
      <c r="P1930" s="8">
        <f>+Ledger1!N1930</f>
        <v>0</v>
      </c>
      <c r="Q1930" s="8" t="str">
        <f>+Ledger1!O1930</f>
        <v>REF # 5422 FOR LOADER RENTAL MONTH OF DEC-19</v>
      </c>
      <c r="R1930" s="8"/>
    </row>
    <row r="1931" spans="1:18" x14ac:dyDescent="0.25">
      <c r="A1931" s="8">
        <v>1930</v>
      </c>
      <c r="B1931" s="8" t="str">
        <f>+Ledger1!C1931</f>
        <v>J2001-0013</v>
      </c>
      <c r="C1931" s="7" t="str">
        <f>TEXT(Ledger1!D1931,"dd-MMM-yyyy")</f>
        <v>06-Jan-2020</v>
      </c>
      <c r="D1931" s="8" t="str">
        <f>VLOOKUP(LEFT(Table_ExternalData_1[[#This Row],[Vou_No]],1),Vou_Types,2,0)</f>
        <v>Journal</v>
      </c>
      <c r="E1931" s="8">
        <f>+Ledger1!A1931</f>
        <v>2</v>
      </c>
      <c r="F1931" s="8">
        <f>+Ledger1!G1931</f>
        <v>72</v>
      </c>
      <c r="G1931" s="8">
        <f>+Ledger1!H1931</f>
        <v>1481</v>
      </c>
      <c r="H1931" s="8">
        <f>+Ledger1!Q1931</f>
        <v>218</v>
      </c>
      <c r="I1931" s="8">
        <v>0</v>
      </c>
      <c r="J1931" s="8">
        <v>0</v>
      </c>
      <c r="K1931" s="8">
        <v>0</v>
      </c>
      <c r="L1931" s="8" t="str">
        <f>+Ledger1!I1931</f>
        <v/>
      </c>
      <c r="M1931" s="8" t="str">
        <f>+Ledger1!K1931</f>
        <v/>
      </c>
      <c r="N1931" s="7"/>
      <c r="O1931" s="8">
        <f>+Ledger1!M1931</f>
        <v>0</v>
      </c>
      <c r="P1931" s="8">
        <f>+Ledger1!N1931</f>
        <v>6000</v>
      </c>
      <c r="Q1931" s="8" t="str">
        <f>+Ledger1!O1931</f>
        <v>REF # 5422 FOR LOADER RENTAL MONTH OF DEC-19</v>
      </c>
      <c r="R1931" s="8"/>
    </row>
    <row r="1932" spans="1:18" x14ac:dyDescent="0.25">
      <c r="A1932" s="8">
        <v>1931</v>
      </c>
      <c r="B1932" s="8" t="str">
        <f>+Ledger1!C1932</f>
        <v>J2001-0013</v>
      </c>
      <c r="C1932" s="7" t="str">
        <f>TEXT(Ledger1!D1932,"dd-MMM-yyyy")</f>
        <v>06-Jan-2020</v>
      </c>
      <c r="D1932" s="8" t="str">
        <f>VLOOKUP(LEFT(Table_ExternalData_1[[#This Row],[Vou_No]],1),Vou_Types,2,0)</f>
        <v>Journal</v>
      </c>
      <c r="E1932" s="8">
        <f>+Ledger1!A1932</f>
        <v>3</v>
      </c>
      <c r="F1932" s="8">
        <f>+Ledger1!G1932</f>
        <v>71</v>
      </c>
      <c r="G1932" s="8">
        <f>+Ledger1!H1932</f>
        <v>1481</v>
      </c>
      <c r="H1932" s="8">
        <f>+Ledger1!Q1932</f>
        <v>218</v>
      </c>
      <c r="I1932" s="8">
        <v>0</v>
      </c>
      <c r="J1932" s="8">
        <v>0</v>
      </c>
      <c r="K1932" s="8">
        <v>0</v>
      </c>
      <c r="L1932" s="8" t="str">
        <f>+Ledger1!I1932</f>
        <v/>
      </c>
      <c r="M1932" s="8" t="str">
        <f>+Ledger1!K1932</f>
        <v/>
      </c>
      <c r="N1932" s="7"/>
      <c r="O1932" s="8">
        <f>+Ledger1!M1932</f>
        <v>0</v>
      </c>
      <c r="P1932" s="8">
        <f>+Ledger1!N1932</f>
        <v>149141</v>
      </c>
      <c r="Q1932" s="8" t="str">
        <f>+Ledger1!O1932</f>
        <v>REF # 5422 FOR LOADER RENTAL MONTH OF DEC-19</v>
      </c>
      <c r="R1932" s="8"/>
    </row>
    <row r="1933" spans="1:18" x14ac:dyDescent="0.25">
      <c r="A1933" s="8">
        <v>1932</v>
      </c>
      <c r="B1933" s="8" t="str">
        <f>+Ledger1!C1933</f>
        <v>J2001-0015</v>
      </c>
      <c r="C1933" s="7" t="str">
        <f>TEXT(Ledger1!D1933,"dd-MMM-yyyy")</f>
        <v>06-Jan-2020</v>
      </c>
      <c r="D1933" s="8" t="str">
        <f>VLOOKUP(LEFT(Table_ExternalData_1[[#This Row],[Vou_No]],1),Vou_Types,2,0)</f>
        <v>Journal</v>
      </c>
      <c r="E1933" s="8">
        <f>+Ledger1!A1933</f>
        <v>1</v>
      </c>
      <c r="F1933" s="8">
        <f>+Ledger1!G1933</f>
        <v>173</v>
      </c>
      <c r="G1933" s="8">
        <f>+Ledger1!H1933</f>
        <v>408</v>
      </c>
      <c r="H1933" s="8">
        <f>+Ledger1!Q1933</f>
        <v>218</v>
      </c>
      <c r="I1933" s="8">
        <v>0</v>
      </c>
      <c r="J1933" s="8">
        <v>0</v>
      </c>
      <c r="K1933" s="8">
        <v>0</v>
      </c>
      <c r="L1933" s="8" t="str">
        <f>+Ledger1!I1933</f>
        <v/>
      </c>
      <c r="M1933" s="8" t="str">
        <f>+Ledger1!K1933</f>
        <v/>
      </c>
      <c r="N1933" s="7"/>
      <c r="O1933" s="8">
        <f>+Ledger1!M1933</f>
        <v>197989</v>
      </c>
      <c r="P1933" s="8">
        <f>+Ledger1!N1933</f>
        <v>0</v>
      </c>
      <c r="Q1933" s="8" t="str">
        <f>+Ledger1!O1933</f>
        <v>REF # 5424 FOR COSTER RENTAL MONTH OF DEC-19</v>
      </c>
      <c r="R1933" s="8"/>
    </row>
    <row r="1934" spans="1:18" x14ac:dyDescent="0.25">
      <c r="A1934" s="8">
        <v>1933</v>
      </c>
      <c r="B1934" s="8" t="str">
        <f>+Ledger1!C1934</f>
        <v>J2001-0015</v>
      </c>
      <c r="C1934" s="7" t="str">
        <f>TEXT(Ledger1!D1934,"dd-MMM-yyyy")</f>
        <v>06-Jan-2020</v>
      </c>
      <c r="D1934" s="8" t="str">
        <f>VLOOKUP(LEFT(Table_ExternalData_1[[#This Row],[Vou_No]],1),Vou_Types,2,0)</f>
        <v>Journal</v>
      </c>
      <c r="E1934" s="8">
        <f>+Ledger1!A1934</f>
        <v>2</v>
      </c>
      <c r="F1934" s="8">
        <f>+Ledger1!G1934</f>
        <v>72</v>
      </c>
      <c r="G1934" s="8">
        <f>+Ledger1!H1934</f>
        <v>408</v>
      </c>
      <c r="H1934" s="8">
        <f>+Ledger1!Q1934</f>
        <v>218</v>
      </c>
      <c r="I1934" s="8">
        <v>0</v>
      </c>
      <c r="J1934" s="8">
        <v>0</v>
      </c>
      <c r="K1934" s="8">
        <v>0</v>
      </c>
      <c r="L1934" s="8" t="str">
        <f>+Ledger1!I1934</f>
        <v/>
      </c>
      <c r="M1934" s="8" t="str">
        <f>+Ledger1!K1934</f>
        <v/>
      </c>
      <c r="N1934" s="7"/>
      <c r="O1934" s="8">
        <f>+Ledger1!M1934</f>
        <v>0</v>
      </c>
      <c r="P1934" s="8">
        <f>+Ledger1!N1934</f>
        <v>7000</v>
      </c>
      <c r="Q1934" s="8" t="str">
        <f>+Ledger1!O1934</f>
        <v>REF # 5424 FOR COSTER RENTAL MONTH OF DEC-19</v>
      </c>
      <c r="R1934" s="8"/>
    </row>
    <row r="1935" spans="1:18" x14ac:dyDescent="0.25">
      <c r="A1935" s="8">
        <v>1934</v>
      </c>
      <c r="B1935" s="8" t="str">
        <f>+Ledger1!C1935</f>
        <v>J2001-0015</v>
      </c>
      <c r="C1935" s="7" t="str">
        <f>TEXT(Ledger1!D1935,"dd-MMM-yyyy")</f>
        <v>06-Jan-2020</v>
      </c>
      <c r="D1935" s="8" t="str">
        <f>VLOOKUP(LEFT(Table_ExternalData_1[[#This Row],[Vou_No]],1),Vou_Types,2,0)</f>
        <v>Journal</v>
      </c>
      <c r="E1935" s="8">
        <f>+Ledger1!A1935</f>
        <v>3</v>
      </c>
      <c r="F1935" s="8">
        <f>+Ledger1!G1935</f>
        <v>71</v>
      </c>
      <c r="G1935" s="8">
        <f>+Ledger1!H1935</f>
        <v>408</v>
      </c>
      <c r="H1935" s="8">
        <f>+Ledger1!Q1935</f>
        <v>218</v>
      </c>
      <c r="I1935" s="8">
        <v>0</v>
      </c>
      <c r="J1935" s="8">
        <v>0</v>
      </c>
      <c r="K1935" s="8">
        <v>0</v>
      </c>
      <c r="L1935" s="8" t="str">
        <f>+Ledger1!I1935</f>
        <v/>
      </c>
      <c r="M1935" s="8" t="str">
        <f>+Ledger1!K1935</f>
        <v/>
      </c>
      <c r="N1935" s="7"/>
      <c r="O1935" s="8">
        <f>+Ledger1!M1935</f>
        <v>0</v>
      </c>
      <c r="P1935" s="8">
        <f>+Ledger1!N1935</f>
        <v>190989</v>
      </c>
      <c r="Q1935" s="8" t="str">
        <f>+Ledger1!O1935</f>
        <v>REF # 5424 FOR COSTER RENTAL MONTH OF DEC-19</v>
      </c>
      <c r="R1935" s="8"/>
    </row>
    <row r="1936" spans="1:18" x14ac:dyDescent="0.25">
      <c r="A1936" s="8">
        <v>1935</v>
      </c>
      <c r="B1936" s="8" t="str">
        <f>+Ledger1!C1936</f>
        <v>J2001-0017</v>
      </c>
      <c r="C1936" s="7" t="str">
        <f>TEXT(Ledger1!D1936,"dd-MMM-yyyy")</f>
        <v>06-Jan-2020</v>
      </c>
      <c r="D1936" s="8" t="str">
        <f>VLOOKUP(LEFT(Table_ExternalData_1[[#This Row],[Vou_No]],1),Vou_Types,2,0)</f>
        <v>Journal</v>
      </c>
      <c r="E1936" s="8">
        <f>+Ledger1!A1936</f>
        <v>1</v>
      </c>
      <c r="F1936" s="8">
        <f>+Ledger1!G1936</f>
        <v>173</v>
      </c>
      <c r="G1936" s="8">
        <f>+Ledger1!H1936</f>
        <v>1479</v>
      </c>
      <c r="H1936" s="8">
        <f>+Ledger1!Q1936</f>
        <v>218</v>
      </c>
      <c r="I1936" s="8">
        <v>0</v>
      </c>
      <c r="J1936" s="8">
        <v>0</v>
      </c>
      <c r="K1936" s="8">
        <v>0</v>
      </c>
      <c r="L1936" s="8" t="str">
        <f>+Ledger1!I1936</f>
        <v/>
      </c>
      <c r="M1936" s="8" t="str">
        <f>+Ledger1!K1936</f>
        <v/>
      </c>
      <c r="N1936" s="7"/>
      <c r="O1936" s="8">
        <f>+Ledger1!M1936</f>
        <v>127742</v>
      </c>
      <c r="P1936" s="8">
        <f>+Ledger1!N1936</f>
        <v>0</v>
      </c>
      <c r="Q1936" s="8" t="str">
        <f>+Ledger1!O1936</f>
        <v>REF # 5428 FOR HIACE RENTAL MONTH OF DEC-19</v>
      </c>
      <c r="R1936" s="8"/>
    </row>
    <row r="1937" spans="1:18" x14ac:dyDescent="0.25">
      <c r="A1937" s="8">
        <v>1936</v>
      </c>
      <c r="B1937" s="8" t="str">
        <f>+Ledger1!C1937</f>
        <v>J2001-0017</v>
      </c>
      <c r="C1937" s="7" t="str">
        <f>TEXT(Ledger1!D1937,"dd-MMM-yyyy")</f>
        <v>06-Jan-2020</v>
      </c>
      <c r="D1937" s="8" t="str">
        <f>VLOOKUP(LEFT(Table_ExternalData_1[[#This Row],[Vou_No]],1),Vou_Types,2,0)</f>
        <v>Journal</v>
      </c>
      <c r="E1937" s="8">
        <f>+Ledger1!A1937</f>
        <v>2</v>
      </c>
      <c r="F1937" s="8">
        <f>+Ledger1!G1937</f>
        <v>72</v>
      </c>
      <c r="G1937" s="8">
        <f>+Ledger1!H1937</f>
        <v>1479</v>
      </c>
      <c r="H1937" s="8">
        <f>+Ledger1!Q1937</f>
        <v>218</v>
      </c>
      <c r="I1937" s="8">
        <v>0</v>
      </c>
      <c r="J1937" s="8">
        <v>0</v>
      </c>
      <c r="K1937" s="8">
        <v>0</v>
      </c>
      <c r="L1937" s="8" t="str">
        <f>+Ledger1!I1937</f>
        <v/>
      </c>
      <c r="M1937" s="8" t="str">
        <f>+Ledger1!K1937</f>
        <v/>
      </c>
      <c r="N1937" s="7"/>
      <c r="O1937" s="8">
        <f>+Ledger1!M1937</f>
        <v>0</v>
      </c>
      <c r="P1937" s="8">
        <f>+Ledger1!N1937</f>
        <v>1500</v>
      </c>
      <c r="Q1937" s="8" t="str">
        <f>+Ledger1!O1937</f>
        <v>REF # 5428 FOR HIACE RENTAL MONTH OF DEC-19</v>
      </c>
      <c r="R1937" s="8"/>
    </row>
    <row r="1938" spans="1:18" x14ac:dyDescent="0.25">
      <c r="A1938" s="8">
        <v>1937</v>
      </c>
      <c r="B1938" s="8" t="str">
        <f>+Ledger1!C1938</f>
        <v>J2001-0017</v>
      </c>
      <c r="C1938" s="7" t="str">
        <f>TEXT(Ledger1!D1938,"dd-MMM-yyyy")</f>
        <v>06-Jan-2020</v>
      </c>
      <c r="D1938" s="8" t="str">
        <f>VLOOKUP(LEFT(Table_ExternalData_1[[#This Row],[Vou_No]],1),Vou_Types,2,0)</f>
        <v>Journal</v>
      </c>
      <c r="E1938" s="8">
        <f>+Ledger1!A1938</f>
        <v>3</v>
      </c>
      <c r="F1938" s="8">
        <f>+Ledger1!G1938</f>
        <v>71</v>
      </c>
      <c r="G1938" s="8">
        <f>+Ledger1!H1938</f>
        <v>1479</v>
      </c>
      <c r="H1938" s="8">
        <f>+Ledger1!Q1938</f>
        <v>218</v>
      </c>
      <c r="I1938" s="8">
        <v>0</v>
      </c>
      <c r="J1938" s="8">
        <v>0</v>
      </c>
      <c r="K1938" s="8">
        <v>0</v>
      </c>
      <c r="L1938" s="8" t="str">
        <f>+Ledger1!I1938</f>
        <v/>
      </c>
      <c r="M1938" s="8" t="str">
        <f>+Ledger1!K1938</f>
        <v/>
      </c>
      <c r="N1938" s="7"/>
      <c r="O1938" s="8">
        <f>+Ledger1!M1938</f>
        <v>0</v>
      </c>
      <c r="P1938" s="8">
        <f>+Ledger1!N1938</f>
        <v>126242</v>
      </c>
      <c r="Q1938" s="8" t="str">
        <f>+Ledger1!O1938</f>
        <v>REF # 5428 FOR HIACE RENTAL MONTH OF DEC-19</v>
      </c>
      <c r="R1938" s="8"/>
    </row>
    <row r="1939" spans="1:18" x14ac:dyDescent="0.25">
      <c r="A1939" s="8">
        <v>1938</v>
      </c>
      <c r="B1939" s="8" t="str">
        <f>+Ledger1!C1939</f>
        <v>J2001-0019</v>
      </c>
      <c r="C1939" s="7" t="str">
        <f>TEXT(Ledger1!D1939,"dd-MMM-yyyy")</f>
        <v>06-Jan-2020</v>
      </c>
      <c r="D1939" s="8" t="str">
        <f>VLOOKUP(LEFT(Table_ExternalData_1[[#This Row],[Vou_No]],1),Vou_Types,2,0)</f>
        <v>Journal</v>
      </c>
      <c r="E1939" s="8">
        <f>+Ledger1!A1939</f>
        <v>1</v>
      </c>
      <c r="F1939" s="8">
        <f>+Ledger1!G1939</f>
        <v>221</v>
      </c>
      <c r="G1939" s="8">
        <f>+Ledger1!H1939</f>
        <v>68</v>
      </c>
      <c r="H1939" s="8">
        <f>+Ledger1!Q1939</f>
        <v>218</v>
      </c>
      <c r="I1939" s="8">
        <v>0</v>
      </c>
      <c r="J1939" s="8">
        <v>0</v>
      </c>
      <c r="K1939" s="8">
        <v>0</v>
      </c>
      <c r="L1939" s="8" t="str">
        <f>+Ledger1!I1939</f>
        <v/>
      </c>
      <c r="M1939" s="8" t="str">
        <f>+Ledger1!K1939</f>
        <v/>
      </c>
      <c r="N1939" s="7"/>
      <c r="O1939" s="8">
        <f>+Ledger1!M1939</f>
        <v>818579</v>
      </c>
      <c r="P1939" s="8">
        <f>+Ledger1!N1939</f>
        <v>0</v>
      </c>
      <c r="Q1939" s="8" t="str">
        <f>+Ledger1!O1939</f>
        <v>REF # 5435.FOR DIESEL &amp; PETROL.16-DEC TILL 31-DEC-19</v>
      </c>
      <c r="R1939" s="8"/>
    </row>
    <row r="1940" spans="1:18" x14ac:dyDescent="0.25">
      <c r="A1940" s="8">
        <v>1939</v>
      </c>
      <c r="B1940" s="8" t="str">
        <f>+Ledger1!C1940</f>
        <v>J2001-0019</v>
      </c>
      <c r="C1940" s="7" t="str">
        <f>TEXT(Ledger1!D1940,"dd-MMM-yyyy")</f>
        <v>06-Jan-2020</v>
      </c>
      <c r="D1940" s="8" t="str">
        <f>VLOOKUP(LEFT(Table_ExternalData_1[[#This Row],[Vou_No]],1),Vou_Types,2,0)</f>
        <v>Journal</v>
      </c>
      <c r="E1940" s="8">
        <f>+Ledger1!A1940</f>
        <v>2</v>
      </c>
      <c r="F1940" s="8">
        <f>+Ledger1!G1940</f>
        <v>71</v>
      </c>
      <c r="G1940" s="8">
        <f>+Ledger1!H1940</f>
        <v>68</v>
      </c>
      <c r="H1940" s="8">
        <f>+Ledger1!Q1940</f>
        <v>218</v>
      </c>
      <c r="I1940" s="8">
        <v>0</v>
      </c>
      <c r="J1940" s="8">
        <v>0</v>
      </c>
      <c r="K1940" s="8">
        <v>0</v>
      </c>
      <c r="L1940" s="8" t="str">
        <f>+Ledger1!I1940</f>
        <v/>
      </c>
      <c r="M1940" s="8" t="str">
        <f>+Ledger1!K1940</f>
        <v/>
      </c>
      <c r="N1940" s="7"/>
      <c r="O1940" s="8">
        <f>+Ledger1!M1940</f>
        <v>0</v>
      </c>
      <c r="P1940" s="8">
        <f>+Ledger1!N1940</f>
        <v>818579</v>
      </c>
      <c r="Q1940" s="8" t="str">
        <f>+Ledger1!O1940</f>
        <v>REF # 5435.FOR DIESEL &amp; PETROL.16-DEC TILL 31-DEC-19</v>
      </c>
      <c r="R1940" s="8"/>
    </row>
    <row r="1941" spans="1:18" x14ac:dyDescent="0.25">
      <c r="A1941" s="8">
        <v>1940</v>
      </c>
      <c r="B1941" s="8" t="str">
        <f>+Ledger1!C1941</f>
        <v>J2001-0021</v>
      </c>
      <c r="C1941" s="7" t="str">
        <f>TEXT(Ledger1!D1941,"dd-MMM-yyyy")</f>
        <v>06-Jan-2020</v>
      </c>
      <c r="D1941" s="8" t="str">
        <f>VLOOKUP(LEFT(Table_ExternalData_1[[#This Row],[Vou_No]],1),Vou_Types,2,0)</f>
        <v>Journal</v>
      </c>
      <c r="E1941" s="8">
        <f>+Ledger1!A1941</f>
        <v>1</v>
      </c>
      <c r="F1941" s="8">
        <f>+Ledger1!G1941</f>
        <v>160</v>
      </c>
      <c r="G1941" s="8">
        <f>+Ledger1!H1941</f>
        <v>323</v>
      </c>
      <c r="H1941" s="8">
        <f>+Ledger1!Q1941</f>
        <v>218</v>
      </c>
      <c r="I1941" s="8">
        <v>0</v>
      </c>
      <c r="J1941" s="8">
        <v>0</v>
      </c>
      <c r="K1941" s="8">
        <v>0</v>
      </c>
      <c r="L1941" s="8" t="str">
        <f>+Ledger1!I1941</f>
        <v/>
      </c>
      <c r="M1941" s="8" t="str">
        <f>+Ledger1!K1941</f>
        <v/>
      </c>
      <c r="N1941" s="7"/>
      <c r="O1941" s="8">
        <f>+Ledger1!M1941</f>
        <v>41418</v>
      </c>
      <c r="P1941" s="8">
        <f>+Ledger1!N1941</f>
        <v>0</v>
      </c>
      <c r="Q1941" s="8" t="str">
        <f>+Ledger1!O1941</f>
        <v>REF # 5431.FOR CHICKEN BILL MONTH OF DEC-2019</v>
      </c>
      <c r="R1941" s="8"/>
    </row>
    <row r="1942" spans="1:18" x14ac:dyDescent="0.25">
      <c r="A1942" s="8">
        <v>1941</v>
      </c>
      <c r="B1942" s="8" t="str">
        <f>+Ledger1!C1942</f>
        <v>J2001-0021</v>
      </c>
      <c r="C1942" s="7" t="str">
        <f>TEXT(Ledger1!D1942,"dd-MMM-yyyy")</f>
        <v>06-Jan-2020</v>
      </c>
      <c r="D1942" s="8" t="str">
        <f>VLOOKUP(LEFT(Table_ExternalData_1[[#This Row],[Vou_No]],1),Vou_Types,2,0)</f>
        <v>Journal</v>
      </c>
      <c r="E1942" s="8">
        <f>+Ledger1!A1942</f>
        <v>2</v>
      </c>
      <c r="F1942" s="8">
        <f>+Ledger1!G1942</f>
        <v>71</v>
      </c>
      <c r="G1942" s="8">
        <f>+Ledger1!H1942</f>
        <v>323</v>
      </c>
      <c r="H1942" s="8">
        <f>+Ledger1!Q1942</f>
        <v>218</v>
      </c>
      <c r="I1942" s="8">
        <v>0</v>
      </c>
      <c r="J1942" s="8">
        <v>0</v>
      </c>
      <c r="K1942" s="8">
        <v>0</v>
      </c>
      <c r="L1942" s="8" t="str">
        <f>+Ledger1!I1942</f>
        <v/>
      </c>
      <c r="M1942" s="8" t="str">
        <f>+Ledger1!K1942</f>
        <v/>
      </c>
      <c r="N1942" s="7"/>
      <c r="O1942" s="8">
        <f>+Ledger1!M1942</f>
        <v>0</v>
      </c>
      <c r="P1942" s="8">
        <f>+Ledger1!N1942</f>
        <v>41418</v>
      </c>
      <c r="Q1942" s="8" t="str">
        <f>+Ledger1!O1942</f>
        <v>REF # 5431.FOR CHICKEN BILL MONTH OF DEC-2019</v>
      </c>
      <c r="R1942" s="8"/>
    </row>
    <row r="1943" spans="1:18" x14ac:dyDescent="0.25">
      <c r="A1943" s="8">
        <v>1942</v>
      </c>
      <c r="B1943" s="8" t="str">
        <f>+Ledger1!C1943</f>
        <v>J2001-0021</v>
      </c>
      <c r="C1943" s="7" t="str">
        <f>TEXT(Ledger1!D1943,"dd-MMM-yyyy")</f>
        <v>06-Jan-2020</v>
      </c>
      <c r="D1943" s="8" t="str">
        <f>VLOOKUP(LEFT(Table_ExternalData_1[[#This Row],[Vou_No]],1),Vou_Types,2,0)</f>
        <v>Journal</v>
      </c>
      <c r="E1943" s="8">
        <f>+Ledger1!A1943</f>
        <v>3</v>
      </c>
      <c r="F1943" s="8">
        <f>+Ledger1!G1943</f>
        <v>160</v>
      </c>
      <c r="G1943" s="8">
        <f>+Ledger1!H1943</f>
        <v>323</v>
      </c>
      <c r="H1943" s="8">
        <f>+Ledger1!Q1943</f>
        <v>218</v>
      </c>
      <c r="I1943" s="8">
        <v>0</v>
      </c>
      <c r="J1943" s="8">
        <v>0</v>
      </c>
      <c r="K1943" s="8">
        <v>0</v>
      </c>
      <c r="L1943" s="8" t="str">
        <f>+Ledger1!I1943</f>
        <v/>
      </c>
      <c r="M1943" s="8" t="str">
        <f>+Ledger1!K1943</f>
        <v/>
      </c>
      <c r="N1943" s="7"/>
      <c r="O1943" s="8">
        <f>+Ledger1!M1943</f>
        <v>22302</v>
      </c>
      <c r="P1943" s="8">
        <f>+Ledger1!N1943</f>
        <v>0</v>
      </c>
      <c r="Q1943" s="8" t="str">
        <f>+Ledger1!O1943</f>
        <v>REF # 5431.FOR CHICKEN BILL MONTH OF DEC-2019</v>
      </c>
      <c r="R1943" s="8"/>
    </row>
    <row r="1944" spans="1:18" x14ac:dyDescent="0.25">
      <c r="A1944" s="8">
        <v>1943</v>
      </c>
      <c r="B1944" s="8" t="str">
        <f>+Ledger1!C1944</f>
        <v>J2001-0021</v>
      </c>
      <c r="C1944" s="7" t="str">
        <f>TEXT(Ledger1!D1944,"dd-MMM-yyyy")</f>
        <v>06-Jan-2020</v>
      </c>
      <c r="D1944" s="8" t="str">
        <f>VLOOKUP(LEFT(Table_ExternalData_1[[#This Row],[Vou_No]],1),Vou_Types,2,0)</f>
        <v>Journal</v>
      </c>
      <c r="E1944" s="8">
        <f>+Ledger1!A1944</f>
        <v>4</v>
      </c>
      <c r="F1944" s="8">
        <f>+Ledger1!G1944</f>
        <v>71</v>
      </c>
      <c r="G1944" s="8">
        <f>+Ledger1!H1944</f>
        <v>323</v>
      </c>
      <c r="H1944" s="8">
        <f>+Ledger1!Q1944</f>
        <v>218</v>
      </c>
      <c r="I1944" s="8">
        <v>0</v>
      </c>
      <c r="J1944" s="8">
        <v>0</v>
      </c>
      <c r="K1944" s="8">
        <v>0</v>
      </c>
      <c r="L1944" s="8" t="str">
        <f>+Ledger1!I1944</f>
        <v/>
      </c>
      <c r="M1944" s="8" t="str">
        <f>+Ledger1!K1944</f>
        <v/>
      </c>
      <c r="N1944" s="7"/>
      <c r="O1944" s="8">
        <f>+Ledger1!M1944</f>
        <v>0</v>
      </c>
      <c r="P1944" s="8">
        <f>+Ledger1!N1944</f>
        <v>22302</v>
      </c>
      <c r="Q1944" s="8" t="str">
        <f>+Ledger1!O1944</f>
        <v>REF # 5431.FOR CHICKEN BILL MONTH OF DEC-2019</v>
      </c>
      <c r="R1944" s="8"/>
    </row>
    <row r="1945" spans="1:18" x14ac:dyDescent="0.25">
      <c r="A1945" s="8">
        <v>1944</v>
      </c>
      <c r="B1945" s="8" t="str">
        <f>+Ledger1!C1945</f>
        <v>J2001-0023</v>
      </c>
      <c r="C1945" s="7" t="str">
        <f>TEXT(Ledger1!D1945,"dd-MMM-yyyy")</f>
        <v>06-Jan-2020</v>
      </c>
      <c r="D1945" s="8" t="str">
        <f>VLOOKUP(LEFT(Table_ExternalData_1[[#This Row],[Vou_No]],1),Vou_Types,2,0)</f>
        <v>Journal</v>
      </c>
      <c r="E1945" s="8">
        <f>+Ledger1!A1945</f>
        <v>1</v>
      </c>
      <c r="F1945" s="8">
        <f>+Ledger1!G1945</f>
        <v>160</v>
      </c>
      <c r="G1945" s="8">
        <f>+Ledger1!H1945</f>
        <v>318</v>
      </c>
      <c r="H1945" s="8">
        <f>+Ledger1!Q1945</f>
        <v>218</v>
      </c>
      <c r="I1945" s="8">
        <v>0</v>
      </c>
      <c r="J1945" s="8">
        <v>0</v>
      </c>
      <c r="K1945" s="8">
        <v>0</v>
      </c>
      <c r="L1945" s="8" t="str">
        <f>+Ledger1!I1945</f>
        <v/>
      </c>
      <c r="M1945" s="8" t="str">
        <f>+Ledger1!K1945</f>
        <v/>
      </c>
      <c r="N1945" s="7"/>
      <c r="O1945" s="8">
        <f>+Ledger1!M1945</f>
        <v>100744</v>
      </c>
      <c r="P1945" s="8">
        <f>+Ledger1!N1945</f>
        <v>0</v>
      </c>
      <c r="Q1945" s="8" t="str">
        <f>+Ledger1!O1945</f>
        <v>REF # 5430.P.C # 218.FOR VEGITABLE.DEC-19</v>
      </c>
      <c r="R1945" s="8"/>
    </row>
    <row r="1946" spans="1:18" x14ac:dyDescent="0.25">
      <c r="A1946" s="8">
        <v>1945</v>
      </c>
      <c r="B1946" s="8" t="str">
        <f>+Ledger1!C1946</f>
        <v>J2001-0023</v>
      </c>
      <c r="C1946" s="7" t="str">
        <f>TEXT(Ledger1!D1946,"dd-MMM-yyyy")</f>
        <v>06-Jan-2020</v>
      </c>
      <c r="D1946" s="8" t="str">
        <f>VLOOKUP(LEFT(Table_ExternalData_1[[#This Row],[Vou_No]],1),Vou_Types,2,0)</f>
        <v>Journal</v>
      </c>
      <c r="E1946" s="8">
        <f>+Ledger1!A1946</f>
        <v>2</v>
      </c>
      <c r="F1946" s="8">
        <f>+Ledger1!G1946</f>
        <v>71</v>
      </c>
      <c r="G1946" s="8">
        <f>+Ledger1!H1946</f>
        <v>318</v>
      </c>
      <c r="H1946" s="8">
        <f>+Ledger1!Q1946</f>
        <v>218</v>
      </c>
      <c r="I1946" s="8">
        <v>0</v>
      </c>
      <c r="J1946" s="8">
        <v>0</v>
      </c>
      <c r="K1946" s="8">
        <v>0</v>
      </c>
      <c r="L1946" s="8" t="str">
        <f>+Ledger1!I1946</f>
        <v/>
      </c>
      <c r="M1946" s="8" t="str">
        <f>+Ledger1!K1946</f>
        <v/>
      </c>
      <c r="N1946" s="7"/>
      <c r="O1946" s="8">
        <f>+Ledger1!M1946</f>
        <v>0</v>
      </c>
      <c r="P1946" s="8">
        <f>+Ledger1!N1946</f>
        <v>100744</v>
      </c>
      <c r="Q1946" s="8" t="str">
        <f>+Ledger1!O1946</f>
        <v>REF # 5430.P.C # 218.FOR VEGITABLE.DEC-19</v>
      </c>
      <c r="R1946" s="8"/>
    </row>
    <row r="1947" spans="1:18" x14ac:dyDescent="0.25">
      <c r="A1947" s="8">
        <v>1946</v>
      </c>
      <c r="B1947" s="8" t="str">
        <f>+Ledger1!C1947</f>
        <v>J2001-0023</v>
      </c>
      <c r="C1947" s="7" t="str">
        <f>TEXT(Ledger1!D1947,"dd-MMM-yyyy")</f>
        <v>06-Jan-2020</v>
      </c>
      <c r="D1947" s="8" t="str">
        <f>VLOOKUP(LEFT(Table_ExternalData_1[[#This Row],[Vou_No]],1),Vou_Types,2,0)</f>
        <v>Journal</v>
      </c>
      <c r="E1947" s="8">
        <f>+Ledger1!A1947</f>
        <v>3</v>
      </c>
      <c r="F1947" s="8">
        <f>+Ledger1!G1947</f>
        <v>160</v>
      </c>
      <c r="G1947" s="8">
        <f>+Ledger1!H1947</f>
        <v>318</v>
      </c>
      <c r="H1947" s="8">
        <f>+Ledger1!Q1947</f>
        <v>218</v>
      </c>
      <c r="I1947" s="8">
        <v>0</v>
      </c>
      <c r="J1947" s="8">
        <v>0</v>
      </c>
      <c r="K1947" s="8">
        <v>0</v>
      </c>
      <c r="L1947" s="8" t="str">
        <f>+Ledger1!I1947</f>
        <v/>
      </c>
      <c r="M1947" s="8" t="str">
        <f>+Ledger1!K1947</f>
        <v/>
      </c>
      <c r="N1947" s="7"/>
      <c r="O1947" s="8">
        <f>+Ledger1!M1947</f>
        <v>54247</v>
      </c>
      <c r="P1947" s="8">
        <f>+Ledger1!N1947</f>
        <v>0</v>
      </c>
      <c r="Q1947" s="8" t="str">
        <f>+Ledger1!O1947</f>
        <v>REF # 5430.P.C # 218.FOR VEGITABLE.DEC-19</v>
      </c>
      <c r="R1947" s="8"/>
    </row>
    <row r="1948" spans="1:18" x14ac:dyDescent="0.25">
      <c r="A1948" s="8">
        <v>1947</v>
      </c>
      <c r="B1948" s="8" t="str">
        <f>+Ledger1!C1948</f>
        <v>J2001-0023</v>
      </c>
      <c r="C1948" s="7" t="str">
        <f>TEXT(Ledger1!D1948,"dd-MMM-yyyy")</f>
        <v>06-Jan-2020</v>
      </c>
      <c r="D1948" s="8" t="str">
        <f>VLOOKUP(LEFT(Table_ExternalData_1[[#This Row],[Vou_No]],1),Vou_Types,2,0)</f>
        <v>Journal</v>
      </c>
      <c r="E1948" s="8">
        <f>+Ledger1!A1948</f>
        <v>4</v>
      </c>
      <c r="F1948" s="8">
        <f>+Ledger1!G1948</f>
        <v>71</v>
      </c>
      <c r="G1948" s="8">
        <f>+Ledger1!H1948</f>
        <v>318</v>
      </c>
      <c r="H1948" s="8">
        <f>+Ledger1!Q1948</f>
        <v>218</v>
      </c>
      <c r="I1948" s="8">
        <v>0</v>
      </c>
      <c r="J1948" s="8">
        <v>0</v>
      </c>
      <c r="K1948" s="8">
        <v>0</v>
      </c>
      <c r="L1948" s="8" t="str">
        <f>+Ledger1!I1948</f>
        <v/>
      </c>
      <c r="M1948" s="8" t="str">
        <f>+Ledger1!K1948</f>
        <v/>
      </c>
      <c r="N1948" s="7"/>
      <c r="O1948" s="8">
        <f>+Ledger1!M1948</f>
        <v>0</v>
      </c>
      <c r="P1948" s="8">
        <f>+Ledger1!N1948</f>
        <v>54247</v>
      </c>
      <c r="Q1948" s="8" t="str">
        <f>+Ledger1!O1948</f>
        <v>REF # 5430.P.C # 218.FOR VEGITABLE.DEC-19</v>
      </c>
      <c r="R1948" s="8"/>
    </row>
    <row r="1949" spans="1:18" x14ac:dyDescent="0.25">
      <c r="A1949" s="8">
        <v>1948</v>
      </c>
      <c r="B1949" s="8" t="str">
        <f>+Ledger1!C1949</f>
        <v>J2001-0010</v>
      </c>
      <c r="C1949" s="7" t="str">
        <f>TEXT(Ledger1!D1949,"dd-MMM-yyyy")</f>
        <v>06-Jan-2020</v>
      </c>
      <c r="D1949" s="8" t="str">
        <f>VLOOKUP(LEFT(Table_ExternalData_1[[#This Row],[Vou_No]],1),Vou_Types,2,0)</f>
        <v>Journal</v>
      </c>
      <c r="E1949" s="8">
        <f>+Ledger1!A1949</f>
        <v>1</v>
      </c>
      <c r="F1949" s="8">
        <f>+Ledger1!G1949</f>
        <v>174</v>
      </c>
      <c r="G1949" s="8">
        <f>+Ledger1!H1949</f>
        <v>90</v>
      </c>
      <c r="H1949" s="8">
        <f>+Ledger1!Q1949</f>
        <v>218</v>
      </c>
      <c r="I1949" s="8">
        <v>0</v>
      </c>
      <c r="J1949" s="8">
        <v>0</v>
      </c>
      <c r="K1949" s="8">
        <v>0</v>
      </c>
      <c r="L1949" s="8" t="str">
        <f>+Ledger1!I1949</f>
        <v/>
      </c>
      <c r="M1949" s="8" t="str">
        <f>+Ledger1!K1949</f>
        <v/>
      </c>
      <c r="N1949" s="7"/>
      <c r="O1949" s="8">
        <f>+Ledger1!M1949</f>
        <v>130094</v>
      </c>
      <c r="P1949" s="8">
        <f>+Ledger1!N1949</f>
        <v>0</v>
      </c>
      <c r="Q1949" s="8" t="str">
        <f>+Ledger1!O1949</f>
        <v>REF # 220.MONTH OF DEC-19</v>
      </c>
      <c r="R1949" s="8"/>
    </row>
    <row r="1950" spans="1:18" x14ac:dyDescent="0.25">
      <c r="A1950" s="8">
        <v>1949</v>
      </c>
      <c r="B1950" s="8" t="str">
        <f>+Ledger1!C1950</f>
        <v>J2001-0010</v>
      </c>
      <c r="C1950" s="7" t="str">
        <f>TEXT(Ledger1!D1950,"dd-MMM-yyyy")</f>
        <v>06-Jan-2020</v>
      </c>
      <c r="D1950" s="8" t="str">
        <f>VLOOKUP(LEFT(Table_ExternalData_1[[#This Row],[Vou_No]],1),Vou_Types,2,0)</f>
        <v>Journal</v>
      </c>
      <c r="E1950" s="8">
        <f>+Ledger1!A1950</f>
        <v>2</v>
      </c>
      <c r="F1950" s="8">
        <f>+Ledger1!G1950</f>
        <v>71</v>
      </c>
      <c r="G1950" s="8">
        <f>+Ledger1!H1950</f>
        <v>90</v>
      </c>
      <c r="H1950" s="8">
        <f>+Ledger1!Q1950</f>
        <v>218</v>
      </c>
      <c r="I1950" s="8">
        <v>0</v>
      </c>
      <c r="J1950" s="8">
        <v>0</v>
      </c>
      <c r="K1950" s="8">
        <v>0</v>
      </c>
      <c r="L1950" s="8" t="str">
        <f>+Ledger1!I1950</f>
        <v/>
      </c>
      <c r="M1950" s="8" t="str">
        <f>+Ledger1!K1950</f>
        <v/>
      </c>
      <c r="N1950" s="7"/>
      <c r="O1950" s="8">
        <f>+Ledger1!M1950</f>
        <v>0</v>
      </c>
      <c r="P1950" s="8">
        <f>+Ledger1!N1950</f>
        <v>130094</v>
      </c>
      <c r="Q1950" s="8" t="str">
        <f>+Ledger1!O1950</f>
        <v>REF # 220.MONTH OF DEC-19</v>
      </c>
      <c r="R1950" s="8"/>
    </row>
    <row r="1951" spans="1:18" x14ac:dyDescent="0.25">
      <c r="A1951" s="8">
        <v>1950</v>
      </c>
      <c r="B1951" s="8" t="str">
        <f>+Ledger1!C1951</f>
        <v>J2001-0010</v>
      </c>
      <c r="C1951" s="7" t="str">
        <f>TEXT(Ledger1!D1951,"dd-MMM-yyyy")</f>
        <v>06-Jan-2020</v>
      </c>
      <c r="D1951" s="8" t="str">
        <f>VLOOKUP(LEFT(Table_ExternalData_1[[#This Row],[Vou_No]],1),Vou_Types,2,0)</f>
        <v>Journal</v>
      </c>
      <c r="E1951" s="8">
        <f>+Ledger1!A1951</f>
        <v>3</v>
      </c>
      <c r="F1951" s="8">
        <f>+Ledger1!G1951</f>
        <v>174</v>
      </c>
      <c r="G1951" s="8">
        <f>+Ledger1!H1951</f>
        <v>90</v>
      </c>
      <c r="H1951" s="8">
        <f>+Ledger1!Q1951</f>
        <v>218</v>
      </c>
      <c r="I1951" s="8">
        <v>0</v>
      </c>
      <c r="J1951" s="8">
        <v>0</v>
      </c>
      <c r="K1951" s="8">
        <v>0</v>
      </c>
      <c r="L1951" s="8" t="str">
        <f>+Ledger1!I1951</f>
        <v/>
      </c>
      <c r="M1951" s="8" t="str">
        <f>+Ledger1!K1951</f>
        <v/>
      </c>
      <c r="N1951" s="7"/>
      <c r="O1951" s="8">
        <f>+Ledger1!M1951</f>
        <v>104502</v>
      </c>
      <c r="P1951" s="8">
        <f>+Ledger1!N1951</f>
        <v>0</v>
      </c>
      <c r="Q1951" s="8" t="str">
        <f>+Ledger1!O1951</f>
        <v>REF # 220.MONTH OF DEC-19 SRB 10%</v>
      </c>
      <c r="R1951" s="8"/>
    </row>
    <row r="1952" spans="1:18" x14ac:dyDescent="0.25">
      <c r="A1952" s="8">
        <v>1951</v>
      </c>
      <c r="B1952" s="8" t="str">
        <f>+Ledger1!C1952</f>
        <v>J2001-0010</v>
      </c>
      <c r="C1952" s="7" t="str">
        <f>TEXT(Ledger1!D1952,"dd-MMM-yyyy")</f>
        <v>06-Jan-2020</v>
      </c>
      <c r="D1952" s="8" t="str">
        <f>VLOOKUP(LEFT(Table_ExternalData_1[[#This Row],[Vou_No]],1),Vou_Types,2,0)</f>
        <v>Journal</v>
      </c>
      <c r="E1952" s="8">
        <f>+Ledger1!A1952</f>
        <v>4</v>
      </c>
      <c r="F1952" s="8">
        <f>+Ledger1!G1952</f>
        <v>71</v>
      </c>
      <c r="G1952" s="8">
        <f>+Ledger1!H1952</f>
        <v>90</v>
      </c>
      <c r="H1952" s="8">
        <f>+Ledger1!Q1952</f>
        <v>218</v>
      </c>
      <c r="I1952" s="8">
        <v>0</v>
      </c>
      <c r="J1952" s="8">
        <v>0</v>
      </c>
      <c r="K1952" s="8">
        <v>0</v>
      </c>
      <c r="L1952" s="8" t="str">
        <f>+Ledger1!I1952</f>
        <v/>
      </c>
      <c r="M1952" s="8" t="str">
        <f>+Ledger1!K1952</f>
        <v/>
      </c>
      <c r="N1952" s="7"/>
      <c r="O1952" s="8">
        <f>+Ledger1!M1952</f>
        <v>0</v>
      </c>
      <c r="P1952" s="8">
        <f>+Ledger1!N1952</f>
        <v>104502</v>
      </c>
      <c r="Q1952" s="8" t="str">
        <f>+Ledger1!O1952</f>
        <v>REF # 220.MONTH OF DEC-19 SRB 10%</v>
      </c>
      <c r="R1952" s="8"/>
    </row>
    <row r="1953" spans="1:18" x14ac:dyDescent="0.25">
      <c r="A1953" s="8">
        <v>1952</v>
      </c>
      <c r="B1953" s="8" t="str">
        <f>+Ledger1!C1953</f>
        <v>J2001-0012</v>
      </c>
      <c r="C1953" s="7" t="str">
        <f>TEXT(Ledger1!D1953,"dd-MMM-yyyy")</f>
        <v>06-Jan-2020</v>
      </c>
      <c r="D1953" s="8" t="str">
        <f>VLOOKUP(LEFT(Table_ExternalData_1[[#This Row],[Vou_No]],1),Vou_Types,2,0)</f>
        <v>Journal</v>
      </c>
      <c r="E1953" s="8">
        <f>+Ledger1!A1953</f>
        <v>1</v>
      </c>
      <c r="F1953" s="8">
        <f>+Ledger1!G1953</f>
        <v>173</v>
      </c>
      <c r="G1953" s="8">
        <f>+Ledger1!H1953</f>
        <v>1482</v>
      </c>
      <c r="H1953" s="8">
        <f>+Ledger1!Q1953</f>
        <v>218</v>
      </c>
      <c r="I1953" s="8">
        <v>0</v>
      </c>
      <c r="J1953" s="8">
        <v>0</v>
      </c>
      <c r="K1953" s="8">
        <v>0</v>
      </c>
      <c r="L1953" s="8" t="str">
        <f>+Ledger1!I1953</f>
        <v/>
      </c>
      <c r="M1953" s="8" t="str">
        <f>+Ledger1!K1953</f>
        <v/>
      </c>
      <c r="N1953" s="7"/>
      <c r="O1953" s="8">
        <f>+Ledger1!M1953</f>
        <v>183871</v>
      </c>
      <c r="P1953" s="8">
        <f>+Ledger1!N1953</f>
        <v>0</v>
      </c>
      <c r="Q1953" s="8" t="str">
        <f>+Ledger1!O1953</f>
        <v>REF # 5421.FOR DUMPER RENTAL MONTH OF DEC-19</v>
      </c>
      <c r="R1953" s="8"/>
    </row>
    <row r="1954" spans="1:18" x14ac:dyDescent="0.25">
      <c r="A1954" s="8">
        <v>1953</v>
      </c>
      <c r="B1954" s="8" t="str">
        <f>+Ledger1!C1954</f>
        <v>J2001-0012</v>
      </c>
      <c r="C1954" s="7" t="str">
        <f>TEXT(Ledger1!D1954,"dd-MMM-yyyy")</f>
        <v>06-Jan-2020</v>
      </c>
      <c r="D1954" s="8" t="str">
        <f>VLOOKUP(LEFT(Table_ExternalData_1[[#This Row],[Vou_No]],1),Vou_Types,2,0)</f>
        <v>Journal</v>
      </c>
      <c r="E1954" s="8">
        <f>+Ledger1!A1954</f>
        <v>2</v>
      </c>
      <c r="F1954" s="8">
        <f>+Ledger1!G1954</f>
        <v>72</v>
      </c>
      <c r="G1954" s="8">
        <f>+Ledger1!H1954</f>
        <v>1482</v>
      </c>
      <c r="H1954" s="8">
        <f>+Ledger1!Q1954</f>
        <v>218</v>
      </c>
      <c r="I1954" s="8">
        <v>0</v>
      </c>
      <c r="J1954" s="8">
        <v>0</v>
      </c>
      <c r="K1954" s="8">
        <v>0</v>
      </c>
      <c r="L1954" s="8" t="str">
        <f>+Ledger1!I1954</f>
        <v/>
      </c>
      <c r="M1954" s="8" t="str">
        <f>+Ledger1!K1954</f>
        <v/>
      </c>
      <c r="N1954" s="7"/>
      <c r="O1954" s="8">
        <f>+Ledger1!M1954</f>
        <v>0</v>
      </c>
      <c r="P1954" s="8">
        <f>+Ledger1!N1954</f>
        <v>5000</v>
      </c>
      <c r="Q1954" s="8" t="str">
        <f>+Ledger1!O1954</f>
        <v>REF # 5421.FOR DUMPER RENTAL MONTH OF DEC-19</v>
      </c>
      <c r="R1954" s="8"/>
    </row>
    <row r="1955" spans="1:18" x14ac:dyDescent="0.25">
      <c r="A1955" s="8">
        <v>1954</v>
      </c>
      <c r="B1955" s="8" t="str">
        <f>+Ledger1!C1955</f>
        <v>J2001-0012</v>
      </c>
      <c r="C1955" s="7" t="str">
        <f>TEXT(Ledger1!D1955,"dd-MMM-yyyy")</f>
        <v>06-Jan-2020</v>
      </c>
      <c r="D1955" s="8" t="str">
        <f>VLOOKUP(LEFT(Table_ExternalData_1[[#This Row],[Vou_No]],1),Vou_Types,2,0)</f>
        <v>Journal</v>
      </c>
      <c r="E1955" s="8">
        <f>+Ledger1!A1955</f>
        <v>3</v>
      </c>
      <c r="F1955" s="8">
        <f>+Ledger1!G1955</f>
        <v>71</v>
      </c>
      <c r="G1955" s="8">
        <f>+Ledger1!H1955</f>
        <v>1482</v>
      </c>
      <c r="H1955" s="8">
        <f>+Ledger1!Q1955</f>
        <v>218</v>
      </c>
      <c r="I1955" s="8">
        <v>0</v>
      </c>
      <c r="J1955" s="8">
        <v>0</v>
      </c>
      <c r="K1955" s="8">
        <v>0</v>
      </c>
      <c r="L1955" s="8" t="str">
        <f>+Ledger1!I1955</f>
        <v/>
      </c>
      <c r="M1955" s="8" t="str">
        <f>+Ledger1!K1955</f>
        <v/>
      </c>
      <c r="N1955" s="7"/>
      <c r="O1955" s="8">
        <f>+Ledger1!M1955</f>
        <v>0</v>
      </c>
      <c r="P1955" s="8">
        <f>+Ledger1!N1955</f>
        <v>178871</v>
      </c>
      <c r="Q1955" s="8" t="str">
        <f>+Ledger1!O1955</f>
        <v>REF # 5421.FOR DUMPER RENTAL MONTH OF DEC-19</v>
      </c>
      <c r="R1955" s="8"/>
    </row>
    <row r="1956" spans="1:18" x14ac:dyDescent="0.25">
      <c r="A1956" s="8">
        <v>1955</v>
      </c>
      <c r="B1956" s="8" t="str">
        <f>+Ledger1!C1956</f>
        <v>J2001-0016</v>
      </c>
      <c r="C1956" s="7" t="str">
        <f>TEXT(Ledger1!D1956,"dd-MMM-yyyy")</f>
        <v>06-Jan-2020</v>
      </c>
      <c r="D1956" s="8" t="str">
        <f>VLOOKUP(LEFT(Table_ExternalData_1[[#This Row],[Vou_No]],1),Vou_Types,2,0)</f>
        <v>Journal</v>
      </c>
      <c r="E1956" s="8">
        <f>+Ledger1!A1956</f>
        <v>1</v>
      </c>
      <c r="F1956" s="8">
        <f>+Ledger1!G1956</f>
        <v>173</v>
      </c>
      <c r="G1956" s="8">
        <f>+Ledger1!H1956</f>
        <v>1395</v>
      </c>
      <c r="H1956" s="8">
        <f>+Ledger1!Q1956</f>
        <v>218</v>
      </c>
      <c r="I1956" s="8">
        <v>0</v>
      </c>
      <c r="J1956" s="8">
        <v>0</v>
      </c>
      <c r="K1956" s="8">
        <v>0</v>
      </c>
      <c r="L1956" s="8" t="str">
        <f>+Ledger1!I1956</f>
        <v/>
      </c>
      <c r="M1956" s="8" t="str">
        <f>+Ledger1!K1956</f>
        <v/>
      </c>
      <c r="N1956" s="7"/>
      <c r="O1956" s="8">
        <f>+Ledger1!M1956</f>
        <v>95806</v>
      </c>
      <c r="P1956" s="8">
        <f>+Ledger1!N1956</f>
        <v>0</v>
      </c>
      <c r="Q1956" s="8" t="str">
        <f>+Ledger1!O1956</f>
        <v>REF # 5426 FOR VIGO RENTAL MONTH OF DEC-19</v>
      </c>
      <c r="R1956" s="8"/>
    </row>
    <row r="1957" spans="1:18" x14ac:dyDescent="0.25">
      <c r="A1957" s="8">
        <v>1956</v>
      </c>
      <c r="B1957" s="8" t="str">
        <f>+Ledger1!C1957</f>
        <v>J2001-0016</v>
      </c>
      <c r="C1957" s="7" t="str">
        <f>TEXT(Ledger1!D1957,"dd-MMM-yyyy")</f>
        <v>06-Jan-2020</v>
      </c>
      <c r="D1957" s="8" t="str">
        <f>VLOOKUP(LEFT(Table_ExternalData_1[[#This Row],[Vou_No]],1),Vou_Types,2,0)</f>
        <v>Journal</v>
      </c>
      <c r="E1957" s="8">
        <f>+Ledger1!A1957</f>
        <v>2</v>
      </c>
      <c r="F1957" s="8">
        <f>+Ledger1!G1957</f>
        <v>71</v>
      </c>
      <c r="G1957" s="8">
        <f>+Ledger1!H1957</f>
        <v>1395</v>
      </c>
      <c r="H1957" s="8">
        <f>+Ledger1!Q1957</f>
        <v>218</v>
      </c>
      <c r="I1957" s="8">
        <v>0</v>
      </c>
      <c r="J1957" s="8">
        <v>0</v>
      </c>
      <c r="K1957" s="8">
        <v>0</v>
      </c>
      <c r="L1957" s="8" t="str">
        <f>+Ledger1!I1957</f>
        <v/>
      </c>
      <c r="M1957" s="8" t="str">
        <f>+Ledger1!K1957</f>
        <v/>
      </c>
      <c r="N1957" s="7"/>
      <c r="O1957" s="8">
        <f>+Ledger1!M1957</f>
        <v>0</v>
      </c>
      <c r="P1957" s="8">
        <f>+Ledger1!N1957</f>
        <v>95806</v>
      </c>
      <c r="Q1957" s="8" t="str">
        <f>+Ledger1!O1957</f>
        <v>REF # 5426 FOR VIGO RENTAL MONTH OF DEC-19</v>
      </c>
      <c r="R1957" s="8"/>
    </row>
    <row r="1958" spans="1:18" x14ac:dyDescent="0.25">
      <c r="A1958" s="8">
        <v>1957</v>
      </c>
      <c r="B1958" s="8" t="str">
        <f>+Ledger1!C1958</f>
        <v>J2001-0020</v>
      </c>
      <c r="C1958" s="7" t="str">
        <f>TEXT(Ledger1!D1958,"dd-MMM-yyyy")</f>
        <v>06-Jan-2020</v>
      </c>
      <c r="D1958" s="8" t="str">
        <f>VLOOKUP(LEFT(Table_ExternalData_1[[#This Row],[Vou_No]],1),Vou_Types,2,0)</f>
        <v>Journal</v>
      </c>
      <c r="E1958" s="8">
        <f>+Ledger1!A1958</f>
        <v>1</v>
      </c>
      <c r="F1958" s="8">
        <f>+Ledger1!G1958</f>
        <v>173</v>
      </c>
      <c r="G1958" s="8">
        <f>+Ledger1!H1958</f>
        <v>964</v>
      </c>
      <c r="H1958" s="8">
        <f>+Ledger1!Q1958</f>
        <v>218</v>
      </c>
      <c r="I1958" s="8">
        <v>0</v>
      </c>
      <c r="J1958" s="8">
        <v>0</v>
      </c>
      <c r="K1958" s="8">
        <v>0</v>
      </c>
      <c r="L1958" s="8" t="str">
        <f>+Ledger1!I1958</f>
        <v/>
      </c>
      <c r="M1958" s="8" t="str">
        <f>+Ledger1!K1958</f>
        <v/>
      </c>
      <c r="N1958" s="7"/>
      <c r="O1958" s="8">
        <f>+Ledger1!M1958</f>
        <v>194590</v>
      </c>
      <c r="P1958" s="8">
        <f>+Ledger1!N1958</f>
        <v>0</v>
      </c>
      <c r="Q1958" s="8" t="str">
        <f>+Ledger1!O1958</f>
        <v>REF # 5423.FOR CHAIN EXCAVATOR.DEC-2019</v>
      </c>
      <c r="R1958" s="8"/>
    </row>
    <row r="1959" spans="1:18" x14ac:dyDescent="0.25">
      <c r="A1959" s="8">
        <v>1958</v>
      </c>
      <c r="B1959" s="8" t="str">
        <f>+Ledger1!C1959</f>
        <v>J2001-0020</v>
      </c>
      <c r="C1959" s="7" t="str">
        <f>TEXT(Ledger1!D1959,"dd-MMM-yyyy")</f>
        <v>06-Jan-2020</v>
      </c>
      <c r="D1959" s="8" t="str">
        <f>VLOOKUP(LEFT(Table_ExternalData_1[[#This Row],[Vou_No]],1),Vou_Types,2,0)</f>
        <v>Journal</v>
      </c>
      <c r="E1959" s="8">
        <f>+Ledger1!A1959</f>
        <v>2</v>
      </c>
      <c r="F1959" s="8">
        <f>+Ledger1!G1959</f>
        <v>71</v>
      </c>
      <c r="G1959" s="8">
        <f>+Ledger1!H1959</f>
        <v>964</v>
      </c>
      <c r="H1959" s="8">
        <f>+Ledger1!Q1959</f>
        <v>218</v>
      </c>
      <c r="I1959" s="8">
        <v>0</v>
      </c>
      <c r="J1959" s="8">
        <v>0</v>
      </c>
      <c r="K1959" s="8">
        <v>0</v>
      </c>
      <c r="L1959" s="8" t="str">
        <f>+Ledger1!I1959</f>
        <v/>
      </c>
      <c r="M1959" s="8" t="str">
        <f>+Ledger1!K1959</f>
        <v/>
      </c>
      <c r="N1959" s="7"/>
      <c r="O1959" s="8">
        <f>+Ledger1!M1959</f>
        <v>0</v>
      </c>
      <c r="P1959" s="8">
        <f>+Ledger1!N1959</f>
        <v>194590</v>
      </c>
      <c r="Q1959" s="8" t="str">
        <f>+Ledger1!O1959</f>
        <v>REF # 5423.FOR CHAIN EXCAVATOR.DEC-2019</v>
      </c>
      <c r="R1959" s="8"/>
    </row>
    <row r="1960" spans="1:18" x14ac:dyDescent="0.25">
      <c r="A1960" s="8">
        <v>1959</v>
      </c>
      <c r="B1960" s="8" t="str">
        <f>+Ledger1!C1960</f>
        <v>J2001-0020</v>
      </c>
      <c r="C1960" s="7" t="str">
        <f>TEXT(Ledger1!D1960,"dd-MMM-yyyy")</f>
        <v>06-Jan-2020</v>
      </c>
      <c r="D1960" s="8" t="str">
        <f>VLOOKUP(LEFT(Table_ExternalData_1[[#This Row],[Vou_No]],1),Vou_Types,2,0)</f>
        <v>Journal</v>
      </c>
      <c r="E1960" s="8">
        <f>+Ledger1!A1960</f>
        <v>3</v>
      </c>
      <c r="F1960" s="8">
        <f>+Ledger1!G1960</f>
        <v>173</v>
      </c>
      <c r="G1960" s="8">
        <f>+Ledger1!H1960</f>
        <v>964</v>
      </c>
      <c r="H1960" s="8">
        <f>+Ledger1!Q1960</f>
        <v>218</v>
      </c>
      <c r="I1960" s="8">
        <v>0</v>
      </c>
      <c r="J1960" s="8">
        <v>0</v>
      </c>
      <c r="K1960" s="8">
        <v>0</v>
      </c>
      <c r="L1960" s="8" t="str">
        <f>+Ledger1!I1960</f>
        <v/>
      </c>
      <c r="M1960" s="8" t="str">
        <f>+Ledger1!K1960</f>
        <v/>
      </c>
      <c r="N1960" s="7"/>
      <c r="O1960" s="8">
        <f>+Ledger1!M1960</f>
        <v>197590</v>
      </c>
      <c r="P1960" s="8">
        <f>+Ledger1!N1960</f>
        <v>0</v>
      </c>
      <c r="Q1960" s="8" t="str">
        <f>+Ledger1!O1960</f>
        <v>REF # 5423.FOR CHAIN EXCAVATOR.DEC-2019</v>
      </c>
      <c r="R1960" s="8"/>
    </row>
    <row r="1961" spans="1:18" x14ac:dyDescent="0.25">
      <c r="A1961" s="8">
        <v>1960</v>
      </c>
      <c r="B1961" s="8" t="str">
        <f>+Ledger1!C1961</f>
        <v>J2001-0020</v>
      </c>
      <c r="C1961" s="7" t="str">
        <f>TEXT(Ledger1!D1961,"dd-MMM-yyyy")</f>
        <v>06-Jan-2020</v>
      </c>
      <c r="D1961" s="8" t="str">
        <f>VLOOKUP(LEFT(Table_ExternalData_1[[#This Row],[Vou_No]],1),Vou_Types,2,0)</f>
        <v>Journal</v>
      </c>
      <c r="E1961" s="8">
        <f>+Ledger1!A1961</f>
        <v>4</v>
      </c>
      <c r="F1961" s="8">
        <f>+Ledger1!G1961</f>
        <v>72</v>
      </c>
      <c r="G1961" s="8">
        <f>+Ledger1!H1961</f>
        <v>964</v>
      </c>
      <c r="H1961" s="8">
        <f>+Ledger1!Q1961</f>
        <v>218</v>
      </c>
      <c r="I1961" s="8">
        <v>0</v>
      </c>
      <c r="J1961" s="8">
        <v>0</v>
      </c>
      <c r="K1961" s="8">
        <v>0</v>
      </c>
      <c r="L1961" s="8" t="str">
        <f>+Ledger1!I1961</f>
        <v/>
      </c>
      <c r="M1961" s="8" t="str">
        <f>+Ledger1!K1961</f>
        <v/>
      </c>
      <c r="N1961" s="7"/>
      <c r="O1961" s="8">
        <f>+Ledger1!M1961</f>
        <v>0</v>
      </c>
      <c r="P1961" s="8">
        <f>+Ledger1!N1961</f>
        <v>3000</v>
      </c>
      <c r="Q1961" s="8" t="str">
        <f>+Ledger1!O1961</f>
        <v>REF # 5423.FOR CHAIN EXCAVATOR.DEC-2019</v>
      </c>
      <c r="R1961" s="8"/>
    </row>
    <row r="1962" spans="1:18" x14ac:dyDescent="0.25">
      <c r="A1962" s="8">
        <v>1961</v>
      </c>
      <c r="B1962" s="8" t="str">
        <f>+Ledger1!C1962</f>
        <v>J2001-0020</v>
      </c>
      <c r="C1962" s="7" t="str">
        <f>TEXT(Ledger1!D1962,"dd-MMM-yyyy")</f>
        <v>06-Jan-2020</v>
      </c>
      <c r="D1962" s="8" t="str">
        <f>VLOOKUP(LEFT(Table_ExternalData_1[[#This Row],[Vou_No]],1),Vou_Types,2,0)</f>
        <v>Journal</v>
      </c>
      <c r="E1962" s="8">
        <f>+Ledger1!A1962</f>
        <v>5</v>
      </c>
      <c r="F1962" s="8">
        <f>+Ledger1!G1962</f>
        <v>71</v>
      </c>
      <c r="G1962" s="8">
        <f>+Ledger1!H1962</f>
        <v>964</v>
      </c>
      <c r="H1962" s="8">
        <f>+Ledger1!Q1962</f>
        <v>218</v>
      </c>
      <c r="I1962" s="8">
        <v>0</v>
      </c>
      <c r="J1962" s="8">
        <v>0</v>
      </c>
      <c r="K1962" s="8">
        <v>0</v>
      </c>
      <c r="L1962" s="8" t="str">
        <f>+Ledger1!I1962</f>
        <v/>
      </c>
      <c r="M1962" s="8" t="str">
        <f>+Ledger1!K1962</f>
        <v/>
      </c>
      <c r="N1962" s="7"/>
      <c r="O1962" s="8">
        <f>+Ledger1!M1962</f>
        <v>0</v>
      </c>
      <c r="P1962" s="8">
        <f>+Ledger1!N1962</f>
        <v>194590</v>
      </c>
      <c r="Q1962" s="8" t="str">
        <f>+Ledger1!O1962</f>
        <v>REF # 5423.FOR CHAIN EXCAVATOR.DEC-2019</v>
      </c>
      <c r="R1962" s="8"/>
    </row>
    <row r="1963" spans="1:18" x14ac:dyDescent="0.25">
      <c r="A1963" s="8">
        <v>1962</v>
      </c>
      <c r="B1963" s="8" t="str">
        <f>+Ledger1!C1963</f>
        <v>J2001-0011</v>
      </c>
      <c r="C1963" s="7" t="str">
        <f>TEXT(Ledger1!D1963,"dd-MMM-yyyy")</f>
        <v>06-Jan-2020</v>
      </c>
      <c r="D1963" s="8" t="str">
        <f>VLOOKUP(LEFT(Table_ExternalData_1[[#This Row],[Vou_No]],1),Vou_Types,2,0)</f>
        <v>Journal</v>
      </c>
      <c r="E1963" s="8">
        <f>+Ledger1!A1963</f>
        <v>1</v>
      </c>
      <c r="F1963" s="8">
        <f>+Ledger1!G1963</f>
        <v>219</v>
      </c>
      <c r="G1963" s="8">
        <f>+Ledger1!H1963</f>
        <v>934</v>
      </c>
      <c r="H1963" s="8">
        <f>+Ledger1!Q1963</f>
        <v>218</v>
      </c>
      <c r="I1963" s="8">
        <v>0</v>
      </c>
      <c r="J1963" s="8">
        <v>0</v>
      </c>
      <c r="K1963" s="8">
        <v>0</v>
      </c>
      <c r="L1963" s="8" t="str">
        <f>+Ledger1!I1963</f>
        <v/>
      </c>
      <c r="M1963" s="8" t="str">
        <f>+Ledger1!K1963</f>
        <v/>
      </c>
      <c r="N1963" s="7"/>
      <c r="O1963" s="8">
        <f>+Ledger1!M1963</f>
        <v>22100</v>
      </c>
      <c r="P1963" s="8">
        <f>+Ledger1!N1963</f>
        <v>0</v>
      </c>
      <c r="Q1963" s="8" t="str">
        <f>+Ledger1!O1963</f>
        <v>REF # 5433.FOR OIL.DEC-19</v>
      </c>
      <c r="R1963" s="8"/>
    </row>
    <row r="1964" spans="1:18" x14ac:dyDescent="0.25">
      <c r="A1964" s="8">
        <v>1963</v>
      </c>
      <c r="B1964" s="8" t="str">
        <f>+Ledger1!C1964</f>
        <v>J2001-0011</v>
      </c>
      <c r="C1964" s="7" t="str">
        <f>TEXT(Ledger1!D1964,"dd-MMM-yyyy")</f>
        <v>06-Jan-2020</v>
      </c>
      <c r="D1964" s="8" t="str">
        <f>VLOOKUP(LEFT(Table_ExternalData_1[[#This Row],[Vou_No]],1),Vou_Types,2,0)</f>
        <v>Journal</v>
      </c>
      <c r="E1964" s="8">
        <f>+Ledger1!A1964</f>
        <v>2</v>
      </c>
      <c r="F1964" s="8">
        <f>+Ledger1!G1964</f>
        <v>71</v>
      </c>
      <c r="G1964" s="8">
        <f>+Ledger1!H1964</f>
        <v>934</v>
      </c>
      <c r="H1964" s="8">
        <f>+Ledger1!Q1964</f>
        <v>218</v>
      </c>
      <c r="I1964" s="8">
        <v>0</v>
      </c>
      <c r="J1964" s="8">
        <v>0</v>
      </c>
      <c r="K1964" s="8">
        <v>0</v>
      </c>
      <c r="L1964" s="8" t="str">
        <f>+Ledger1!I1964</f>
        <v/>
      </c>
      <c r="M1964" s="8" t="str">
        <f>+Ledger1!K1964</f>
        <v/>
      </c>
      <c r="N1964" s="7"/>
      <c r="O1964" s="8">
        <f>+Ledger1!M1964</f>
        <v>0</v>
      </c>
      <c r="P1964" s="8">
        <f>+Ledger1!N1964</f>
        <v>22100</v>
      </c>
      <c r="Q1964" s="8" t="str">
        <f>+Ledger1!O1964</f>
        <v>REF # 5433.FOR OIL.DEC-19</v>
      </c>
      <c r="R1964" s="8"/>
    </row>
    <row r="1965" spans="1:18" x14ac:dyDescent="0.25">
      <c r="A1965" s="8">
        <v>1964</v>
      </c>
      <c r="B1965" s="8" t="str">
        <f>+Ledger1!C1965</f>
        <v>J2001-0018</v>
      </c>
      <c r="C1965" s="7" t="str">
        <f>TEXT(Ledger1!D1965,"dd-MMM-yyyy")</f>
        <v>06-Jan-2020</v>
      </c>
      <c r="D1965" s="8" t="str">
        <f>VLOOKUP(LEFT(Table_ExternalData_1[[#This Row],[Vou_No]],1),Vou_Types,2,0)</f>
        <v>Journal</v>
      </c>
      <c r="E1965" s="8">
        <f>+Ledger1!A1965</f>
        <v>1</v>
      </c>
      <c r="F1965" s="8">
        <f>+Ledger1!G1965</f>
        <v>173</v>
      </c>
      <c r="G1965" s="8">
        <f>+Ledger1!H1965</f>
        <v>262</v>
      </c>
      <c r="H1965" s="8">
        <f>+Ledger1!Q1965</f>
        <v>218</v>
      </c>
      <c r="I1965" s="8">
        <v>0</v>
      </c>
      <c r="J1965" s="8">
        <v>0</v>
      </c>
      <c r="K1965" s="8">
        <v>0</v>
      </c>
      <c r="L1965" s="8" t="str">
        <f>+Ledger1!I1965</f>
        <v/>
      </c>
      <c r="M1965" s="8" t="str">
        <f>+Ledger1!K1965</f>
        <v/>
      </c>
      <c r="N1965" s="7"/>
      <c r="O1965" s="8">
        <f>+Ledger1!M1965</f>
        <v>95806</v>
      </c>
      <c r="P1965" s="8">
        <f>+Ledger1!N1965</f>
        <v>0</v>
      </c>
      <c r="Q1965" s="8" t="str">
        <f>+Ledger1!O1965</f>
        <v>REF # 5429 FOR VIGO RENTAL MONTH OF DEC-19</v>
      </c>
      <c r="R1965" s="8"/>
    </row>
    <row r="1966" spans="1:18" x14ac:dyDescent="0.25">
      <c r="A1966" s="8">
        <v>1965</v>
      </c>
      <c r="B1966" s="8" t="str">
        <f>+Ledger1!C1966</f>
        <v>J2001-0018</v>
      </c>
      <c r="C1966" s="7" t="str">
        <f>TEXT(Ledger1!D1966,"dd-MMM-yyyy")</f>
        <v>06-Jan-2020</v>
      </c>
      <c r="D1966" s="8" t="str">
        <f>VLOOKUP(LEFT(Table_ExternalData_1[[#This Row],[Vou_No]],1),Vou_Types,2,0)</f>
        <v>Journal</v>
      </c>
      <c r="E1966" s="8">
        <f>+Ledger1!A1966</f>
        <v>2</v>
      </c>
      <c r="F1966" s="8">
        <f>+Ledger1!G1966</f>
        <v>71</v>
      </c>
      <c r="G1966" s="8">
        <f>+Ledger1!H1966</f>
        <v>262</v>
      </c>
      <c r="H1966" s="8">
        <f>+Ledger1!Q1966</f>
        <v>218</v>
      </c>
      <c r="I1966" s="8">
        <v>0</v>
      </c>
      <c r="J1966" s="8">
        <v>0</v>
      </c>
      <c r="K1966" s="8">
        <v>0</v>
      </c>
      <c r="L1966" s="8" t="str">
        <f>+Ledger1!I1966</f>
        <v/>
      </c>
      <c r="M1966" s="8" t="str">
        <f>+Ledger1!K1966</f>
        <v/>
      </c>
      <c r="N1966" s="7"/>
      <c r="O1966" s="8">
        <f>+Ledger1!M1966</f>
        <v>0</v>
      </c>
      <c r="P1966" s="8">
        <f>+Ledger1!N1966</f>
        <v>95806</v>
      </c>
      <c r="Q1966" s="8" t="str">
        <f>+Ledger1!O1966</f>
        <v>REF # 5429 FOR VIGO RENTAL MONTH OF DEC-19</v>
      </c>
      <c r="R1966" s="8"/>
    </row>
    <row r="1967" spans="1:18" x14ac:dyDescent="0.25">
      <c r="A1967" s="8">
        <v>1966</v>
      </c>
      <c r="B1967" s="8" t="str">
        <f>+Ledger1!C1967</f>
        <v>J2001-0014</v>
      </c>
      <c r="C1967" s="7" t="str">
        <f>TEXT(Ledger1!D1967,"dd-MMM-yyyy")</f>
        <v>06-Jan-2020</v>
      </c>
      <c r="D1967" s="8" t="str">
        <f>VLOOKUP(LEFT(Table_ExternalData_1[[#This Row],[Vou_No]],1),Vou_Types,2,0)</f>
        <v>Journal</v>
      </c>
      <c r="E1967" s="8">
        <f>+Ledger1!A1967</f>
        <v>1</v>
      </c>
      <c r="F1967" s="8">
        <f>+Ledger1!G1967</f>
        <v>173</v>
      </c>
      <c r="G1967" s="8">
        <f>+Ledger1!H1967</f>
        <v>1326</v>
      </c>
      <c r="H1967" s="8">
        <f>+Ledger1!Q1967</f>
        <v>218</v>
      </c>
      <c r="I1967" s="8">
        <v>0</v>
      </c>
      <c r="J1967" s="8">
        <v>0</v>
      </c>
      <c r="K1967" s="8">
        <v>0</v>
      </c>
      <c r="L1967" s="8" t="str">
        <f>+Ledger1!I1967</f>
        <v/>
      </c>
      <c r="M1967" s="8" t="str">
        <f>+Ledger1!K1967</f>
        <v/>
      </c>
      <c r="N1967" s="7"/>
      <c r="O1967" s="8">
        <f>+Ledger1!M1967</f>
        <v>31935</v>
      </c>
      <c r="P1967" s="8">
        <f>+Ledger1!N1967</f>
        <v>0</v>
      </c>
      <c r="Q1967" s="8" t="str">
        <f>+Ledger1!O1967</f>
        <v>REF # 5425 FOR VIGO RENTAL MONTH OF DEC-19</v>
      </c>
      <c r="R1967" s="8"/>
    </row>
    <row r="1968" spans="1:18" x14ac:dyDescent="0.25">
      <c r="A1968" s="8">
        <v>1967</v>
      </c>
      <c r="B1968" s="8" t="str">
        <f>+Ledger1!C1968</f>
        <v>J2001-0014</v>
      </c>
      <c r="C1968" s="7" t="str">
        <f>TEXT(Ledger1!D1968,"dd-MMM-yyyy")</f>
        <v>06-Jan-2020</v>
      </c>
      <c r="D1968" s="8" t="str">
        <f>VLOOKUP(LEFT(Table_ExternalData_1[[#This Row],[Vou_No]],1),Vou_Types,2,0)</f>
        <v>Journal</v>
      </c>
      <c r="E1968" s="8">
        <f>+Ledger1!A1968</f>
        <v>2</v>
      </c>
      <c r="F1968" s="8">
        <f>+Ledger1!G1968</f>
        <v>71</v>
      </c>
      <c r="G1968" s="8">
        <f>+Ledger1!H1968</f>
        <v>1326</v>
      </c>
      <c r="H1968" s="8">
        <f>+Ledger1!Q1968</f>
        <v>218</v>
      </c>
      <c r="I1968" s="8">
        <v>0</v>
      </c>
      <c r="J1968" s="8">
        <v>0</v>
      </c>
      <c r="K1968" s="8">
        <v>0</v>
      </c>
      <c r="L1968" s="8" t="str">
        <f>+Ledger1!I1968</f>
        <v/>
      </c>
      <c r="M1968" s="8" t="str">
        <f>+Ledger1!K1968</f>
        <v/>
      </c>
      <c r="N1968" s="7"/>
      <c r="O1968" s="8">
        <f>+Ledger1!M1968</f>
        <v>0</v>
      </c>
      <c r="P1968" s="8">
        <f>+Ledger1!N1968</f>
        <v>31935</v>
      </c>
      <c r="Q1968" s="8" t="str">
        <f>+Ledger1!O1968</f>
        <v>REF # 5425 FOR VIGO RENTAL MONTH OF DEC-19</v>
      </c>
      <c r="R1968" s="8"/>
    </row>
    <row r="1969" spans="1:18" x14ac:dyDescent="0.25">
      <c r="A1969" s="8">
        <v>1968</v>
      </c>
      <c r="B1969" s="8" t="str">
        <f>+Ledger1!C1969</f>
        <v>J2001-0014</v>
      </c>
      <c r="C1969" s="7" t="str">
        <f>TEXT(Ledger1!D1969,"dd-MMM-yyyy")</f>
        <v>06-Jan-2020</v>
      </c>
      <c r="D1969" s="8" t="str">
        <f>VLOOKUP(LEFT(Table_ExternalData_1[[#This Row],[Vou_No]],1),Vou_Types,2,0)</f>
        <v>Journal</v>
      </c>
      <c r="E1969" s="8">
        <f>+Ledger1!A1969</f>
        <v>3</v>
      </c>
      <c r="F1969" s="8">
        <f>+Ledger1!G1969</f>
        <v>173</v>
      </c>
      <c r="G1969" s="8">
        <f>+Ledger1!H1969</f>
        <v>1326</v>
      </c>
      <c r="H1969" s="8">
        <f>+Ledger1!Q1969</f>
        <v>218</v>
      </c>
      <c r="I1969" s="8">
        <v>0</v>
      </c>
      <c r="J1969" s="8">
        <v>0</v>
      </c>
      <c r="K1969" s="8">
        <v>0</v>
      </c>
      <c r="L1969" s="8" t="str">
        <f>+Ledger1!I1969</f>
        <v/>
      </c>
      <c r="M1969" s="8" t="str">
        <f>+Ledger1!K1969</f>
        <v/>
      </c>
      <c r="N1969" s="7"/>
      <c r="O1969" s="8">
        <f>+Ledger1!M1969</f>
        <v>39032</v>
      </c>
      <c r="P1969" s="8">
        <f>+Ledger1!N1969</f>
        <v>0</v>
      </c>
      <c r="Q1969" s="8" t="str">
        <f>+Ledger1!O1969</f>
        <v>REF # 5425 FOR VIGO RENTAL MONTH OF DEC-19</v>
      </c>
      <c r="R1969" s="8"/>
    </row>
    <row r="1970" spans="1:18" x14ac:dyDescent="0.25">
      <c r="A1970" s="8">
        <v>1969</v>
      </c>
      <c r="B1970" s="8" t="str">
        <f>+Ledger1!C1970</f>
        <v>J2001-0014</v>
      </c>
      <c r="C1970" s="7" t="str">
        <f>TEXT(Ledger1!D1970,"dd-MMM-yyyy")</f>
        <v>06-Jan-2020</v>
      </c>
      <c r="D1970" s="8" t="str">
        <f>VLOOKUP(LEFT(Table_ExternalData_1[[#This Row],[Vou_No]],1),Vou_Types,2,0)</f>
        <v>Journal</v>
      </c>
      <c r="E1970" s="8">
        <f>+Ledger1!A1970</f>
        <v>4</v>
      </c>
      <c r="F1970" s="8">
        <f>+Ledger1!G1970</f>
        <v>71</v>
      </c>
      <c r="G1970" s="8">
        <f>+Ledger1!H1970</f>
        <v>1326</v>
      </c>
      <c r="H1970" s="8">
        <f>+Ledger1!Q1970</f>
        <v>218</v>
      </c>
      <c r="I1970" s="8">
        <v>0</v>
      </c>
      <c r="J1970" s="8">
        <v>0</v>
      </c>
      <c r="K1970" s="8">
        <v>0</v>
      </c>
      <c r="L1970" s="8" t="str">
        <f>+Ledger1!I1970</f>
        <v/>
      </c>
      <c r="M1970" s="8" t="str">
        <f>+Ledger1!K1970</f>
        <v/>
      </c>
      <c r="N1970" s="7"/>
      <c r="O1970" s="8">
        <f>+Ledger1!M1970</f>
        <v>0</v>
      </c>
      <c r="P1970" s="8">
        <f>+Ledger1!N1970</f>
        <v>39032</v>
      </c>
      <c r="Q1970" s="8" t="str">
        <f>+Ledger1!O1970</f>
        <v>REF # 5425 FOR VIGO RENTAL MONTH OF DEC-19</v>
      </c>
      <c r="R1970" s="8"/>
    </row>
    <row r="1971" spans="1:18" x14ac:dyDescent="0.25">
      <c r="A1971" s="8">
        <v>1970</v>
      </c>
      <c r="B1971" s="8" t="str">
        <f>+Ledger1!C1971</f>
        <v>J2001-0022</v>
      </c>
      <c r="C1971" s="7" t="str">
        <f>TEXT(Ledger1!D1971,"dd-MMM-yyyy")</f>
        <v>06-Jan-2020</v>
      </c>
      <c r="D1971" s="8" t="str">
        <f>VLOOKUP(LEFT(Table_ExternalData_1[[#This Row],[Vou_No]],1),Vou_Types,2,0)</f>
        <v>Journal</v>
      </c>
      <c r="E1971" s="8">
        <f>+Ledger1!A1971</f>
        <v>1</v>
      </c>
      <c r="F1971" s="8">
        <f>+Ledger1!G1971</f>
        <v>165</v>
      </c>
      <c r="G1971" s="8">
        <f>+Ledger1!H1971</f>
        <v>121</v>
      </c>
      <c r="H1971" s="8">
        <f>+Ledger1!Q1971</f>
        <v>218</v>
      </c>
      <c r="I1971" s="8">
        <v>0</v>
      </c>
      <c r="J1971" s="8">
        <v>0</v>
      </c>
      <c r="K1971" s="8">
        <v>0</v>
      </c>
      <c r="L1971" s="8" t="str">
        <f>+Ledger1!I1971</f>
        <v/>
      </c>
      <c r="M1971" s="8" t="str">
        <f>+Ledger1!K1971</f>
        <v/>
      </c>
      <c r="N1971" s="7"/>
      <c r="O1971" s="8">
        <f>+Ledger1!M1971</f>
        <v>69950</v>
      </c>
      <c r="P1971" s="8">
        <f>+Ledger1!N1971</f>
        <v>0</v>
      </c>
      <c r="Q1971" s="8" t="str">
        <f>+Ledger1!O1971</f>
        <v>REF # 5432.P.C # 218.FOR CYLINDER LPG.DEC-19</v>
      </c>
      <c r="R1971" s="8"/>
    </row>
    <row r="1972" spans="1:18" x14ac:dyDescent="0.25">
      <c r="A1972" s="8">
        <v>1971</v>
      </c>
      <c r="B1972" s="8" t="str">
        <f>+Ledger1!C1972</f>
        <v>J2001-0022</v>
      </c>
      <c r="C1972" s="7" t="str">
        <f>TEXT(Ledger1!D1972,"dd-MMM-yyyy")</f>
        <v>06-Jan-2020</v>
      </c>
      <c r="D1972" s="8" t="str">
        <f>VLOOKUP(LEFT(Table_ExternalData_1[[#This Row],[Vou_No]],1),Vou_Types,2,0)</f>
        <v>Journal</v>
      </c>
      <c r="E1972" s="8">
        <f>+Ledger1!A1972</f>
        <v>2</v>
      </c>
      <c r="F1972" s="8">
        <f>+Ledger1!G1972</f>
        <v>71</v>
      </c>
      <c r="G1972" s="8">
        <f>+Ledger1!H1972</f>
        <v>121</v>
      </c>
      <c r="H1972" s="8">
        <f>+Ledger1!Q1972</f>
        <v>218</v>
      </c>
      <c r="I1972" s="8">
        <v>0</v>
      </c>
      <c r="J1972" s="8">
        <v>0</v>
      </c>
      <c r="K1972" s="8">
        <v>0</v>
      </c>
      <c r="L1972" s="8" t="str">
        <f>+Ledger1!I1972</f>
        <v/>
      </c>
      <c r="M1972" s="8" t="str">
        <f>+Ledger1!K1972</f>
        <v/>
      </c>
      <c r="N1972" s="7"/>
      <c r="O1972" s="8">
        <f>+Ledger1!M1972</f>
        <v>0</v>
      </c>
      <c r="P1972" s="8">
        <f>+Ledger1!N1972</f>
        <v>69950</v>
      </c>
      <c r="Q1972" s="8" t="str">
        <f>+Ledger1!O1972</f>
        <v>REF # 5432.P.C # 218.FOR CYLINDER LPG.DEC-19</v>
      </c>
      <c r="R1972" s="8"/>
    </row>
    <row r="1973" spans="1:18" x14ac:dyDescent="0.25">
      <c r="A1973" s="8">
        <v>1972</v>
      </c>
      <c r="B1973" s="8" t="str">
        <f>+Ledger1!C1973</f>
        <v>J2001-0022</v>
      </c>
      <c r="C1973" s="7" t="str">
        <f>TEXT(Ledger1!D1973,"dd-MMM-yyyy")</f>
        <v>06-Jan-2020</v>
      </c>
      <c r="D1973" s="8" t="str">
        <f>VLOOKUP(LEFT(Table_ExternalData_1[[#This Row],[Vou_No]],1),Vou_Types,2,0)</f>
        <v>Journal</v>
      </c>
      <c r="E1973" s="8">
        <f>+Ledger1!A1973</f>
        <v>3</v>
      </c>
      <c r="F1973" s="8">
        <f>+Ledger1!G1973</f>
        <v>165</v>
      </c>
      <c r="G1973" s="8">
        <f>+Ledger1!H1973</f>
        <v>121</v>
      </c>
      <c r="H1973" s="8">
        <f>+Ledger1!Q1973</f>
        <v>218</v>
      </c>
      <c r="I1973" s="8">
        <v>0</v>
      </c>
      <c r="J1973" s="8">
        <v>0</v>
      </c>
      <c r="K1973" s="8">
        <v>0</v>
      </c>
      <c r="L1973" s="8" t="str">
        <f>+Ledger1!I1973</f>
        <v/>
      </c>
      <c r="M1973" s="8" t="str">
        <f>+Ledger1!K1973</f>
        <v/>
      </c>
      <c r="N1973" s="7"/>
      <c r="O1973" s="8">
        <f>+Ledger1!M1973</f>
        <v>37666</v>
      </c>
      <c r="P1973" s="8">
        <f>+Ledger1!N1973</f>
        <v>0</v>
      </c>
      <c r="Q1973" s="8" t="str">
        <f>+Ledger1!O1973</f>
        <v>REF # 5432.P.C # 218.FOR CYLINDER LPG.DEC-19</v>
      </c>
      <c r="R1973" s="8"/>
    </row>
    <row r="1974" spans="1:18" x14ac:dyDescent="0.25">
      <c r="A1974" s="8">
        <v>1973</v>
      </c>
      <c r="B1974" s="8" t="str">
        <f>+Ledger1!C1974</f>
        <v>J2001-0022</v>
      </c>
      <c r="C1974" s="7" t="str">
        <f>TEXT(Ledger1!D1974,"dd-MMM-yyyy")</f>
        <v>06-Jan-2020</v>
      </c>
      <c r="D1974" s="8" t="str">
        <f>VLOOKUP(LEFT(Table_ExternalData_1[[#This Row],[Vou_No]],1),Vou_Types,2,0)</f>
        <v>Journal</v>
      </c>
      <c r="E1974" s="8">
        <f>+Ledger1!A1974</f>
        <v>4</v>
      </c>
      <c r="F1974" s="8">
        <f>+Ledger1!G1974</f>
        <v>71</v>
      </c>
      <c r="G1974" s="8">
        <f>+Ledger1!H1974</f>
        <v>121</v>
      </c>
      <c r="H1974" s="8">
        <f>+Ledger1!Q1974</f>
        <v>218</v>
      </c>
      <c r="I1974" s="8">
        <v>0</v>
      </c>
      <c r="J1974" s="8">
        <v>0</v>
      </c>
      <c r="K1974" s="8">
        <v>0</v>
      </c>
      <c r="L1974" s="8" t="str">
        <f>+Ledger1!I1974</f>
        <v/>
      </c>
      <c r="M1974" s="8" t="str">
        <f>+Ledger1!K1974</f>
        <v/>
      </c>
      <c r="N1974" s="7"/>
      <c r="O1974" s="8">
        <f>+Ledger1!M1974</f>
        <v>0</v>
      </c>
      <c r="P1974" s="8">
        <f>+Ledger1!N1974</f>
        <v>37666</v>
      </c>
      <c r="Q1974" s="8" t="str">
        <f>+Ledger1!O1974</f>
        <v>REF # 5432.P.C # 218.FOR CYLINDER LPG.DEC-19</v>
      </c>
      <c r="R1974" s="8"/>
    </row>
    <row r="1975" spans="1:18" x14ac:dyDescent="0.25">
      <c r="A1975" s="8">
        <v>1974</v>
      </c>
      <c r="B1975" s="8" t="str">
        <f>+Ledger1!C1975</f>
        <v>J2001-0024</v>
      </c>
      <c r="C1975" s="7" t="str">
        <f>TEXT(Ledger1!D1975,"dd-MMM-yyyy")</f>
        <v>01-Jan-2020</v>
      </c>
      <c r="D1975" s="8" t="str">
        <f>VLOOKUP(LEFT(Table_ExternalData_1[[#This Row],[Vou_No]],1),Vou_Types,2,0)</f>
        <v>Journal</v>
      </c>
      <c r="E1975" s="8">
        <f>+Ledger1!A1975</f>
        <v>1</v>
      </c>
      <c r="F1975" s="8">
        <f>+Ledger1!G1975</f>
        <v>202</v>
      </c>
      <c r="G1975" s="8">
        <f>+Ledger1!H1975</f>
        <v>52</v>
      </c>
      <c r="H1975" s="8">
        <f>+Ledger1!Q1975</f>
        <v>218</v>
      </c>
      <c r="I1975" s="8">
        <v>0</v>
      </c>
      <c r="J1975" s="8">
        <v>0</v>
      </c>
      <c r="K1975" s="8">
        <v>0</v>
      </c>
      <c r="L1975" s="8" t="str">
        <f>+Ledger1!I1975</f>
        <v/>
      </c>
      <c r="M1975" s="8" t="str">
        <f>+Ledger1!K1975</f>
        <v/>
      </c>
      <c r="N1975" s="7"/>
      <c r="O1975" s="8">
        <f>+Ledger1!M1975</f>
        <v>5500000</v>
      </c>
      <c r="P1975" s="8">
        <f>+Ledger1!N1975</f>
        <v>0</v>
      </c>
      <c r="Q1975" s="8" t="str">
        <f>+Ledger1!O1975</f>
        <v>KAMIL SAIN KINGHRI HOUSE.</v>
      </c>
      <c r="R1975" s="8"/>
    </row>
    <row r="1976" spans="1:18" x14ac:dyDescent="0.25">
      <c r="A1976" s="8">
        <v>1975</v>
      </c>
      <c r="B1976" s="8" t="str">
        <f>+Ledger1!C1976</f>
        <v>J2001-0024</v>
      </c>
      <c r="C1976" s="7" t="str">
        <f>TEXT(Ledger1!D1976,"dd-MMM-yyyy")</f>
        <v>01-Jan-2020</v>
      </c>
      <c r="D1976" s="8" t="str">
        <f>VLOOKUP(LEFT(Table_ExternalData_1[[#This Row],[Vou_No]],1),Vou_Types,2,0)</f>
        <v>Journal</v>
      </c>
      <c r="E1976" s="8">
        <f>+Ledger1!A1976</f>
        <v>2</v>
      </c>
      <c r="F1976" s="8">
        <f>+Ledger1!G1976</f>
        <v>71</v>
      </c>
      <c r="G1976" s="8">
        <f>+Ledger1!H1976</f>
        <v>52</v>
      </c>
      <c r="H1976" s="8">
        <f>+Ledger1!Q1976</f>
        <v>218</v>
      </c>
      <c r="I1976" s="8">
        <v>0</v>
      </c>
      <c r="J1976" s="8">
        <v>0</v>
      </c>
      <c r="K1976" s="8">
        <v>0</v>
      </c>
      <c r="L1976" s="8" t="str">
        <f>+Ledger1!I1976</f>
        <v/>
      </c>
      <c r="M1976" s="8" t="str">
        <f>+Ledger1!K1976</f>
        <v/>
      </c>
      <c r="N1976" s="7"/>
      <c r="O1976" s="8">
        <f>+Ledger1!M1976</f>
        <v>0</v>
      </c>
      <c r="P1976" s="8">
        <f>+Ledger1!N1976</f>
        <v>5500000</v>
      </c>
      <c r="Q1976" s="8" t="str">
        <f>+Ledger1!O1976</f>
        <v>KAMIL SAIN KINGHRI HOUSE.</v>
      </c>
      <c r="R1976" s="8"/>
    </row>
    <row r="1977" spans="1:18" x14ac:dyDescent="0.25">
      <c r="A1977" s="8">
        <v>1976</v>
      </c>
      <c r="B1977" s="8" t="str">
        <f>+Ledger1!C1977</f>
        <v>J2001-0025</v>
      </c>
      <c r="C1977" s="7" t="str">
        <f>TEXT(Ledger1!D1977,"dd-MMM-yyyy")</f>
        <v>01-Jan-2020</v>
      </c>
      <c r="D1977" s="8" t="str">
        <f>VLOOKUP(LEFT(Table_ExternalData_1[[#This Row],[Vou_No]],1),Vou_Types,2,0)</f>
        <v>Journal</v>
      </c>
      <c r="E1977" s="8">
        <f>+Ledger1!A1977</f>
        <v>1</v>
      </c>
      <c r="F1977" s="8">
        <f>+Ledger1!G1977</f>
        <v>73</v>
      </c>
      <c r="G1977" s="8">
        <f>+Ledger1!H1977</f>
        <v>16</v>
      </c>
      <c r="H1977" s="8">
        <f>+Ledger1!Q1977</f>
        <v>1</v>
      </c>
      <c r="I1977" s="8">
        <v>0</v>
      </c>
      <c r="J1977" s="8">
        <v>0</v>
      </c>
      <c r="K1977" s="8">
        <v>0</v>
      </c>
      <c r="L1977" s="8" t="str">
        <f>+Ledger1!I1977</f>
        <v/>
      </c>
      <c r="M1977" s="8" t="str">
        <f>+Ledger1!K1977</f>
        <v/>
      </c>
      <c r="N1977" s="7"/>
      <c r="O1977" s="8">
        <f>+Ledger1!M1977</f>
        <v>2401900</v>
      </c>
      <c r="P1977" s="8">
        <f>+Ledger1!N1977</f>
        <v>0</v>
      </c>
      <c r="Q1977" s="8" t="str">
        <f>+Ledger1!O1977</f>
        <v>TO RECORD.</v>
      </c>
      <c r="R1977" s="8"/>
    </row>
    <row r="1978" spans="1:18" x14ac:dyDescent="0.25">
      <c r="A1978" s="8">
        <v>1977</v>
      </c>
      <c r="B1978" s="8" t="str">
        <f>+Ledger1!C1978</f>
        <v>J2001-0025</v>
      </c>
      <c r="C1978" s="7" t="str">
        <f>TEXT(Ledger1!D1978,"dd-MMM-yyyy")</f>
        <v>01-Jan-2020</v>
      </c>
      <c r="D1978" s="8" t="str">
        <f>VLOOKUP(LEFT(Table_ExternalData_1[[#This Row],[Vou_No]],1),Vou_Types,2,0)</f>
        <v>Journal</v>
      </c>
      <c r="E1978" s="8">
        <f>+Ledger1!A1978</f>
        <v>2</v>
      </c>
      <c r="F1978" s="8">
        <f>+Ledger1!G1978</f>
        <v>71</v>
      </c>
      <c r="G1978" s="8">
        <f>+Ledger1!H1978</f>
        <v>16</v>
      </c>
      <c r="H1978" s="8">
        <f>+Ledger1!Q1978</f>
        <v>1</v>
      </c>
      <c r="I1978" s="8">
        <v>0</v>
      </c>
      <c r="J1978" s="8">
        <v>0</v>
      </c>
      <c r="K1978" s="8">
        <v>0</v>
      </c>
      <c r="L1978" s="8" t="str">
        <f>+Ledger1!I1978</f>
        <v/>
      </c>
      <c r="M1978" s="8" t="str">
        <f>+Ledger1!K1978</f>
        <v/>
      </c>
      <c r="N1978" s="7"/>
      <c r="O1978" s="8">
        <f>+Ledger1!M1978</f>
        <v>0</v>
      </c>
      <c r="P1978" s="8">
        <f>+Ledger1!N1978</f>
        <v>2401900</v>
      </c>
      <c r="Q1978" s="8" t="str">
        <f>+Ledger1!O1978</f>
        <v>TO RECORD.</v>
      </c>
      <c r="R1978" s="8"/>
    </row>
    <row r="1979" spans="1:18" x14ac:dyDescent="0.25">
      <c r="A1979" s="8">
        <v>1978</v>
      </c>
      <c r="B1979" s="8" t="str">
        <f>+Ledger1!C1979</f>
        <v>J2009-0038</v>
      </c>
      <c r="C1979" s="7" t="str">
        <f>TEXT(Ledger1!D1979,"dd-MMM-yyyy")</f>
        <v>09-Jan-2020</v>
      </c>
      <c r="D1979" s="8" t="str">
        <f>VLOOKUP(LEFT(Table_ExternalData_1[[#This Row],[Vou_No]],1),Vou_Types,2,0)</f>
        <v>Journal</v>
      </c>
      <c r="E1979" s="8">
        <f>+Ledger1!A1979</f>
        <v>1</v>
      </c>
      <c r="F1979" s="8">
        <f>+Ledger1!G1979</f>
        <v>160</v>
      </c>
      <c r="G1979" s="8">
        <f>+Ledger1!H1979</f>
        <v>910</v>
      </c>
      <c r="H1979" s="8">
        <f>+Ledger1!Q1979</f>
        <v>218</v>
      </c>
      <c r="I1979" s="8">
        <v>0</v>
      </c>
      <c r="J1979" s="8">
        <v>0</v>
      </c>
      <c r="K1979" s="8">
        <v>0</v>
      </c>
      <c r="L1979" s="8" t="str">
        <f>+Ledger1!I1979</f>
        <v/>
      </c>
      <c r="M1979" s="8" t="str">
        <f>+Ledger1!K1979</f>
        <v/>
      </c>
      <c r="N1979" s="7"/>
      <c r="O1979" s="8">
        <f>+Ledger1!M1979</f>
        <v>205688</v>
      </c>
      <c r="P1979" s="8">
        <f>+Ledger1!N1979</f>
        <v>0</v>
      </c>
      <c r="Q1979" s="8" t="str">
        <f>+Ledger1!O1979</f>
        <v>REF # 5436.P.C # 218.FOR GROCERY OTEMS 15-DEC TILL 31-DEC-19</v>
      </c>
      <c r="R1979" s="8"/>
    </row>
    <row r="1980" spans="1:18" x14ac:dyDescent="0.25">
      <c r="A1980" s="8">
        <v>1979</v>
      </c>
      <c r="B1980" s="8" t="str">
        <f>+Ledger1!C1980</f>
        <v>J2009-0038</v>
      </c>
      <c r="C1980" s="7" t="str">
        <f>TEXT(Ledger1!D1980,"dd-MMM-yyyy")</f>
        <v>09-Jan-2020</v>
      </c>
      <c r="D1980" s="8" t="str">
        <f>VLOOKUP(LEFT(Table_ExternalData_1[[#This Row],[Vou_No]],1),Vou_Types,2,0)</f>
        <v>Journal</v>
      </c>
      <c r="E1980" s="8">
        <f>+Ledger1!A1980</f>
        <v>2</v>
      </c>
      <c r="F1980" s="8">
        <f>+Ledger1!G1980</f>
        <v>71</v>
      </c>
      <c r="G1980" s="8">
        <f>+Ledger1!H1980</f>
        <v>910</v>
      </c>
      <c r="H1980" s="8">
        <f>+Ledger1!Q1980</f>
        <v>218</v>
      </c>
      <c r="I1980" s="8">
        <v>0</v>
      </c>
      <c r="J1980" s="8">
        <v>0</v>
      </c>
      <c r="K1980" s="8">
        <v>0</v>
      </c>
      <c r="L1980" s="8" t="str">
        <f>+Ledger1!I1980</f>
        <v/>
      </c>
      <c r="M1980" s="8" t="str">
        <f>+Ledger1!K1980</f>
        <v/>
      </c>
      <c r="N1980" s="7"/>
      <c r="O1980" s="8">
        <f>+Ledger1!M1980</f>
        <v>0</v>
      </c>
      <c r="P1980" s="8">
        <f>+Ledger1!N1980</f>
        <v>205688</v>
      </c>
      <c r="Q1980" s="8" t="str">
        <f>+Ledger1!O1980</f>
        <v>REF # 5436.P.C # 218.FOR GROCERY OTEMS 15-DEC TILL 31-DEC-19</v>
      </c>
      <c r="R1980" s="8"/>
    </row>
    <row r="1981" spans="1:18" x14ac:dyDescent="0.25">
      <c r="A1981" s="8">
        <v>1980</v>
      </c>
      <c r="B1981" s="8" t="str">
        <f>+Ledger1!C1981</f>
        <v>J2001-0027</v>
      </c>
      <c r="C1981" s="7" t="str">
        <f>TEXT(Ledger1!D1981,"dd-MMM-yyyy")</f>
        <v>09-Jan-2020</v>
      </c>
      <c r="D1981" s="8" t="str">
        <f>VLOOKUP(LEFT(Table_ExternalData_1[[#This Row],[Vou_No]],1),Vou_Types,2,0)</f>
        <v>Journal</v>
      </c>
      <c r="E1981" s="8">
        <f>+Ledger1!A1981</f>
        <v>1</v>
      </c>
      <c r="F1981" s="8">
        <f>+Ledger1!G1981</f>
        <v>160</v>
      </c>
      <c r="G1981" s="8">
        <f>+Ledger1!H1981</f>
        <v>910</v>
      </c>
      <c r="H1981" s="8">
        <f>+Ledger1!Q1981</f>
        <v>220</v>
      </c>
      <c r="I1981" s="8">
        <v>0</v>
      </c>
      <c r="J1981" s="8">
        <v>0</v>
      </c>
      <c r="K1981" s="8">
        <v>0</v>
      </c>
      <c r="L1981" s="8" t="str">
        <f>+Ledger1!I1981</f>
        <v/>
      </c>
      <c r="M1981" s="8" t="str">
        <f>+Ledger1!K1981</f>
        <v/>
      </c>
      <c r="N1981" s="7"/>
      <c r="O1981" s="8">
        <f>+Ledger1!M1981</f>
        <v>239922</v>
      </c>
      <c r="P1981" s="8">
        <f>+Ledger1!N1981</f>
        <v>0</v>
      </c>
      <c r="Q1981" s="8" t="str">
        <f>+Ledger1!O1981</f>
        <v>REF # 5411.P.C # 2221.FOR GROCERY OTEMS 30-NOV TILL 15-DEC-19</v>
      </c>
      <c r="R1981" s="8"/>
    </row>
    <row r="1982" spans="1:18" x14ac:dyDescent="0.25">
      <c r="A1982" s="8">
        <v>1981</v>
      </c>
      <c r="B1982" s="8" t="str">
        <f>+Ledger1!C1982</f>
        <v>J2001-0027</v>
      </c>
      <c r="C1982" s="7" t="str">
        <f>TEXT(Ledger1!D1982,"dd-MMM-yyyy")</f>
        <v>09-Jan-2020</v>
      </c>
      <c r="D1982" s="8" t="str">
        <f>VLOOKUP(LEFT(Table_ExternalData_1[[#This Row],[Vou_No]],1),Vou_Types,2,0)</f>
        <v>Journal</v>
      </c>
      <c r="E1982" s="8">
        <f>+Ledger1!A1982</f>
        <v>2</v>
      </c>
      <c r="F1982" s="8">
        <f>+Ledger1!G1982</f>
        <v>71</v>
      </c>
      <c r="G1982" s="8">
        <f>+Ledger1!H1982</f>
        <v>910</v>
      </c>
      <c r="H1982" s="8">
        <f>+Ledger1!Q1982</f>
        <v>220</v>
      </c>
      <c r="I1982" s="8">
        <v>0</v>
      </c>
      <c r="J1982" s="8">
        <v>0</v>
      </c>
      <c r="K1982" s="8">
        <v>0</v>
      </c>
      <c r="L1982" s="8" t="str">
        <f>+Ledger1!I1982</f>
        <v/>
      </c>
      <c r="M1982" s="8" t="str">
        <f>+Ledger1!K1982</f>
        <v/>
      </c>
      <c r="N1982" s="7"/>
      <c r="O1982" s="8">
        <f>+Ledger1!M1982</f>
        <v>0</v>
      </c>
      <c r="P1982" s="8">
        <f>+Ledger1!N1982</f>
        <v>239922</v>
      </c>
      <c r="Q1982" s="8" t="str">
        <f>+Ledger1!O1982</f>
        <v>REF # 5411.P.C # 2221.FOR GROCERY OTEMS 30-NOV TILL 15-DEC-19</v>
      </c>
      <c r="R1982" s="8"/>
    </row>
    <row r="1983" spans="1:18" x14ac:dyDescent="0.25">
      <c r="A1983" s="8">
        <v>1982</v>
      </c>
      <c r="B1983" s="8" t="str">
        <f>+Ledger1!C1983</f>
        <v>J2001-0026</v>
      </c>
      <c r="C1983" s="7" t="str">
        <f>TEXT(Ledger1!D1983,"dd-MMM-yyyy")</f>
        <v>08-Jan-2020</v>
      </c>
      <c r="D1983" s="8" t="str">
        <f>VLOOKUP(LEFT(Table_ExternalData_1[[#This Row],[Vou_No]],1),Vou_Types,2,0)</f>
        <v>Journal</v>
      </c>
      <c r="E1983" s="8">
        <f>+Ledger1!A1983</f>
        <v>1</v>
      </c>
      <c r="F1983" s="8">
        <f>+Ledger1!G1983</f>
        <v>176</v>
      </c>
      <c r="G1983" s="8">
        <f>+Ledger1!H1983</f>
        <v>162</v>
      </c>
      <c r="H1983" s="8">
        <f>+Ledger1!Q1983</f>
        <v>218</v>
      </c>
      <c r="I1983" s="8">
        <v>0</v>
      </c>
      <c r="J1983" s="8">
        <v>0</v>
      </c>
      <c r="K1983" s="8">
        <v>0</v>
      </c>
      <c r="L1983" s="8" t="str">
        <f>+Ledger1!I1983</f>
        <v/>
      </c>
      <c r="M1983" s="8" t="str">
        <f>+Ledger1!K1983</f>
        <v/>
      </c>
      <c r="N1983" s="7"/>
      <c r="O1983" s="8">
        <f>+Ledger1!M1983</f>
        <v>6500</v>
      </c>
      <c r="P1983" s="8">
        <f>+Ledger1!N1983</f>
        <v>0</v>
      </c>
      <c r="Q1983" s="8" t="str">
        <f>+Ledger1!O1983</f>
        <v>REF # DCS/BILL (01)/2020.MONTH OF JAN-2020</v>
      </c>
      <c r="R1983" s="8"/>
    </row>
    <row r="1984" spans="1:18" x14ac:dyDescent="0.25">
      <c r="A1984" s="8">
        <v>1983</v>
      </c>
      <c r="B1984" s="8" t="str">
        <f>+Ledger1!C1984</f>
        <v>J2001-0026</v>
      </c>
      <c r="C1984" s="7" t="str">
        <f>TEXT(Ledger1!D1984,"dd-MMM-yyyy")</f>
        <v>08-Jan-2020</v>
      </c>
      <c r="D1984" s="8" t="str">
        <f>VLOOKUP(LEFT(Table_ExternalData_1[[#This Row],[Vou_No]],1),Vou_Types,2,0)</f>
        <v>Journal</v>
      </c>
      <c r="E1984" s="8">
        <f>+Ledger1!A1984</f>
        <v>2</v>
      </c>
      <c r="F1984" s="8">
        <f>+Ledger1!G1984</f>
        <v>71</v>
      </c>
      <c r="G1984" s="8">
        <f>+Ledger1!H1984</f>
        <v>162</v>
      </c>
      <c r="H1984" s="8">
        <f>+Ledger1!Q1984</f>
        <v>218</v>
      </c>
      <c r="I1984" s="8">
        <v>0</v>
      </c>
      <c r="J1984" s="8">
        <v>0</v>
      </c>
      <c r="K1984" s="8">
        <v>0</v>
      </c>
      <c r="L1984" s="8" t="str">
        <f>+Ledger1!I1984</f>
        <v/>
      </c>
      <c r="M1984" s="8" t="str">
        <f>+Ledger1!K1984</f>
        <v/>
      </c>
      <c r="N1984" s="7"/>
      <c r="O1984" s="8">
        <f>+Ledger1!M1984</f>
        <v>0</v>
      </c>
      <c r="P1984" s="8">
        <f>+Ledger1!N1984</f>
        <v>6500</v>
      </c>
      <c r="Q1984" s="8" t="str">
        <f>+Ledger1!O1984</f>
        <v>REF # DCS/BILL (01)/2020.MONTH OF JAN-2020</v>
      </c>
      <c r="R1984" s="8"/>
    </row>
    <row r="1985" spans="1:18" x14ac:dyDescent="0.25">
      <c r="A1985" s="8">
        <v>1984</v>
      </c>
      <c r="B1985" s="8" t="str">
        <f>+Ledger1!C1985</f>
        <v>J2001-0028</v>
      </c>
      <c r="C1985" s="7" t="str">
        <f>TEXT(Ledger1!D1985,"dd-MMM-yyyy")</f>
        <v>17-Jan-2020</v>
      </c>
      <c r="D1985" s="8" t="str">
        <f>VLOOKUP(LEFT(Table_ExternalData_1[[#This Row],[Vou_No]],1),Vou_Types,2,0)</f>
        <v>Journal</v>
      </c>
      <c r="E1985" s="8">
        <f>+Ledger1!A1985</f>
        <v>1</v>
      </c>
      <c r="F1985" s="8">
        <f>+Ledger1!G1985</f>
        <v>261</v>
      </c>
      <c r="G1985" s="8">
        <f>+Ledger1!H1985</f>
        <v>231</v>
      </c>
      <c r="H1985" s="8">
        <f>+Ledger1!Q1985</f>
        <v>215</v>
      </c>
      <c r="I1985" s="8">
        <v>0</v>
      </c>
      <c r="J1985" s="8">
        <v>0</v>
      </c>
      <c r="K1985" s="8">
        <v>0</v>
      </c>
      <c r="L1985" s="8" t="str">
        <f>+Ledger1!I1985</f>
        <v/>
      </c>
      <c r="M1985" s="8" t="str">
        <f>+Ledger1!K1985</f>
        <v/>
      </c>
      <c r="N1985" s="7"/>
      <c r="O1985" s="8">
        <f>+Ledger1!M1985</f>
        <v>2200</v>
      </c>
      <c r="P1985" s="8">
        <f>+Ledger1!N1985</f>
        <v>0</v>
      </c>
      <c r="Q1985" s="8" t="str">
        <f>+Ledger1!O1985</f>
        <v>INV # 2020/01/0570/003.PO #1728.JAN-2020.TOKEN CHARGES</v>
      </c>
      <c r="R1985" s="8"/>
    </row>
    <row r="1986" spans="1:18" x14ac:dyDescent="0.25">
      <c r="A1986" s="8">
        <v>1985</v>
      </c>
      <c r="B1986" s="8" t="str">
        <f>+Ledger1!C1986</f>
        <v>J2001-0028</v>
      </c>
      <c r="C1986" s="7" t="str">
        <f>TEXT(Ledger1!D1986,"dd-MMM-yyyy")</f>
        <v>17-Jan-2020</v>
      </c>
      <c r="D1986" s="8" t="str">
        <f>VLOOKUP(LEFT(Table_ExternalData_1[[#This Row],[Vou_No]],1),Vou_Types,2,0)</f>
        <v>Journal</v>
      </c>
      <c r="E1986" s="8">
        <f>+Ledger1!A1986</f>
        <v>2</v>
      </c>
      <c r="F1986" s="8">
        <f>+Ledger1!G1986</f>
        <v>71</v>
      </c>
      <c r="G1986" s="8">
        <f>+Ledger1!H1986</f>
        <v>231</v>
      </c>
      <c r="H1986" s="8">
        <f>+Ledger1!Q1986</f>
        <v>215</v>
      </c>
      <c r="I1986" s="8">
        <v>0</v>
      </c>
      <c r="J1986" s="8">
        <v>0</v>
      </c>
      <c r="K1986" s="8">
        <v>0</v>
      </c>
      <c r="L1986" s="8" t="str">
        <f>+Ledger1!I1986</f>
        <v/>
      </c>
      <c r="M1986" s="8" t="str">
        <f>+Ledger1!K1986</f>
        <v/>
      </c>
      <c r="N1986" s="7"/>
      <c r="O1986" s="8">
        <f>+Ledger1!M1986</f>
        <v>0</v>
      </c>
      <c r="P1986" s="8">
        <f>+Ledger1!N1986</f>
        <v>2200</v>
      </c>
      <c r="Q1986" s="8" t="str">
        <f>+Ledger1!O1986</f>
        <v>INV # 2020/01/0570/003.PO #1728.JAN-2020.TOKEN CHARGES</v>
      </c>
      <c r="R1986" s="8"/>
    </row>
    <row r="1987" spans="1:18" x14ac:dyDescent="0.25">
      <c r="A1987" s="8">
        <v>1986</v>
      </c>
      <c r="B1987" s="8" t="str">
        <f>+Ledger1!C1987</f>
        <v>J2012-0096</v>
      </c>
      <c r="C1987" s="7" t="str">
        <f>TEXT(Ledger1!D1987,"dd-MMM-yyyy")</f>
        <v>31-Jan-2020</v>
      </c>
      <c r="D1987" s="8" t="str">
        <f>VLOOKUP(LEFT(Table_ExternalData_1[[#This Row],[Vou_No]],1),Vou_Types,2,0)</f>
        <v>Journal</v>
      </c>
      <c r="E1987" s="8">
        <f>+Ledger1!A1987</f>
        <v>1</v>
      </c>
      <c r="F1987" s="8">
        <f>+Ledger1!G1987</f>
        <v>74</v>
      </c>
      <c r="G1987" s="8">
        <f>+Ledger1!H1987</f>
        <v>1</v>
      </c>
      <c r="H1987" s="8">
        <f>+Ledger1!Q1987</f>
        <v>1</v>
      </c>
      <c r="I1987" s="8">
        <v>0</v>
      </c>
      <c r="J1987" s="8">
        <v>0</v>
      </c>
      <c r="K1987" s="8">
        <v>0</v>
      </c>
      <c r="L1987" s="8" t="str">
        <f>+Ledger1!I1987</f>
        <v/>
      </c>
      <c r="M1987" s="8" t="str">
        <f>+Ledger1!K1987</f>
        <v/>
      </c>
      <c r="N1987" s="7"/>
      <c r="O1987" s="8">
        <f>+Ledger1!M1987</f>
        <v>117977</v>
      </c>
      <c r="P1987" s="8">
        <f>+Ledger1!N1987</f>
        <v>0</v>
      </c>
      <c r="Q1987" s="8" t="str">
        <f>+Ledger1!O1987</f>
        <v>PAID DEC SALARY TO MR.INAM ULLAH CHQ # 33022167</v>
      </c>
      <c r="R1987" s="8"/>
    </row>
    <row r="1988" spans="1:18" x14ac:dyDescent="0.25">
      <c r="A1988" s="8">
        <v>1987</v>
      </c>
      <c r="B1988" s="8" t="str">
        <f>+Ledger1!C1988</f>
        <v>J2012-0096</v>
      </c>
      <c r="C1988" s="7" t="str">
        <f>TEXT(Ledger1!D1988,"dd-MMM-yyyy")</f>
        <v>31-Jan-2020</v>
      </c>
      <c r="D1988" s="8" t="str">
        <f>VLOOKUP(LEFT(Table_ExternalData_1[[#This Row],[Vou_No]],1),Vou_Types,2,0)</f>
        <v>Journal</v>
      </c>
      <c r="E1988" s="8">
        <f>+Ledger1!A1988</f>
        <v>2</v>
      </c>
      <c r="F1988" s="8">
        <f>+Ledger1!G1988</f>
        <v>74</v>
      </c>
      <c r="G1988" s="8">
        <f>+Ledger1!H1988</f>
        <v>1</v>
      </c>
      <c r="H1988" s="8">
        <f>+Ledger1!Q1988</f>
        <v>1</v>
      </c>
      <c r="I1988" s="8">
        <v>0</v>
      </c>
      <c r="J1988" s="8">
        <v>0</v>
      </c>
      <c r="K1988" s="8">
        <v>0</v>
      </c>
      <c r="L1988" s="8" t="str">
        <f>+Ledger1!I1988</f>
        <v/>
      </c>
      <c r="M1988" s="8" t="str">
        <f>+Ledger1!K1988</f>
        <v/>
      </c>
      <c r="N1988" s="7"/>
      <c r="O1988" s="8">
        <f>+Ledger1!M1988</f>
        <v>169459</v>
      </c>
      <c r="P1988" s="8">
        <f>+Ledger1!N1988</f>
        <v>0</v>
      </c>
      <c r="Q1988" s="8" t="str">
        <f>+Ledger1!O1988</f>
        <v>PAID DEC SALARY TO MR.ABDUL MUNEEM CHQ # 33022168</v>
      </c>
      <c r="R1988" s="8"/>
    </row>
    <row r="1989" spans="1:18" x14ac:dyDescent="0.25">
      <c r="A1989" s="8">
        <v>1988</v>
      </c>
      <c r="B1989" s="8" t="str">
        <f>+Ledger1!C1989</f>
        <v>J2012-0096</v>
      </c>
      <c r="C1989" s="7" t="str">
        <f>TEXT(Ledger1!D1989,"dd-MMM-yyyy")</f>
        <v>31-Jan-2020</v>
      </c>
      <c r="D1989" s="8" t="str">
        <f>VLOOKUP(LEFT(Table_ExternalData_1[[#This Row],[Vou_No]],1),Vou_Types,2,0)</f>
        <v>Journal</v>
      </c>
      <c r="E1989" s="8">
        <f>+Ledger1!A1989</f>
        <v>3</v>
      </c>
      <c r="F1989" s="8">
        <f>+Ledger1!G1989</f>
        <v>74</v>
      </c>
      <c r="G1989" s="8">
        <f>+Ledger1!H1989</f>
        <v>1</v>
      </c>
      <c r="H1989" s="8">
        <f>+Ledger1!Q1989</f>
        <v>1</v>
      </c>
      <c r="I1989" s="8">
        <v>0</v>
      </c>
      <c r="J1989" s="8">
        <v>0</v>
      </c>
      <c r="K1989" s="8">
        <v>0</v>
      </c>
      <c r="L1989" s="8" t="str">
        <f>+Ledger1!I1989</f>
        <v/>
      </c>
      <c r="M1989" s="8" t="str">
        <f>+Ledger1!K1989</f>
        <v/>
      </c>
      <c r="N1989" s="7"/>
      <c r="O1989" s="8">
        <f>+Ledger1!M1989</f>
        <v>47358</v>
      </c>
      <c r="P1989" s="8">
        <f>+Ledger1!N1989</f>
        <v>0</v>
      </c>
      <c r="Q1989" s="8" t="str">
        <f>+Ledger1!O1989</f>
        <v>PAID DEC SALARY TO MR.SHAHNAWAZ CHQ # 33022169</v>
      </c>
      <c r="R1989" s="8"/>
    </row>
    <row r="1990" spans="1:18" x14ac:dyDescent="0.25">
      <c r="A1990" s="8">
        <v>1989</v>
      </c>
      <c r="B1990" s="8" t="str">
        <f>+Ledger1!C1990</f>
        <v>J2012-0096</v>
      </c>
      <c r="C1990" s="7" t="str">
        <f>TEXT(Ledger1!D1990,"dd-MMM-yyyy")</f>
        <v>31-Jan-2020</v>
      </c>
      <c r="D1990" s="8" t="str">
        <f>VLOOKUP(LEFT(Table_ExternalData_1[[#This Row],[Vou_No]],1),Vou_Types,2,0)</f>
        <v>Journal</v>
      </c>
      <c r="E1990" s="8">
        <f>+Ledger1!A1990</f>
        <v>4</v>
      </c>
      <c r="F1990" s="8">
        <f>+Ledger1!G1990</f>
        <v>74</v>
      </c>
      <c r="G1990" s="8">
        <f>+Ledger1!H1990</f>
        <v>1</v>
      </c>
      <c r="H1990" s="8">
        <f>+Ledger1!Q1990</f>
        <v>1</v>
      </c>
      <c r="I1990" s="8">
        <v>0</v>
      </c>
      <c r="J1990" s="8">
        <v>0</v>
      </c>
      <c r="K1990" s="8">
        <v>0</v>
      </c>
      <c r="L1990" s="8" t="str">
        <f>+Ledger1!I1990</f>
        <v/>
      </c>
      <c r="M1990" s="8" t="str">
        <f>+Ledger1!K1990</f>
        <v/>
      </c>
      <c r="N1990" s="7"/>
      <c r="O1990" s="8">
        <f>+Ledger1!M1990</f>
        <v>22539</v>
      </c>
      <c r="P1990" s="8">
        <f>+Ledger1!N1990</f>
        <v>0</v>
      </c>
      <c r="Q1990" s="8" t="str">
        <f>+Ledger1!O1990</f>
        <v>PAID DEC SALARY TO MR.ABBAS HAIDER CHQ # 33022170</v>
      </c>
      <c r="R1990" s="8"/>
    </row>
    <row r="1991" spans="1:18" x14ac:dyDescent="0.25">
      <c r="A1991" s="8">
        <v>1990</v>
      </c>
      <c r="B1991" s="8" t="str">
        <f>+Ledger1!C1991</f>
        <v>J2012-0096</v>
      </c>
      <c r="C1991" s="7" t="str">
        <f>TEXT(Ledger1!D1991,"dd-MMM-yyyy")</f>
        <v>31-Jan-2020</v>
      </c>
      <c r="D1991" s="8" t="str">
        <f>VLOOKUP(LEFT(Table_ExternalData_1[[#This Row],[Vou_No]],1),Vou_Types,2,0)</f>
        <v>Journal</v>
      </c>
      <c r="E1991" s="8">
        <f>+Ledger1!A1991</f>
        <v>5</v>
      </c>
      <c r="F1991" s="8">
        <f>+Ledger1!G1991</f>
        <v>74</v>
      </c>
      <c r="G1991" s="8">
        <f>+Ledger1!H1991</f>
        <v>1</v>
      </c>
      <c r="H1991" s="8">
        <f>+Ledger1!Q1991</f>
        <v>1</v>
      </c>
      <c r="I1991" s="8">
        <v>0</v>
      </c>
      <c r="J1991" s="8">
        <v>0</v>
      </c>
      <c r="K1991" s="8">
        <v>0</v>
      </c>
      <c r="L1991" s="8" t="str">
        <f>+Ledger1!I1991</f>
        <v/>
      </c>
      <c r="M1991" s="8" t="str">
        <f>+Ledger1!K1991</f>
        <v/>
      </c>
      <c r="N1991" s="7"/>
      <c r="O1991" s="8">
        <f>+Ledger1!M1991</f>
        <v>44455</v>
      </c>
      <c r="P1991" s="8">
        <f>+Ledger1!N1991</f>
        <v>0</v>
      </c>
      <c r="Q1991" s="8" t="str">
        <f>+Ledger1!O1991</f>
        <v>PAID DEC SALARY TO MR.KHURRAN RIZVI CHQ # 33022171</v>
      </c>
      <c r="R1991" s="8"/>
    </row>
    <row r="1992" spans="1:18" x14ac:dyDescent="0.25">
      <c r="A1992" s="8">
        <v>1991</v>
      </c>
      <c r="B1992" s="8" t="str">
        <f>+Ledger1!C1992</f>
        <v>J2012-0096</v>
      </c>
      <c r="C1992" s="7" t="str">
        <f>TEXT(Ledger1!D1992,"dd-MMM-yyyy")</f>
        <v>31-Jan-2020</v>
      </c>
      <c r="D1992" s="8" t="str">
        <f>VLOOKUP(LEFT(Table_ExternalData_1[[#This Row],[Vou_No]],1),Vou_Types,2,0)</f>
        <v>Journal</v>
      </c>
      <c r="E1992" s="8">
        <f>+Ledger1!A1992</f>
        <v>6</v>
      </c>
      <c r="F1992" s="8">
        <f>+Ledger1!G1992</f>
        <v>74</v>
      </c>
      <c r="G1992" s="8">
        <f>+Ledger1!H1992</f>
        <v>1</v>
      </c>
      <c r="H1992" s="8">
        <f>+Ledger1!Q1992</f>
        <v>1</v>
      </c>
      <c r="I1992" s="8">
        <v>0</v>
      </c>
      <c r="J1992" s="8">
        <v>0</v>
      </c>
      <c r="K1992" s="8">
        <v>0</v>
      </c>
      <c r="L1992" s="8" t="str">
        <f>+Ledger1!I1992</f>
        <v/>
      </c>
      <c r="M1992" s="8" t="str">
        <f>+Ledger1!K1992</f>
        <v/>
      </c>
      <c r="N1992" s="7"/>
      <c r="O1992" s="8">
        <f>+Ledger1!M1992</f>
        <v>19446</v>
      </c>
      <c r="P1992" s="8">
        <f>+Ledger1!N1992</f>
        <v>0</v>
      </c>
      <c r="Q1992" s="8" t="str">
        <f>+Ledger1!O1992</f>
        <v>PAID DEC SALARY TO MR.KHAN MUHAMMAD CHQ # 33022172</v>
      </c>
      <c r="R1992" s="8"/>
    </row>
    <row r="1993" spans="1:18" x14ac:dyDescent="0.25">
      <c r="A1993" s="8">
        <v>1992</v>
      </c>
      <c r="B1993" s="8" t="str">
        <f>+Ledger1!C1993</f>
        <v>J2012-0096</v>
      </c>
      <c r="C1993" s="7" t="str">
        <f>TEXT(Ledger1!D1993,"dd-MMM-yyyy")</f>
        <v>31-Jan-2020</v>
      </c>
      <c r="D1993" s="8" t="str">
        <f>VLOOKUP(LEFT(Table_ExternalData_1[[#This Row],[Vou_No]],1),Vou_Types,2,0)</f>
        <v>Journal</v>
      </c>
      <c r="E1993" s="8">
        <f>+Ledger1!A1993</f>
        <v>7</v>
      </c>
      <c r="F1993" s="8">
        <f>+Ledger1!G1993</f>
        <v>74</v>
      </c>
      <c r="G1993" s="8">
        <f>+Ledger1!H1993</f>
        <v>1</v>
      </c>
      <c r="H1993" s="8">
        <f>+Ledger1!Q1993</f>
        <v>1</v>
      </c>
      <c r="I1993" s="8">
        <v>0</v>
      </c>
      <c r="J1993" s="8">
        <v>0</v>
      </c>
      <c r="K1993" s="8">
        <v>0</v>
      </c>
      <c r="L1993" s="8" t="str">
        <f>+Ledger1!I1993</f>
        <v/>
      </c>
      <c r="M1993" s="8" t="str">
        <f>+Ledger1!K1993</f>
        <v/>
      </c>
      <c r="N1993" s="7"/>
      <c r="O1993" s="8">
        <f>+Ledger1!M1993</f>
        <v>40658</v>
      </c>
      <c r="P1993" s="8">
        <f>+Ledger1!N1993</f>
        <v>0</v>
      </c>
      <c r="Q1993" s="8" t="str">
        <f>+Ledger1!O1993</f>
        <v>PAID DEC SALARY TO MR.IRSHAD ALI KALHORO CHQ # 33022173</v>
      </c>
      <c r="R1993" s="8"/>
    </row>
    <row r="1994" spans="1:18" x14ac:dyDescent="0.25">
      <c r="A1994" s="8">
        <v>1993</v>
      </c>
      <c r="B1994" s="8" t="str">
        <f>+Ledger1!C1994</f>
        <v>J2012-0096</v>
      </c>
      <c r="C1994" s="7" t="str">
        <f>TEXT(Ledger1!D1994,"dd-MMM-yyyy")</f>
        <v>31-Jan-2020</v>
      </c>
      <c r="D1994" s="8" t="str">
        <f>VLOOKUP(LEFT(Table_ExternalData_1[[#This Row],[Vou_No]],1),Vou_Types,2,0)</f>
        <v>Journal</v>
      </c>
      <c r="E1994" s="8">
        <f>+Ledger1!A1994</f>
        <v>8</v>
      </c>
      <c r="F1994" s="8">
        <f>+Ledger1!G1994</f>
        <v>74</v>
      </c>
      <c r="G1994" s="8">
        <f>+Ledger1!H1994</f>
        <v>1</v>
      </c>
      <c r="H1994" s="8">
        <f>+Ledger1!Q1994</f>
        <v>1</v>
      </c>
      <c r="I1994" s="8">
        <v>0</v>
      </c>
      <c r="J1994" s="8">
        <v>0</v>
      </c>
      <c r="K1994" s="8">
        <v>0</v>
      </c>
      <c r="L1994" s="8" t="str">
        <f>+Ledger1!I1994</f>
        <v/>
      </c>
      <c r="M1994" s="8" t="str">
        <f>+Ledger1!K1994</f>
        <v/>
      </c>
      <c r="N1994" s="7"/>
      <c r="O1994" s="8">
        <f>+Ledger1!M1994</f>
        <v>49405</v>
      </c>
      <c r="P1994" s="8">
        <f>+Ledger1!N1994</f>
        <v>0</v>
      </c>
      <c r="Q1994" s="8" t="str">
        <f>+Ledger1!O1994</f>
        <v>PAID DEC SALARY TO MR.IMAM ALI CHQ # 33022174</v>
      </c>
      <c r="R1994" s="8"/>
    </row>
    <row r="1995" spans="1:18" x14ac:dyDescent="0.25">
      <c r="A1995" s="8">
        <v>1994</v>
      </c>
      <c r="B1995" s="8" t="str">
        <f>+Ledger1!C1995</f>
        <v>J2012-0096</v>
      </c>
      <c r="C1995" s="7" t="str">
        <f>TEXT(Ledger1!D1995,"dd-MMM-yyyy")</f>
        <v>31-Jan-2020</v>
      </c>
      <c r="D1995" s="8" t="str">
        <f>VLOOKUP(LEFT(Table_ExternalData_1[[#This Row],[Vou_No]],1),Vou_Types,2,0)</f>
        <v>Journal</v>
      </c>
      <c r="E1995" s="8">
        <f>+Ledger1!A1995</f>
        <v>9</v>
      </c>
      <c r="F1995" s="8">
        <f>+Ledger1!G1995</f>
        <v>74</v>
      </c>
      <c r="G1995" s="8">
        <f>+Ledger1!H1995</f>
        <v>1</v>
      </c>
      <c r="H1995" s="8">
        <f>+Ledger1!Q1995</f>
        <v>1</v>
      </c>
      <c r="I1995" s="8">
        <v>0</v>
      </c>
      <c r="J1995" s="8">
        <v>0</v>
      </c>
      <c r="K1995" s="8">
        <v>0</v>
      </c>
      <c r="L1995" s="8" t="str">
        <f>+Ledger1!I1995</f>
        <v/>
      </c>
      <c r="M1995" s="8" t="str">
        <f>+Ledger1!K1995</f>
        <v/>
      </c>
      <c r="N1995" s="7"/>
      <c r="O1995" s="8">
        <f>+Ledger1!M1995</f>
        <v>29483</v>
      </c>
      <c r="P1995" s="8">
        <f>+Ledger1!N1995</f>
        <v>0</v>
      </c>
      <c r="Q1995" s="8" t="str">
        <f>+Ledger1!O1995</f>
        <v>PAID DEC SALARY TO MR.GHULAM MURTAZA CHQ # 33022175</v>
      </c>
      <c r="R1995" s="8"/>
    </row>
    <row r="1996" spans="1:18" x14ac:dyDescent="0.25">
      <c r="A1996" s="8">
        <v>1995</v>
      </c>
      <c r="B1996" s="8" t="str">
        <f>+Ledger1!C1996</f>
        <v>J2012-0096</v>
      </c>
      <c r="C1996" s="7" t="str">
        <f>TEXT(Ledger1!D1996,"dd-MMM-yyyy")</f>
        <v>31-Jan-2020</v>
      </c>
      <c r="D1996" s="8" t="str">
        <f>VLOOKUP(LEFT(Table_ExternalData_1[[#This Row],[Vou_No]],1),Vou_Types,2,0)</f>
        <v>Journal</v>
      </c>
      <c r="E1996" s="8">
        <f>+Ledger1!A1996</f>
        <v>10</v>
      </c>
      <c r="F1996" s="8">
        <f>+Ledger1!G1996</f>
        <v>74</v>
      </c>
      <c r="G1996" s="8">
        <f>+Ledger1!H1996</f>
        <v>1</v>
      </c>
      <c r="H1996" s="8">
        <f>+Ledger1!Q1996</f>
        <v>1</v>
      </c>
      <c r="I1996" s="8">
        <v>0</v>
      </c>
      <c r="J1996" s="8">
        <v>0</v>
      </c>
      <c r="K1996" s="8">
        <v>0</v>
      </c>
      <c r="L1996" s="8" t="str">
        <f>+Ledger1!I1996</f>
        <v/>
      </c>
      <c r="M1996" s="8" t="str">
        <f>+Ledger1!K1996</f>
        <v/>
      </c>
      <c r="N1996" s="7"/>
      <c r="O1996" s="8">
        <f>+Ledger1!M1996</f>
        <v>30030</v>
      </c>
      <c r="P1996" s="8">
        <f>+Ledger1!N1996</f>
        <v>0</v>
      </c>
      <c r="Q1996" s="8" t="str">
        <f>+Ledger1!O1996</f>
        <v>PAID DEC SALARY TO MR.MUMTLI KHAN CHQ # 33022176</v>
      </c>
      <c r="R1996" s="8"/>
    </row>
    <row r="1997" spans="1:18" x14ac:dyDescent="0.25">
      <c r="A1997" s="8">
        <v>1996</v>
      </c>
      <c r="B1997" s="8" t="str">
        <f>+Ledger1!C1997</f>
        <v>J2012-0096</v>
      </c>
      <c r="C1997" s="7" t="str">
        <f>TEXT(Ledger1!D1997,"dd-MMM-yyyy")</f>
        <v>31-Jan-2020</v>
      </c>
      <c r="D1997" s="8" t="str">
        <f>VLOOKUP(LEFT(Table_ExternalData_1[[#This Row],[Vou_No]],1),Vou_Types,2,0)</f>
        <v>Journal</v>
      </c>
      <c r="E1997" s="8">
        <f>+Ledger1!A1997</f>
        <v>11</v>
      </c>
      <c r="F1997" s="8">
        <f>+Ledger1!G1997</f>
        <v>74</v>
      </c>
      <c r="G1997" s="8">
        <f>+Ledger1!H1997</f>
        <v>1</v>
      </c>
      <c r="H1997" s="8">
        <f>+Ledger1!Q1997</f>
        <v>1</v>
      </c>
      <c r="I1997" s="8">
        <v>0</v>
      </c>
      <c r="J1997" s="8">
        <v>0</v>
      </c>
      <c r="K1997" s="8">
        <v>0</v>
      </c>
      <c r="L1997" s="8" t="str">
        <f>+Ledger1!I1997</f>
        <v/>
      </c>
      <c r="M1997" s="8" t="str">
        <f>+Ledger1!K1997</f>
        <v/>
      </c>
      <c r="N1997" s="7"/>
      <c r="O1997" s="8">
        <f>+Ledger1!M1997</f>
        <v>25125</v>
      </c>
      <c r="P1997" s="8">
        <f>+Ledger1!N1997</f>
        <v>0</v>
      </c>
      <c r="Q1997" s="8" t="str">
        <f>+Ledger1!O1997</f>
        <v>PAID DEC SALARY TO MR.SHAN ULLAH KHAN CHQ # 33022177</v>
      </c>
      <c r="R1997" s="8"/>
    </row>
    <row r="1998" spans="1:18" x14ac:dyDescent="0.25">
      <c r="A1998" s="8">
        <v>1997</v>
      </c>
      <c r="B1998" s="8" t="str">
        <f>+Ledger1!C1998</f>
        <v>J2012-0096</v>
      </c>
      <c r="C1998" s="7" t="str">
        <f>TEXT(Ledger1!D1998,"dd-MMM-yyyy")</f>
        <v>31-Jan-2020</v>
      </c>
      <c r="D1998" s="8" t="str">
        <f>VLOOKUP(LEFT(Table_ExternalData_1[[#This Row],[Vou_No]],1),Vou_Types,2,0)</f>
        <v>Journal</v>
      </c>
      <c r="E1998" s="8">
        <f>+Ledger1!A1998</f>
        <v>12</v>
      </c>
      <c r="F1998" s="8">
        <f>+Ledger1!G1998</f>
        <v>74</v>
      </c>
      <c r="G1998" s="8">
        <f>+Ledger1!H1998</f>
        <v>1</v>
      </c>
      <c r="H1998" s="8">
        <f>+Ledger1!Q1998</f>
        <v>1</v>
      </c>
      <c r="I1998" s="8">
        <v>0</v>
      </c>
      <c r="J1998" s="8">
        <v>0</v>
      </c>
      <c r="K1998" s="8">
        <v>0</v>
      </c>
      <c r="L1998" s="8" t="str">
        <f>+Ledger1!I1998</f>
        <v/>
      </c>
      <c r="M1998" s="8" t="str">
        <f>+Ledger1!K1998</f>
        <v/>
      </c>
      <c r="N1998" s="7"/>
      <c r="O1998" s="8">
        <f>+Ledger1!M1998</f>
        <v>49799</v>
      </c>
      <c r="P1998" s="8">
        <f>+Ledger1!N1998</f>
        <v>0</v>
      </c>
      <c r="Q1998" s="8" t="str">
        <f>+Ledger1!O1998</f>
        <v>PAID DEC SALARY TO MR.NASEEM AHMED CHQ # 33022178</v>
      </c>
      <c r="R1998" s="8"/>
    </row>
    <row r="1999" spans="1:18" x14ac:dyDescent="0.25">
      <c r="A1999" s="8">
        <v>1998</v>
      </c>
      <c r="B1999" s="8" t="str">
        <f>+Ledger1!C1999</f>
        <v>J2012-0096</v>
      </c>
      <c r="C1999" s="7" t="str">
        <f>TEXT(Ledger1!D1999,"dd-MMM-yyyy")</f>
        <v>31-Jan-2020</v>
      </c>
      <c r="D1999" s="8" t="str">
        <f>VLOOKUP(LEFT(Table_ExternalData_1[[#This Row],[Vou_No]],1),Vou_Types,2,0)</f>
        <v>Journal</v>
      </c>
      <c r="E1999" s="8">
        <f>+Ledger1!A1999</f>
        <v>13</v>
      </c>
      <c r="F1999" s="8">
        <f>+Ledger1!G1999</f>
        <v>74</v>
      </c>
      <c r="G1999" s="8">
        <f>+Ledger1!H1999</f>
        <v>1</v>
      </c>
      <c r="H1999" s="8">
        <f>+Ledger1!Q1999</f>
        <v>1</v>
      </c>
      <c r="I1999" s="8">
        <v>0</v>
      </c>
      <c r="J1999" s="8">
        <v>0</v>
      </c>
      <c r="K1999" s="8">
        <v>0</v>
      </c>
      <c r="L1999" s="8" t="str">
        <f>+Ledger1!I1999</f>
        <v/>
      </c>
      <c r="M1999" s="8" t="str">
        <f>+Ledger1!K1999</f>
        <v/>
      </c>
      <c r="N1999" s="7"/>
      <c r="O1999" s="8">
        <f>+Ledger1!M1999</f>
        <v>15674</v>
      </c>
      <c r="P1999" s="8">
        <f>+Ledger1!N1999</f>
        <v>0</v>
      </c>
      <c r="Q1999" s="8" t="str">
        <f>+Ledger1!O1999</f>
        <v>PAID DEC SALARY TO MR.ITFAQUE ALI JATAOI CHQ # 33022179</v>
      </c>
      <c r="R1999" s="8"/>
    </row>
    <row r="2000" spans="1:18" x14ac:dyDescent="0.25">
      <c r="A2000" s="8">
        <v>1999</v>
      </c>
      <c r="B2000" s="8" t="str">
        <f>+Ledger1!C2000</f>
        <v>J2012-0096</v>
      </c>
      <c r="C2000" s="7" t="str">
        <f>TEXT(Ledger1!D2000,"dd-MMM-yyyy")</f>
        <v>31-Jan-2020</v>
      </c>
      <c r="D2000" s="8" t="str">
        <f>VLOOKUP(LEFT(Table_ExternalData_1[[#This Row],[Vou_No]],1),Vou_Types,2,0)</f>
        <v>Journal</v>
      </c>
      <c r="E2000" s="8">
        <f>+Ledger1!A2000</f>
        <v>14</v>
      </c>
      <c r="F2000" s="8">
        <f>+Ledger1!G2000</f>
        <v>74</v>
      </c>
      <c r="G2000" s="8">
        <f>+Ledger1!H2000</f>
        <v>1</v>
      </c>
      <c r="H2000" s="8">
        <f>+Ledger1!Q2000</f>
        <v>1</v>
      </c>
      <c r="I2000" s="8">
        <v>0</v>
      </c>
      <c r="J2000" s="8">
        <v>0</v>
      </c>
      <c r="K2000" s="8">
        <v>0</v>
      </c>
      <c r="L2000" s="8" t="str">
        <f>+Ledger1!I2000</f>
        <v/>
      </c>
      <c r="M2000" s="8" t="str">
        <f>+Ledger1!K2000</f>
        <v/>
      </c>
      <c r="N2000" s="7"/>
      <c r="O2000" s="8">
        <f>+Ledger1!M2000</f>
        <v>38205</v>
      </c>
      <c r="P2000" s="8">
        <f>+Ledger1!N2000</f>
        <v>0</v>
      </c>
      <c r="Q2000" s="8" t="str">
        <f>+Ledger1!O2000</f>
        <v>PAID DEC SALARY TO MR.ASAD ULLAH CHQ # 33022180</v>
      </c>
      <c r="R2000" s="8"/>
    </row>
    <row r="2001" spans="1:18" x14ac:dyDescent="0.25">
      <c r="A2001" s="8">
        <v>2000</v>
      </c>
      <c r="B2001" s="8" t="str">
        <f>+Ledger1!C2001</f>
        <v>J2012-0096</v>
      </c>
      <c r="C2001" s="7" t="str">
        <f>TEXT(Ledger1!D2001,"dd-MMM-yyyy")</f>
        <v>31-Jan-2020</v>
      </c>
      <c r="D2001" s="8" t="str">
        <f>VLOOKUP(LEFT(Table_ExternalData_1[[#This Row],[Vou_No]],1),Vou_Types,2,0)</f>
        <v>Journal</v>
      </c>
      <c r="E2001" s="8">
        <f>+Ledger1!A2001</f>
        <v>15</v>
      </c>
      <c r="F2001" s="8">
        <f>+Ledger1!G2001</f>
        <v>74</v>
      </c>
      <c r="G2001" s="8">
        <f>+Ledger1!H2001</f>
        <v>1</v>
      </c>
      <c r="H2001" s="8">
        <f>+Ledger1!Q2001</f>
        <v>1</v>
      </c>
      <c r="I2001" s="8">
        <v>0</v>
      </c>
      <c r="J2001" s="8">
        <v>0</v>
      </c>
      <c r="K2001" s="8">
        <v>0</v>
      </c>
      <c r="L2001" s="8" t="str">
        <f>+Ledger1!I2001</f>
        <v/>
      </c>
      <c r="M2001" s="8" t="str">
        <f>+Ledger1!K2001</f>
        <v/>
      </c>
      <c r="N2001" s="7"/>
      <c r="O2001" s="8">
        <f>+Ledger1!M2001</f>
        <v>40254</v>
      </c>
      <c r="P2001" s="8">
        <f>+Ledger1!N2001</f>
        <v>0</v>
      </c>
      <c r="Q2001" s="8" t="str">
        <f>+Ledger1!O2001</f>
        <v>PAID DEC SALARY TO MR.MANSOOR ALI ABRO CHQ # 33022181</v>
      </c>
      <c r="R2001" s="8"/>
    </row>
    <row r="2002" spans="1:18" x14ac:dyDescent="0.25">
      <c r="A2002" s="8">
        <v>2001</v>
      </c>
      <c r="B2002" s="8" t="str">
        <f>+Ledger1!C2002</f>
        <v>J2012-0096</v>
      </c>
      <c r="C2002" s="7" t="str">
        <f>TEXT(Ledger1!D2002,"dd-MMM-yyyy")</f>
        <v>31-Jan-2020</v>
      </c>
      <c r="D2002" s="8" t="str">
        <f>VLOOKUP(LEFT(Table_ExternalData_1[[#This Row],[Vou_No]],1),Vou_Types,2,0)</f>
        <v>Journal</v>
      </c>
      <c r="E2002" s="8">
        <f>+Ledger1!A2002</f>
        <v>16</v>
      </c>
      <c r="F2002" s="8">
        <f>+Ledger1!G2002</f>
        <v>74</v>
      </c>
      <c r="G2002" s="8">
        <f>+Ledger1!H2002</f>
        <v>1</v>
      </c>
      <c r="H2002" s="8">
        <f>+Ledger1!Q2002</f>
        <v>1</v>
      </c>
      <c r="I2002" s="8">
        <v>0</v>
      </c>
      <c r="J2002" s="8">
        <v>0</v>
      </c>
      <c r="K2002" s="8">
        <v>0</v>
      </c>
      <c r="L2002" s="8" t="str">
        <f>+Ledger1!I2002</f>
        <v/>
      </c>
      <c r="M2002" s="8" t="str">
        <f>+Ledger1!K2002</f>
        <v/>
      </c>
      <c r="N2002" s="7"/>
      <c r="O2002" s="8">
        <f>+Ledger1!M2002</f>
        <v>30030</v>
      </c>
      <c r="P2002" s="8">
        <f>+Ledger1!N2002</f>
        <v>0</v>
      </c>
      <c r="Q2002" s="8" t="str">
        <f>+Ledger1!O2002</f>
        <v>PAID DEC SALARY TO MR.IZHAR UDDIN CHQ # 33022182</v>
      </c>
      <c r="R2002" s="8"/>
    </row>
    <row r="2003" spans="1:18" x14ac:dyDescent="0.25">
      <c r="A2003" s="8">
        <v>2002</v>
      </c>
      <c r="B2003" s="8" t="str">
        <f>+Ledger1!C2003</f>
        <v>J2012-0096</v>
      </c>
      <c r="C2003" s="7" t="str">
        <f>TEXT(Ledger1!D2003,"dd-MMM-yyyy")</f>
        <v>31-Jan-2020</v>
      </c>
      <c r="D2003" s="8" t="str">
        <f>VLOOKUP(LEFT(Table_ExternalData_1[[#This Row],[Vou_No]],1),Vou_Types,2,0)</f>
        <v>Journal</v>
      </c>
      <c r="E2003" s="8">
        <f>+Ledger1!A2003</f>
        <v>17</v>
      </c>
      <c r="F2003" s="8">
        <f>+Ledger1!G2003</f>
        <v>74</v>
      </c>
      <c r="G2003" s="8">
        <f>+Ledger1!H2003</f>
        <v>1</v>
      </c>
      <c r="H2003" s="8">
        <f>+Ledger1!Q2003</f>
        <v>1</v>
      </c>
      <c r="I2003" s="8">
        <v>0</v>
      </c>
      <c r="J2003" s="8">
        <v>0</v>
      </c>
      <c r="K2003" s="8">
        <v>0</v>
      </c>
      <c r="L2003" s="8" t="str">
        <f>+Ledger1!I2003</f>
        <v/>
      </c>
      <c r="M2003" s="8" t="str">
        <f>+Ledger1!K2003</f>
        <v/>
      </c>
      <c r="N2003" s="7"/>
      <c r="O2003" s="8">
        <f>+Ledger1!M2003</f>
        <v>31256</v>
      </c>
      <c r="P2003" s="8">
        <f>+Ledger1!N2003</f>
        <v>0</v>
      </c>
      <c r="Q2003" s="8" t="str">
        <f>+Ledger1!O2003</f>
        <v>PAID DEC SALARY TO MR.M.HASAN CHQ # 33022183</v>
      </c>
      <c r="R2003" s="8"/>
    </row>
    <row r="2004" spans="1:18" x14ac:dyDescent="0.25">
      <c r="A2004" s="8">
        <v>2003</v>
      </c>
      <c r="B2004" s="8" t="str">
        <f>+Ledger1!C2004</f>
        <v>J2012-0096</v>
      </c>
      <c r="C2004" s="7" t="str">
        <f>TEXT(Ledger1!D2004,"dd-MMM-yyyy")</f>
        <v>31-Jan-2020</v>
      </c>
      <c r="D2004" s="8" t="str">
        <f>VLOOKUP(LEFT(Table_ExternalData_1[[#This Row],[Vou_No]],1),Vou_Types,2,0)</f>
        <v>Journal</v>
      </c>
      <c r="E2004" s="8">
        <f>+Ledger1!A2004</f>
        <v>18</v>
      </c>
      <c r="F2004" s="8">
        <f>+Ledger1!G2004</f>
        <v>74</v>
      </c>
      <c r="G2004" s="8">
        <f>+Ledger1!H2004</f>
        <v>1</v>
      </c>
      <c r="H2004" s="8">
        <f>+Ledger1!Q2004</f>
        <v>1</v>
      </c>
      <c r="I2004" s="8">
        <v>0</v>
      </c>
      <c r="J2004" s="8">
        <v>0</v>
      </c>
      <c r="K2004" s="8">
        <v>0</v>
      </c>
      <c r="L2004" s="8" t="str">
        <f>+Ledger1!I2004</f>
        <v/>
      </c>
      <c r="M2004" s="8" t="str">
        <f>+Ledger1!K2004</f>
        <v/>
      </c>
      <c r="N2004" s="7"/>
      <c r="O2004" s="8">
        <f>+Ledger1!M2004</f>
        <v>24578</v>
      </c>
      <c r="P2004" s="8">
        <f>+Ledger1!N2004</f>
        <v>0</v>
      </c>
      <c r="Q2004" s="8" t="str">
        <f>+Ledger1!O2004</f>
        <v>PAID DEC SALARY TO MR.M.ATIF CHQ # 33022184</v>
      </c>
      <c r="R2004" s="8"/>
    </row>
    <row r="2005" spans="1:18" x14ac:dyDescent="0.25">
      <c r="A2005" s="8">
        <v>2004</v>
      </c>
      <c r="B2005" s="8" t="str">
        <f>+Ledger1!C2005</f>
        <v>J2012-0096</v>
      </c>
      <c r="C2005" s="7" t="str">
        <f>TEXT(Ledger1!D2005,"dd-MMM-yyyy")</f>
        <v>31-Jan-2020</v>
      </c>
      <c r="D2005" s="8" t="str">
        <f>VLOOKUP(LEFT(Table_ExternalData_1[[#This Row],[Vou_No]],1),Vou_Types,2,0)</f>
        <v>Journal</v>
      </c>
      <c r="E2005" s="8">
        <f>+Ledger1!A2005</f>
        <v>19</v>
      </c>
      <c r="F2005" s="8">
        <f>+Ledger1!G2005</f>
        <v>74</v>
      </c>
      <c r="G2005" s="8">
        <f>+Ledger1!H2005</f>
        <v>1</v>
      </c>
      <c r="H2005" s="8">
        <f>+Ledger1!Q2005</f>
        <v>1</v>
      </c>
      <c r="I2005" s="8">
        <v>0</v>
      </c>
      <c r="J2005" s="8">
        <v>0</v>
      </c>
      <c r="K2005" s="8">
        <v>0</v>
      </c>
      <c r="L2005" s="8" t="str">
        <f>+Ledger1!I2005</f>
        <v/>
      </c>
      <c r="M2005" s="8" t="str">
        <f>+Ledger1!K2005</f>
        <v/>
      </c>
      <c r="N2005" s="7"/>
      <c r="O2005" s="8">
        <f>+Ledger1!M2005</f>
        <v>28497</v>
      </c>
      <c r="P2005" s="8">
        <f>+Ledger1!N2005</f>
        <v>0</v>
      </c>
      <c r="Q2005" s="8" t="str">
        <f>+Ledger1!O2005</f>
        <v>PAID DEC SALARY TO MR.DIDAR ALI CHQ # 33022185</v>
      </c>
      <c r="R2005" s="8"/>
    </row>
    <row r="2006" spans="1:18" x14ac:dyDescent="0.25">
      <c r="A2006" s="8">
        <v>2005</v>
      </c>
      <c r="B2006" s="8" t="str">
        <f>+Ledger1!C2006</f>
        <v>J2012-0096</v>
      </c>
      <c r="C2006" s="7" t="str">
        <f>TEXT(Ledger1!D2006,"dd-MMM-yyyy")</f>
        <v>31-Jan-2020</v>
      </c>
      <c r="D2006" s="8" t="str">
        <f>VLOOKUP(LEFT(Table_ExternalData_1[[#This Row],[Vou_No]],1),Vou_Types,2,0)</f>
        <v>Journal</v>
      </c>
      <c r="E2006" s="8">
        <f>+Ledger1!A2006</f>
        <v>20</v>
      </c>
      <c r="F2006" s="8">
        <f>+Ledger1!G2006</f>
        <v>74</v>
      </c>
      <c r="G2006" s="8">
        <f>+Ledger1!H2006</f>
        <v>1</v>
      </c>
      <c r="H2006" s="8">
        <f>+Ledger1!Q2006</f>
        <v>1</v>
      </c>
      <c r="I2006" s="8">
        <v>0</v>
      </c>
      <c r="J2006" s="8">
        <v>0</v>
      </c>
      <c r="K2006" s="8">
        <v>0</v>
      </c>
      <c r="L2006" s="8" t="str">
        <f>+Ledger1!I2006</f>
        <v/>
      </c>
      <c r="M2006" s="8" t="str">
        <f>+Ledger1!K2006</f>
        <v/>
      </c>
      <c r="N2006" s="7"/>
      <c r="O2006" s="8">
        <f>+Ledger1!M2006</f>
        <v>22673</v>
      </c>
      <c r="P2006" s="8">
        <f>+Ledger1!N2006</f>
        <v>0</v>
      </c>
      <c r="Q2006" s="8" t="str">
        <f>+Ledger1!O2006</f>
        <v>PAID DEC SALARY TO MR.BILAL KHAN CHQ # 33022191</v>
      </c>
      <c r="R2006" s="8"/>
    </row>
    <row r="2007" spans="1:18" x14ac:dyDescent="0.25">
      <c r="A2007" s="8">
        <v>2006</v>
      </c>
      <c r="B2007" s="8" t="str">
        <f>+Ledger1!C2007</f>
        <v>J2012-0096</v>
      </c>
      <c r="C2007" s="7" t="str">
        <f>TEXT(Ledger1!D2007,"dd-MMM-yyyy")</f>
        <v>31-Jan-2020</v>
      </c>
      <c r="D2007" s="8" t="str">
        <f>VLOOKUP(LEFT(Table_ExternalData_1[[#This Row],[Vou_No]],1),Vou_Types,2,0)</f>
        <v>Journal</v>
      </c>
      <c r="E2007" s="8">
        <f>+Ledger1!A2007</f>
        <v>21</v>
      </c>
      <c r="F2007" s="8">
        <f>+Ledger1!G2007</f>
        <v>74</v>
      </c>
      <c r="G2007" s="8">
        <f>+Ledger1!H2007</f>
        <v>1</v>
      </c>
      <c r="H2007" s="8">
        <f>+Ledger1!Q2007</f>
        <v>1</v>
      </c>
      <c r="I2007" s="8">
        <v>0</v>
      </c>
      <c r="J2007" s="8">
        <v>0</v>
      </c>
      <c r="K2007" s="8">
        <v>0</v>
      </c>
      <c r="L2007" s="8" t="str">
        <f>+Ledger1!I2007</f>
        <v/>
      </c>
      <c r="M2007" s="8" t="str">
        <f>+Ledger1!K2007</f>
        <v/>
      </c>
      <c r="N2007" s="7"/>
      <c r="O2007" s="8">
        <f>+Ledger1!M2007</f>
        <v>20220</v>
      </c>
      <c r="P2007" s="8">
        <f>+Ledger1!N2007</f>
        <v>0</v>
      </c>
      <c r="Q2007" s="8" t="str">
        <f>+Ledger1!O2007</f>
        <v>PAID DEC SALARY TO MR.MUMTAZ ALI CHQ # 33022188</v>
      </c>
      <c r="R2007" s="8"/>
    </row>
    <row r="2008" spans="1:18" x14ac:dyDescent="0.25">
      <c r="A2008" s="8">
        <v>2007</v>
      </c>
      <c r="B2008" s="8" t="str">
        <f>+Ledger1!C2008</f>
        <v>J2012-0096</v>
      </c>
      <c r="C2008" s="7" t="str">
        <f>TEXT(Ledger1!D2008,"dd-MMM-yyyy")</f>
        <v>31-Jan-2020</v>
      </c>
      <c r="D2008" s="8" t="str">
        <f>VLOOKUP(LEFT(Table_ExternalData_1[[#This Row],[Vou_No]],1),Vou_Types,2,0)</f>
        <v>Journal</v>
      </c>
      <c r="E2008" s="8">
        <f>+Ledger1!A2008</f>
        <v>22</v>
      </c>
      <c r="F2008" s="8">
        <f>+Ledger1!G2008</f>
        <v>74</v>
      </c>
      <c r="G2008" s="8">
        <f>+Ledger1!H2008</f>
        <v>1</v>
      </c>
      <c r="H2008" s="8">
        <f>+Ledger1!Q2008</f>
        <v>1</v>
      </c>
      <c r="I2008" s="8">
        <v>0</v>
      </c>
      <c r="J2008" s="8">
        <v>0</v>
      </c>
      <c r="K2008" s="8">
        <v>0</v>
      </c>
      <c r="L2008" s="8" t="str">
        <f>+Ledger1!I2008</f>
        <v/>
      </c>
      <c r="M2008" s="8" t="str">
        <f>+Ledger1!K2008</f>
        <v/>
      </c>
      <c r="N2008" s="7"/>
      <c r="O2008" s="8">
        <f>+Ledger1!M2008</f>
        <v>9803</v>
      </c>
      <c r="P2008" s="8">
        <f>+Ledger1!N2008</f>
        <v>0</v>
      </c>
      <c r="Q2008" s="8" t="str">
        <f>+Ledger1!O2008</f>
        <v>PAID DEC SALARY TO MR.KHAN MUHAMMAD CHQ # 33022189</v>
      </c>
      <c r="R2008" s="8"/>
    </row>
    <row r="2009" spans="1:18" x14ac:dyDescent="0.25">
      <c r="A2009" s="8">
        <v>2008</v>
      </c>
      <c r="B2009" s="8" t="str">
        <f>+Ledger1!C2009</f>
        <v>J2012-0096</v>
      </c>
      <c r="C2009" s="7" t="str">
        <f>TEXT(Ledger1!D2009,"dd-MMM-yyyy")</f>
        <v>31-Jan-2020</v>
      </c>
      <c r="D2009" s="8" t="str">
        <f>VLOOKUP(LEFT(Table_ExternalData_1[[#This Row],[Vou_No]],1),Vou_Types,2,0)</f>
        <v>Journal</v>
      </c>
      <c r="E2009" s="8">
        <f>+Ledger1!A2009</f>
        <v>23</v>
      </c>
      <c r="F2009" s="8">
        <f>+Ledger1!G2009</f>
        <v>74</v>
      </c>
      <c r="G2009" s="8">
        <f>+Ledger1!H2009</f>
        <v>1</v>
      </c>
      <c r="H2009" s="8">
        <f>+Ledger1!Q2009</f>
        <v>1</v>
      </c>
      <c r="I2009" s="8">
        <v>0</v>
      </c>
      <c r="J2009" s="8">
        <v>0</v>
      </c>
      <c r="K2009" s="8">
        <v>0</v>
      </c>
      <c r="L2009" s="8" t="str">
        <f>+Ledger1!I2009</f>
        <v/>
      </c>
      <c r="M2009" s="8" t="str">
        <f>+Ledger1!K2009</f>
        <v/>
      </c>
      <c r="N2009" s="7"/>
      <c r="O2009" s="8">
        <f>+Ledger1!M2009</f>
        <v>24512</v>
      </c>
      <c r="P2009" s="8">
        <f>+Ledger1!N2009</f>
        <v>0</v>
      </c>
      <c r="Q2009" s="8" t="str">
        <f>+Ledger1!O2009</f>
        <v>PAID DEC SALARY TO MR.M.ADNAN CHQ # 33022190</v>
      </c>
      <c r="R2009" s="8"/>
    </row>
    <row r="2010" spans="1:18" x14ac:dyDescent="0.25">
      <c r="A2010" s="8">
        <v>2009</v>
      </c>
      <c r="B2010" s="8" t="str">
        <f>+Ledger1!C2010</f>
        <v>J2012-0096</v>
      </c>
      <c r="C2010" s="7" t="str">
        <f>TEXT(Ledger1!D2010,"dd-MMM-yyyy")</f>
        <v>31-Jan-2020</v>
      </c>
      <c r="D2010" s="8" t="str">
        <f>VLOOKUP(LEFT(Table_ExternalData_1[[#This Row],[Vou_No]],1),Vou_Types,2,0)</f>
        <v>Journal</v>
      </c>
      <c r="E2010" s="8">
        <f>+Ledger1!A2010</f>
        <v>24</v>
      </c>
      <c r="F2010" s="8">
        <f>+Ledger1!G2010</f>
        <v>74</v>
      </c>
      <c r="G2010" s="8">
        <f>+Ledger1!H2010</f>
        <v>1</v>
      </c>
      <c r="H2010" s="8">
        <f>+Ledger1!Q2010</f>
        <v>1</v>
      </c>
      <c r="I2010" s="8">
        <v>0</v>
      </c>
      <c r="J2010" s="8">
        <v>0</v>
      </c>
      <c r="K2010" s="8">
        <v>0</v>
      </c>
      <c r="L2010" s="8" t="str">
        <f>+Ledger1!I2010</f>
        <v/>
      </c>
      <c r="M2010" s="8" t="str">
        <f>+Ledger1!K2010</f>
        <v/>
      </c>
      <c r="N2010" s="7"/>
      <c r="O2010" s="8">
        <f>+Ledger1!M2010</f>
        <v>32176</v>
      </c>
      <c r="P2010" s="8">
        <f>+Ledger1!N2010</f>
        <v>0</v>
      </c>
      <c r="Q2010" s="8" t="str">
        <f>+Ledger1!O2010</f>
        <v>PAID DEC SALARY TO MR.BILAL CHQ # 33022191</v>
      </c>
      <c r="R2010" s="8"/>
    </row>
    <row r="2011" spans="1:18" x14ac:dyDescent="0.25">
      <c r="A2011" s="8">
        <v>2010</v>
      </c>
      <c r="B2011" s="8" t="str">
        <f>+Ledger1!C2011</f>
        <v>J2012-0096</v>
      </c>
      <c r="C2011" s="7" t="str">
        <f>TEXT(Ledger1!D2011,"dd-MMM-yyyy")</f>
        <v>31-Jan-2020</v>
      </c>
      <c r="D2011" s="8" t="str">
        <f>VLOOKUP(LEFT(Table_ExternalData_1[[#This Row],[Vou_No]],1),Vou_Types,2,0)</f>
        <v>Journal</v>
      </c>
      <c r="E2011" s="8">
        <f>+Ledger1!A2011</f>
        <v>25</v>
      </c>
      <c r="F2011" s="8">
        <f>+Ledger1!G2011</f>
        <v>74</v>
      </c>
      <c r="G2011" s="8">
        <f>+Ledger1!H2011</f>
        <v>1</v>
      </c>
      <c r="H2011" s="8">
        <f>+Ledger1!Q2011</f>
        <v>1</v>
      </c>
      <c r="I2011" s="8">
        <v>0</v>
      </c>
      <c r="J2011" s="8">
        <v>0</v>
      </c>
      <c r="K2011" s="8">
        <v>0</v>
      </c>
      <c r="L2011" s="8" t="str">
        <f>+Ledger1!I2011</f>
        <v/>
      </c>
      <c r="M2011" s="8" t="str">
        <f>+Ledger1!K2011</f>
        <v/>
      </c>
      <c r="N2011" s="7"/>
      <c r="O2011" s="8">
        <f>+Ledger1!M2011</f>
        <v>25943</v>
      </c>
      <c r="P2011" s="8">
        <f>+Ledger1!N2011</f>
        <v>0</v>
      </c>
      <c r="Q2011" s="8" t="str">
        <f>+Ledger1!O2011</f>
        <v>PAID DEC SALARY TO MR.M.NADEEM CHQ # 33022192</v>
      </c>
      <c r="R2011" s="8"/>
    </row>
    <row r="2012" spans="1:18" x14ac:dyDescent="0.25">
      <c r="A2012" s="8">
        <v>2011</v>
      </c>
      <c r="B2012" s="8" t="str">
        <f>+Ledger1!C2012</f>
        <v>J2012-0096</v>
      </c>
      <c r="C2012" s="7" t="str">
        <f>TEXT(Ledger1!D2012,"dd-MMM-yyyy")</f>
        <v>31-Jan-2020</v>
      </c>
      <c r="D2012" s="8" t="str">
        <f>VLOOKUP(LEFT(Table_ExternalData_1[[#This Row],[Vou_No]],1),Vou_Types,2,0)</f>
        <v>Journal</v>
      </c>
      <c r="E2012" s="8">
        <f>+Ledger1!A2012</f>
        <v>26</v>
      </c>
      <c r="F2012" s="8">
        <f>+Ledger1!G2012</f>
        <v>74</v>
      </c>
      <c r="G2012" s="8">
        <f>+Ledger1!H2012</f>
        <v>1</v>
      </c>
      <c r="H2012" s="8">
        <f>+Ledger1!Q2012</f>
        <v>1</v>
      </c>
      <c r="I2012" s="8">
        <v>0</v>
      </c>
      <c r="J2012" s="8">
        <v>0</v>
      </c>
      <c r="K2012" s="8">
        <v>0</v>
      </c>
      <c r="L2012" s="8" t="str">
        <f>+Ledger1!I2012</f>
        <v/>
      </c>
      <c r="M2012" s="8" t="str">
        <f>+Ledger1!K2012</f>
        <v/>
      </c>
      <c r="N2012" s="7"/>
      <c r="O2012" s="8">
        <f>+Ledger1!M2012</f>
        <v>28395</v>
      </c>
      <c r="P2012" s="8">
        <f>+Ledger1!N2012</f>
        <v>0</v>
      </c>
      <c r="Q2012" s="8" t="str">
        <f>+Ledger1!O2012</f>
        <v>PAID DEC SALARY TO MRAKHTER ABBAS CHQ # 33022193</v>
      </c>
      <c r="R2012" s="8"/>
    </row>
    <row r="2013" spans="1:18" x14ac:dyDescent="0.25">
      <c r="A2013" s="8">
        <v>2012</v>
      </c>
      <c r="B2013" s="8" t="str">
        <f>+Ledger1!C2013</f>
        <v>J2012-0096</v>
      </c>
      <c r="C2013" s="7" t="str">
        <f>TEXT(Ledger1!D2013,"dd-MMM-yyyy")</f>
        <v>31-Jan-2020</v>
      </c>
      <c r="D2013" s="8" t="str">
        <f>VLOOKUP(LEFT(Table_ExternalData_1[[#This Row],[Vou_No]],1),Vou_Types,2,0)</f>
        <v>Journal</v>
      </c>
      <c r="E2013" s="8">
        <f>+Ledger1!A2013</f>
        <v>27</v>
      </c>
      <c r="F2013" s="8">
        <f>+Ledger1!G2013</f>
        <v>186</v>
      </c>
      <c r="G2013" s="8">
        <f>+Ledger1!H2013</f>
        <v>1</v>
      </c>
      <c r="H2013" s="8">
        <f>+Ledger1!Q2013</f>
        <v>1</v>
      </c>
      <c r="I2013" s="8">
        <v>0</v>
      </c>
      <c r="J2013" s="8">
        <v>0</v>
      </c>
      <c r="K2013" s="8">
        <v>0</v>
      </c>
      <c r="L2013" s="8" t="str">
        <f>+Ledger1!I2013</f>
        <v/>
      </c>
      <c r="M2013" s="8" t="str">
        <f>+Ledger1!K2013</f>
        <v/>
      </c>
      <c r="N2013" s="7"/>
      <c r="O2013" s="8">
        <f>+Ledger1!M2013</f>
        <v>16541</v>
      </c>
      <c r="P2013" s="8">
        <f>+Ledger1!N2013</f>
        <v>0</v>
      </c>
      <c r="Q2013" s="8" t="str">
        <f>+Ledger1!O2013</f>
        <v>PAID DEC SALARY TO MR.ALI MUHAMMAD(CASH) CHQ # 33022194</v>
      </c>
      <c r="R2013" s="8"/>
    </row>
    <row r="2014" spans="1:18" x14ac:dyDescent="0.25">
      <c r="A2014" s="8">
        <v>2013</v>
      </c>
      <c r="B2014" s="8" t="str">
        <f>+Ledger1!C2014</f>
        <v>J2012-0096</v>
      </c>
      <c r="C2014" s="7" t="str">
        <f>TEXT(Ledger1!D2014,"dd-MMM-yyyy")</f>
        <v>31-Jan-2020</v>
      </c>
      <c r="D2014" s="8" t="str">
        <f>VLOOKUP(LEFT(Table_ExternalData_1[[#This Row],[Vou_No]],1),Vou_Types,2,0)</f>
        <v>Journal</v>
      </c>
      <c r="E2014" s="8">
        <f>+Ledger1!A2014</f>
        <v>28</v>
      </c>
      <c r="F2014" s="8">
        <f>+Ledger1!G2014</f>
        <v>74</v>
      </c>
      <c r="G2014" s="8">
        <f>+Ledger1!H2014</f>
        <v>1</v>
      </c>
      <c r="H2014" s="8">
        <f>+Ledger1!Q2014</f>
        <v>1</v>
      </c>
      <c r="I2014" s="8">
        <v>0</v>
      </c>
      <c r="J2014" s="8">
        <v>0</v>
      </c>
      <c r="K2014" s="8">
        <v>0</v>
      </c>
      <c r="L2014" s="8" t="str">
        <f>+Ledger1!I2014</f>
        <v/>
      </c>
      <c r="M2014" s="8" t="str">
        <f>+Ledger1!K2014</f>
        <v/>
      </c>
      <c r="N2014" s="7"/>
      <c r="O2014" s="8">
        <f>+Ledger1!M2014</f>
        <v>17720</v>
      </c>
      <c r="P2014" s="8">
        <f>+Ledger1!N2014</f>
        <v>0</v>
      </c>
      <c r="Q2014" s="8" t="str">
        <f>+Ledger1!O2014</f>
        <v>PAID DEC SALARY TO MR.AFZAL(CASH) CHQ # 33022194</v>
      </c>
      <c r="R2014" s="8"/>
    </row>
    <row r="2015" spans="1:18" x14ac:dyDescent="0.25">
      <c r="A2015" s="8">
        <v>2014</v>
      </c>
      <c r="B2015" s="8" t="str">
        <f>+Ledger1!C2015</f>
        <v>J2012-0096</v>
      </c>
      <c r="C2015" s="7" t="str">
        <f>TEXT(Ledger1!D2015,"dd-MMM-yyyy")</f>
        <v>31-Jan-2020</v>
      </c>
      <c r="D2015" s="8" t="str">
        <f>VLOOKUP(LEFT(Table_ExternalData_1[[#This Row],[Vou_No]],1),Vou_Types,2,0)</f>
        <v>Journal</v>
      </c>
      <c r="E2015" s="8">
        <f>+Ledger1!A2015</f>
        <v>29</v>
      </c>
      <c r="F2015" s="8">
        <f>+Ledger1!G2015</f>
        <v>74</v>
      </c>
      <c r="G2015" s="8">
        <f>+Ledger1!H2015</f>
        <v>1</v>
      </c>
      <c r="H2015" s="8">
        <f>+Ledger1!Q2015</f>
        <v>1</v>
      </c>
      <c r="I2015" s="8">
        <v>0</v>
      </c>
      <c r="J2015" s="8">
        <v>0</v>
      </c>
      <c r="K2015" s="8">
        <v>0</v>
      </c>
      <c r="L2015" s="8" t="str">
        <f>+Ledger1!I2015</f>
        <v/>
      </c>
      <c r="M2015" s="8" t="str">
        <f>+Ledger1!K2015</f>
        <v/>
      </c>
      <c r="N2015" s="7"/>
      <c r="O2015" s="8">
        <f>+Ledger1!M2015</f>
        <v>25125</v>
      </c>
      <c r="P2015" s="8">
        <f>+Ledger1!N2015</f>
        <v>0</v>
      </c>
      <c r="Q2015" s="8" t="str">
        <f>+Ledger1!O2015</f>
        <v>PAID DEC SALARY TO MR.MUJEEB AHMED(CASH) CHQ # 33022194</v>
      </c>
      <c r="R2015" s="8"/>
    </row>
    <row r="2016" spans="1:18" x14ac:dyDescent="0.25">
      <c r="A2016" s="8">
        <v>2015</v>
      </c>
      <c r="B2016" s="8" t="str">
        <f>+Ledger1!C2016</f>
        <v>J2012-0096</v>
      </c>
      <c r="C2016" s="7" t="str">
        <f>TEXT(Ledger1!D2016,"dd-MMM-yyyy")</f>
        <v>31-Jan-2020</v>
      </c>
      <c r="D2016" s="8" t="str">
        <f>VLOOKUP(LEFT(Table_ExternalData_1[[#This Row],[Vou_No]],1),Vou_Types,2,0)</f>
        <v>Journal</v>
      </c>
      <c r="E2016" s="8">
        <f>+Ledger1!A2016</f>
        <v>30</v>
      </c>
      <c r="F2016" s="8">
        <f>+Ledger1!G2016</f>
        <v>74</v>
      </c>
      <c r="G2016" s="8">
        <f>+Ledger1!H2016</f>
        <v>1</v>
      </c>
      <c r="H2016" s="8">
        <f>+Ledger1!Q2016</f>
        <v>1</v>
      </c>
      <c r="I2016" s="8">
        <v>0</v>
      </c>
      <c r="J2016" s="8">
        <v>0</v>
      </c>
      <c r="K2016" s="8">
        <v>0</v>
      </c>
      <c r="L2016" s="8" t="str">
        <f>+Ledger1!I2016</f>
        <v/>
      </c>
      <c r="M2016" s="8" t="str">
        <f>+Ledger1!K2016</f>
        <v/>
      </c>
      <c r="N2016" s="7"/>
      <c r="O2016" s="8">
        <f>+Ledger1!M2016</f>
        <v>27578</v>
      </c>
      <c r="P2016" s="8">
        <f>+Ledger1!N2016</f>
        <v>0</v>
      </c>
      <c r="Q2016" s="8" t="str">
        <f>+Ledger1!O2016</f>
        <v>PAID DEC SALARY TO MR.AHSAN ALI MALLAH(CASH) CHQ # 33022194</v>
      </c>
      <c r="R2016" s="8"/>
    </row>
    <row r="2017" spans="1:18" x14ac:dyDescent="0.25">
      <c r="A2017" s="8">
        <v>2016</v>
      </c>
      <c r="B2017" s="8" t="str">
        <f>+Ledger1!C2017</f>
        <v>J2012-0096</v>
      </c>
      <c r="C2017" s="7" t="str">
        <f>TEXT(Ledger1!D2017,"dd-MMM-yyyy")</f>
        <v>31-Jan-2020</v>
      </c>
      <c r="D2017" s="8" t="str">
        <f>VLOOKUP(LEFT(Table_ExternalData_1[[#This Row],[Vou_No]],1),Vou_Types,2,0)</f>
        <v>Journal</v>
      </c>
      <c r="E2017" s="8">
        <f>+Ledger1!A2017</f>
        <v>31</v>
      </c>
      <c r="F2017" s="8">
        <f>+Ledger1!G2017</f>
        <v>74</v>
      </c>
      <c r="G2017" s="8">
        <f>+Ledger1!H2017</f>
        <v>1</v>
      </c>
      <c r="H2017" s="8">
        <f>+Ledger1!Q2017</f>
        <v>1</v>
      </c>
      <c r="I2017" s="8">
        <v>0</v>
      </c>
      <c r="J2017" s="8">
        <v>0</v>
      </c>
      <c r="K2017" s="8">
        <v>0</v>
      </c>
      <c r="L2017" s="8" t="str">
        <f>+Ledger1!I2017</f>
        <v/>
      </c>
      <c r="M2017" s="8" t="str">
        <f>+Ledger1!K2017</f>
        <v/>
      </c>
      <c r="N2017" s="7"/>
      <c r="O2017" s="8">
        <f>+Ledger1!M2017</f>
        <v>36570</v>
      </c>
      <c r="P2017" s="8">
        <f>+Ledger1!N2017</f>
        <v>0</v>
      </c>
      <c r="Q2017" s="8" t="str">
        <f>+Ledger1!O2017</f>
        <v>PAID DEC SALARY TO MR.GHULAM MURTAZA SHAR(CASH) CHQ # 33022194</v>
      </c>
      <c r="R2017" s="8"/>
    </row>
    <row r="2018" spans="1:18" x14ac:dyDescent="0.25">
      <c r="A2018" s="8">
        <v>2017</v>
      </c>
      <c r="B2018" s="8" t="str">
        <f>+Ledger1!C2018</f>
        <v>J2012-0096</v>
      </c>
      <c r="C2018" s="7" t="str">
        <f>TEXT(Ledger1!D2018,"dd-MMM-yyyy")</f>
        <v>31-Jan-2020</v>
      </c>
      <c r="D2018" s="8" t="str">
        <f>VLOOKUP(LEFT(Table_ExternalData_1[[#This Row],[Vou_No]],1),Vou_Types,2,0)</f>
        <v>Journal</v>
      </c>
      <c r="E2018" s="8">
        <f>+Ledger1!A2018</f>
        <v>32</v>
      </c>
      <c r="F2018" s="8">
        <f>+Ledger1!G2018</f>
        <v>74</v>
      </c>
      <c r="G2018" s="8">
        <f>+Ledger1!H2018</f>
        <v>1</v>
      </c>
      <c r="H2018" s="8">
        <f>+Ledger1!Q2018</f>
        <v>1</v>
      </c>
      <c r="I2018" s="8">
        <v>0</v>
      </c>
      <c r="J2018" s="8">
        <v>0</v>
      </c>
      <c r="K2018" s="8">
        <v>0</v>
      </c>
      <c r="L2018" s="8" t="str">
        <f>+Ledger1!I2018</f>
        <v/>
      </c>
      <c r="M2018" s="8" t="str">
        <f>+Ledger1!K2018</f>
        <v/>
      </c>
      <c r="N2018" s="7"/>
      <c r="O2018" s="8">
        <f>+Ledger1!M2018</f>
        <v>21059</v>
      </c>
      <c r="P2018" s="8">
        <f>+Ledger1!N2018</f>
        <v>0</v>
      </c>
      <c r="Q2018" s="8" t="str">
        <f>+Ledger1!O2018</f>
        <v>PAID DEC SALARY TO MR.M.IKRAM(CASH) CHQ # 33022194</v>
      </c>
      <c r="R2018" s="8"/>
    </row>
    <row r="2019" spans="1:18" x14ac:dyDescent="0.25">
      <c r="A2019" s="8">
        <v>2018</v>
      </c>
      <c r="B2019" s="8" t="str">
        <f>+Ledger1!C2019</f>
        <v>J2012-0096</v>
      </c>
      <c r="C2019" s="7" t="str">
        <f>TEXT(Ledger1!D2019,"dd-MMM-yyyy")</f>
        <v>31-Jan-2020</v>
      </c>
      <c r="D2019" s="8" t="str">
        <f>VLOOKUP(LEFT(Table_ExternalData_1[[#This Row],[Vou_No]],1),Vou_Types,2,0)</f>
        <v>Journal</v>
      </c>
      <c r="E2019" s="8">
        <f>+Ledger1!A2019</f>
        <v>33</v>
      </c>
      <c r="F2019" s="8">
        <f>+Ledger1!G2019</f>
        <v>74</v>
      </c>
      <c r="G2019" s="8">
        <f>+Ledger1!H2019</f>
        <v>1</v>
      </c>
      <c r="H2019" s="8">
        <f>+Ledger1!Q2019</f>
        <v>1</v>
      </c>
      <c r="I2019" s="8">
        <v>0</v>
      </c>
      <c r="J2019" s="8">
        <v>0</v>
      </c>
      <c r="K2019" s="8">
        <v>0</v>
      </c>
      <c r="L2019" s="8" t="str">
        <f>+Ledger1!I2019</f>
        <v/>
      </c>
      <c r="M2019" s="8" t="str">
        <f>+Ledger1!K2019</f>
        <v/>
      </c>
      <c r="N2019" s="7"/>
      <c r="O2019" s="8">
        <f>+Ledger1!M2019</f>
        <v>14239</v>
      </c>
      <c r="P2019" s="8">
        <f>+Ledger1!N2019</f>
        <v>0</v>
      </c>
      <c r="Q2019" s="8" t="str">
        <f>+Ledger1!O2019</f>
        <v>PAID DEC SALARY TO MR.AFTAB(CASH) CHQ # 33022194</v>
      </c>
      <c r="R2019" s="8"/>
    </row>
    <row r="2020" spans="1:18" x14ac:dyDescent="0.25">
      <c r="A2020" s="8">
        <v>2019</v>
      </c>
      <c r="B2020" s="8" t="str">
        <f>+Ledger1!C2020</f>
        <v>J2012-0096</v>
      </c>
      <c r="C2020" s="7" t="str">
        <f>TEXT(Ledger1!D2020,"dd-MMM-yyyy")</f>
        <v>31-Jan-2020</v>
      </c>
      <c r="D2020" s="8" t="str">
        <f>VLOOKUP(LEFT(Table_ExternalData_1[[#This Row],[Vou_No]],1),Vou_Types,2,0)</f>
        <v>Journal</v>
      </c>
      <c r="E2020" s="8">
        <f>+Ledger1!A2020</f>
        <v>34</v>
      </c>
      <c r="F2020" s="8">
        <f>+Ledger1!G2020</f>
        <v>74</v>
      </c>
      <c r="G2020" s="8">
        <f>+Ledger1!H2020</f>
        <v>1</v>
      </c>
      <c r="H2020" s="8">
        <f>+Ledger1!Q2020</f>
        <v>1</v>
      </c>
      <c r="I2020" s="8">
        <v>0</v>
      </c>
      <c r="J2020" s="8">
        <v>0</v>
      </c>
      <c r="K2020" s="8">
        <v>0</v>
      </c>
      <c r="L2020" s="8" t="str">
        <f>+Ledger1!I2020</f>
        <v/>
      </c>
      <c r="M2020" s="8" t="str">
        <f>+Ledger1!K2020</f>
        <v/>
      </c>
      <c r="N2020" s="7"/>
      <c r="O2020" s="8">
        <f>+Ledger1!M2020</f>
        <v>24205</v>
      </c>
      <c r="P2020" s="8">
        <f>+Ledger1!N2020</f>
        <v>0</v>
      </c>
      <c r="Q2020" s="8" t="str">
        <f>+Ledger1!O2020</f>
        <v>PAID DEC SALARY TO MR.M.IQBAL(CASH) CHQ # 33022194</v>
      </c>
      <c r="R2020" s="8"/>
    </row>
    <row r="2021" spans="1:18" x14ac:dyDescent="0.25">
      <c r="A2021" s="8">
        <v>2020</v>
      </c>
      <c r="B2021" s="8" t="str">
        <f>+Ledger1!C2021</f>
        <v>J2012-0096</v>
      </c>
      <c r="C2021" s="7" t="str">
        <f>TEXT(Ledger1!D2021,"dd-MMM-yyyy")</f>
        <v>31-Jan-2020</v>
      </c>
      <c r="D2021" s="8" t="str">
        <f>VLOOKUP(LEFT(Table_ExternalData_1[[#This Row],[Vou_No]],1),Vou_Types,2,0)</f>
        <v>Journal</v>
      </c>
      <c r="E2021" s="8">
        <f>+Ledger1!A2021</f>
        <v>35</v>
      </c>
      <c r="F2021" s="8">
        <f>+Ledger1!G2021</f>
        <v>74</v>
      </c>
      <c r="G2021" s="8">
        <f>+Ledger1!H2021</f>
        <v>1</v>
      </c>
      <c r="H2021" s="8">
        <f>+Ledger1!Q2021</f>
        <v>1</v>
      </c>
      <c r="I2021" s="8">
        <v>0</v>
      </c>
      <c r="J2021" s="8">
        <v>0</v>
      </c>
      <c r="K2021" s="8">
        <v>0</v>
      </c>
      <c r="L2021" s="8" t="str">
        <f>+Ledger1!I2021</f>
        <v/>
      </c>
      <c r="M2021" s="8" t="str">
        <f>+Ledger1!K2021</f>
        <v/>
      </c>
      <c r="N2021" s="7"/>
      <c r="O2021" s="8">
        <f>+Ledger1!M2021</f>
        <v>9487</v>
      </c>
      <c r="P2021" s="8">
        <f>+Ledger1!N2021</f>
        <v>0</v>
      </c>
      <c r="Q2021" s="8" t="str">
        <f>+Ledger1!O2021</f>
        <v>PAID DEC SALARY TO MR.GHULAM SARWAR(CASH) CHQ # 33022194</v>
      </c>
      <c r="R2021" s="8"/>
    </row>
    <row r="2022" spans="1:18" x14ac:dyDescent="0.25">
      <c r="A2022" s="8">
        <v>2021</v>
      </c>
      <c r="B2022" s="8" t="str">
        <f>+Ledger1!C2022</f>
        <v>J2012-0096</v>
      </c>
      <c r="C2022" s="7" t="str">
        <f>TEXT(Ledger1!D2022,"dd-MMM-yyyy")</f>
        <v>31-Jan-2020</v>
      </c>
      <c r="D2022" s="8" t="str">
        <f>VLOOKUP(LEFT(Table_ExternalData_1[[#This Row],[Vou_No]],1),Vou_Types,2,0)</f>
        <v>Journal</v>
      </c>
      <c r="E2022" s="8">
        <f>+Ledger1!A2022</f>
        <v>36</v>
      </c>
      <c r="F2022" s="8">
        <f>+Ledger1!G2022</f>
        <v>74</v>
      </c>
      <c r="G2022" s="8">
        <f>+Ledger1!H2022</f>
        <v>1</v>
      </c>
      <c r="H2022" s="8">
        <f>+Ledger1!Q2022</f>
        <v>1</v>
      </c>
      <c r="I2022" s="8">
        <v>0</v>
      </c>
      <c r="J2022" s="8">
        <v>0</v>
      </c>
      <c r="K2022" s="8">
        <v>0</v>
      </c>
      <c r="L2022" s="8" t="str">
        <f>+Ledger1!I2022</f>
        <v/>
      </c>
      <c r="M2022" s="8" t="str">
        <f>+Ledger1!K2022</f>
        <v/>
      </c>
      <c r="N2022" s="7"/>
      <c r="O2022" s="8">
        <f>+Ledger1!M2022</f>
        <v>30643</v>
      </c>
      <c r="P2022" s="8">
        <f>+Ledger1!N2022</f>
        <v>0</v>
      </c>
      <c r="Q2022" s="8" t="str">
        <f>+Ledger1!O2022</f>
        <v>PAID DEC SALARY TO MR.SAIF ur REHMAN(CASH) CHQ # 33022194</v>
      </c>
      <c r="R2022" s="8"/>
    </row>
    <row r="2023" spans="1:18" x14ac:dyDescent="0.25">
      <c r="A2023" s="8">
        <v>2022</v>
      </c>
      <c r="B2023" s="8" t="str">
        <f>+Ledger1!C2023</f>
        <v>J2012-0096</v>
      </c>
      <c r="C2023" s="7" t="str">
        <f>TEXT(Ledger1!D2023,"dd-MMM-yyyy")</f>
        <v>31-Jan-2020</v>
      </c>
      <c r="D2023" s="8" t="str">
        <f>VLOOKUP(LEFT(Table_ExternalData_1[[#This Row],[Vou_No]],1),Vou_Types,2,0)</f>
        <v>Journal</v>
      </c>
      <c r="E2023" s="8">
        <f>+Ledger1!A2023</f>
        <v>37</v>
      </c>
      <c r="F2023" s="8">
        <f>+Ledger1!G2023</f>
        <v>74</v>
      </c>
      <c r="G2023" s="8">
        <f>+Ledger1!H2023</f>
        <v>1</v>
      </c>
      <c r="H2023" s="8">
        <f>+Ledger1!Q2023</f>
        <v>1</v>
      </c>
      <c r="I2023" s="8">
        <v>0</v>
      </c>
      <c r="J2023" s="8">
        <v>0</v>
      </c>
      <c r="K2023" s="8">
        <v>0</v>
      </c>
      <c r="L2023" s="8" t="str">
        <f>+Ledger1!I2023</f>
        <v/>
      </c>
      <c r="M2023" s="8" t="str">
        <f>+Ledger1!K2023</f>
        <v/>
      </c>
      <c r="N2023" s="7"/>
      <c r="O2023" s="8">
        <f>+Ledger1!M2023</f>
        <v>15381</v>
      </c>
      <c r="P2023" s="8">
        <f>+Ledger1!N2023</f>
        <v>0</v>
      </c>
      <c r="Q2023" s="8" t="str">
        <f>+Ledger1!O2023</f>
        <v>PAID DEC SALARY TO MR.IRFANULLAH(CASH) CHQ # 33022194</v>
      </c>
      <c r="R2023" s="8"/>
    </row>
    <row r="2024" spans="1:18" x14ac:dyDescent="0.25">
      <c r="A2024" s="8">
        <v>2023</v>
      </c>
      <c r="B2024" s="8" t="str">
        <f>+Ledger1!C2024</f>
        <v>J2012-0096</v>
      </c>
      <c r="C2024" s="7" t="str">
        <f>TEXT(Ledger1!D2024,"dd-MMM-yyyy")</f>
        <v>31-Jan-2020</v>
      </c>
      <c r="D2024" s="8" t="str">
        <f>VLOOKUP(LEFT(Table_ExternalData_1[[#This Row],[Vou_No]],1),Vou_Types,2,0)</f>
        <v>Journal</v>
      </c>
      <c r="E2024" s="8">
        <f>+Ledger1!A2024</f>
        <v>38</v>
      </c>
      <c r="F2024" s="8">
        <f>+Ledger1!G2024</f>
        <v>78</v>
      </c>
      <c r="G2024" s="8">
        <f>+Ledger1!H2024</f>
        <v>71</v>
      </c>
      <c r="H2024" s="8">
        <f>+Ledger1!Q2024</f>
        <v>1</v>
      </c>
      <c r="I2024" s="8">
        <v>0</v>
      </c>
      <c r="J2024" s="8">
        <v>0</v>
      </c>
      <c r="K2024" s="8">
        <v>0</v>
      </c>
      <c r="L2024" s="8" t="str">
        <f>+Ledger1!I2024</f>
        <v/>
      </c>
      <c r="M2024" s="8" t="str">
        <f>+Ledger1!K2024</f>
        <v/>
      </c>
      <c r="N2024" s="7"/>
      <c r="O2024" s="8">
        <f>+Ledger1!M2024</f>
        <v>0</v>
      </c>
      <c r="P2024" s="8">
        <f>+Ledger1!N2024</f>
        <v>1256498</v>
      </c>
      <c r="Q2024" s="8" t="str">
        <f>+Ledger1!O2024</f>
        <v>PAID DEC SALARIES.</v>
      </c>
      <c r="R2024" s="8"/>
    </row>
    <row r="2025" spans="1:18" x14ac:dyDescent="0.25">
      <c r="A2025" s="8">
        <v>2024</v>
      </c>
      <c r="B2025" s="8" t="str">
        <f>+Ledger1!C2025</f>
        <v>J2001-0029</v>
      </c>
      <c r="C2025" s="7" t="str">
        <f>TEXT(Ledger1!D2025,"dd-MMM-yyyy")</f>
        <v>17-Jan-2020</v>
      </c>
      <c r="D2025" s="8" t="str">
        <f>VLOOKUP(LEFT(Table_ExternalData_1[[#This Row],[Vou_No]],1),Vou_Types,2,0)</f>
        <v>Journal</v>
      </c>
      <c r="E2025" s="8">
        <f>+Ledger1!A2025</f>
        <v>1</v>
      </c>
      <c r="F2025" s="8">
        <f>+Ledger1!G2025</f>
        <v>205</v>
      </c>
      <c r="G2025" s="8">
        <f>+Ledger1!H2025</f>
        <v>1393</v>
      </c>
      <c r="H2025" s="8">
        <f>+Ledger1!Q2025</f>
        <v>218</v>
      </c>
      <c r="I2025" s="8">
        <v>0</v>
      </c>
      <c r="J2025" s="8">
        <v>0</v>
      </c>
      <c r="K2025" s="8">
        <v>0</v>
      </c>
      <c r="L2025" s="8" t="str">
        <f>+Ledger1!I2025</f>
        <v/>
      </c>
      <c r="M2025" s="8" t="str">
        <f>+Ledger1!K2025</f>
        <v/>
      </c>
      <c r="N2025" s="7"/>
      <c r="O2025" s="8">
        <f>+Ledger1!M2025</f>
        <v>10000</v>
      </c>
      <c r="P2025" s="8">
        <f>+Ledger1!N2025</f>
        <v>0</v>
      </c>
      <c r="Q2025" s="8" t="str">
        <f>+Ledger1!O2025</f>
        <v>INV # 11765.PO # 1726.FOR MEDICAL CHECKUP.DEC-19</v>
      </c>
      <c r="R2025" s="8"/>
    </row>
    <row r="2026" spans="1:18" x14ac:dyDescent="0.25">
      <c r="A2026" s="8">
        <v>2025</v>
      </c>
      <c r="B2026" s="8" t="str">
        <f>+Ledger1!C2026</f>
        <v>J2001-0029</v>
      </c>
      <c r="C2026" s="7" t="str">
        <f>TEXT(Ledger1!D2026,"dd-MMM-yyyy")</f>
        <v>17-Jan-2020</v>
      </c>
      <c r="D2026" s="8" t="str">
        <f>VLOOKUP(LEFT(Table_ExternalData_1[[#This Row],[Vou_No]],1),Vou_Types,2,0)</f>
        <v>Journal</v>
      </c>
      <c r="E2026" s="8">
        <f>+Ledger1!A2026</f>
        <v>2</v>
      </c>
      <c r="F2026" s="8">
        <f>+Ledger1!G2026</f>
        <v>71</v>
      </c>
      <c r="G2026" s="8">
        <f>+Ledger1!H2026</f>
        <v>1393</v>
      </c>
      <c r="H2026" s="8">
        <f>+Ledger1!Q2026</f>
        <v>218</v>
      </c>
      <c r="I2026" s="8">
        <v>0</v>
      </c>
      <c r="J2026" s="8">
        <v>0</v>
      </c>
      <c r="K2026" s="8">
        <v>0</v>
      </c>
      <c r="L2026" s="8" t="str">
        <f>+Ledger1!I2026</f>
        <v/>
      </c>
      <c r="M2026" s="8" t="str">
        <f>+Ledger1!K2026</f>
        <v/>
      </c>
      <c r="N2026" s="7"/>
      <c r="O2026" s="8">
        <f>+Ledger1!M2026</f>
        <v>0</v>
      </c>
      <c r="P2026" s="8">
        <f>+Ledger1!N2026</f>
        <v>10000</v>
      </c>
      <c r="Q2026" s="8" t="str">
        <f>+Ledger1!O2026</f>
        <v>INV # 11765.PO # 1726.FOR MEDICAL CHECKUP.DEC-19</v>
      </c>
      <c r="R2026" s="8"/>
    </row>
    <row r="2027" spans="1:18" x14ac:dyDescent="0.25">
      <c r="A2027" s="8">
        <v>2026</v>
      </c>
      <c r="B2027" s="8" t="str">
        <f>+Ledger1!C2027</f>
        <v>J2012-0095</v>
      </c>
      <c r="C2027" s="7" t="str">
        <f>TEXT(Ledger1!D2027,"dd-MMM-yyyy")</f>
        <v>31-Dec-2019</v>
      </c>
      <c r="D2027" s="8" t="str">
        <f>VLOOKUP(LEFT(Table_ExternalData_1[[#This Row],[Vou_No]],1),Vou_Types,2,0)</f>
        <v>Journal</v>
      </c>
      <c r="E2027" s="8">
        <f>+Ledger1!A2027</f>
        <v>1</v>
      </c>
      <c r="F2027" s="8">
        <f>+Ledger1!G2027</f>
        <v>186</v>
      </c>
      <c r="G2027" s="8">
        <f>+Ledger1!H2027</f>
        <v>1</v>
      </c>
      <c r="H2027" s="8">
        <f>+Ledger1!Q2027</f>
        <v>1</v>
      </c>
      <c r="I2027" s="8">
        <v>0</v>
      </c>
      <c r="J2027" s="8">
        <v>0</v>
      </c>
      <c r="K2027" s="8">
        <v>0</v>
      </c>
      <c r="L2027" s="8" t="str">
        <f>+Ledger1!I2027</f>
        <v/>
      </c>
      <c r="M2027" s="8" t="str">
        <f>+Ledger1!K2027</f>
        <v/>
      </c>
      <c r="N2027" s="7"/>
      <c r="O2027" s="8">
        <f>+Ledger1!M2027</f>
        <v>1061141</v>
      </c>
      <c r="P2027" s="8">
        <f>+Ledger1!N2027</f>
        <v>0</v>
      </c>
      <c r="Q2027" s="8" t="str">
        <f>+Ledger1!O2027</f>
        <v>SALARY FOR THE MONTH OF DEC-2019.THROUGH CHQ</v>
      </c>
      <c r="R2027" s="8"/>
    </row>
    <row r="2028" spans="1:18" x14ac:dyDescent="0.25">
      <c r="A2028" s="8">
        <v>2027</v>
      </c>
      <c r="B2028" s="8" t="str">
        <f>+Ledger1!C2028</f>
        <v>J2012-0095</v>
      </c>
      <c r="C2028" s="7" t="str">
        <f>TEXT(Ledger1!D2028,"dd-MMM-yyyy")</f>
        <v>31-Dec-2019</v>
      </c>
      <c r="D2028" s="8" t="str">
        <f>VLOOKUP(LEFT(Table_ExternalData_1[[#This Row],[Vou_No]],1),Vou_Types,2,0)</f>
        <v>Journal</v>
      </c>
      <c r="E2028" s="8">
        <f>+Ledger1!A2028</f>
        <v>2</v>
      </c>
      <c r="F2028" s="8">
        <f>+Ledger1!G2028</f>
        <v>186</v>
      </c>
      <c r="G2028" s="8">
        <f>+Ledger1!H2028</f>
        <v>1</v>
      </c>
      <c r="H2028" s="8">
        <f>+Ledger1!Q2028</f>
        <v>1</v>
      </c>
      <c r="I2028" s="8">
        <v>0</v>
      </c>
      <c r="J2028" s="8">
        <v>0</v>
      </c>
      <c r="K2028" s="8">
        <v>0</v>
      </c>
      <c r="L2028" s="8" t="str">
        <f>+Ledger1!I2028</f>
        <v/>
      </c>
      <c r="M2028" s="8" t="str">
        <f>+Ledger1!K2028</f>
        <v/>
      </c>
      <c r="N2028" s="7"/>
      <c r="O2028" s="8">
        <f>+Ledger1!M2028</f>
        <v>245048</v>
      </c>
      <c r="P2028" s="8">
        <f>+Ledger1!N2028</f>
        <v>0</v>
      </c>
      <c r="Q2028" s="8" t="str">
        <f>+Ledger1!O2028</f>
        <v>SALARY FOR THE MONTH OF DEC-2019 THROUGH CASH</v>
      </c>
      <c r="R2028" s="8"/>
    </row>
    <row r="2029" spans="1:18" x14ac:dyDescent="0.25">
      <c r="A2029" s="8">
        <v>2028</v>
      </c>
      <c r="B2029" s="8" t="str">
        <f>+Ledger1!C2029</f>
        <v>J2012-0095</v>
      </c>
      <c r="C2029" s="7" t="str">
        <f>TEXT(Ledger1!D2029,"dd-MMM-yyyy")</f>
        <v>31-Dec-2019</v>
      </c>
      <c r="D2029" s="8" t="str">
        <f>VLOOKUP(LEFT(Table_ExternalData_1[[#This Row],[Vou_No]],1),Vou_Types,2,0)</f>
        <v>Journal</v>
      </c>
      <c r="E2029" s="8">
        <f>+Ledger1!A2029</f>
        <v>3</v>
      </c>
      <c r="F2029" s="8">
        <f>+Ledger1!G2029</f>
        <v>23</v>
      </c>
      <c r="G2029" s="8">
        <f>+Ledger1!H2029</f>
        <v>1</v>
      </c>
      <c r="H2029" s="8">
        <f>+Ledger1!Q2029</f>
        <v>1</v>
      </c>
      <c r="I2029" s="8">
        <v>0</v>
      </c>
      <c r="J2029" s="8">
        <v>0</v>
      </c>
      <c r="K2029" s="8">
        <v>0</v>
      </c>
      <c r="L2029" s="8" t="str">
        <f>+Ledger1!I2029</f>
        <v/>
      </c>
      <c r="M2029" s="8" t="str">
        <f>+Ledger1!K2029</f>
        <v/>
      </c>
      <c r="N2029" s="7"/>
      <c r="O2029" s="8">
        <f>+Ledger1!M2029</f>
        <v>0</v>
      </c>
      <c r="P2029" s="8">
        <f>+Ledger1!N2029</f>
        <v>42500</v>
      </c>
      <c r="Q2029" s="8" t="str">
        <f>+Ledger1!O2029</f>
        <v>SALARY FOR THE MONTH OF DEC-2019 ADVANCE</v>
      </c>
      <c r="R2029" s="8"/>
    </row>
    <row r="2030" spans="1:18" x14ac:dyDescent="0.25">
      <c r="A2030" s="8">
        <v>2029</v>
      </c>
      <c r="B2030" s="8" t="str">
        <f>+Ledger1!C2030</f>
        <v>J2012-0095</v>
      </c>
      <c r="C2030" s="7" t="str">
        <f>TEXT(Ledger1!D2030,"dd-MMM-yyyy")</f>
        <v>31-Dec-2019</v>
      </c>
      <c r="D2030" s="8" t="str">
        <f>VLOOKUP(LEFT(Table_ExternalData_1[[#This Row],[Vou_No]],1),Vou_Types,2,0)</f>
        <v>Journal</v>
      </c>
      <c r="E2030" s="8">
        <f>+Ledger1!A2030</f>
        <v>4</v>
      </c>
      <c r="F2030" s="8">
        <f>+Ledger1!G2030</f>
        <v>120</v>
      </c>
      <c r="G2030" s="8">
        <f>+Ledger1!H2030</f>
        <v>1</v>
      </c>
      <c r="H2030" s="8">
        <f>+Ledger1!Q2030</f>
        <v>1</v>
      </c>
      <c r="I2030" s="8">
        <v>0</v>
      </c>
      <c r="J2030" s="8">
        <v>0</v>
      </c>
      <c r="K2030" s="8">
        <v>0</v>
      </c>
      <c r="L2030" s="8" t="str">
        <f>+Ledger1!I2030</f>
        <v/>
      </c>
      <c r="M2030" s="8" t="str">
        <f>+Ledger1!K2030</f>
        <v/>
      </c>
      <c r="N2030" s="7"/>
      <c r="O2030" s="8">
        <f>+Ledger1!M2030</f>
        <v>0</v>
      </c>
      <c r="P2030" s="8">
        <f>+Ledger1!N2030</f>
        <v>7190</v>
      </c>
      <c r="Q2030" s="8" t="str">
        <f>+Ledger1!O2030</f>
        <v>SALARY FOR THE MONTH OF DEC-2019 ADVANCE</v>
      </c>
      <c r="R2030" s="8"/>
    </row>
    <row r="2031" spans="1:18" x14ac:dyDescent="0.25">
      <c r="A2031" s="8">
        <v>2030</v>
      </c>
      <c r="B2031" s="8" t="str">
        <f>+Ledger1!C2031</f>
        <v>J2012-0095</v>
      </c>
      <c r="C2031" s="7" t="str">
        <f>TEXT(Ledger1!D2031,"dd-MMM-yyyy")</f>
        <v>31-Dec-2019</v>
      </c>
      <c r="D2031" s="8" t="str">
        <f>VLOOKUP(LEFT(Table_ExternalData_1[[#This Row],[Vou_No]],1),Vou_Types,2,0)</f>
        <v>Journal</v>
      </c>
      <c r="E2031" s="8">
        <f>+Ledger1!A2031</f>
        <v>5</v>
      </c>
      <c r="F2031" s="8">
        <f>+Ledger1!G2031</f>
        <v>74</v>
      </c>
      <c r="G2031" s="8">
        <f>+Ledger1!H2031</f>
        <v>1</v>
      </c>
      <c r="H2031" s="8">
        <f>+Ledger1!Q2031</f>
        <v>1</v>
      </c>
      <c r="I2031" s="8">
        <v>0</v>
      </c>
      <c r="J2031" s="8">
        <v>0</v>
      </c>
      <c r="K2031" s="8">
        <v>0</v>
      </c>
      <c r="L2031" s="8" t="str">
        <f>+Ledger1!I2031</f>
        <v/>
      </c>
      <c r="M2031" s="8" t="str">
        <f>+Ledger1!K2031</f>
        <v/>
      </c>
      <c r="N2031" s="7"/>
      <c r="O2031" s="8">
        <f>+Ledger1!M2031</f>
        <v>0</v>
      </c>
      <c r="P2031" s="8">
        <f>+Ledger1!N2031</f>
        <v>1256499</v>
      </c>
      <c r="Q2031" s="8" t="str">
        <f>+Ledger1!O2031</f>
        <v>SALARY FOR THE MONTH OF DEC-2019 ADVANCE</v>
      </c>
      <c r="R2031" s="8"/>
    </row>
    <row r="2032" spans="1:18" x14ac:dyDescent="0.25">
      <c r="A2032" s="8">
        <v>2031</v>
      </c>
      <c r="B2032" s="8" t="str">
        <f>+Ledger1!C2032</f>
        <v>J2001-0030</v>
      </c>
      <c r="C2032" s="7" t="str">
        <f>TEXT(Ledger1!D2032,"dd-MMM-yyyy")</f>
        <v>24-Jan-2020</v>
      </c>
      <c r="D2032" s="8" t="str">
        <f>VLOOKUP(LEFT(Table_ExternalData_1[[#This Row],[Vou_No]],1),Vou_Types,2,0)</f>
        <v>Journal</v>
      </c>
      <c r="E2032" s="8">
        <f>+Ledger1!A2032</f>
        <v>1</v>
      </c>
      <c r="F2032" s="8">
        <f>+Ledger1!G2032</f>
        <v>2</v>
      </c>
      <c r="G2032" s="8">
        <f>+Ledger1!H2032</f>
        <v>1</v>
      </c>
      <c r="H2032" s="8">
        <f>+Ledger1!Q2032</f>
        <v>1</v>
      </c>
      <c r="I2032" s="8">
        <v>0</v>
      </c>
      <c r="J2032" s="8">
        <v>0</v>
      </c>
      <c r="K2032" s="8">
        <v>0</v>
      </c>
      <c r="L2032" s="8" t="str">
        <f>+Ledger1!I2032</f>
        <v/>
      </c>
      <c r="M2032" s="8" t="str">
        <f>+Ledger1!K2032</f>
        <v/>
      </c>
      <c r="N2032" s="7"/>
      <c r="O2032" s="8">
        <f>+Ledger1!M2032</f>
        <v>299000</v>
      </c>
      <c r="P2032" s="8">
        <f>+Ledger1!N2032</f>
        <v>0</v>
      </c>
      <c r="Q2032" s="8" t="str">
        <f>+Ledger1!O2032</f>
        <v>PAID REF # 54380 JAMALUDIN BHANBHARO.CHQ # 33022238</v>
      </c>
      <c r="R2032" s="8"/>
    </row>
    <row r="2033" spans="1:18" x14ac:dyDescent="0.25">
      <c r="A2033" s="8">
        <v>2032</v>
      </c>
      <c r="B2033" s="8" t="str">
        <f>+Ledger1!C2033</f>
        <v>J2001-0030</v>
      </c>
      <c r="C2033" s="7" t="str">
        <f>TEXT(Ledger1!D2033,"dd-MMM-yyyy")</f>
        <v>24-Jan-2020</v>
      </c>
      <c r="D2033" s="8" t="str">
        <f>VLOOKUP(LEFT(Table_ExternalData_1[[#This Row],[Vou_No]],1),Vou_Types,2,0)</f>
        <v>Journal</v>
      </c>
      <c r="E2033" s="8">
        <f>+Ledger1!A2033</f>
        <v>2</v>
      </c>
      <c r="F2033" s="8">
        <f>+Ledger1!G2033</f>
        <v>78</v>
      </c>
      <c r="G2033" s="8">
        <f>+Ledger1!H2033</f>
        <v>71</v>
      </c>
      <c r="H2033" s="8">
        <f>+Ledger1!Q2033</f>
        <v>1</v>
      </c>
      <c r="I2033" s="8">
        <v>0</v>
      </c>
      <c r="J2033" s="8">
        <v>0</v>
      </c>
      <c r="K2033" s="8">
        <v>0</v>
      </c>
      <c r="L2033" s="8" t="str">
        <f>+Ledger1!I2033</f>
        <v/>
      </c>
      <c r="M2033" s="8" t="str">
        <f>+Ledger1!K2033</f>
        <v/>
      </c>
      <c r="N2033" s="7"/>
      <c r="O2033" s="8">
        <f>+Ledger1!M2033</f>
        <v>0</v>
      </c>
      <c r="P2033" s="8">
        <f>+Ledger1!N2033</f>
        <v>299000</v>
      </c>
      <c r="Q2033" s="8" t="str">
        <f>+Ledger1!O2033</f>
        <v>PAID REF # 54380 JAMALUDIN BHANBHARO.CHQ # 33022238</v>
      </c>
      <c r="R2033" s="8"/>
    </row>
    <row r="2034" spans="1:18" x14ac:dyDescent="0.25">
      <c r="A2034" s="8">
        <v>2033</v>
      </c>
      <c r="B2034" s="8" t="str">
        <f>+Ledger1!C2034</f>
        <v>J2001-0032</v>
      </c>
      <c r="C2034" s="7" t="str">
        <f>TEXT(Ledger1!D2034,"dd-MMM-yyyy")</f>
        <v>18-Jan-2020</v>
      </c>
      <c r="D2034" s="8" t="str">
        <f>VLOOKUP(LEFT(Table_ExternalData_1[[#This Row],[Vou_No]],1),Vou_Types,2,0)</f>
        <v>Journal</v>
      </c>
      <c r="E2034" s="8">
        <f>+Ledger1!A2034</f>
        <v>1</v>
      </c>
      <c r="F2034" s="8">
        <f>+Ledger1!G2034</f>
        <v>164</v>
      </c>
      <c r="G2034" s="8">
        <f>+Ledger1!H2034</f>
        <v>1467</v>
      </c>
      <c r="H2034" s="8">
        <f>+Ledger1!Q2034</f>
        <v>215</v>
      </c>
      <c r="I2034" s="8">
        <v>0</v>
      </c>
      <c r="J2034" s="8">
        <v>0</v>
      </c>
      <c r="K2034" s="8">
        <v>0</v>
      </c>
      <c r="L2034" s="8" t="str">
        <f>+Ledger1!I2034</f>
        <v/>
      </c>
      <c r="M2034" s="8" t="str">
        <f>+Ledger1!K2034</f>
        <v/>
      </c>
      <c r="N2034" s="7"/>
      <c r="O2034" s="8">
        <f>+Ledger1!M2034</f>
        <v>40814</v>
      </c>
      <c r="P2034" s="8">
        <f>+Ledger1!N2034</f>
        <v>0</v>
      </c>
      <c r="Q2034" s="8" t="str">
        <f>+Ledger1!O2034</f>
        <v>INV # 478.PO # 1727.FOR FIRE EXTINGUISHER.JAN-2020</v>
      </c>
      <c r="R2034" s="8"/>
    </row>
    <row r="2035" spans="1:18" x14ac:dyDescent="0.25">
      <c r="A2035" s="8">
        <v>2034</v>
      </c>
      <c r="B2035" s="8" t="str">
        <f>+Ledger1!C2035</f>
        <v>J2001-0032</v>
      </c>
      <c r="C2035" s="7" t="str">
        <f>TEXT(Ledger1!D2035,"dd-MMM-yyyy")</f>
        <v>18-Jan-2020</v>
      </c>
      <c r="D2035" s="8" t="str">
        <f>VLOOKUP(LEFT(Table_ExternalData_1[[#This Row],[Vou_No]],1),Vou_Types,2,0)</f>
        <v>Journal</v>
      </c>
      <c r="E2035" s="8">
        <f>+Ledger1!A2035</f>
        <v>2</v>
      </c>
      <c r="F2035" s="8">
        <f>+Ledger1!G2035</f>
        <v>71</v>
      </c>
      <c r="G2035" s="8">
        <f>+Ledger1!H2035</f>
        <v>1467</v>
      </c>
      <c r="H2035" s="8">
        <f>+Ledger1!Q2035</f>
        <v>218</v>
      </c>
      <c r="I2035" s="8">
        <v>0</v>
      </c>
      <c r="J2035" s="8">
        <v>0</v>
      </c>
      <c r="K2035" s="8">
        <v>0</v>
      </c>
      <c r="L2035" s="8" t="str">
        <f>+Ledger1!I2035</f>
        <v/>
      </c>
      <c r="M2035" s="8" t="str">
        <f>+Ledger1!K2035</f>
        <v/>
      </c>
      <c r="N2035" s="7"/>
      <c r="O2035" s="8">
        <f>+Ledger1!M2035</f>
        <v>0</v>
      </c>
      <c r="P2035" s="8">
        <f>+Ledger1!N2035</f>
        <v>40814</v>
      </c>
      <c r="Q2035" s="8" t="str">
        <f>+Ledger1!O2035</f>
        <v>INV # 478.PO # 1727.FOR FIRE EXTINGUISHER.JAN-2020</v>
      </c>
      <c r="R2035" s="8"/>
    </row>
    <row r="2036" spans="1:18" x14ac:dyDescent="0.25">
      <c r="A2036" s="8">
        <v>2035</v>
      </c>
      <c r="B2036" s="8" t="str">
        <f>+Ledger1!C2036</f>
        <v>J2001-0031</v>
      </c>
      <c r="C2036" s="7" t="str">
        <f>TEXT(Ledger1!D2036,"dd-MMM-yyyy")</f>
        <v>23-Jan-2020</v>
      </c>
      <c r="D2036" s="8" t="str">
        <f>VLOOKUP(LEFT(Table_ExternalData_1[[#This Row],[Vou_No]],1),Vou_Types,2,0)</f>
        <v>Journal</v>
      </c>
      <c r="E2036" s="8">
        <f>+Ledger1!A2036</f>
        <v>1</v>
      </c>
      <c r="F2036" s="8">
        <f>+Ledger1!G2036</f>
        <v>173</v>
      </c>
      <c r="G2036" s="8">
        <f>+Ledger1!H2036</f>
        <v>1411</v>
      </c>
      <c r="H2036" s="8">
        <f>+Ledger1!Q2036</f>
        <v>218</v>
      </c>
      <c r="I2036" s="8">
        <v>0</v>
      </c>
      <c r="J2036" s="8">
        <v>0</v>
      </c>
      <c r="K2036" s="8">
        <v>0</v>
      </c>
      <c r="L2036" s="8" t="str">
        <f>+Ledger1!I2036</f>
        <v/>
      </c>
      <c r="M2036" s="8" t="str">
        <f>+Ledger1!K2036</f>
        <v/>
      </c>
      <c r="N2036" s="7"/>
      <c r="O2036" s="8">
        <f>+Ledger1!M2036</f>
        <v>207840</v>
      </c>
      <c r="P2036" s="8">
        <f>+Ledger1!N2036</f>
        <v>0</v>
      </c>
      <c r="Q2036" s="8" t="str">
        <f>+Ledger1!O2036</f>
        <v>REF # 5427.AMBULANCE RENTAL MONTH OPF DEC-19</v>
      </c>
      <c r="R2036" s="8"/>
    </row>
    <row r="2037" spans="1:18" x14ac:dyDescent="0.25">
      <c r="A2037" s="8">
        <v>2036</v>
      </c>
      <c r="B2037" s="8" t="str">
        <f>+Ledger1!C2037</f>
        <v>J2001-0031</v>
      </c>
      <c r="C2037" s="7" t="str">
        <f>TEXT(Ledger1!D2037,"dd-MMM-yyyy")</f>
        <v>23-Jan-2020</v>
      </c>
      <c r="D2037" s="8" t="str">
        <f>VLOOKUP(LEFT(Table_ExternalData_1[[#This Row],[Vou_No]],1),Vou_Types,2,0)</f>
        <v>Journal</v>
      </c>
      <c r="E2037" s="8">
        <f>+Ledger1!A2037</f>
        <v>2</v>
      </c>
      <c r="F2037" s="8">
        <f>+Ledger1!G2037</f>
        <v>244</v>
      </c>
      <c r="G2037" s="8">
        <f>+Ledger1!H2037</f>
        <v>1411</v>
      </c>
      <c r="H2037" s="8">
        <f>+Ledger1!Q2037</f>
        <v>218</v>
      </c>
      <c r="I2037" s="8">
        <v>0</v>
      </c>
      <c r="J2037" s="8">
        <v>0</v>
      </c>
      <c r="K2037" s="8">
        <v>0</v>
      </c>
      <c r="L2037" s="8" t="str">
        <f>+Ledger1!I2037</f>
        <v/>
      </c>
      <c r="M2037" s="8" t="str">
        <f>+Ledger1!K2037</f>
        <v/>
      </c>
      <c r="N2037" s="7"/>
      <c r="O2037" s="8">
        <f>+Ledger1!M2037</f>
        <v>5000</v>
      </c>
      <c r="P2037" s="8">
        <f>+Ledger1!N2037</f>
        <v>0</v>
      </c>
      <c r="Q2037" s="8" t="str">
        <f>+Ledger1!O2037</f>
        <v>REF # 5427.AMBULANCE RENTAL MONTH OPF DEC-19</v>
      </c>
      <c r="R2037" s="8"/>
    </row>
    <row r="2038" spans="1:18" x14ac:dyDescent="0.25">
      <c r="A2038" s="8">
        <v>2037</v>
      </c>
      <c r="B2038" s="8" t="str">
        <f>+Ledger1!C2038</f>
        <v>J2001-0031</v>
      </c>
      <c r="C2038" s="7" t="str">
        <f>TEXT(Ledger1!D2038,"dd-MMM-yyyy")</f>
        <v>23-Jan-2020</v>
      </c>
      <c r="D2038" s="8" t="str">
        <f>VLOOKUP(LEFT(Table_ExternalData_1[[#This Row],[Vou_No]],1),Vou_Types,2,0)</f>
        <v>Journal</v>
      </c>
      <c r="E2038" s="8">
        <f>+Ledger1!A2038</f>
        <v>3</v>
      </c>
      <c r="F2038" s="8">
        <f>+Ledger1!G2038</f>
        <v>72</v>
      </c>
      <c r="G2038" s="8">
        <f>+Ledger1!H2038</f>
        <v>1411</v>
      </c>
      <c r="H2038" s="8">
        <f>+Ledger1!Q2038</f>
        <v>218</v>
      </c>
      <c r="I2038" s="8">
        <v>0</v>
      </c>
      <c r="J2038" s="8">
        <v>0</v>
      </c>
      <c r="K2038" s="8">
        <v>0</v>
      </c>
      <c r="L2038" s="8" t="str">
        <f>+Ledger1!I2038</f>
        <v/>
      </c>
      <c r="M2038" s="8" t="str">
        <f>+Ledger1!K2038</f>
        <v/>
      </c>
      <c r="N2038" s="7"/>
      <c r="O2038" s="8">
        <f>+Ledger1!M2038</f>
        <v>0</v>
      </c>
      <c r="P2038" s="8">
        <f>+Ledger1!N2038</f>
        <v>16200</v>
      </c>
      <c r="Q2038" s="8" t="str">
        <f>+Ledger1!O2038</f>
        <v>REF # 5427.AMBULANCE RENTAL MONTH OPF DEC-19</v>
      </c>
      <c r="R2038" s="8"/>
    </row>
    <row r="2039" spans="1:18" x14ac:dyDescent="0.25">
      <c r="A2039" s="8">
        <v>2038</v>
      </c>
      <c r="B2039" s="8" t="str">
        <f>+Ledger1!C2039</f>
        <v>J2001-0031</v>
      </c>
      <c r="C2039" s="7" t="str">
        <f>TEXT(Ledger1!D2039,"dd-MMM-yyyy")</f>
        <v>23-Jan-2020</v>
      </c>
      <c r="D2039" s="8" t="str">
        <f>VLOOKUP(LEFT(Table_ExternalData_1[[#This Row],[Vou_No]],1),Vou_Types,2,0)</f>
        <v>Journal</v>
      </c>
      <c r="E2039" s="8">
        <f>+Ledger1!A2039</f>
        <v>4</v>
      </c>
      <c r="F2039" s="8">
        <f>+Ledger1!G2039</f>
        <v>71</v>
      </c>
      <c r="G2039" s="8">
        <f>+Ledger1!H2039</f>
        <v>1411</v>
      </c>
      <c r="H2039" s="8">
        <f>+Ledger1!Q2039</f>
        <v>218</v>
      </c>
      <c r="I2039" s="8">
        <v>0</v>
      </c>
      <c r="J2039" s="8">
        <v>0</v>
      </c>
      <c r="K2039" s="8">
        <v>0</v>
      </c>
      <c r="L2039" s="8" t="str">
        <f>+Ledger1!I2039</f>
        <v/>
      </c>
      <c r="M2039" s="8" t="str">
        <f>+Ledger1!K2039</f>
        <v/>
      </c>
      <c r="N2039" s="7"/>
      <c r="O2039" s="8">
        <f>+Ledger1!M2039</f>
        <v>0</v>
      </c>
      <c r="P2039" s="8">
        <f>+Ledger1!N2039</f>
        <v>196640</v>
      </c>
      <c r="Q2039" s="8" t="str">
        <f>+Ledger1!O2039</f>
        <v>REF # 5427.AMBULANCE RENTAL MONTH OPF DEC-19</v>
      </c>
      <c r="R2039" s="8"/>
    </row>
    <row r="2040" spans="1:18" x14ac:dyDescent="0.25">
      <c r="A2040" s="8">
        <v>2039</v>
      </c>
      <c r="B2040" s="8" t="str">
        <f>+Ledger1!C2040</f>
        <v>J2001-0033</v>
      </c>
      <c r="C2040" s="7" t="str">
        <f>TEXT(Ledger1!D2040,"dd-MMM-yyyy")</f>
        <v>30-Jan-2020</v>
      </c>
      <c r="D2040" s="8" t="str">
        <f>VLOOKUP(LEFT(Table_ExternalData_1[[#This Row],[Vou_No]],1),Vou_Types,2,0)</f>
        <v>Journal</v>
      </c>
      <c r="E2040" s="8">
        <f>+Ledger1!A2040</f>
        <v>1</v>
      </c>
      <c r="F2040" s="8">
        <f>+Ledger1!G2040</f>
        <v>2</v>
      </c>
      <c r="G2040" s="8">
        <f>+Ledger1!H2040</f>
        <v>1</v>
      </c>
      <c r="H2040" s="8">
        <f>+Ledger1!Q2040</f>
        <v>218</v>
      </c>
      <c r="I2040" s="8">
        <v>0</v>
      </c>
      <c r="J2040" s="8">
        <v>0</v>
      </c>
      <c r="K2040" s="8">
        <v>0</v>
      </c>
      <c r="L2040" s="8" t="str">
        <f>+Ledger1!I2040</f>
        <v/>
      </c>
      <c r="M2040" s="8" t="str">
        <f>+Ledger1!K2040</f>
        <v/>
      </c>
      <c r="N2040" s="7"/>
      <c r="O2040" s="8">
        <f>+Ledger1!M2040</f>
        <v>97800</v>
      </c>
      <c r="P2040" s="8">
        <f>+Ledger1!N2040</f>
        <v>0</v>
      </c>
      <c r="Q2040" s="8" t="str">
        <f>+Ledger1!O2040</f>
        <v>paid by saita ref # 5416.cash chq # 33022245</v>
      </c>
      <c r="R2040" s="8"/>
    </row>
    <row r="2041" spans="1:18" x14ac:dyDescent="0.25">
      <c r="A2041" s="8">
        <v>2040</v>
      </c>
      <c r="B2041" s="8" t="str">
        <f>+Ledger1!C2041</f>
        <v>J2001-0033</v>
      </c>
      <c r="C2041" s="7" t="str">
        <f>TEXT(Ledger1!D2041,"dd-MMM-yyyy")</f>
        <v>30-Jan-2020</v>
      </c>
      <c r="D2041" s="8" t="str">
        <f>VLOOKUP(LEFT(Table_ExternalData_1[[#This Row],[Vou_No]],1),Vou_Types,2,0)</f>
        <v>Journal</v>
      </c>
      <c r="E2041" s="8">
        <f>+Ledger1!A2041</f>
        <v>2</v>
      </c>
      <c r="F2041" s="8">
        <f>+Ledger1!G2041</f>
        <v>78</v>
      </c>
      <c r="G2041" s="8">
        <f>+Ledger1!H2041</f>
        <v>71</v>
      </c>
      <c r="H2041" s="8">
        <f>+Ledger1!Q2041</f>
        <v>1</v>
      </c>
      <c r="I2041" s="8">
        <v>0</v>
      </c>
      <c r="J2041" s="8">
        <v>0</v>
      </c>
      <c r="K2041" s="8">
        <v>0</v>
      </c>
      <c r="L2041" s="8" t="str">
        <f>+Ledger1!I2041</f>
        <v/>
      </c>
      <c r="M2041" s="8" t="str">
        <f>+Ledger1!K2041</f>
        <v/>
      </c>
      <c r="N2041" s="7"/>
      <c r="O2041" s="8">
        <f>+Ledger1!M2041</f>
        <v>0</v>
      </c>
      <c r="P2041" s="8">
        <f>+Ledger1!N2041</f>
        <v>97800</v>
      </c>
      <c r="Q2041" s="8" t="str">
        <f>+Ledger1!O2041</f>
        <v>paid by saita ref # 5416.cash chq # 33022245</v>
      </c>
      <c r="R2041" s="8"/>
    </row>
    <row r="2042" spans="1:18" x14ac:dyDescent="0.25">
      <c r="A2042" s="8">
        <v>2041</v>
      </c>
      <c r="B2042" s="8" t="str">
        <f>+Ledger1!C2042</f>
        <v>J2001-0034</v>
      </c>
      <c r="C2042" s="7" t="str">
        <f>TEXT(Ledger1!D2042,"dd-MMM-yyyy")</f>
        <v>30-Jan-2020</v>
      </c>
      <c r="D2042" s="8" t="str">
        <f>VLOOKUP(LEFT(Table_ExternalData_1[[#This Row],[Vou_No]],1),Vou_Types,2,0)</f>
        <v>Journal</v>
      </c>
      <c r="E2042" s="8">
        <f>+Ledger1!A2042</f>
        <v>1</v>
      </c>
      <c r="F2042" s="8">
        <f>+Ledger1!G2042</f>
        <v>2</v>
      </c>
      <c r="G2042" s="8">
        <f>+Ledger1!H2042</f>
        <v>1</v>
      </c>
      <c r="H2042" s="8">
        <f>+Ledger1!Q2042</f>
        <v>218</v>
      </c>
      <c r="I2042" s="8">
        <v>0</v>
      </c>
      <c r="J2042" s="8">
        <v>0</v>
      </c>
      <c r="K2042" s="8">
        <v>0</v>
      </c>
      <c r="L2042" s="8" t="str">
        <f>+Ledger1!I2042</f>
        <v/>
      </c>
      <c r="M2042" s="8" t="str">
        <f>+Ledger1!K2042</f>
        <v/>
      </c>
      <c r="N2042" s="7"/>
      <c r="O2042" s="8">
        <f>+Ledger1!M2042</f>
        <v>218896</v>
      </c>
      <c r="P2042" s="8">
        <f>+Ledger1!N2042</f>
        <v>0</v>
      </c>
      <c r="Q2042" s="8" t="str">
        <f>+Ledger1!O2042</f>
        <v>PAID BY SAITA REF # 5417.CASH CHQ # 33022246</v>
      </c>
      <c r="R2042" s="8"/>
    </row>
    <row r="2043" spans="1:18" x14ac:dyDescent="0.25">
      <c r="A2043" s="8">
        <v>2042</v>
      </c>
      <c r="B2043" s="8" t="str">
        <f>+Ledger1!C2043</f>
        <v>J2001-0034</v>
      </c>
      <c r="C2043" s="7" t="str">
        <f>TEXT(Ledger1!D2043,"dd-MMM-yyyy")</f>
        <v>30-Jan-2020</v>
      </c>
      <c r="D2043" s="8" t="str">
        <f>VLOOKUP(LEFT(Table_ExternalData_1[[#This Row],[Vou_No]],1),Vou_Types,2,0)</f>
        <v>Journal</v>
      </c>
      <c r="E2043" s="8">
        <f>+Ledger1!A2043</f>
        <v>2</v>
      </c>
      <c r="F2043" s="8">
        <f>+Ledger1!G2043</f>
        <v>78</v>
      </c>
      <c r="G2043" s="8">
        <f>+Ledger1!H2043</f>
        <v>71</v>
      </c>
      <c r="H2043" s="8">
        <f>+Ledger1!Q2043</f>
        <v>1</v>
      </c>
      <c r="I2043" s="8">
        <v>0</v>
      </c>
      <c r="J2043" s="8">
        <v>0</v>
      </c>
      <c r="K2043" s="8">
        <v>0</v>
      </c>
      <c r="L2043" s="8" t="str">
        <f>+Ledger1!I2043</f>
        <v/>
      </c>
      <c r="M2043" s="8" t="str">
        <f>+Ledger1!K2043</f>
        <v/>
      </c>
      <c r="N2043" s="7"/>
      <c r="O2043" s="8">
        <f>+Ledger1!M2043</f>
        <v>0</v>
      </c>
      <c r="P2043" s="8">
        <f>+Ledger1!N2043</f>
        <v>218896</v>
      </c>
      <c r="Q2043" s="8" t="str">
        <f>+Ledger1!O2043</f>
        <v>PAID BY SAITA REF # 5417.CASH CHQ # 33022246</v>
      </c>
      <c r="R2043" s="8"/>
    </row>
    <row r="2044" spans="1:18" x14ac:dyDescent="0.25">
      <c r="A2044" s="8">
        <v>2043</v>
      </c>
      <c r="B2044" s="8" t="str">
        <f>+Ledger1!C2044</f>
        <v>J2012-0097</v>
      </c>
      <c r="C2044" s="7" t="str">
        <f>TEXT(Ledger1!D2044,"dd-MMM-yyyy")</f>
        <v>31-Dec-2019</v>
      </c>
      <c r="D2044" s="8" t="str">
        <f>VLOOKUP(LEFT(Table_ExternalData_1[[#This Row],[Vou_No]],1),Vou_Types,2,0)</f>
        <v>Journal</v>
      </c>
      <c r="E2044" s="8">
        <f>+Ledger1!A2044</f>
        <v>1</v>
      </c>
      <c r="F2044" s="8">
        <f>+Ledger1!G2044</f>
        <v>186</v>
      </c>
      <c r="G2044" s="8">
        <f>+Ledger1!H2044</f>
        <v>1</v>
      </c>
      <c r="H2044" s="8">
        <f>+Ledger1!Q2044</f>
        <v>1</v>
      </c>
      <c r="I2044" s="8">
        <v>0</v>
      </c>
      <c r="J2044" s="8">
        <v>0</v>
      </c>
      <c r="K2044" s="8">
        <v>0</v>
      </c>
      <c r="L2044" s="8" t="str">
        <f>+Ledger1!I2044</f>
        <v/>
      </c>
      <c r="M2044" s="8" t="str">
        <f>+Ledger1!K2044</f>
        <v/>
      </c>
      <c r="N2044" s="7"/>
      <c r="O2044" s="8">
        <f>+Ledger1!M2044</f>
        <v>1544335</v>
      </c>
      <c r="P2044" s="8">
        <f>+Ledger1!N2044</f>
        <v>0</v>
      </c>
      <c r="Q2044" s="8" t="str">
        <f>+Ledger1!O2044</f>
        <v>SALARY FOR THE MONTH OF DEC-2019</v>
      </c>
      <c r="R2044" s="8"/>
    </row>
    <row r="2045" spans="1:18" x14ac:dyDescent="0.25">
      <c r="A2045" s="8">
        <v>2044</v>
      </c>
      <c r="B2045" s="8" t="str">
        <f>+Ledger1!C2045</f>
        <v>J2012-0097</v>
      </c>
      <c r="C2045" s="7" t="str">
        <f>TEXT(Ledger1!D2045,"dd-MMM-yyyy")</f>
        <v>31-Dec-2019</v>
      </c>
      <c r="D2045" s="8" t="str">
        <f>VLOOKUP(LEFT(Table_ExternalData_1[[#This Row],[Vou_No]],1),Vou_Types,2,0)</f>
        <v>Journal</v>
      </c>
      <c r="E2045" s="8">
        <f>+Ledger1!A2045</f>
        <v>2</v>
      </c>
      <c r="F2045" s="8">
        <f>+Ledger1!G2045</f>
        <v>23</v>
      </c>
      <c r="G2045" s="8">
        <f>+Ledger1!H2045</f>
        <v>1</v>
      </c>
      <c r="H2045" s="8">
        <f>+Ledger1!Q2045</f>
        <v>1</v>
      </c>
      <c r="I2045" s="8">
        <v>0</v>
      </c>
      <c r="J2045" s="8">
        <v>0</v>
      </c>
      <c r="K2045" s="8">
        <v>0</v>
      </c>
      <c r="L2045" s="8" t="str">
        <f>+Ledger1!I2045</f>
        <v/>
      </c>
      <c r="M2045" s="8" t="str">
        <f>+Ledger1!K2045</f>
        <v/>
      </c>
      <c r="N2045" s="7"/>
      <c r="O2045" s="8">
        <f>+Ledger1!M2045</f>
        <v>0</v>
      </c>
      <c r="P2045" s="8">
        <f>+Ledger1!N2045</f>
        <v>65000</v>
      </c>
      <c r="Q2045" s="8" t="str">
        <f>+Ledger1!O2045</f>
        <v>SALARY FOR THE MONTH OF DEC-2019</v>
      </c>
      <c r="R2045" s="8"/>
    </row>
    <row r="2046" spans="1:18" x14ac:dyDescent="0.25">
      <c r="A2046" s="8">
        <v>2045</v>
      </c>
      <c r="B2046" s="8" t="str">
        <f>+Ledger1!C2046</f>
        <v>J2012-0097</v>
      </c>
      <c r="C2046" s="7" t="str">
        <f>TEXT(Ledger1!D2046,"dd-MMM-yyyy")</f>
        <v>31-Dec-2019</v>
      </c>
      <c r="D2046" s="8" t="str">
        <f>VLOOKUP(LEFT(Table_ExternalData_1[[#This Row],[Vou_No]],1),Vou_Types,2,0)</f>
        <v>Journal</v>
      </c>
      <c r="E2046" s="8">
        <f>+Ledger1!A2046</f>
        <v>3</v>
      </c>
      <c r="F2046" s="8">
        <f>+Ledger1!G2046</f>
        <v>120</v>
      </c>
      <c r="G2046" s="8">
        <f>+Ledger1!H2046</f>
        <v>1</v>
      </c>
      <c r="H2046" s="8">
        <f>+Ledger1!Q2046</f>
        <v>1</v>
      </c>
      <c r="I2046" s="8">
        <v>0</v>
      </c>
      <c r="J2046" s="8">
        <v>0</v>
      </c>
      <c r="K2046" s="8">
        <v>0</v>
      </c>
      <c r="L2046" s="8" t="str">
        <f>+Ledger1!I2046</f>
        <v/>
      </c>
      <c r="M2046" s="8" t="str">
        <f>+Ledger1!K2046</f>
        <v/>
      </c>
      <c r="N2046" s="7"/>
      <c r="O2046" s="8">
        <f>+Ledger1!M2046</f>
        <v>0</v>
      </c>
      <c r="P2046" s="8">
        <f>+Ledger1!N2046</f>
        <v>8687</v>
      </c>
      <c r="Q2046" s="8" t="str">
        <f>+Ledger1!O2046</f>
        <v>SALARY FOR THE MONTH OF DEC-2019</v>
      </c>
      <c r="R2046" s="8"/>
    </row>
    <row r="2047" spans="1:18" x14ac:dyDescent="0.25">
      <c r="A2047" s="8">
        <v>2046</v>
      </c>
      <c r="B2047" s="8" t="str">
        <f>+Ledger1!C2047</f>
        <v>J2012-0097</v>
      </c>
      <c r="C2047" s="7" t="str">
        <f>TEXT(Ledger1!D2047,"dd-MMM-yyyy")</f>
        <v>31-Dec-2019</v>
      </c>
      <c r="D2047" s="8" t="str">
        <f>VLOOKUP(LEFT(Table_ExternalData_1[[#This Row],[Vou_No]],1),Vou_Types,2,0)</f>
        <v>Journal</v>
      </c>
      <c r="E2047" s="8">
        <f>+Ledger1!A2047</f>
        <v>4</v>
      </c>
      <c r="F2047" s="8">
        <f>+Ledger1!G2047</f>
        <v>74</v>
      </c>
      <c r="G2047" s="8">
        <f>+Ledger1!H2047</f>
        <v>1</v>
      </c>
      <c r="H2047" s="8">
        <f>+Ledger1!Q2047</f>
        <v>1</v>
      </c>
      <c r="I2047" s="8">
        <v>0</v>
      </c>
      <c r="J2047" s="8">
        <v>0</v>
      </c>
      <c r="K2047" s="8">
        <v>0</v>
      </c>
      <c r="L2047" s="8" t="str">
        <f>+Ledger1!I2047</f>
        <v/>
      </c>
      <c r="M2047" s="8" t="str">
        <f>+Ledger1!K2047</f>
        <v/>
      </c>
      <c r="N2047" s="7"/>
      <c r="O2047" s="8">
        <f>+Ledger1!M2047</f>
        <v>0</v>
      </c>
      <c r="P2047" s="8">
        <f>+Ledger1!N2047</f>
        <v>1470648</v>
      </c>
      <c r="Q2047" s="8" t="str">
        <f>+Ledger1!O2047</f>
        <v>SALARY FOR THE MONTH OF DEC-2019</v>
      </c>
      <c r="R2047" s="8"/>
    </row>
    <row r="2048" spans="1:18" x14ac:dyDescent="0.25">
      <c r="A2048" s="8">
        <v>2047</v>
      </c>
      <c r="B2048" s="8" t="str">
        <f>+Ledger1!C2048</f>
        <v>J2002-0004</v>
      </c>
      <c r="C2048" s="7" t="str">
        <f>TEXT(Ledger1!D2048,"dd-MMM-yyyy")</f>
        <v>04-Feb-2020</v>
      </c>
      <c r="D2048" s="8" t="str">
        <f>VLOOKUP(LEFT(Table_ExternalData_1[[#This Row],[Vou_No]],1),Vou_Types,2,0)</f>
        <v>Journal</v>
      </c>
      <c r="E2048" s="8">
        <f>+Ledger1!A2048</f>
        <v>1</v>
      </c>
      <c r="F2048" s="8">
        <f>+Ledger1!G2048</f>
        <v>71</v>
      </c>
      <c r="G2048" s="8">
        <f>+Ledger1!H2048</f>
        <v>49</v>
      </c>
      <c r="H2048" s="8">
        <f>+Ledger1!Q2048</f>
        <v>218</v>
      </c>
      <c r="I2048" s="8">
        <v>0</v>
      </c>
      <c r="J2048" s="8">
        <v>0</v>
      </c>
      <c r="K2048" s="8">
        <v>0</v>
      </c>
      <c r="L2048" s="8" t="str">
        <f>+Ledger1!I2048</f>
        <v/>
      </c>
      <c r="M2048" s="8" t="str">
        <f>+Ledger1!K2048</f>
        <v/>
      </c>
      <c r="N2048" s="7"/>
      <c r="O2048" s="8">
        <f>+Ledger1!M2048</f>
        <v>164500</v>
      </c>
      <c r="P2048" s="8">
        <f>+Ledger1!N2048</f>
        <v>0</v>
      </c>
      <c r="Q2048" s="8" t="str">
        <f>+Ledger1!O2048</f>
        <v>PADI BY SAITA TO RAMZAN IRON WORK CHQ # 34305683</v>
      </c>
      <c r="R2048" s="8"/>
    </row>
    <row r="2049" spans="1:18" x14ac:dyDescent="0.25">
      <c r="A2049" s="8">
        <v>2048</v>
      </c>
      <c r="B2049" s="8" t="str">
        <f>+Ledger1!C2049</f>
        <v>J2002-0004</v>
      </c>
      <c r="C2049" s="7" t="str">
        <f>TEXT(Ledger1!D2049,"dd-MMM-yyyy")</f>
        <v>04-Feb-2020</v>
      </c>
      <c r="D2049" s="8" t="str">
        <f>VLOOKUP(LEFT(Table_ExternalData_1[[#This Row],[Vou_No]],1),Vou_Types,2,0)</f>
        <v>Journal</v>
      </c>
      <c r="E2049" s="8">
        <f>+Ledger1!A2049</f>
        <v>2</v>
      </c>
      <c r="F2049" s="8">
        <f>+Ledger1!G2049</f>
        <v>78</v>
      </c>
      <c r="G2049" s="8">
        <f>+Ledger1!H2049</f>
        <v>49</v>
      </c>
      <c r="H2049" s="8">
        <f>+Ledger1!Q2049</f>
        <v>218</v>
      </c>
      <c r="I2049" s="8">
        <v>0</v>
      </c>
      <c r="J2049" s="8">
        <v>0</v>
      </c>
      <c r="K2049" s="8">
        <v>0</v>
      </c>
      <c r="L2049" s="8" t="str">
        <f>+Ledger1!I2049</f>
        <v/>
      </c>
      <c r="M2049" s="8" t="str">
        <f>+Ledger1!K2049</f>
        <v/>
      </c>
      <c r="N2049" s="7"/>
      <c r="O2049" s="8">
        <f>+Ledger1!M2049</f>
        <v>0</v>
      </c>
      <c r="P2049" s="8">
        <f>+Ledger1!N2049</f>
        <v>15628</v>
      </c>
      <c r="Q2049" s="8" t="str">
        <f>+Ledger1!O2049</f>
        <v>TAX DEDUCTED</v>
      </c>
      <c r="R2049" s="8"/>
    </row>
    <row r="2050" spans="1:18" x14ac:dyDescent="0.25">
      <c r="A2050" s="8">
        <v>2049</v>
      </c>
      <c r="B2050" s="8" t="str">
        <f>+Ledger1!C2050</f>
        <v>J2002-0004</v>
      </c>
      <c r="C2050" s="7" t="str">
        <f>TEXT(Ledger1!D2050,"dd-MMM-yyyy")</f>
        <v>04-Feb-2020</v>
      </c>
      <c r="D2050" s="8" t="str">
        <f>VLOOKUP(LEFT(Table_ExternalData_1[[#This Row],[Vou_No]],1),Vou_Types,2,0)</f>
        <v>Journal</v>
      </c>
      <c r="E2050" s="8">
        <f>+Ledger1!A2050</f>
        <v>3</v>
      </c>
      <c r="F2050" s="8">
        <f>+Ledger1!G2050</f>
        <v>78</v>
      </c>
      <c r="G2050" s="8">
        <f>+Ledger1!H2050</f>
        <v>71</v>
      </c>
      <c r="H2050" s="8">
        <f>+Ledger1!Q2050</f>
        <v>1</v>
      </c>
      <c r="I2050" s="8">
        <v>0</v>
      </c>
      <c r="J2050" s="8">
        <v>0</v>
      </c>
      <c r="K2050" s="8">
        <v>0</v>
      </c>
      <c r="L2050" s="8" t="str">
        <f>+Ledger1!I2050</f>
        <v/>
      </c>
      <c r="M2050" s="8" t="str">
        <f>+Ledger1!K2050</f>
        <v/>
      </c>
      <c r="N2050" s="7"/>
      <c r="O2050" s="8">
        <f>+Ledger1!M2050</f>
        <v>0</v>
      </c>
      <c r="P2050" s="8">
        <f>+Ledger1!N2050</f>
        <v>148872</v>
      </c>
      <c r="Q2050" s="8" t="str">
        <f>+Ledger1!O2050</f>
        <v>PADI BY SAITA TO RAMZAN IRON WORK CHQ # 34305683</v>
      </c>
      <c r="R2050" s="8"/>
    </row>
    <row r="2051" spans="1:18" x14ac:dyDescent="0.25">
      <c r="A2051" s="8">
        <v>2050</v>
      </c>
      <c r="B2051" s="8" t="str">
        <f>+Ledger1!C2051</f>
        <v>J2002-0010</v>
      </c>
      <c r="C2051" s="7" t="str">
        <f>TEXT(Ledger1!D2051,"dd-MMM-yyyy")</f>
        <v>04-Feb-2020</v>
      </c>
      <c r="D2051" s="8" t="str">
        <f>VLOOKUP(LEFT(Table_ExternalData_1[[#This Row],[Vou_No]],1),Vou_Types,2,0)</f>
        <v>Journal</v>
      </c>
      <c r="E2051" s="8">
        <f>+Ledger1!A2051</f>
        <v>1</v>
      </c>
      <c r="F2051" s="8">
        <f>+Ledger1!G2051</f>
        <v>71</v>
      </c>
      <c r="G2051" s="8">
        <f>+Ledger1!H2051</f>
        <v>471</v>
      </c>
      <c r="H2051" s="8">
        <f>+Ledger1!Q2051</f>
        <v>218</v>
      </c>
      <c r="I2051" s="8">
        <v>0</v>
      </c>
      <c r="J2051" s="8">
        <v>0</v>
      </c>
      <c r="K2051" s="8">
        <v>0</v>
      </c>
      <c r="L2051" s="8" t="str">
        <f>+Ledger1!I2051</f>
        <v/>
      </c>
      <c r="M2051" s="8" t="str">
        <f>+Ledger1!K2051</f>
        <v/>
      </c>
      <c r="N2051" s="7"/>
      <c r="O2051" s="8">
        <f>+Ledger1!M2051</f>
        <v>1755740</v>
      </c>
      <c r="P2051" s="8">
        <f>+Ledger1!N2051</f>
        <v>0</v>
      </c>
      <c r="Q2051" s="8" t="str">
        <f>+Ledger1!O2051</f>
        <v>PAID BY SAITA TO HAROON CHQ # 34305675</v>
      </c>
      <c r="R2051" s="8"/>
    </row>
    <row r="2052" spans="1:18" x14ac:dyDescent="0.25">
      <c r="A2052" s="8">
        <v>2051</v>
      </c>
      <c r="B2052" s="8" t="str">
        <f>+Ledger1!C2052</f>
        <v>J2002-0010</v>
      </c>
      <c r="C2052" s="7" t="str">
        <f>TEXT(Ledger1!D2052,"dd-MMM-yyyy")</f>
        <v>04-Feb-2020</v>
      </c>
      <c r="D2052" s="8" t="str">
        <f>VLOOKUP(LEFT(Table_ExternalData_1[[#This Row],[Vou_No]],1),Vou_Types,2,0)</f>
        <v>Journal</v>
      </c>
      <c r="E2052" s="8">
        <f>+Ledger1!A2052</f>
        <v>2</v>
      </c>
      <c r="F2052" s="8">
        <f>+Ledger1!G2052</f>
        <v>71</v>
      </c>
      <c r="G2052" s="8">
        <f>+Ledger1!H2052</f>
        <v>471</v>
      </c>
      <c r="H2052" s="8">
        <f>+Ledger1!Q2052</f>
        <v>219</v>
      </c>
      <c r="I2052" s="8">
        <v>0</v>
      </c>
      <c r="J2052" s="8">
        <v>0</v>
      </c>
      <c r="K2052" s="8">
        <v>0</v>
      </c>
      <c r="L2052" s="8" t="str">
        <f>+Ledger1!I2052</f>
        <v/>
      </c>
      <c r="M2052" s="8" t="str">
        <f>+Ledger1!K2052</f>
        <v/>
      </c>
      <c r="N2052" s="7"/>
      <c r="O2052" s="8">
        <f>+Ledger1!M2052</f>
        <v>332027</v>
      </c>
      <c r="P2052" s="8">
        <f>+Ledger1!N2052</f>
        <v>0</v>
      </c>
      <c r="Q2052" s="8" t="str">
        <f>+Ledger1!O2052</f>
        <v>PAID BY SAITA TO HAROON CHQ # 34305675</v>
      </c>
      <c r="R2052" s="8"/>
    </row>
    <row r="2053" spans="1:18" x14ac:dyDescent="0.25">
      <c r="A2053" s="8">
        <v>2052</v>
      </c>
      <c r="B2053" s="8" t="str">
        <f>+Ledger1!C2053</f>
        <v>J2002-0010</v>
      </c>
      <c r="C2053" s="7" t="str">
        <f>TEXT(Ledger1!D2053,"dd-MMM-yyyy")</f>
        <v>04-Feb-2020</v>
      </c>
      <c r="D2053" s="8" t="str">
        <f>VLOOKUP(LEFT(Table_ExternalData_1[[#This Row],[Vou_No]],1),Vou_Types,2,0)</f>
        <v>Journal</v>
      </c>
      <c r="E2053" s="8">
        <f>+Ledger1!A2053</f>
        <v>3</v>
      </c>
      <c r="F2053" s="8">
        <f>+Ledger1!G2053</f>
        <v>71</v>
      </c>
      <c r="G2053" s="8">
        <f>+Ledger1!H2053</f>
        <v>471</v>
      </c>
      <c r="H2053" s="8">
        <f>+Ledger1!Q2053</f>
        <v>220</v>
      </c>
      <c r="I2053" s="8">
        <v>0</v>
      </c>
      <c r="J2053" s="8">
        <v>0</v>
      </c>
      <c r="K2053" s="8">
        <v>0</v>
      </c>
      <c r="L2053" s="8" t="str">
        <f>+Ledger1!I2053</f>
        <v/>
      </c>
      <c r="M2053" s="8" t="str">
        <f>+Ledger1!K2053</f>
        <v/>
      </c>
      <c r="N2053" s="7"/>
      <c r="O2053" s="8">
        <f>+Ledger1!M2053</f>
        <v>267450</v>
      </c>
      <c r="P2053" s="8">
        <f>+Ledger1!N2053</f>
        <v>0</v>
      </c>
      <c r="Q2053" s="8" t="str">
        <f>+Ledger1!O2053</f>
        <v>PAID BY SAITA TO HAROON CHQ # 34305675</v>
      </c>
      <c r="R2053" s="8"/>
    </row>
    <row r="2054" spans="1:18" x14ac:dyDescent="0.25">
      <c r="A2054" s="8">
        <v>2053</v>
      </c>
      <c r="B2054" s="8" t="str">
        <f>+Ledger1!C2054</f>
        <v>J2002-0010</v>
      </c>
      <c r="C2054" s="7" t="str">
        <f>TEXT(Ledger1!D2054,"dd-MMM-yyyy")</f>
        <v>04-Feb-2020</v>
      </c>
      <c r="D2054" s="8" t="str">
        <f>VLOOKUP(LEFT(Table_ExternalData_1[[#This Row],[Vou_No]],1),Vou_Types,2,0)</f>
        <v>Journal</v>
      </c>
      <c r="E2054" s="8">
        <f>+Ledger1!A2054</f>
        <v>4</v>
      </c>
      <c r="F2054" s="8">
        <f>+Ledger1!G2054</f>
        <v>78</v>
      </c>
      <c r="G2054" s="8">
        <f>+Ledger1!H2054</f>
        <v>71</v>
      </c>
      <c r="H2054" s="8">
        <f>+Ledger1!Q2054</f>
        <v>1</v>
      </c>
      <c r="I2054" s="8">
        <v>0</v>
      </c>
      <c r="J2054" s="8">
        <v>0</v>
      </c>
      <c r="K2054" s="8">
        <v>0</v>
      </c>
      <c r="L2054" s="8" t="str">
        <f>+Ledger1!I2054</f>
        <v/>
      </c>
      <c r="M2054" s="8" t="str">
        <f>+Ledger1!K2054</f>
        <v/>
      </c>
      <c r="N2054" s="7"/>
      <c r="O2054" s="8">
        <f>+Ledger1!M2054</f>
        <v>0</v>
      </c>
      <c r="P2054" s="8">
        <f>+Ledger1!N2054</f>
        <v>2355217</v>
      </c>
      <c r="Q2054" s="8" t="str">
        <f>+Ledger1!O2054</f>
        <v>PAID BY SAITA TO HAROON CHQ # 34305675</v>
      </c>
      <c r="R2054" s="8"/>
    </row>
    <row r="2055" spans="1:18" x14ac:dyDescent="0.25">
      <c r="A2055" s="8">
        <v>2054</v>
      </c>
      <c r="B2055" s="8" t="str">
        <f>+Ledger1!C2055</f>
        <v>J2001-0035</v>
      </c>
      <c r="C2055" s="7" t="str">
        <f>TEXT(Ledger1!D2055,"dd-MMM-yyyy")</f>
        <v>06-Feb-2020</v>
      </c>
      <c r="D2055" s="8" t="str">
        <f>VLOOKUP(LEFT(Table_ExternalData_1[[#This Row],[Vou_No]],1),Vou_Types,2,0)</f>
        <v>Journal</v>
      </c>
      <c r="E2055" s="8">
        <f>+Ledger1!A2055</f>
        <v>1</v>
      </c>
      <c r="F2055" s="8">
        <f>+Ledger1!G2055</f>
        <v>71</v>
      </c>
      <c r="G2055" s="8">
        <f>+Ledger1!H2055</f>
        <v>231</v>
      </c>
      <c r="H2055" s="8">
        <f>+Ledger1!Q2055</f>
        <v>215</v>
      </c>
      <c r="I2055" s="8">
        <v>0</v>
      </c>
      <c r="J2055" s="8">
        <v>0</v>
      </c>
      <c r="K2055" s="8">
        <v>0</v>
      </c>
      <c r="L2055" s="8" t="str">
        <f>+Ledger1!I2055</f>
        <v/>
      </c>
      <c r="M2055" s="8" t="str">
        <f>+Ledger1!K2055</f>
        <v/>
      </c>
      <c r="N2055" s="7"/>
      <c r="O2055" s="8">
        <f>+Ledger1!M2055</f>
        <v>50597</v>
      </c>
      <c r="P2055" s="8">
        <f>+Ledger1!N2055</f>
        <v>0</v>
      </c>
      <c r="Q2055" s="8" t="str">
        <f>+Ledger1!O2055</f>
        <v>PADI BY SAITA TO SUPER NET CHQ # 34305690</v>
      </c>
      <c r="R2055" s="8"/>
    </row>
    <row r="2056" spans="1:18" x14ac:dyDescent="0.25">
      <c r="A2056" s="8">
        <v>2055</v>
      </c>
      <c r="B2056" s="8" t="str">
        <f>+Ledger1!C2056</f>
        <v>J2001-0035</v>
      </c>
      <c r="C2056" s="7" t="str">
        <f>TEXT(Ledger1!D2056,"dd-MMM-yyyy")</f>
        <v>06-Feb-2020</v>
      </c>
      <c r="D2056" s="8" t="str">
        <f>VLOOKUP(LEFT(Table_ExternalData_1[[#This Row],[Vou_No]],1),Vou_Types,2,0)</f>
        <v>Journal</v>
      </c>
      <c r="E2056" s="8">
        <f>+Ledger1!A2056</f>
        <v>2</v>
      </c>
      <c r="F2056" s="8">
        <f>+Ledger1!G2056</f>
        <v>71</v>
      </c>
      <c r="G2056" s="8">
        <f>+Ledger1!H2056</f>
        <v>231</v>
      </c>
      <c r="H2056" s="8">
        <f>+Ledger1!Q2056</f>
        <v>218</v>
      </c>
      <c r="I2056" s="8">
        <v>0</v>
      </c>
      <c r="J2056" s="8">
        <v>0</v>
      </c>
      <c r="K2056" s="8">
        <v>0</v>
      </c>
      <c r="L2056" s="8" t="str">
        <f>+Ledger1!I2056</f>
        <v/>
      </c>
      <c r="M2056" s="8" t="str">
        <f>+Ledger1!K2056</f>
        <v/>
      </c>
      <c r="N2056" s="7"/>
      <c r="O2056" s="8">
        <f>+Ledger1!M2056</f>
        <v>2200</v>
      </c>
      <c r="P2056" s="8">
        <f>+Ledger1!N2056</f>
        <v>0</v>
      </c>
      <c r="Q2056" s="8" t="str">
        <f>+Ledger1!O2056</f>
        <v>PADI BY SAITA TO SUPER NET CHQ # 34305690</v>
      </c>
      <c r="R2056" s="8"/>
    </row>
    <row r="2057" spans="1:18" x14ac:dyDescent="0.25">
      <c r="A2057" s="8">
        <v>2056</v>
      </c>
      <c r="B2057" s="8" t="str">
        <f>+Ledger1!C2057</f>
        <v>J2001-0035</v>
      </c>
      <c r="C2057" s="7" t="str">
        <f>TEXT(Ledger1!D2057,"dd-MMM-yyyy")</f>
        <v>06-Feb-2020</v>
      </c>
      <c r="D2057" s="8" t="str">
        <f>VLOOKUP(LEFT(Table_ExternalData_1[[#This Row],[Vou_No]],1),Vou_Types,2,0)</f>
        <v>Journal</v>
      </c>
      <c r="E2057" s="8">
        <f>+Ledger1!A2057</f>
        <v>3</v>
      </c>
      <c r="F2057" s="8">
        <f>+Ledger1!G2057</f>
        <v>78</v>
      </c>
      <c r="G2057" s="8">
        <f>+Ledger1!H2057</f>
        <v>231</v>
      </c>
      <c r="H2057" s="8">
        <f>+Ledger1!Q2057</f>
        <v>218</v>
      </c>
      <c r="I2057" s="8">
        <v>0</v>
      </c>
      <c r="J2057" s="8">
        <v>0</v>
      </c>
      <c r="K2057" s="8">
        <v>0</v>
      </c>
      <c r="L2057" s="8" t="str">
        <f>+Ledger1!I2057</f>
        <v/>
      </c>
      <c r="M2057" s="8" t="str">
        <f>+Ledger1!K2057</f>
        <v/>
      </c>
      <c r="N2057" s="7"/>
      <c r="O2057" s="8">
        <f>+Ledger1!M2057</f>
        <v>0</v>
      </c>
      <c r="P2057" s="8">
        <f>+Ledger1!N2057</f>
        <v>4224</v>
      </c>
      <c r="Q2057" s="8" t="str">
        <f>+Ledger1!O2057</f>
        <v>TAX DEDUCTD 8%</v>
      </c>
      <c r="R2057" s="8"/>
    </row>
    <row r="2058" spans="1:18" x14ac:dyDescent="0.25">
      <c r="A2058" s="8">
        <v>2057</v>
      </c>
      <c r="B2058" s="8" t="str">
        <f>+Ledger1!C2058</f>
        <v>J2001-0035</v>
      </c>
      <c r="C2058" s="7" t="str">
        <f>TEXT(Ledger1!D2058,"dd-MMM-yyyy")</f>
        <v>06-Feb-2020</v>
      </c>
      <c r="D2058" s="8" t="str">
        <f>VLOOKUP(LEFT(Table_ExternalData_1[[#This Row],[Vou_No]],1),Vou_Types,2,0)</f>
        <v>Journal</v>
      </c>
      <c r="E2058" s="8">
        <f>+Ledger1!A2058</f>
        <v>4</v>
      </c>
      <c r="F2058" s="8">
        <f>+Ledger1!G2058</f>
        <v>78</v>
      </c>
      <c r="G2058" s="8">
        <f>+Ledger1!H2058</f>
        <v>71</v>
      </c>
      <c r="H2058" s="8">
        <f>+Ledger1!Q2058</f>
        <v>1</v>
      </c>
      <c r="I2058" s="8">
        <v>0</v>
      </c>
      <c r="J2058" s="8">
        <v>0</v>
      </c>
      <c r="K2058" s="8">
        <v>0</v>
      </c>
      <c r="L2058" s="8" t="str">
        <f>+Ledger1!I2058</f>
        <v/>
      </c>
      <c r="M2058" s="8" t="str">
        <f>+Ledger1!K2058</f>
        <v/>
      </c>
      <c r="N2058" s="7"/>
      <c r="O2058" s="8">
        <f>+Ledger1!M2058</f>
        <v>0</v>
      </c>
      <c r="P2058" s="8">
        <f>+Ledger1!N2058</f>
        <v>48573</v>
      </c>
      <c r="Q2058" s="8" t="str">
        <f>+Ledger1!O2058</f>
        <v>PAYBLE BY SAITA</v>
      </c>
      <c r="R2058" s="8"/>
    </row>
    <row r="2059" spans="1:18" x14ac:dyDescent="0.25">
      <c r="A2059" s="8">
        <v>2058</v>
      </c>
      <c r="B2059" s="8" t="str">
        <f>+Ledger1!C2059</f>
        <v>J2001-0036</v>
      </c>
      <c r="C2059" s="7" t="str">
        <f>TEXT(Ledger1!D2059,"dd-MMM-yyyy")</f>
        <v>04-Feb-2020</v>
      </c>
      <c r="D2059" s="8" t="str">
        <f>VLOOKUP(LEFT(Table_ExternalData_1[[#This Row],[Vou_No]],1),Vou_Types,2,0)</f>
        <v>Journal</v>
      </c>
      <c r="E2059" s="8">
        <f>+Ledger1!A2059</f>
        <v>1</v>
      </c>
      <c r="F2059" s="8">
        <f>+Ledger1!G2059</f>
        <v>71</v>
      </c>
      <c r="G2059" s="8">
        <f>+Ledger1!H2059</f>
        <v>261</v>
      </c>
      <c r="H2059" s="8">
        <f>+Ledger1!Q2059</f>
        <v>218</v>
      </c>
      <c r="I2059" s="8">
        <v>0</v>
      </c>
      <c r="J2059" s="8">
        <v>0</v>
      </c>
      <c r="K2059" s="8">
        <v>0</v>
      </c>
      <c r="L2059" s="8" t="str">
        <f>+Ledger1!I2059</f>
        <v/>
      </c>
      <c r="M2059" s="8" t="str">
        <f>+Ledger1!K2059</f>
        <v/>
      </c>
      <c r="N2059" s="7"/>
      <c r="O2059" s="8">
        <f>+Ledger1!M2059</f>
        <v>106650</v>
      </c>
      <c r="P2059" s="8">
        <f>+Ledger1!N2059</f>
        <v>0</v>
      </c>
      <c r="Q2059" s="8" t="str">
        <f>+Ledger1!O2059</f>
        <v>PAID BY SAITA TO MEGI ENGIN.CHQ # 34305670</v>
      </c>
      <c r="R2059" s="8"/>
    </row>
    <row r="2060" spans="1:18" x14ac:dyDescent="0.25">
      <c r="A2060" s="8">
        <v>2059</v>
      </c>
      <c r="B2060" s="8" t="str">
        <f>+Ledger1!C2060</f>
        <v>J2001-0036</v>
      </c>
      <c r="C2060" s="7" t="str">
        <f>TEXT(Ledger1!D2060,"dd-MMM-yyyy")</f>
        <v>04-Feb-2020</v>
      </c>
      <c r="D2060" s="8" t="str">
        <f>VLOOKUP(LEFT(Table_ExternalData_1[[#This Row],[Vou_No]],1),Vou_Types,2,0)</f>
        <v>Journal</v>
      </c>
      <c r="E2060" s="8">
        <f>+Ledger1!A2060</f>
        <v>2</v>
      </c>
      <c r="F2060" s="8">
        <f>+Ledger1!G2060</f>
        <v>78</v>
      </c>
      <c r="G2060" s="8">
        <f>+Ledger1!H2060</f>
        <v>71</v>
      </c>
      <c r="H2060" s="8">
        <f>+Ledger1!Q2060</f>
        <v>1</v>
      </c>
      <c r="I2060" s="8">
        <v>0</v>
      </c>
      <c r="J2060" s="8">
        <v>0</v>
      </c>
      <c r="K2060" s="8">
        <v>0</v>
      </c>
      <c r="L2060" s="8" t="str">
        <f>+Ledger1!I2060</f>
        <v/>
      </c>
      <c r="M2060" s="8" t="str">
        <f>+Ledger1!K2060</f>
        <v/>
      </c>
      <c r="N2060" s="7"/>
      <c r="O2060" s="8">
        <f>+Ledger1!M2060</f>
        <v>0</v>
      </c>
      <c r="P2060" s="8">
        <f>+Ledger1!N2060</f>
        <v>106650</v>
      </c>
      <c r="Q2060" s="8" t="str">
        <f>+Ledger1!O2060</f>
        <v>PAID BY SAITA TO MEGI ENGIN.CHQ # 34305670</v>
      </c>
      <c r="R2060" s="8"/>
    </row>
    <row r="2061" spans="1:18" x14ac:dyDescent="0.25">
      <c r="A2061" s="8">
        <v>2060</v>
      </c>
      <c r="B2061" s="8" t="str">
        <f>+Ledger1!C2061</f>
        <v>J2002-0001</v>
      </c>
      <c r="C2061" s="7" t="str">
        <f>TEXT(Ledger1!D2061,"dd-MMM-yyyy")</f>
        <v>05-Feb-2020</v>
      </c>
      <c r="D2061" s="8" t="str">
        <f>VLOOKUP(LEFT(Table_ExternalData_1[[#This Row],[Vou_No]],1),Vou_Types,2,0)</f>
        <v>Journal</v>
      </c>
      <c r="E2061" s="8">
        <f>+Ledger1!A2061</f>
        <v>1</v>
      </c>
      <c r="F2061" s="8">
        <f>+Ledger1!G2061</f>
        <v>71</v>
      </c>
      <c r="G2061" s="8">
        <f>+Ledger1!H2061</f>
        <v>1480</v>
      </c>
      <c r="H2061" s="8">
        <f>+Ledger1!Q2061</f>
        <v>215</v>
      </c>
      <c r="I2061" s="8">
        <v>0</v>
      </c>
      <c r="J2061" s="8">
        <v>0</v>
      </c>
      <c r="K2061" s="8">
        <v>0</v>
      </c>
      <c r="L2061" s="8" t="str">
        <f>+Ledger1!I2061</f>
        <v/>
      </c>
      <c r="M2061" s="8" t="str">
        <f>+Ledger1!K2061</f>
        <v/>
      </c>
      <c r="N2061" s="7"/>
      <c r="O2061" s="8">
        <f>+Ledger1!M2061</f>
        <v>90000</v>
      </c>
      <c r="P2061" s="8">
        <f>+Ledger1!N2061</f>
        <v>0</v>
      </c>
      <c r="Q2061" s="8" t="str">
        <f>+Ledger1!O2061</f>
        <v>PADI BY SAITA TO SADDAM HUSSAIN CHQ # 34305684</v>
      </c>
      <c r="R2061" s="8"/>
    </row>
    <row r="2062" spans="1:18" x14ac:dyDescent="0.25">
      <c r="A2062" s="8">
        <v>2061</v>
      </c>
      <c r="B2062" s="8" t="str">
        <f>+Ledger1!C2062</f>
        <v>J2002-0001</v>
      </c>
      <c r="C2062" s="7" t="str">
        <f>TEXT(Ledger1!D2062,"dd-MMM-yyyy")</f>
        <v>05-Feb-2020</v>
      </c>
      <c r="D2062" s="8" t="str">
        <f>VLOOKUP(LEFT(Table_ExternalData_1[[#This Row],[Vou_No]],1),Vou_Types,2,0)</f>
        <v>Journal</v>
      </c>
      <c r="E2062" s="8">
        <f>+Ledger1!A2062</f>
        <v>2</v>
      </c>
      <c r="F2062" s="8">
        <f>+Ledger1!G2062</f>
        <v>71</v>
      </c>
      <c r="G2062" s="8">
        <f>+Ledger1!H2062</f>
        <v>1480</v>
      </c>
      <c r="H2062" s="8">
        <f>+Ledger1!Q2062</f>
        <v>219</v>
      </c>
      <c r="I2062" s="8">
        <v>0</v>
      </c>
      <c r="J2062" s="8">
        <v>0</v>
      </c>
      <c r="K2062" s="8">
        <v>0</v>
      </c>
      <c r="L2062" s="8" t="str">
        <f>+Ledger1!I2062</f>
        <v/>
      </c>
      <c r="M2062" s="8" t="str">
        <f>+Ledger1!K2062</f>
        <v/>
      </c>
      <c r="N2062" s="7"/>
      <c r="O2062" s="8">
        <f>+Ledger1!M2062</f>
        <v>60000</v>
      </c>
      <c r="P2062" s="8">
        <f>+Ledger1!N2062</f>
        <v>0</v>
      </c>
      <c r="Q2062" s="8" t="str">
        <f>+Ledger1!O2062</f>
        <v>PADI BY SAITA TO SADDAM HUSSAIN CHQ # 34305684</v>
      </c>
      <c r="R2062" s="8"/>
    </row>
    <row r="2063" spans="1:18" x14ac:dyDescent="0.25">
      <c r="A2063" s="8">
        <v>2062</v>
      </c>
      <c r="B2063" s="8" t="str">
        <f>+Ledger1!C2063</f>
        <v>J2002-0001</v>
      </c>
      <c r="C2063" s="7" t="str">
        <f>TEXT(Ledger1!D2063,"dd-MMM-yyyy")</f>
        <v>05-Feb-2020</v>
      </c>
      <c r="D2063" s="8" t="str">
        <f>VLOOKUP(LEFT(Table_ExternalData_1[[#This Row],[Vou_No]],1),Vou_Types,2,0)</f>
        <v>Journal</v>
      </c>
      <c r="E2063" s="8">
        <f>+Ledger1!A2063</f>
        <v>3</v>
      </c>
      <c r="F2063" s="8">
        <f>+Ledger1!G2063</f>
        <v>78</v>
      </c>
      <c r="G2063" s="8">
        <f>+Ledger1!H2063</f>
        <v>71</v>
      </c>
      <c r="H2063" s="8">
        <f>+Ledger1!Q2063</f>
        <v>1</v>
      </c>
      <c r="I2063" s="8">
        <v>0</v>
      </c>
      <c r="J2063" s="8">
        <v>0</v>
      </c>
      <c r="K2063" s="8">
        <v>0</v>
      </c>
      <c r="L2063" s="8" t="str">
        <f>+Ledger1!I2063</f>
        <v/>
      </c>
      <c r="M2063" s="8" t="str">
        <f>+Ledger1!K2063</f>
        <v/>
      </c>
      <c r="N2063" s="7"/>
      <c r="O2063" s="8">
        <f>+Ledger1!M2063</f>
        <v>0</v>
      </c>
      <c r="P2063" s="8">
        <f>+Ledger1!N2063</f>
        <v>150000</v>
      </c>
      <c r="Q2063" s="8" t="str">
        <f>+Ledger1!O2063</f>
        <v>PADI BY SAITA TO SADDAM HUSSAIN CHQ # 34305684</v>
      </c>
      <c r="R2063" s="8"/>
    </row>
    <row r="2064" spans="1:18" x14ac:dyDescent="0.25">
      <c r="A2064" s="8">
        <v>2063</v>
      </c>
      <c r="B2064" s="8" t="str">
        <f>+Ledger1!C2064</f>
        <v>J2002-0002</v>
      </c>
      <c r="C2064" s="7" t="str">
        <f>TEXT(Ledger1!D2064,"dd-MMM-yyyy")</f>
        <v>04-Feb-2020</v>
      </c>
      <c r="D2064" s="8" t="str">
        <f>VLOOKUP(LEFT(Table_ExternalData_1[[#This Row],[Vou_No]],1),Vou_Types,2,0)</f>
        <v>Journal</v>
      </c>
      <c r="E2064" s="8">
        <f>+Ledger1!A2064</f>
        <v>1</v>
      </c>
      <c r="F2064" s="8">
        <f>+Ledger1!G2064</f>
        <v>71</v>
      </c>
      <c r="G2064" s="8">
        <f>+Ledger1!H2064</f>
        <v>1483</v>
      </c>
      <c r="H2064" s="8">
        <f>+Ledger1!Q2064</f>
        <v>218</v>
      </c>
      <c r="I2064" s="8">
        <v>0</v>
      </c>
      <c r="J2064" s="8">
        <v>0</v>
      </c>
      <c r="K2064" s="8">
        <v>0</v>
      </c>
      <c r="L2064" s="8" t="str">
        <f>+Ledger1!I2064</f>
        <v/>
      </c>
      <c r="M2064" s="8" t="str">
        <f>+Ledger1!K2064</f>
        <v/>
      </c>
      <c r="N2064" s="7"/>
      <c r="O2064" s="8">
        <f>+Ledger1!M2064</f>
        <v>49140</v>
      </c>
      <c r="P2064" s="8">
        <f>+Ledger1!N2064</f>
        <v>0</v>
      </c>
      <c r="Q2064" s="8" t="str">
        <f>+Ledger1!O2064</f>
        <v>PAID BY SAITA TO ABDUL AHAD CHQ # 34305660</v>
      </c>
      <c r="R2064" s="8"/>
    </row>
    <row r="2065" spans="1:18" x14ac:dyDescent="0.25">
      <c r="A2065" s="8">
        <v>2064</v>
      </c>
      <c r="B2065" s="8" t="str">
        <f>+Ledger1!C2065</f>
        <v>J2002-0002</v>
      </c>
      <c r="C2065" s="7" t="str">
        <f>TEXT(Ledger1!D2065,"dd-MMM-yyyy")</f>
        <v>04-Feb-2020</v>
      </c>
      <c r="D2065" s="8" t="str">
        <f>VLOOKUP(LEFT(Table_ExternalData_1[[#This Row],[Vou_No]],1),Vou_Types,2,0)</f>
        <v>Journal</v>
      </c>
      <c r="E2065" s="8">
        <f>+Ledger1!A2065</f>
        <v>2</v>
      </c>
      <c r="F2065" s="8">
        <f>+Ledger1!G2065</f>
        <v>78</v>
      </c>
      <c r="G2065" s="8">
        <f>+Ledger1!H2065</f>
        <v>71</v>
      </c>
      <c r="H2065" s="8">
        <f>+Ledger1!Q2065</f>
        <v>1</v>
      </c>
      <c r="I2065" s="8">
        <v>0</v>
      </c>
      <c r="J2065" s="8">
        <v>0</v>
      </c>
      <c r="K2065" s="8">
        <v>0</v>
      </c>
      <c r="L2065" s="8" t="str">
        <f>+Ledger1!I2065</f>
        <v/>
      </c>
      <c r="M2065" s="8" t="str">
        <f>+Ledger1!K2065</f>
        <v/>
      </c>
      <c r="N2065" s="7"/>
      <c r="O2065" s="8">
        <f>+Ledger1!M2065</f>
        <v>0</v>
      </c>
      <c r="P2065" s="8">
        <f>+Ledger1!N2065</f>
        <v>49140</v>
      </c>
      <c r="Q2065" s="8" t="str">
        <f>+Ledger1!O2065</f>
        <v>PAID BY SAITA TO ABDUL AHAD CHQ # 34305660</v>
      </c>
      <c r="R2065" s="8"/>
    </row>
    <row r="2066" spans="1:18" x14ac:dyDescent="0.25">
      <c r="A2066" s="8">
        <v>2065</v>
      </c>
      <c r="B2066" s="8" t="str">
        <f>+Ledger1!C2066</f>
        <v>J2002-0003</v>
      </c>
      <c r="C2066" s="7" t="str">
        <f>TEXT(Ledger1!D2066,"dd-MMM-yyyy")</f>
        <v>04-Feb-2020</v>
      </c>
      <c r="D2066" s="8" t="str">
        <f>VLOOKUP(LEFT(Table_ExternalData_1[[#This Row],[Vou_No]],1),Vou_Types,2,0)</f>
        <v>Journal</v>
      </c>
      <c r="E2066" s="8">
        <f>+Ledger1!A2066</f>
        <v>1</v>
      </c>
      <c r="F2066" s="8">
        <f>+Ledger1!G2066</f>
        <v>71</v>
      </c>
      <c r="G2066" s="8">
        <f>+Ledger1!H2066</f>
        <v>1481</v>
      </c>
      <c r="H2066" s="8">
        <f>+Ledger1!Q2066</f>
        <v>218</v>
      </c>
      <c r="I2066" s="8">
        <v>0</v>
      </c>
      <c r="J2066" s="8">
        <v>0</v>
      </c>
      <c r="K2066" s="8">
        <v>0</v>
      </c>
      <c r="L2066" s="8" t="str">
        <f>+Ledger1!I2066</f>
        <v/>
      </c>
      <c r="M2066" s="8" t="str">
        <f>+Ledger1!K2066</f>
        <v/>
      </c>
      <c r="N2066" s="7"/>
      <c r="O2066" s="8">
        <f>+Ledger1!M2066</f>
        <v>376558</v>
      </c>
      <c r="P2066" s="8">
        <f>+Ledger1!N2066</f>
        <v>0</v>
      </c>
      <c r="Q2066" s="8" t="str">
        <f>+Ledger1!O2066</f>
        <v>PAID BY SAITA TO SANAULLAH.CHQ # 34305685</v>
      </c>
      <c r="R2066" s="8"/>
    </row>
    <row r="2067" spans="1:18" x14ac:dyDescent="0.25">
      <c r="A2067" s="8">
        <v>2066</v>
      </c>
      <c r="B2067" s="8" t="str">
        <f>+Ledger1!C2067</f>
        <v>J2002-0003</v>
      </c>
      <c r="C2067" s="7" t="str">
        <f>TEXT(Ledger1!D2067,"dd-MMM-yyyy")</f>
        <v>04-Feb-2020</v>
      </c>
      <c r="D2067" s="8" t="str">
        <f>VLOOKUP(LEFT(Table_ExternalData_1[[#This Row],[Vou_No]],1),Vou_Types,2,0)</f>
        <v>Journal</v>
      </c>
      <c r="E2067" s="8">
        <f>+Ledger1!A2067</f>
        <v>2</v>
      </c>
      <c r="F2067" s="8">
        <f>+Ledger1!G2067</f>
        <v>71</v>
      </c>
      <c r="G2067" s="8">
        <f>+Ledger1!H2067</f>
        <v>1481</v>
      </c>
      <c r="H2067" s="8">
        <f>+Ledger1!Q2067</f>
        <v>218</v>
      </c>
      <c r="I2067" s="8">
        <v>0</v>
      </c>
      <c r="J2067" s="8">
        <v>0</v>
      </c>
      <c r="K2067" s="8">
        <v>0</v>
      </c>
      <c r="L2067" s="8" t="str">
        <f>+Ledger1!I2067</f>
        <v/>
      </c>
      <c r="M2067" s="8" t="str">
        <f>+Ledger1!K2067</f>
        <v/>
      </c>
      <c r="N2067" s="7"/>
      <c r="O2067" s="8">
        <f>+Ledger1!M2067</f>
        <v>30000</v>
      </c>
      <c r="P2067" s="8">
        <f>+Ledger1!N2067</f>
        <v>0</v>
      </c>
      <c r="Q2067" s="8" t="str">
        <f>+Ledger1!O2067</f>
        <v>PAID BY SAITA TO SANAULLAH.CHQ # 34305686</v>
      </c>
      <c r="R2067" s="8"/>
    </row>
    <row r="2068" spans="1:18" x14ac:dyDescent="0.25">
      <c r="A2068" s="8">
        <v>2067</v>
      </c>
      <c r="B2068" s="8" t="str">
        <f>+Ledger1!C2068</f>
        <v>J2002-0003</v>
      </c>
      <c r="C2068" s="7" t="str">
        <f>TEXT(Ledger1!D2068,"dd-MMM-yyyy")</f>
        <v>04-Feb-2020</v>
      </c>
      <c r="D2068" s="8" t="str">
        <f>VLOOKUP(LEFT(Table_ExternalData_1[[#This Row],[Vou_No]],1),Vou_Types,2,0)</f>
        <v>Journal</v>
      </c>
      <c r="E2068" s="8">
        <f>+Ledger1!A2068</f>
        <v>3</v>
      </c>
      <c r="F2068" s="8">
        <f>+Ledger1!G2068</f>
        <v>78</v>
      </c>
      <c r="G2068" s="8">
        <f>+Ledger1!H2068</f>
        <v>71</v>
      </c>
      <c r="H2068" s="8">
        <f>+Ledger1!Q2068</f>
        <v>1</v>
      </c>
      <c r="I2068" s="8">
        <v>0</v>
      </c>
      <c r="J2068" s="8">
        <v>0</v>
      </c>
      <c r="K2068" s="8">
        <v>0</v>
      </c>
      <c r="L2068" s="8" t="str">
        <f>+Ledger1!I2068</f>
        <v/>
      </c>
      <c r="M2068" s="8" t="str">
        <f>+Ledger1!K2068</f>
        <v/>
      </c>
      <c r="N2068" s="7"/>
      <c r="O2068" s="8">
        <f>+Ledger1!M2068</f>
        <v>0</v>
      </c>
      <c r="P2068" s="8">
        <f>+Ledger1!N2068</f>
        <v>406558</v>
      </c>
      <c r="Q2068" s="8" t="str">
        <f>+Ledger1!O2068</f>
        <v>PAID BY SAITA TO SANAULLAH.CHQ # 34305686</v>
      </c>
      <c r="R2068" s="8"/>
    </row>
    <row r="2069" spans="1:18" x14ac:dyDescent="0.25">
      <c r="A2069" s="8">
        <v>2068</v>
      </c>
      <c r="B2069" s="8" t="str">
        <f>+Ledger1!C2069</f>
        <v>J2002-0005</v>
      </c>
      <c r="C2069" s="7" t="str">
        <f>TEXT(Ledger1!D2069,"dd-MMM-yyyy")</f>
        <v>04-Feb-2020</v>
      </c>
      <c r="D2069" s="8" t="str">
        <f>VLOOKUP(LEFT(Table_ExternalData_1[[#This Row],[Vou_No]],1),Vou_Types,2,0)</f>
        <v>Journal</v>
      </c>
      <c r="E2069" s="8">
        <f>+Ledger1!A2069</f>
        <v>1</v>
      </c>
      <c r="F2069" s="8">
        <f>+Ledger1!G2069</f>
        <v>71</v>
      </c>
      <c r="G2069" s="8">
        <f>+Ledger1!H2069</f>
        <v>1451</v>
      </c>
      <c r="H2069" s="8">
        <f>+Ledger1!Q2069</f>
        <v>218</v>
      </c>
      <c r="I2069" s="8">
        <v>0</v>
      </c>
      <c r="J2069" s="8">
        <v>0</v>
      </c>
      <c r="K2069" s="8">
        <v>0</v>
      </c>
      <c r="L2069" s="8" t="str">
        <f>+Ledger1!I2069</f>
        <v/>
      </c>
      <c r="M2069" s="8" t="str">
        <f>+Ledger1!K2069</f>
        <v/>
      </c>
      <c r="N2069" s="7"/>
      <c r="O2069" s="8">
        <f>+Ledger1!M2069</f>
        <v>64000</v>
      </c>
      <c r="P2069" s="8">
        <f>+Ledger1!N2069</f>
        <v>0</v>
      </c>
      <c r="Q2069" s="8" t="str">
        <f>+Ledger1!O2069</f>
        <v>PADI BY SAITA TO AL-ZOHAIB CHQ # 3305663</v>
      </c>
      <c r="R2069" s="8"/>
    </row>
    <row r="2070" spans="1:18" x14ac:dyDescent="0.25">
      <c r="A2070" s="8">
        <v>2069</v>
      </c>
      <c r="B2070" s="8" t="str">
        <f>+Ledger1!C2070</f>
        <v>J2002-0005</v>
      </c>
      <c r="C2070" s="7" t="str">
        <f>TEXT(Ledger1!D2070,"dd-MMM-yyyy")</f>
        <v>04-Feb-2020</v>
      </c>
      <c r="D2070" s="8" t="str">
        <f>VLOOKUP(LEFT(Table_ExternalData_1[[#This Row],[Vou_No]],1),Vou_Types,2,0)</f>
        <v>Journal</v>
      </c>
      <c r="E2070" s="8">
        <f>+Ledger1!A2070</f>
        <v>2</v>
      </c>
      <c r="F2070" s="8">
        <f>+Ledger1!G2070</f>
        <v>71</v>
      </c>
      <c r="G2070" s="8">
        <f>+Ledger1!H2070</f>
        <v>1451</v>
      </c>
      <c r="H2070" s="8">
        <f>+Ledger1!Q2070</f>
        <v>219</v>
      </c>
      <c r="I2070" s="8">
        <v>0</v>
      </c>
      <c r="J2070" s="8">
        <v>0</v>
      </c>
      <c r="K2070" s="8">
        <v>0</v>
      </c>
      <c r="L2070" s="8" t="str">
        <f>+Ledger1!I2070</f>
        <v/>
      </c>
      <c r="M2070" s="8" t="str">
        <f>+Ledger1!K2070</f>
        <v/>
      </c>
      <c r="N2070" s="7"/>
      <c r="O2070" s="8">
        <f>+Ledger1!M2070</f>
        <v>64000</v>
      </c>
      <c r="P2070" s="8">
        <f>+Ledger1!N2070</f>
        <v>0</v>
      </c>
      <c r="Q2070" s="8" t="str">
        <f>+Ledger1!O2070</f>
        <v>PADI BY SAITA TO AL-ZOHAIB CHQ # 3305663</v>
      </c>
      <c r="R2070" s="8"/>
    </row>
    <row r="2071" spans="1:18" x14ac:dyDescent="0.25">
      <c r="A2071" s="8">
        <v>2070</v>
      </c>
      <c r="B2071" s="8" t="str">
        <f>+Ledger1!C2071</f>
        <v>J2002-0005</v>
      </c>
      <c r="C2071" s="7" t="str">
        <f>TEXT(Ledger1!D2071,"dd-MMM-yyyy")</f>
        <v>04-Feb-2020</v>
      </c>
      <c r="D2071" s="8" t="str">
        <f>VLOOKUP(LEFT(Table_ExternalData_1[[#This Row],[Vou_No]],1),Vou_Types,2,0)</f>
        <v>Journal</v>
      </c>
      <c r="E2071" s="8">
        <f>+Ledger1!A2071</f>
        <v>3</v>
      </c>
      <c r="F2071" s="8">
        <f>+Ledger1!G2071</f>
        <v>78</v>
      </c>
      <c r="G2071" s="8">
        <f>+Ledger1!H2071</f>
        <v>71</v>
      </c>
      <c r="H2071" s="8">
        <f>+Ledger1!Q2071</f>
        <v>1</v>
      </c>
      <c r="I2071" s="8">
        <v>0</v>
      </c>
      <c r="J2071" s="8">
        <v>0</v>
      </c>
      <c r="K2071" s="8">
        <v>0</v>
      </c>
      <c r="L2071" s="8" t="str">
        <f>+Ledger1!I2071</f>
        <v/>
      </c>
      <c r="M2071" s="8" t="str">
        <f>+Ledger1!K2071</f>
        <v/>
      </c>
      <c r="N2071" s="7"/>
      <c r="O2071" s="8">
        <f>+Ledger1!M2071</f>
        <v>0</v>
      </c>
      <c r="P2071" s="8">
        <f>+Ledger1!N2071</f>
        <v>128000</v>
      </c>
      <c r="Q2071" s="8" t="str">
        <f>+Ledger1!O2071</f>
        <v>PADI BY SAITA TO AL-ZOHAIB CHQ # 3305663</v>
      </c>
      <c r="R2071" s="8"/>
    </row>
    <row r="2072" spans="1:18" x14ac:dyDescent="0.25">
      <c r="A2072" s="8">
        <v>2071</v>
      </c>
      <c r="B2072" s="8" t="str">
        <f>+Ledger1!C2072</f>
        <v>J2002-0006</v>
      </c>
      <c r="C2072" s="7" t="str">
        <f>TEXT(Ledger1!D2072,"dd-MMM-yyyy")</f>
        <v>05-Feb-2020</v>
      </c>
      <c r="D2072" s="8" t="str">
        <f>VLOOKUP(LEFT(Table_ExternalData_1[[#This Row],[Vou_No]],1),Vou_Types,2,0)</f>
        <v>Journal</v>
      </c>
      <c r="E2072" s="8">
        <f>+Ledger1!A2072</f>
        <v>1</v>
      </c>
      <c r="F2072" s="8">
        <f>+Ledger1!G2072</f>
        <v>71</v>
      </c>
      <c r="G2072" s="8">
        <f>+Ledger1!H2072</f>
        <v>63</v>
      </c>
      <c r="H2072" s="8">
        <f>+Ledger1!Q2072</f>
        <v>215</v>
      </c>
      <c r="I2072" s="8">
        <v>0</v>
      </c>
      <c r="J2072" s="8">
        <v>0</v>
      </c>
      <c r="K2072" s="8">
        <v>0</v>
      </c>
      <c r="L2072" s="8" t="str">
        <f>+Ledger1!I2072</f>
        <v/>
      </c>
      <c r="M2072" s="8" t="str">
        <f>+Ledger1!K2072</f>
        <v/>
      </c>
      <c r="N2072" s="7"/>
      <c r="O2072" s="8">
        <f>+Ledger1!M2072</f>
        <v>10450</v>
      </c>
      <c r="P2072" s="8">
        <f>+Ledger1!N2072</f>
        <v>0</v>
      </c>
      <c r="Q2072" s="8" t="str">
        <f>+Ledger1!O2072</f>
        <v>PADIU BY SAITA TO SHEHRIYAR FILTER CHQ # 34305687</v>
      </c>
      <c r="R2072" s="8"/>
    </row>
    <row r="2073" spans="1:18" x14ac:dyDescent="0.25">
      <c r="A2073" s="8">
        <v>2072</v>
      </c>
      <c r="B2073" s="8" t="str">
        <f>+Ledger1!C2073</f>
        <v>J2002-0006</v>
      </c>
      <c r="C2073" s="7" t="str">
        <f>TEXT(Ledger1!D2073,"dd-MMM-yyyy")</f>
        <v>05-Feb-2020</v>
      </c>
      <c r="D2073" s="8" t="str">
        <f>VLOOKUP(LEFT(Table_ExternalData_1[[#This Row],[Vou_No]],1),Vou_Types,2,0)</f>
        <v>Journal</v>
      </c>
      <c r="E2073" s="8">
        <f>+Ledger1!A2073</f>
        <v>2</v>
      </c>
      <c r="F2073" s="8">
        <f>+Ledger1!G2073</f>
        <v>78</v>
      </c>
      <c r="G2073" s="8">
        <f>+Ledger1!H2073</f>
        <v>71</v>
      </c>
      <c r="H2073" s="8">
        <f>+Ledger1!Q2073</f>
        <v>1</v>
      </c>
      <c r="I2073" s="8">
        <v>0</v>
      </c>
      <c r="J2073" s="8">
        <v>0</v>
      </c>
      <c r="K2073" s="8">
        <v>0</v>
      </c>
      <c r="L2073" s="8" t="str">
        <f>+Ledger1!I2073</f>
        <v/>
      </c>
      <c r="M2073" s="8" t="str">
        <f>+Ledger1!K2073</f>
        <v/>
      </c>
      <c r="N2073" s="7"/>
      <c r="O2073" s="8">
        <f>+Ledger1!M2073</f>
        <v>0</v>
      </c>
      <c r="P2073" s="8">
        <f>+Ledger1!N2073</f>
        <v>10450</v>
      </c>
      <c r="Q2073" s="8" t="str">
        <f>+Ledger1!O2073</f>
        <v>PADIU BY SAITA TO SHEHRIYAR FILTER CHQ # 34305687</v>
      </c>
      <c r="R2073" s="8"/>
    </row>
    <row r="2074" spans="1:18" x14ac:dyDescent="0.25">
      <c r="A2074" s="8">
        <v>2073</v>
      </c>
      <c r="B2074" s="8" t="str">
        <f>+Ledger1!C2074</f>
        <v>J2002-0007</v>
      </c>
      <c r="C2074" s="7" t="str">
        <f>TEXT(Ledger1!D2074,"dd-MMM-yyyy")</f>
        <v>04-Feb-2020</v>
      </c>
      <c r="D2074" s="8" t="str">
        <f>VLOOKUP(LEFT(Table_ExternalData_1[[#This Row],[Vou_No]],1),Vou_Types,2,0)</f>
        <v>Journal</v>
      </c>
      <c r="E2074" s="8">
        <f>+Ledger1!A2074</f>
        <v>1</v>
      </c>
      <c r="F2074" s="8">
        <f>+Ledger1!G2074</f>
        <v>71</v>
      </c>
      <c r="G2074" s="8">
        <f>+Ledger1!H2074</f>
        <v>68</v>
      </c>
      <c r="H2074" s="8">
        <f>+Ledger1!Q2074</f>
        <v>218</v>
      </c>
      <c r="I2074" s="8">
        <v>0</v>
      </c>
      <c r="J2074" s="8">
        <v>0</v>
      </c>
      <c r="K2074" s="8">
        <v>0</v>
      </c>
      <c r="L2074" s="8" t="str">
        <f>+Ledger1!I2074</f>
        <v/>
      </c>
      <c r="M2074" s="8" t="str">
        <f>+Ledger1!K2074</f>
        <v/>
      </c>
      <c r="N2074" s="7"/>
      <c r="O2074" s="8">
        <f>+Ledger1!M2074</f>
        <v>1318903</v>
      </c>
      <c r="P2074" s="8">
        <f>+Ledger1!N2074</f>
        <v>0</v>
      </c>
      <c r="Q2074" s="8" t="str">
        <f>+Ledger1!O2074</f>
        <v>PADI BY SAITA TO AHSAN FILLING STAT CHQ # 34305661</v>
      </c>
      <c r="R2074" s="8"/>
    </row>
    <row r="2075" spans="1:18" x14ac:dyDescent="0.25">
      <c r="A2075" s="8">
        <v>2074</v>
      </c>
      <c r="B2075" s="8" t="str">
        <f>+Ledger1!C2075</f>
        <v>J2002-0007</v>
      </c>
      <c r="C2075" s="7" t="str">
        <f>TEXT(Ledger1!D2075,"dd-MMM-yyyy")</f>
        <v>04-Feb-2020</v>
      </c>
      <c r="D2075" s="8" t="str">
        <f>VLOOKUP(LEFT(Table_ExternalData_1[[#This Row],[Vou_No]],1),Vou_Types,2,0)</f>
        <v>Journal</v>
      </c>
      <c r="E2075" s="8">
        <f>+Ledger1!A2075</f>
        <v>2</v>
      </c>
      <c r="F2075" s="8">
        <f>+Ledger1!G2075</f>
        <v>71</v>
      </c>
      <c r="G2075" s="8">
        <f>+Ledger1!H2075</f>
        <v>68</v>
      </c>
      <c r="H2075" s="8">
        <f>+Ledger1!Q2075</f>
        <v>220</v>
      </c>
      <c r="I2075" s="8">
        <v>0</v>
      </c>
      <c r="J2075" s="8">
        <v>0</v>
      </c>
      <c r="K2075" s="8">
        <v>0</v>
      </c>
      <c r="L2075" s="8" t="str">
        <f>+Ledger1!I2075</f>
        <v/>
      </c>
      <c r="M2075" s="8" t="str">
        <f>+Ledger1!K2075</f>
        <v/>
      </c>
      <c r="N2075" s="7"/>
      <c r="O2075" s="8">
        <f>+Ledger1!M2075</f>
        <v>755794</v>
      </c>
      <c r="P2075" s="8">
        <f>+Ledger1!N2075</f>
        <v>0</v>
      </c>
      <c r="Q2075" s="8" t="str">
        <f>+Ledger1!O2075</f>
        <v>PADI BY SAITA TO AHSAN FILLING STAT CHQ # 34305661</v>
      </c>
      <c r="R2075" s="8"/>
    </row>
    <row r="2076" spans="1:18" x14ac:dyDescent="0.25">
      <c r="A2076" s="8">
        <v>2075</v>
      </c>
      <c r="B2076" s="8" t="str">
        <f>+Ledger1!C2076</f>
        <v>J2002-0007</v>
      </c>
      <c r="C2076" s="7" t="str">
        <f>TEXT(Ledger1!D2076,"dd-MMM-yyyy")</f>
        <v>04-Feb-2020</v>
      </c>
      <c r="D2076" s="8" t="str">
        <f>VLOOKUP(LEFT(Table_ExternalData_1[[#This Row],[Vou_No]],1),Vou_Types,2,0)</f>
        <v>Journal</v>
      </c>
      <c r="E2076" s="8">
        <f>+Ledger1!A2076</f>
        <v>3</v>
      </c>
      <c r="F2076" s="8">
        <f>+Ledger1!G2076</f>
        <v>78</v>
      </c>
      <c r="G2076" s="8">
        <f>+Ledger1!H2076</f>
        <v>71</v>
      </c>
      <c r="H2076" s="8">
        <f>+Ledger1!Q2076</f>
        <v>1</v>
      </c>
      <c r="I2076" s="8">
        <v>0</v>
      </c>
      <c r="J2076" s="8">
        <v>0</v>
      </c>
      <c r="K2076" s="8">
        <v>0</v>
      </c>
      <c r="L2076" s="8" t="str">
        <f>+Ledger1!I2076</f>
        <v/>
      </c>
      <c r="M2076" s="8" t="str">
        <f>+Ledger1!K2076</f>
        <v/>
      </c>
      <c r="N2076" s="7"/>
      <c r="O2076" s="8">
        <f>+Ledger1!M2076</f>
        <v>0</v>
      </c>
      <c r="P2076" s="8">
        <f>+Ledger1!N2076</f>
        <v>2074697</v>
      </c>
      <c r="Q2076" s="8" t="str">
        <f>+Ledger1!O2076</f>
        <v>PADI BY SAITA TO AHSAN FILLING STAT CHQ # 34305661</v>
      </c>
      <c r="R2076" s="8"/>
    </row>
    <row r="2077" spans="1:18" x14ac:dyDescent="0.25">
      <c r="A2077" s="8">
        <v>2076</v>
      </c>
      <c r="B2077" s="8" t="str">
        <f>+Ledger1!C2077</f>
        <v>J2002-0008</v>
      </c>
      <c r="C2077" s="7" t="str">
        <f>TEXT(Ledger1!D2077,"dd-MMM-yyyy")</f>
        <v>04-Feb-2020</v>
      </c>
      <c r="D2077" s="8" t="str">
        <f>VLOOKUP(LEFT(Table_ExternalData_1[[#This Row],[Vou_No]],1),Vou_Types,2,0)</f>
        <v>Journal</v>
      </c>
      <c r="E2077" s="8">
        <f>+Ledger1!A2077</f>
        <v>1</v>
      </c>
      <c r="F2077" s="8">
        <f>+Ledger1!G2077</f>
        <v>71</v>
      </c>
      <c r="G2077" s="8">
        <f>+Ledger1!H2077</f>
        <v>1326</v>
      </c>
      <c r="H2077" s="8">
        <f>+Ledger1!Q2077</f>
        <v>218</v>
      </c>
      <c r="I2077" s="8">
        <v>0</v>
      </c>
      <c r="J2077" s="8">
        <v>0</v>
      </c>
      <c r="K2077" s="8">
        <v>0</v>
      </c>
      <c r="L2077" s="8" t="str">
        <f>+Ledger1!I2077</f>
        <v/>
      </c>
      <c r="M2077" s="8" t="str">
        <f>+Ledger1!K2077</f>
        <v/>
      </c>
      <c r="N2077" s="7"/>
      <c r="O2077" s="8">
        <f>+Ledger1!M2077</f>
        <v>111722</v>
      </c>
      <c r="P2077" s="8">
        <f>+Ledger1!N2077</f>
        <v>0</v>
      </c>
      <c r="Q2077" s="8" t="str">
        <f>+Ledger1!O2077</f>
        <v>PAID BY SAITA TO ALI DINO CHQ # 34305664</v>
      </c>
      <c r="R2077" s="8"/>
    </row>
    <row r="2078" spans="1:18" x14ac:dyDescent="0.25">
      <c r="A2078" s="8">
        <v>2077</v>
      </c>
      <c r="B2078" s="8" t="str">
        <f>+Ledger1!C2078</f>
        <v>J2002-0008</v>
      </c>
      <c r="C2078" s="7" t="str">
        <f>TEXT(Ledger1!D2078,"dd-MMM-yyyy")</f>
        <v>04-Feb-2020</v>
      </c>
      <c r="D2078" s="8" t="str">
        <f>VLOOKUP(LEFT(Table_ExternalData_1[[#This Row],[Vou_No]],1),Vou_Types,2,0)</f>
        <v>Journal</v>
      </c>
      <c r="E2078" s="8">
        <f>+Ledger1!A2078</f>
        <v>2</v>
      </c>
      <c r="F2078" s="8">
        <f>+Ledger1!G2078</f>
        <v>71</v>
      </c>
      <c r="G2078" s="8">
        <f>+Ledger1!H2078</f>
        <v>1326</v>
      </c>
      <c r="H2078" s="8">
        <f>+Ledger1!Q2078</f>
        <v>220</v>
      </c>
      <c r="I2078" s="8">
        <v>0</v>
      </c>
      <c r="J2078" s="8">
        <v>0</v>
      </c>
      <c r="K2078" s="8">
        <v>0</v>
      </c>
      <c r="L2078" s="8" t="str">
        <f>+Ledger1!I2078</f>
        <v/>
      </c>
      <c r="M2078" s="8" t="str">
        <f>+Ledger1!K2078</f>
        <v/>
      </c>
      <c r="N2078" s="7"/>
      <c r="O2078" s="8">
        <f>+Ledger1!M2078</f>
        <v>30745</v>
      </c>
      <c r="P2078" s="8">
        <f>+Ledger1!N2078</f>
        <v>0</v>
      </c>
      <c r="Q2078" s="8" t="str">
        <f>+Ledger1!O2078</f>
        <v>PAID BY SAITA TO ALI DINO CHQ # 34305664</v>
      </c>
      <c r="R2078" s="8"/>
    </row>
    <row r="2079" spans="1:18" x14ac:dyDescent="0.25">
      <c r="A2079" s="8">
        <v>2078</v>
      </c>
      <c r="B2079" s="8" t="str">
        <f>+Ledger1!C2079</f>
        <v>J2002-0008</v>
      </c>
      <c r="C2079" s="7" t="str">
        <f>TEXT(Ledger1!D2079,"dd-MMM-yyyy")</f>
        <v>04-Feb-2020</v>
      </c>
      <c r="D2079" s="8" t="str">
        <f>VLOOKUP(LEFT(Table_ExternalData_1[[#This Row],[Vou_No]],1),Vou_Types,2,0)</f>
        <v>Journal</v>
      </c>
      <c r="E2079" s="8">
        <f>+Ledger1!A2079</f>
        <v>3</v>
      </c>
      <c r="F2079" s="8">
        <f>+Ledger1!G2079</f>
        <v>78</v>
      </c>
      <c r="G2079" s="8">
        <f>+Ledger1!H2079</f>
        <v>71</v>
      </c>
      <c r="H2079" s="8">
        <f>+Ledger1!Q2079</f>
        <v>1</v>
      </c>
      <c r="I2079" s="8">
        <v>0</v>
      </c>
      <c r="J2079" s="8">
        <v>0</v>
      </c>
      <c r="K2079" s="8">
        <v>0</v>
      </c>
      <c r="L2079" s="8" t="str">
        <f>+Ledger1!I2079</f>
        <v/>
      </c>
      <c r="M2079" s="8" t="str">
        <f>+Ledger1!K2079</f>
        <v/>
      </c>
      <c r="N2079" s="7"/>
      <c r="O2079" s="8">
        <f>+Ledger1!M2079</f>
        <v>0</v>
      </c>
      <c r="P2079" s="8">
        <f>+Ledger1!N2079</f>
        <v>142467</v>
      </c>
      <c r="Q2079" s="8" t="str">
        <f>+Ledger1!O2079</f>
        <v>PAID BY SAITA TO ALI DINO CHQ # 34305664</v>
      </c>
      <c r="R2079" s="8"/>
    </row>
    <row r="2080" spans="1:18" x14ac:dyDescent="0.25">
      <c r="A2080" s="8">
        <v>2079</v>
      </c>
      <c r="B2080" s="8" t="str">
        <f>+Ledger1!C2080</f>
        <v>J2002-0009</v>
      </c>
      <c r="C2080" s="7" t="str">
        <f>TEXT(Ledger1!D2080,"dd-MMM-yyyy")</f>
        <v>04-Feb-2020</v>
      </c>
      <c r="D2080" s="8" t="str">
        <f>VLOOKUP(LEFT(Table_ExternalData_1[[#This Row],[Vou_No]],1),Vou_Types,2,0)</f>
        <v>Journal</v>
      </c>
      <c r="E2080" s="8">
        <f>+Ledger1!A2080</f>
        <v>1</v>
      </c>
      <c r="F2080" s="8">
        <f>+Ledger1!G2080</f>
        <v>71</v>
      </c>
      <c r="G2080" s="8">
        <f>+Ledger1!H2080</f>
        <v>78</v>
      </c>
      <c r="H2080" s="8">
        <f>+Ledger1!Q2080</f>
        <v>218</v>
      </c>
      <c r="I2080" s="8">
        <v>0</v>
      </c>
      <c r="J2080" s="8">
        <v>0</v>
      </c>
      <c r="K2080" s="8">
        <v>0</v>
      </c>
      <c r="L2080" s="8" t="str">
        <f>+Ledger1!I2080</f>
        <v/>
      </c>
      <c r="M2080" s="8" t="str">
        <f>+Ledger1!K2080</f>
        <v/>
      </c>
      <c r="N2080" s="7"/>
      <c r="O2080" s="8">
        <f>+Ledger1!M2080</f>
        <v>418437</v>
      </c>
      <c r="P2080" s="8">
        <f>+Ledger1!N2080</f>
        <v>0</v>
      </c>
      <c r="Q2080" s="8" t="str">
        <f>+Ledger1!O2080</f>
        <v>PAID BY SAITA TO KHADIM HUSSAIN CHQ # 34305662</v>
      </c>
      <c r="R2080" s="8"/>
    </row>
    <row r="2081" spans="1:18" x14ac:dyDescent="0.25">
      <c r="A2081" s="8">
        <v>2080</v>
      </c>
      <c r="B2081" s="8" t="str">
        <f>+Ledger1!C2081</f>
        <v>J2002-0009</v>
      </c>
      <c r="C2081" s="7" t="str">
        <f>TEXT(Ledger1!D2081,"dd-MMM-yyyy")</f>
        <v>04-Feb-2020</v>
      </c>
      <c r="D2081" s="8" t="str">
        <f>VLOOKUP(LEFT(Table_ExternalData_1[[#This Row],[Vou_No]],1),Vou_Types,2,0)</f>
        <v>Journal</v>
      </c>
      <c r="E2081" s="8">
        <f>+Ledger1!A2081</f>
        <v>2</v>
      </c>
      <c r="F2081" s="8">
        <f>+Ledger1!G2081</f>
        <v>78</v>
      </c>
      <c r="G2081" s="8">
        <f>+Ledger1!H2081</f>
        <v>71</v>
      </c>
      <c r="H2081" s="8">
        <f>+Ledger1!Q2081</f>
        <v>1</v>
      </c>
      <c r="I2081" s="8">
        <v>0</v>
      </c>
      <c r="J2081" s="8">
        <v>0</v>
      </c>
      <c r="K2081" s="8">
        <v>0</v>
      </c>
      <c r="L2081" s="8" t="str">
        <f>+Ledger1!I2081</f>
        <v/>
      </c>
      <c r="M2081" s="8" t="str">
        <f>+Ledger1!K2081</f>
        <v/>
      </c>
      <c r="N2081" s="7"/>
      <c r="O2081" s="8">
        <f>+Ledger1!M2081</f>
        <v>0</v>
      </c>
      <c r="P2081" s="8">
        <f>+Ledger1!N2081</f>
        <v>418437</v>
      </c>
      <c r="Q2081" s="8" t="str">
        <f>+Ledger1!O2081</f>
        <v>PAID BY SAITA TO KHADIM HUSSAIN CHQ # 34305662</v>
      </c>
      <c r="R2081" s="8"/>
    </row>
    <row r="2082" spans="1:18" x14ac:dyDescent="0.25">
      <c r="A2082" s="8">
        <v>2081</v>
      </c>
      <c r="B2082" s="8" t="str">
        <f>+Ledger1!C2082</f>
        <v>J2002-0011</v>
      </c>
      <c r="C2082" s="7" t="str">
        <f>TEXT(Ledger1!D2082,"dd-MMM-yyyy")</f>
        <v>04-Feb-2020</v>
      </c>
      <c r="D2082" s="8" t="str">
        <f>VLOOKUP(LEFT(Table_ExternalData_1[[#This Row],[Vou_No]],1),Vou_Types,2,0)</f>
        <v>Journal</v>
      </c>
      <c r="E2082" s="8">
        <f>+Ledger1!A2082</f>
        <v>1</v>
      </c>
      <c r="F2082" s="8">
        <f>+Ledger1!G2082</f>
        <v>71</v>
      </c>
      <c r="G2082" s="8">
        <f>+Ledger1!H2082</f>
        <v>47</v>
      </c>
      <c r="H2082" s="8">
        <f>+Ledger1!Q2082</f>
        <v>218</v>
      </c>
      <c r="I2082" s="8">
        <v>0</v>
      </c>
      <c r="J2082" s="8">
        <v>0</v>
      </c>
      <c r="K2082" s="8">
        <v>0</v>
      </c>
      <c r="L2082" s="8" t="str">
        <f>+Ledger1!I2082</f>
        <v/>
      </c>
      <c r="M2082" s="8" t="str">
        <f>+Ledger1!K2082</f>
        <v/>
      </c>
      <c r="N2082" s="7"/>
      <c r="O2082" s="8">
        <f>+Ledger1!M2082</f>
        <v>140229</v>
      </c>
      <c r="P2082" s="8">
        <f>+Ledger1!N2082</f>
        <v>0</v>
      </c>
      <c r="Q2082" s="8" t="str">
        <f>+Ledger1!O2082</f>
        <v>PADI BY SAITA TO AZAM ENTERPRISES CHQ # 34305668</v>
      </c>
      <c r="R2082" s="8"/>
    </row>
    <row r="2083" spans="1:18" x14ac:dyDescent="0.25">
      <c r="A2083" s="8">
        <v>2082</v>
      </c>
      <c r="B2083" s="8" t="str">
        <f>+Ledger1!C2083</f>
        <v>J2002-0011</v>
      </c>
      <c r="C2083" s="7" t="str">
        <f>TEXT(Ledger1!D2083,"dd-MMM-yyyy")</f>
        <v>04-Feb-2020</v>
      </c>
      <c r="D2083" s="8" t="str">
        <f>VLOOKUP(LEFT(Table_ExternalData_1[[#This Row],[Vou_No]],1),Vou_Types,2,0)</f>
        <v>Journal</v>
      </c>
      <c r="E2083" s="8">
        <f>+Ledger1!A2083</f>
        <v>2</v>
      </c>
      <c r="F2083" s="8">
        <f>+Ledger1!G2083</f>
        <v>78</v>
      </c>
      <c r="G2083" s="8">
        <f>+Ledger1!H2083</f>
        <v>71</v>
      </c>
      <c r="H2083" s="8">
        <f>+Ledger1!Q2083</f>
        <v>1</v>
      </c>
      <c r="I2083" s="8">
        <v>0</v>
      </c>
      <c r="J2083" s="8">
        <v>0</v>
      </c>
      <c r="K2083" s="8">
        <v>0</v>
      </c>
      <c r="L2083" s="8" t="str">
        <f>+Ledger1!I2083</f>
        <v/>
      </c>
      <c r="M2083" s="8" t="str">
        <f>+Ledger1!K2083</f>
        <v/>
      </c>
      <c r="N2083" s="7"/>
      <c r="O2083" s="8">
        <f>+Ledger1!M2083</f>
        <v>0</v>
      </c>
      <c r="P2083" s="8">
        <f>+Ledger1!N2083</f>
        <v>140229</v>
      </c>
      <c r="Q2083" s="8" t="str">
        <f>+Ledger1!O2083</f>
        <v>PADI BY SAITA TO AZAM ENTERPRISES CHQ # 34305668</v>
      </c>
      <c r="R2083" s="8"/>
    </row>
    <row r="2084" spans="1:18" x14ac:dyDescent="0.25">
      <c r="A2084" s="8">
        <v>2083</v>
      </c>
      <c r="B2084" s="8" t="str">
        <f>+Ledger1!C2084</f>
        <v>J2002-0012</v>
      </c>
      <c r="C2084" s="7" t="str">
        <f>TEXT(Ledger1!D2084,"dd-MMM-yyyy")</f>
        <v>04-Feb-2020</v>
      </c>
      <c r="D2084" s="8" t="str">
        <f>VLOOKUP(LEFT(Table_ExternalData_1[[#This Row],[Vou_No]],1),Vou_Types,2,0)</f>
        <v>Journal</v>
      </c>
      <c r="E2084" s="8">
        <f>+Ledger1!A2084</f>
        <v>1</v>
      </c>
      <c r="F2084" s="8">
        <f>+Ledger1!G2084</f>
        <v>71</v>
      </c>
      <c r="G2084" s="8">
        <f>+Ledger1!H2084</f>
        <v>117</v>
      </c>
      <c r="H2084" s="8">
        <f>+Ledger1!Q2084</f>
        <v>215</v>
      </c>
      <c r="I2084" s="8">
        <v>0</v>
      </c>
      <c r="J2084" s="8">
        <v>0</v>
      </c>
      <c r="K2084" s="8">
        <v>0</v>
      </c>
      <c r="L2084" s="8" t="str">
        <f>+Ledger1!I2084</f>
        <v/>
      </c>
      <c r="M2084" s="8" t="str">
        <f>+Ledger1!K2084</f>
        <v/>
      </c>
      <c r="N2084" s="7"/>
      <c r="O2084" s="8">
        <f>+Ledger1!M2084</f>
        <v>30000</v>
      </c>
      <c r="P2084" s="8">
        <f>+Ledger1!N2084</f>
        <v>0</v>
      </c>
      <c r="Q2084" s="8" t="str">
        <f>+Ledger1!O2084</f>
        <v>PADI BY SAITA TO HUSSAIN BADSHAH CHQ # 34305669</v>
      </c>
      <c r="R2084" s="8"/>
    </row>
    <row r="2085" spans="1:18" x14ac:dyDescent="0.25">
      <c r="A2085" s="8">
        <v>2084</v>
      </c>
      <c r="B2085" s="8" t="str">
        <f>+Ledger1!C2085</f>
        <v>J2002-0012</v>
      </c>
      <c r="C2085" s="7" t="str">
        <f>TEXT(Ledger1!D2085,"dd-MMM-yyyy")</f>
        <v>04-Feb-2020</v>
      </c>
      <c r="D2085" s="8" t="str">
        <f>VLOOKUP(LEFT(Table_ExternalData_1[[#This Row],[Vou_No]],1),Vou_Types,2,0)</f>
        <v>Journal</v>
      </c>
      <c r="E2085" s="8">
        <f>+Ledger1!A2085</f>
        <v>2</v>
      </c>
      <c r="F2085" s="8">
        <f>+Ledger1!G2085</f>
        <v>71</v>
      </c>
      <c r="G2085" s="8">
        <f>+Ledger1!H2085</f>
        <v>117</v>
      </c>
      <c r="H2085" s="8">
        <f>+Ledger1!Q2085</f>
        <v>218</v>
      </c>
      <c r="I2085" s="8">
        <v>0</v>
      </c>
      <c r="J2085" s="8">
        <v>0</v>
      </c>
      <c r="K2085" s="8">
        <v>0</v>
      </c>
      <c r="L2085" s="8" t="str">
        <f>+Ledger1!I2085</f>
        <v/>
      </c>
      <c r="M2085" s="8" t="str">
        <f>+Ledger1!K2085</f>
        <v/>
      </c>
      <c r="N2085" s="7"/>
      <c r="O2085" s="8">
        <f>+Ledger1!M2085</f>
        <v>60000</v>
      </c>
      <c r="P2085" s="8">
        <f>+Ledger1!N2085</f>
        <v>0</v>
      </c>
      <c r="Q2085" s="8" t="str">
        <f>+Ledger1!O2085</f>
        <v>PADI BY SAITA TO HUSSAIN BADSHAH CHQ # 34305669</v>
      </c>
      <c r="R2085" s="8"/>
    </row>
    <row r="2086" spans="1:18" x14ac:dyDescent="0.25">
      <c r="A2086" s="8">
        <v>2085</v>
      </c>
      <c r="B2086" s="8" t="str">
        <f>+Ledger1!C2086</f>
        <v>J2002-0012</v>
      </c>
      <c r="C2086" s="7" t="str">
        <f>TEXT(Ledger1!D2086,"dd-MMM-yyyy")</f>
        <v>04-Feb-2020</v>
      </c>
      <c r="D2086" s="8" t="str">
        <f>VLOOKUP(LEFT(Table_ExternalData_1[[#This Row],[Vou_No]],1),Vou_Types,2,0)</f>
        <v>Journal</v>
      </c>
      <c r="E2086" s="8">
        <f>+Ledger1!A2086</f>
        <v>3</v>
      </c>
      <c r="F2086" s="8">
        <f>+Ledger1!G2086</f>
        <v>78</v>
      </c>
      <c r="G2086" s="8">
        <f>+Ledger1!H2086</f>
        <v>71</v>
      </c>
      <c r="H2086" s="8">
        <f>+Ledger1!Q2086</f>
        <v>1</v>
      </c>
      <c r="I2086" s="8">
        <v>0</v>
      </c>
      <c r="J2086" s="8">
        <v>0</v>
      </c>
      <c r="K2086" s="8">
        <v>0</v>
      </c>
      <c r="L2086" s="8" t="str">
        <f>+Ledger1!I2086</f>
        <v/>
      </c>
      <c r="M2086" s="8" t="str">
        <f>+Ledger1!K2086</f>
        <v/>
      </c>
      <c r="N2086" s="7"/>
      <c r="O2086" s="8">
        <f>+Ledger1!M2086</f>
        <v>0</v>
      </c>
      <c r="P2086" s="8">
        <f>+Ledger1!N2086</f>
        <v>90000</v>
      </c>
      <c r="Q2086" s="8" t="str">
        <f>+Ledger1!O2086</f>
        <v>PADI BY SAITA TO HUSSAIN BADSHAH CHQ # 34305669</v>
      </c>
      <c r="R2086" s="8"/>
    </row>
    <row r="2087" spans="1:18" x14ac:dyDescent="0.25">
      <c r="A2087" s="8">
        <v>2086</v>
      </c>
      <c r="B2087" s="8" t="str">
        <f>+Ledger1!C2087</f>
        <v>J2002-0013</v>
      </c>
      <c r="C2087" s="7" t="str">
        <f>TEXT(Ledger1!D2087,"dd-MMM-yyyy")</f>
        <v>05-Feb-2020</v>
      </c>
      <c r="D2087" s="8" t="str">
        <f>VLOOKUP(LEFT(Table_ExternalData_1[[#This Row],[Vou_No]],1),Vou_Types,2,0)</f>
        <v>Journal</v>
      </c>
      <c r="E2087" s="8">
        <f>+Ledger1!A2087</f>
        <v>1</v>
      </c>
      <c r="F2087" s="8">
        <f>+Ledger1!G2087</f>
        <v>71</v>
      </c>
      <c r="G2087" s="8">
        <f>+Ledger1!H2087</f>
        <v>1444</v>
      </c>
      <c r="H2087" s="8">
        <f>+Ledger1!Q2087</f>
        <v>218</v>
      </c>
      <c r="I2087" s="8">
        <v>0</v>
      </c>
      <c r="J2087" s="8">
        <v>0</v>
      </c>
      <c r="K2087" s="8">
        <v>0</v>
      </c>
      <c r="L2087" s="8" t="str">
        <f>+Ledger1!I2087</f>
        <v/>
      </c>
      <c r="M2087" s="8" t="str">
        <f>+Ledger1!K2087</f>
        <v/>
      </c>
      <c r="N2087" s="7"/>
      <c r="O2087" s="8">
        <f>+Ledger1!M2087</f>
        <v>18690</v>
      </c>
      <c r="P2087" s="8">
        <f>+Ledger1!N2087</f>
        <v>0</v>
      </c>
      <c r="Q2087" s="8" t="str">
        <f>+Ledger1!O2087</f>
        <v>PADI BY SAITA TO HSE SERVICES CHQ # 34305677</v>
      </c>
      <c r="R2087" s="8"/>
    </row>
    <row r="2088" spans="1:18" x14ac:dyDescent="0.25">
      <c r="A2088" s="8">
        <v>2087</v>
      </c>
      <c r="B2088" s="8" t="str">
        <f>+Ledger1!C2088</f>
        <v>J2002-0013</v>
      </c>
      <c r="C2088" s="7" t="str">
        <f>TEXT(Ledger1!D2088,"dd-MMM-yyyy")</f>
        <v>05-Feb-2020</v>
      </c>
      <c r="D2088" s="8" t="str">
        <f>VLOOKUP(LEFT(Table_ExternalData_1[[#This Row],[Vou_No]],1),Vou_Types,2,0)</f>
        <v>Journal</v>
      </c>
      <c r="E2088" s="8">
        <f>+Ledger1!A2088</f>
        <v>2</v>
      </c>
      <c r="F2088" s="8">
        <f>+Ledger1!G2088</f>
        <v>78</v>
      </c>
      <c r="G2088" s="8">
        <f>+Ledger1!H2088</f>
        <v>71</v>
      </c>
      <c r="H2088" s="8">
        <f>+Ledger1!Q2088</f>
        <v>1</v>
      </c>
      <c r="I2088" s="8">
        <v>0</v>
      </c>
      <c r="J2088" s="8">
        <v>0</v>
      </c>
      <c r="K2088" s="8">
        <v>0</v>
      </c>
      <c r="L2088" s="8" t="str">
        <f>+Ledger1!I2088</f>
        <v/>
      </c>
      <c r="M2088" s="8" t="str">
        <f>+Ledger1!K2088</f>
        <v/>
      </c>
      <c r="N2088" s="7"/>
      <c r="O2088" s="8">
        <f>+Ledger1!M2088</f>
        <v>0</v>
      </c>
      <c r="P2088" s="8">
        <f>+Ledger1!N2088</f>
        <v>18690</v>
      </c>
      <c r="Q2088" s="8" t="str">
        <f>+Ledger1!O2088</f>
        <v>PADI BY SAITA TO HSE SERVICES CHQ # 34305677</v>
      </c>
      <c r="R2088" s="8"/>
    </row>
    <row r="2089" spans="1:18" x14ac:dyDescent="0.25">
      <c r="A2089" s="8">
        <v>2088</v>
      </c>
      <c r="B2089" s="8" t="str">
        <f>+Ledger1!C2089</f>
        <v>J2002-0014</v>
      </c>
      <c r="C2089" s="7" t="str">
        <f>TEXT(Ledger1!D2089,"dd-MMM-yyyy")</f>
        <v>04-Feb-2020</v>
      </c>
      <c r="D2089" s="8" t="str">
        <f>VLOOKUP(LEFT(Table_ExternalData_1[[#This Row],[Vou_No]],1),Vou_Types,2,0)</f>
        <v>Journal</v>
      </c>
      <c r="E2089" s="8">
        <f>+Ledger1!A2089</f>
        <v>1</v>
      </c>
      <c r="F2089" s="8">
        <f>+Ledger1!G2089</f>
        <v>71</v>
      </c>
      <c r="G2089" s="8">
        <f>+Ledger1!H2089</f>
        <v>1460</v>
      </c>
      <c r="H2089" s="8">
        <f>+Ledger1!Q2089</f>
        <v>218</v>
      </c>
      <c r="I2089" s="8">
        <v>0</v>
      </c>
      <c r="J2089" s="8">
        <v>0</v>
      </c>
      <c r="K2089" s="8">
        <v>0</v>
      </c>
      <c r="L2089" s="8" t="str">
        <f>+Ledger1!I2089</f>
        <v/>
      </c>
      <c r="M2089" s="8" t="str">
        <f>+Ledger1!K2089</f>
        <v/>
      </c>
      <c r="N2089" s="7"/>
      <c r="O2089" s="8">
        <f>+Ledger1!M2089</f>
        <v>87010</v>
      </c>
      <c r="P2089" s="8">
        <f>+Ledger1!N2089</f>
        <v>0</v>
      </c>
      <c r="Q2089" s="8" t="str">
        <f>+Ledger1!O2089</f>
        <v>PADI BY SAITA TO HAYAT CHQ # 34305676</v>
      </c>
      <c r="R2089" s="8"/>
    </row>
    <row r="2090" spans="1:18" x14ac:dyDescent="0.25">
      <c r="A2090" s="8">
        <v>2089</v>
      </c>
      <c r="B2090" s="8" t="str">
        <f>+Ledger1!C2090</f>
        <v>J2002-0014</v>
      </c>
      <c r="C2090" s="7" t="str">
        <f>TEXT(Ledger1!D2090,"dd-MMM-yyyy")</f>
        <v>04-Feb-2020</v>
      </c>
      <c r="D2090" s="8" t="str">
        <f>VLOOKUP(LEFT(Table_ExternalData_1[[#This Row],[Vou_No]],1),Vou_Types,2,0)</f>
        <v>Journal</v>
      </c>
      <c r="E2090" s="8">
        <f>+Ledger1!A2090</f>
        <v>2</v>
      </c>
      <c r="F2090" s="8">
        <f>+Ledger1!G2090</f>
        <v>78</v>
      </c>
      <c r="G2090" s="8">
        <f>+Ledger1!H2090</f>
        <v>71</v>
      </c>
      <c r="H2090" s="8">
        <f>+Ledger1!Q2090</f>
        <v>1</v>
      </c>
      <c r="I2090" s="8">
        <v>0</v>
      </c>
      <c r="J2090" s="8">
        <v>0</v>
      </c>
      <c r="K2090" s="8">
        <v>0</v>
      </c>
      <c r="L2090" s="8" t="str">
        <f>+Ledger1!I2090</f>
        <v/>
      </c>
      <c r="M2090" s="8" t="str">
        <f>+Ledger1!K2090</f>
        <v/>
      </c>
      <c r="N2090" s="7"/>
      <c r="O2090" s="8">
        <f>+Ledger1!M2090</f>
        <v>0</v>
      </c>
      <c r="P2090" s="8">
        <f>+Ledger1!N2090</f>
        <v>87010</v>
      </c>
      <c r="Q2090" s="8" t="str">
        <f>+Ledger1!O2090</f>
        <v>PADI BY SAITA TO HAYAT CHQ # 34305676</v>
      </c>
      <c r="R2090" s="8"/>
    </row>
    <row r="2091" spans="1:18" x14ac:dyDescent="0.25">
      <c r="A2091" s="8">
        <v>2090</v>
      </c>
      <c r="B2091" s="8" t="str">
        <f>+Ledger1!C2091</f>
        <v>J2002-0015</v>
      </c>
      <c r="C2091" s="7" t="str">
        <f>TEXT(Ledger1!D2091,"dd-MMM-yyyy")</f>
        <v>04-Feb-2020</v>
      </c>
      <c r="D2091" s="8" t="str">
        <f>VLOOKUP(LEFT(Table_ExternalData_1[[#This Row],[Vou_No]],1),Vou_Types,2,0)</f>
        <v>Journal</v>
      </c>
      <c r="E2091" s="8">
        <f>+Ledger1!A2091</f>
        <v>1</v>
      </c>
      <c r="F2091" s="8">
        <f>+Ledger1!G2091</f>
        <v>71</v>
      </c>
      <c r="G2091" s="8">
        <f>+Ledger1!H2091</f>
        <v>1067</v>
      </c>
      <c r="H2091" s="8">
        <f>+Ledger1!Q2091</f>
        <v>218</v>
      </c>
      <c r="I2091" s="8">
        <v>0</v>
      </c>
      <c r="J2091" s="8">
        <v>0</v>
      </c>
      <c r="K2091" s="8">
        <v>0</v>
      </c>
      <c r="L2091" s="8" t="str">
        <f>+Ledger1!I2091</f>
        <v/>
      </c>
      <c r="M2091" s="8" t="str">
        <f>+Ledger1!K2091</f>
        <v/>
      </c>
      <c r="N2091" s="7"/>
      <c r="O2091" s="8">
        <f>+Ledger1!M2091</f>
        <v>211020</v>
      </c>
      <c r="P2091" s="8">
        <f>+Ledger1!N2091</f>
        <v>0</v>
      </c>
      <c r="Q2091" s="8" t="str">
        <f>+Ledger1!O2091</f>
        <v>PAID BY SAITA TO ASLAM ENG. CHQ # 34305667</v>
      </c>
      <c r="R2091" s="8"/>
    </row>
    <row r="2092" spans="1:18" x14ac:dyDescent="0.25">
      <c r="A2092" s="8">
        <v>2091</v>
      </c>
      <c r="B2092" s="8" t="str">
        <f>+Ledger1!C2092</f>
        <v>J2002-0015</v>
      </c>
      <c r="C2092" s="7" t="str">
        <f>TEXT(Ledger1!D2092,"dd-MMM-yyyy")</f>
        <v>04-Feb-2020</v>
      </c>
      <c r="D2092" s="8" t="str">
        <f>VLOOKUP(LEFT(Table_ExternalData_1[[#This Row],[Vou_No]],1),Vou_Types,2,0)</f>
        <v>Journal</v>
      </c>
      <c r="E2092" s="8">
        <f>+Ledger1!A2092</f>
        <v>2</v>
      </c>
      <c r="F2092" s="8">
        <f>+Ledger1!G2092</f>
        <v>78</v>
      </c>
      <c r="G2092" s="8">
        <f>+Ledger1!H2092</f>
        <v>71</v>
      </c>
      <c r="H2092" s="8">
        <f>+Ledger1!Q2092</f>
        <v>1</v>
      </c>
      <c r="I2092" s="8">
        <v>0</v>
      </c>
      <c r="J2092" s="8">
        <v>0</v>
      </c>
      <c r="K2092" s="8">
        <v>0</v>
      </c>
      <c r="L2092" s="8" t="str">
        <f>+Ledger1!I2092</f>
        <v/>
      </c>
      <c r="M2092" s="8" t="str">
        <f>+Ledger1!K2092</f>
        <v/>
      </c>
      <c r="N2092" s="7"/>
      <c r="O2092" s="8">
        <f>+Ledger1!M2092</f>
        <v>0</v>
      </c>
      <c r="P2092" s="8">
        <f>+Ledger1!N2092</f>
        <v>211020</v>
      </c>
      <c r="Q2092" s="8" t="str">
        <f>+Ledger1!O2092</f>
        <v>PAID BY SAITA TO ASLAM ENG. CHQ # 34305667</v>
      </c>
      <c r="R2092" s="8"/>
    </row>
    <row r="2093" spans="1:18" x14ac:dyDescent="0.25">
      <c r="A2093" s="8">
        <v>2092</v>
      </c>
      <c r="B2093" s="8" t="str">
        <f>+Ledger1!C2093</f>
        <v>J2002-0016</v>
      </c>
      <c r="C2093" s="7" t="str">
        <f>TEXT(Ledger1!D2093,"dd-MMM-yyyy")</f>
        <v>04-Feb-2020</v>
      </c>
      <c r="D2093" s="8" t="str">
        <f>VLOOKUP(LEFT(Table_ExternalData_1[[#This Row],[Vou_No]],1),Vou_Types,2,0)</f>
        <v>Journal</v>
      </c>
      <c r="E2093" s="8">
        <f>+Ledger1!A2093</f>
        <v>1</v>
      </c>
      <c r="F2093" s="8">
        <f>+Ledger1!G2093</f>
        <v>71</v>
      </c>
      <c r="G2093" s="8">
        <f>+Ledger1!H2093</f>
        <v>318</v>
      </c>
      <c r="H2093" s="8">
        <f>+Ledger1!Q2093</f>
        <v>218</v>
      </c>
      <c r="I2093" s="8">
        <v>0</v>
      </c>
      <c r="J2093" s="8">
        <v>0</v>
      </c>
      <c r="K2093" s="8">
        <v>0</v>
      </c>
      <c r="L2093" s="8" t="str">
        <f>+Ledger1!I2093</f>
        <v/>
      </c>
      <c r="M2093" s="8" t="str">
        <f>+Ledger1!K2093</f>
        <v/>
      </c>
      <c r="N2093" s="7"/>
      <c r="O2093" s="8">
        <f>+Ledger1!M2093</f>
        <v>215331</v>
      </c>
      <c r="P2093" s="8">
        <f>+Ledger1!N2093</f>
        <v>0</v>
      </c>
      <c r="Q2093" s="8" t="str">
        <f>+Ledger1!O2093</f>
        <v>PAID BY SAITA TO AIJAZ ALI TEHBO CHQ # 34305666</v>
      </c>
      <c r="R2093" s="8"/>
    </row>
    <row r="2094" spans="1:18" x14ac:dyDescent="0.25">
      <c r="A2094" s="8">
        <v>2093</v>
      </c>
      <c r="B2094" s="8" t="str">
        <f>+Ledger1!C2094</f>
        <v>J2002-0016</v>
      </c>
      <c r="C2094" s="7" t="str">
        <f>TEXT(Ledger1!D2094,"dd-MMM-yyyy")</f>
        <v>04-Feb-2020</v>
      </c>
      <c r="D2094" s="8" t="str">
        <f>VLOOKUP(LEFT(Table_ExternalData_1[[#This Row],[Vou_No]],1),Vou_Types,2,0)</f>
        <v>Journal</v>
      </c>
      <c r="E2094" s="8">
        <f>+Ledger1!A2094</f>
        <v>2</v>
      </c>
      <c r="F2094" s="8">
        <f>+Ledger1!G2094</f>
        <v>71</v>
      </c>
      <c r="G2094" s="8">
        <f>+Ledger1!H2094</f>
        <v>318</v>
      </c>
      <c r="H2094" s="8">
        <f>+Ledger1!Q2094</f>
        <v>220</v>
      </c>
      <c r="I2094" s="8">
        <v>0</v>
      </c>
      <c r="J2094" s="8">
        <v>0</v>
      </c>
      <c r="K2094" s="8">
        <v>0</v>
      </c>
      <c r="L2094" s="8" t="str">
        <f>+Ledger1!I2094</f>
        <v/>
      </c>
      <c r="M2094" s="8" t="str">
        <f>+Ledger1!K2094</f>
        <v/>
      </c>
      <c r="N2094" s="7"/>
      <c r="O2094" s="8">
        <f>+Ledger1!M2094</f>
        <v>107272</v>
      </c>
      <c r="P2094" s="8">
        <f>+Ledger1!N2094</f>
        <v>0</v>
      </c>
      <c r="Q2094" s="8" t="str">
        <f>+Ledger1!O2094</f>
        <v>PAID BY SAITA TO AIJAZ ALI TEHBO CHQ # 34305666</v>
      </c>
      <c r="R2094" s="8"/>
    </row>
    <row r="2095" spans="1:18" x14ac:dyDescent="0.25">
      <c r="A2095" s="8">
        <v>2094</v>
      </c>
      <c r="B2095" s="8" t="str">
        <f>+Ledger1!C2095</f>
        <v>J2002-0016</v>
      </c>
      <c r="C2095" s="7" t="str">
        <f>TEXT(Ledger1!D2095,"dd-MMM-yyyy")</f>
        <v>04-Feb-2020</v>
      </c>
      <c r="D2095" s="8" t="str">
        <f>VLOOKUP(LEFT(Table_ExternalData_1[[#This Row],[Vou_No]],1),Vou_Types,2,0)</f>
        <v>Journal</v>
      </c>
      <c r="E2095" s="8">
        <f>+Ledger1!A2095</f>
        <v>3</v>
      </c>
      <c r="F2095" s="8">
        <f>+Ledger1!G2095</f>
        <v>78</v>
      </c>
      <c r="G2095" s="8">
        <f>+Ledger1!H2095</f>
        <v>71</v>
      </c>
      <c r="H2095" s="8">
        <f>+Ledger1!Q2095</f>
        <v>1</v>
      </c>
      <c r="I2095" s="8">
        <v>0</v>
      </c>
      <c r="J2095" s="8">
        <v>0</v>
      </c>
      <c r="K2095" s="8">
        <v>0</v>
      </c>
      <c r="L2095" s="8" t="str">
        <f>+Ledger1!I2095</f>
        <v/>
      </c>
      <c r="M2095" s="8" t="str">
        <f>+Ledger1!K2095</f>
        <v/>
      </c>
      <c r="N2095" s="7"/>
      <c r="O2095" s="8">
        <f>+Ledger1!M2095</f>
        <v>0</v>
      </c>
      <c r="P2095" s="8">
        <f>+Ledger1!N2095</f>
        <v>322603</v>
      </c>
      <c r="Q2095" s="8" t="str">
        <f>+Ledger1!O2095</f>
        <v>PAID BY SAITA TO AIJAZ ALI TEHBO CHQ # 34305666</v>
      </c>
      <c r="R2095" s="8"/>
    </row>
    <row r="2096" spans="1:18" x14ac:dyDescent="0.25">
      <c r="A2096" s="8">
        <v>2095</v>
      </c>
      <c r="B2096" s="8" t="str">
        <f>+Ledger1!C2096</f>
        <v>J2002-0017</v>
      </c>
      <c r="C2096" s="7" t="str">
        <f>TEXT(Ledger1!D2096,"dd-MMM-yyyy")</f>
        <v>04-Feb-2020</v>
      </c>
      <c r="D2096" s="8" t="str">
        <f>VLOOKUP(LEFT(Table_ExternalData_1[[#This Row],[Vou_No]],1),Vou_Types,2,0)</f>
        <v>Journal</v>
      </c>
      <c r="E2096" s="8">
        <f>+Ledger1!A2096</f>
        <v>1</v>
      </c>
      <c r="F2096" s="8">
        <f>+Ledger1!G2096</f>
        <v>71</v>
      </c>
      <c r="G2096" s="8">
        <f>+Ledger1!H2096</f>
        <v>131</v>
      </c>
      <c r="H2096" s="8">
        <f>+Ledger1!Q2096</f>
        <v>218</v>
      </c>
      <c r="I2096" s="8">
        <v>0</v>
      </c>
      <c r="J2096" s="8">
        <v>0</v>
      </c>
      <c r="K2096" s="8">
        <v>0</v>
      </c>
      <c r="L2096" s="8" t="str">
        <f>+Ledger1!I2096</f>
        <v/>
      </c>
      <c r="M2096" s="8" t="str">
        <f>+Ledger1!K2096</f>
        <v/>
      </c>
      <c r="N2096" s="7"/>
      <c r="O2096" s="8">
        <f>+Ledger1!M2096</f>
        <v>826402</v>
      </c>
      <c r="P2096" s="8">
        <f>+Ledger1!N2096</f>
        <v>0</v>
      </c>
      <c r="Q2096" s="8" t="str">
        <f>+Ledger1!O2096</f>
        <v>PAID BY SAITA TO NADIR SYED CHQ # 34305665</v>
      </c>
      <c r="R2096" s="8"/>
    </row>
    <row r="2097" spans="1:18" x14ac:dyDescent="0.25">
      <c r="A2097" s="8">
        <v>2096</v>
      </c>
      <c r="B2097" s="8" t="str">
        <f>+Ledger1!C2097</f>
        <v>J2002-0017</v>
      </c>
      <c r="C2097" s="7" t="str">
        <f>TEXT(Ledger1!D2097,"dd-MMM-yyyy")</f>
        <v>04-Feb-2020</v>
      </c>
      <c r="D2097" s="8" t="str">
        <f>VLOOKUP(LEFT(Table_ExternalData_1[[#This Row],[Vou_No]],1),Vou_Types,2,0)</f>
        <v>Journal</v>
      </c>
      <c r="E2097" s="8">
        <f>+Ledger1!A2097</f>
        <v>2</v>
      </c>
      <c r="F2097" s="8">
        <f>+Ledger1!G2097</f>
        <v>78</v>
      </c>
      <c r="G2097" s="8">
        <f>+Ledger1!H2097</f>
        <v>71</v>
      </c>
      <c r="H2097" s="8">
        <f>+Ledger1!Q2097</f>
        <v>1</v>
      </c>
      <c r="I2097" s="8">
        <v>0</v>
      </c>
      <c r="J2097" s="8">
        <v>0</v>
      </c>
      <c r="K2097" s="8">
        <v>0</v>
      </c>
      <c r="L2097" s="8" t="str">
        <f>+Ledger1!I2097</f>
        <v/>
      </c>
      <c r="M2097" s="8" t="str">
        <f>+Ledger1!K2097</f>
        <v/>
      </c>
      <c r="N2097" s="7"/>
      <c r="O2097" s="8">
        <f>+Ledger1!M2097</f>
        <v>0</v>
      </c>
      <c r="P2097" s="8">
        <f>+Ledger1!N2097</f>
        <v>826402</v>
      </c>
      <c r="Q2097" s="8" t="str">
        <f>+Ledger1!O2097</f>
        <v>PAID BY SAITA TO NADIR SYED CHQ # 34305665</v>
      </c>
      <c r="R2097" s="8"/>
    </row>
    <row r="2098" spans="1:18" x14ac:dyDescent="0.25">
      <c r="A2098" s="8">
        <v>2097</v>
      </c>
      <c r="B2098" s="8" t="str">
        <f>+Ledger1!C2098</f>
        <v>J2002-0018</v>
      </c>
      <c r="C2098" s="7" t="str">
        <f>TEXT(Ledger1!D2098,"dd-MMM-yyyy")</f>
        <v>04-Feb-2020</v>
      </c>
      <c r="D2098" s="8" t="str">
        <f>VLOOKUP(LEFT(Table_ExternalData_1[[#This Row],[Vou_No]],1),Vou_Types,2,0)</f>
        <v>Journal</v>
      </c>
      <c r="E2098" s="8">
        <f>+Ledger1!A2098</f>
        <v>1</v>
      </c>
      <c r="F2098" s="8">
        <f>+Ledger1!G2098</f>
        <v>71</v>
      </c>
      <c r="G2098" s="8">
        <f>+Ledger1!H2098</f>
        <v>1395</v>
      </c>
      <c r="H2098" s="8">
        <f>+Ledger1!Q2098</f>
        <v>218</v>
      </c>
      <c r="I2098" s="8">
        <v>0</v>
      </c>
      <c r="J2098" s="8">
        <v>0</v>
      </c>
      <c r="K2098" s="8">
        <v>0</v>
      </c>
      <c r="L2098" s="8" t="str">
        <f>+Ledger1!I2098</f>
        <v/>
      </c>
      <c r="M2098" s="8" t="str">
        <f>+Ledger1!K2098</f>
        <v/>
      </c>
      <c r="N2098" s="7"/>
      <c r="O2098" s="8">
        <f>+Ledger1!M2098</f>
        <v>122756</v>
      </c>
      <c r="P2098" s="8">
        <f>+Ledger1!N2098</f>
        <v>0</v>
      </c>
      <c r="Q2098" s="8" t="str">
        <f>+Ledger1!O2098</f>
        <v>PAID BY SAITA TO HAJI IRSHAD CHQ # 34305674</v>
      </c>
      <c r="R2098" s="8"/>
    </row>
    <row r="2099" spans="1:18" x14ac:dyDescent="0.25">
      <c r="A2099" s="8">
        <v>2098</v>
      </c>
      <c r="B2099" s="8" t="str">
        <f>+Ledger1!C2099</f>
        <v>J2002-0018</v>
      </c>
      <c r="C2099" s="7" t="str">
        <f>TEXT(Ledger1!D2099,"dd-MMM-yyyy")</f>
        <v>04-Feb-2020</v>
      </c>
      <c r="D2099" s="8" t="str">
        <f>VLOOKUP(LEFT(Table_ExternalData_1[[#This Row],[Vou_No]],1),Vou_Types,2,0)</f>
        <v>Journal</v>
      </c>
      <c r="E2099" s="8">
        <f>+Ledger1!A2099</f>
        <v>2</v>
      </c>
      <c r="F2099" s="8">
        <f>+Ledger1!G2099</f>
        <v>71</v>
      </c>
      <c r="G2099" s="8">
        <f>+Ledger1!H2099</f>
        <v>1395</v>
      </c>
      <c r="H2099" s="8">
        <f>+Ledger1!Q2099</f>
        <v>220</v>
      </c>
      <c r="I2099" s="8">
        <v>0</v>
      </c>
      <c r="J2099" s="8">
        <v>0</v>
      </c>
      <c r="K2099" s="8">
        <v>0</v>
      </c>
      <c r="L2099" s="8" t="str">
        <f>+Ledger1!I2099</f>
        <v/>
      </c>
      <c r="M2099" s="8" t="str">
        <f>+Ledger1!K2099</f>
        <v/>
      </c>
      <c r="N2099" s="7"/>
      <c r="O2099" s="8">
        <f>+Ledger1!M2099</f>
        <v>50050</v>
      </c>
      <c r="P2099" s="8">
        <f>+Ledger1!N2099</f>
        <v>0</v>
      </c>
      <c r="Q2099" s="8" t="str">
        <f>+Ledger1!O2099</f>
        <v>PAID BY SAITA TO HAJI IRSHAD CHQ # 34305674</v>
      </c>
      <c r="R2099" s="8"/>
    </row>
    <row r="2100" spans="1:18" x14ac:dyDescent="0.25">
      <c r="A2100" s="8">
        <v>2099</v>
      </c>
      <c r="B2100" s="8" t="str">
        <f>+Ledger1!C2100</f>
        <v>J2002-0018</v>
      </c>
      <c r="C2100" s="7" t="str">
        <f>TEXT(Ledger1!D2100,"dd-MMM-yyyy")</f>
        <v>04-Feb-2020</v>
      </c>
      <c r="D2100" s="8" t="str">
        <f>VLOOKUP(LEFT(Table_ExternalData_1[[#This Row],[Vou_No]],1),Vou_Types,2,0)</f>
        <v>Journal</v>
      </c>
      <c r="E2100" s="8">
        <f>+Ledger1!A2100</f>
        <v>3</v>
      </c>
      <c r="F2100" s="8">
        <f>+Ledger1!G2100</f>
        <v>78</v>
      </c>
      <c r="G2100" s="8">
        <f>+Ledger1!H2100</f>
        <v>71</v>
      </c>
      <c r="H2100" s="8">
        <f>+Ledger1!Q2100</f>
        <v>1</v>
      </c>
      <c r="I2100" s="8">
        <v>0</v>
      </c>
      <c r="J2100" s="8">
        <v>0</v>
      </c>
      <c r="K2100" s="8">
        <v>0</v>
      </c>
      <c r="L2100" s="8" t="str">
        <f>+Ledger1!I2100</f>
        <v/>
      </c>
      <c r="M2100" s="8" t="str">
        <f>+Ledger1!K2100</f>
        <v/>
      </c>
      <c r="N2100" s="7"/>
      <c r="O2100" s="8">
        <f>+Ledger1!M2100</f>
        <v>0</v>
      </c>
      <c r="P2100" s="8">
        <f>+Ledger1!N2100</f>
        <v>10368</v>
      </c>
      <c r="Q2100" s="8" t="str">
        <f>+Ledger1!O2100</f>
        <v>TAX DEDUCTED 6%</v>
      </c>
      <c r="R2100" s="8"/>
    </row>
    <row r="2101" spans="1:18" x14ac:dyDescent="0.25">
      <c r="A2101" s="8">
        <v>2100</v>
      </c>
      <c r="B2101" s="8" t="str">
        <f>+Ledger1!C2101</f>
        <v>J2002-0018</v>
      </c>
      <c r="C2101" s="7" t="str">
        <f>TEXT(Ledger1!D2101,"dd-MMM-yyyy")</f>
        <v>04-Feb-2020</v>
      </c>
      <c r="D2101" s="8" t="str">
        <f>VLOOKUP(LEFT(Table_ExternalData_1[[#This Row],[Vou_No]],1),Vou_Types,2,0)</f>
        <v>Journal</v>
      </c>
      <c r="E2101" s="8">
        <f>+Ledger1!A2101</f>
        <v>4</v>
      </c>
      <c r="F2101" s="8">
        <f>+Ledger1!G2101</f>
        <v>78</v>
      </c>
      <c r="G2101" s="8">
        <f>+Ledger1!H2101</f>
        <v>71</v>
      </c>
      <c r="H2101" s="8">
        <f>+Ledger1!Q2101</f>
        <v>1</v>
      </c>
      <c r="I2101" s="8">
        <v>0</v>
      </c>
      <c r="J2101" s="8">
        <v>0</v>
      </c>
      <c r="K2101" s="8">
        <v>0</v>
      </c>
      <c r="L2101" s="8" t="str">
        <f>+Ledger1!I2101</f>
        <v/>
      </c>
      <c r="M2101" s="8" t="str">
        <f>+Ledger1!K2101</f>
        <v/>
      </c>
      <c r="N2101" s="7"/>
      <c r="O2101" s="8">
        <f>+Ledger1!M2101</f>
        <v>0</v>
      </c>
      <c r="P2101" s="8">
        <f>+Ledger1!N2101</f>
        <v>162438</v>
      </c>
      <c r="Q2101" s="8" t="str">
        <f>+Ledger1!O2101</f>
        <v>PAID CHQ AMOUNT CHQ # 34305674</v>
      </c>
      <c r="R2101" s="8"/>
    </row>
    <row r="2102" spans="1:18" x14ac:dyDescent="0.25">
      <c r="A2102" s="8">
        <v>2101</v>
      </c>
      <c r="B2102" s="8" t="str">
        <f>+Ledger1!C2102</f>
        <v>J2002-0019</v>
      </c>
      <c r="C2102" s="7" t="str">
        <f>TEXT(Ledger1!D2102,"dd-MMM-yyyy")</f>
        <v>04-Feb-2020</v>
      </c>
      <c r="D2102" s="8" t="str">
        <f>VLOOKUP(LEFT(Table_ExternalData_1[[#This Row],[Vou_No]],1),Vou_Types,2,0)</f>
        <v>Journal</v>
      </c>
      <c r="E2102" s="8">
        <f>+Ledger1!A2102</f>
        <v>1</v>
      </c>
      <c r="F2102" s="8">
        <f>+Ledger1!G2102</f>
        <v>71</v>
      </c>
      <c r="G2102" s="8">
        <f>+Ledger1!H2102</f>
        <v>1393</v>
      </c>
      <c r="H2102" s="8">
        <f>+Ledger1!Q2102</f>
        <v>218</v>
      </c>
      <c r="I2102" s="8">
        <v>0</v>
      </c>
      <c r="J2102" s="8">
        <v>0</v>
      </c>
      <c r="K2102" s="8">
        <v>0</v>
      </c>
      <c r="L2102" s="8" t="str">
        <f>+Ledger1!I2102</f>
        <v/>
      </c>
      <c r="M2102" s="8" t="str">
        <f>+Ledger1!K2102</f>
        <v/>
      </c>
      <c r="N2102" s="7"/>
      <c r="O2102" s="8">
        <f>+Ledger1!M2102</f>
        <v>116670</v>
      </c>
      <c r="P2102" s="8">
        <f>+Ledger1!N2102</f>
        <v>0</v>
      </c>
      <c r="Q2102" s="8" t="str">
        <f>+Ledger1!O2102</f>
        <v>PAID BY SAITA TO M.AHMED KHAN CHQ # 4305672</v>
      </c>
      <c r="R2102" s="8"/>
    </row>
    <row r="2103" spans="1:18" x14ac:dyDescent="0.25">
      <c r="A2103" s="8">
        <v>2102</v>
      </c>
      <c r="B2103" s="8" t="str">
        <f>+Ledger1!C2103</f>
        <v>J2002-0019</v>
      </c>
      <c r="C2103" s="7" t="str">
        <f>TEXT(Ledger1!D2103,"dd-MMM-yyyy")</f>
        <v>04-Feb-2020</v>
      </c>
      <c r="D2103" s="8" t="str">
        <f>VLOOKUP(LEFT(Table_ExternalData_1[[#This Row],[Vou_No]],1),Vou_Types,2,0)</f>
        <v>Journal</v>
      </c>
      <c r="E2103" s="8">
        <f>+Ledger1!A2103</f>
        <v>2</v>
      </c>
      <c r="F2103" s="8">
        <f>+Ledger1!G2103</f>
        <v>78</v>
      </c>
      <c r="G2103" s="8">
        <f>+Ledger1!H2103</f>
        <v>71</v>
      </c>
      <c r="H2103" s="8">
        <f>+Ledger1!Q2103</f>
        <v>1</v>
      </c>
      <c r="I2103" s="8">
        <v>0</v>
      </c>
      <c r="J2103" s="8">
        <v>0</v>
      </c>
      <c r="K2103" s="8">
        <v>0</v>
      </c>
      <c r="L2103" s="8" t="str">
        <f>+Ledger1!I2103</f>
        <v/>
      </c>
      <c r="M2103" s="8" t="str">
        <f>+Ledger1!K2103</f>
        <v/>
      </c>
      <c r="N2103" s="7"/>
      <c r="O2103" s="8">
        <f>+Ledger1!M2103</f>
        <v>0</v>
      </c>
      <c r="P2103" s="8">
        <f>+Ledger1!N2103</f>
        <v>11667</v>
      </c>
      <c r="Q2103" s="8" t="str">
        <f>+Ledger1!O2103</f>
        <v>TAX DEDUCTED 10%</v>
      </c>
      <c r="R2103" s="8"/>
    </row>
    <row r="2104" spans="1:18" x14ac:dyDescent="0.25">
      <c r="A2104" s="8">
        <v>2103</v>
      </c>
      <c r="B2104" s="8" t="str">
        <f>+Ledger1!C2104</f>
        <v>J2002-0019</v>
      </c>
      <c r="C2104" s="7" t="str">
        <f>TEXT(Ledger1!D2104,"dd-MMM-yyyy")</f>
        <v>04-Feb-2020</v>
      </c>
      <c r="D2104" s="8" t="str">
        <f>VLOOKUP(LEFT(Table_ExternalData_1[[#This Row],[Vou_No]],1),Vou_Types,2,0)</f>
        <v>Journal</v>
      </c>
      <c r="E2104" s="8">
        <f>+Ledger1!A2104</f>
        <v>3</v>
      </c>
      <c r="F2104" s="8">
        <f>+Ledger1!G2104</f>
        <v>78</v>
      </c>
      <c r="G2104" s="8">
        <f>+Ledger1!H2104</f>
        <v>71</v>
      </c>
      <c r="H2104" s="8">
        <f>+Ledger1!Q2104</f>
        <v>1</v>
      </c>
      <c r="I2104" s="8">
        <v>0</v>
      </c>
      <c r="J2104" s="8">
        <v>0</v>
      </c>
      <c r="K2104" s="8">
        <v>0</v>
      </c>
      <c r="L2104" s="8" t="str">
        <f>+Ledger1!I2104</f>
        <v/>
      </c>
      <c r="M2104" s="8" t="str">
        <f>+Ledger1!K2104</f>
        <v/>
      </c>
      <c r="N2104" s="7"/>
      <c r="O2104" s="8">
        <f>+Ledger1!M2104</f>
        <v>0</v>
      </c>
      <c r="P2104" s="8">
        <f>+Ledger1!N2104</f>
        <v>105003</v>
      </c>
      <c r="Q2104" s="8" t="str">
        <f>+Ledger1!O2104</f>
        <v>PAID BY SAITA TO M.AHMED KHAN CHQ # 4305672</v>
      </c>
      <c r="R2104" s="8"/>
    </row>
    <row r="2105" spans="1:18" x14ac:dyDescent="0.25">
      <c r="A2105" s="8">
        <v>2104</v>
      </c>
      <c r="B2105" s="8" t="str">
        <f>+Ledger1!C2105</f>
        <v>J2002-0020</v>
      </c>
      <c r="C2105" s="7" t="str">
        <f>TEXT(Ledger1!D2105,"dd-MMM-yyyy")</f>
        <v>04-Feb-2020</v>
      </c>
      <c r="D2105" s="8" t="str">
        <f>VLOOKUP(LEFT(Table_ExternalData_1[[#This Row],[Vou_No]],1),Vou_Types,2,0)</f>
        <v>Journal</v>
      </c>
      <c r="E2105" s="8">
        <f>+Ledger1!A2105</f>
        <v>1</v>
      </c>
      <c r="F2105" s="8">
        <f>+Ledger1!G2105</f>
        <v>71</v>
      </c>
      <c r="G2105" s="8">
        <f>+Ledger1!H2105</f>
        <v>1411</v>
      </c>
      <c r="H2105" s="8">
        <f>+Ledger1!Q2105</f>
        <v>218</v>
      </c>
      <c r="I2105" s="8">
        <v>0</v>
      </c>
      <c r="J2105" s="8">
        <v>0</v>
      </c>
      <c r="K2105" s="8">
        <v>0</v>
      </c>
      <c r="L2105" s="8" t="str">
        <f>+Ledger1!I2105</f>
        <v/>
      </c>
      <c r="M2105" s="8" t="str">
        <f>+Ledger1!K2105</f>
        <v/>
      </c>
      <c r="N2105" s="7"/>
      <c r="O2105" s="8">
        <f>+Ledger1!M2105</f>
        <v>262787</v>
      </c>
      <c r="P2105" s="8">
        <f>+Ledger1!N2105</f>
        <v>0</v>
      </c>
      <c r="Q2105" s="8" t="str">
        <f>+Ledger1!O2105</f>
        <v>PAID BY SAITA TO EXPERT ENG.SER HCQ # 34305673</v>
      </c>
      <c r="R2105" s="8"/>
    </row>
    <row r="2106" spans="1:18" x14ac:dyDescent="0.25">
      <c r="A2106" s="8">
        <v>2105</v>
      </c>
      <c r="B2106" s="8" t="str">
        <f>+Ledger1!C2106</f>
        <v>J2002-0020</v>
      </c>
      <c r="C2106" s="7" t="str">
        <f>TEXT(Ledger1!D2106,"dd-MMM-yyyy")</f>
        <v>04-Feb-2020</v>
      </c>
      <c r="D2106" s="8" t="str">
        <f>VLOOKUP(LEFT(Table_ExternalData_1[[#This Row],[Vou_No]],1),Vou_Types,2,0)</f>
        <v>Journal</v>
      </c>
      <c r="E2106" s="8">
        <f>+Ledger1!A2106</f>
        <v>2</v>
      </c>
      <c r="F2106" s="8">
        <f>+Ledger1!G2106</f>
        <v>71</v>
      </c>
      <c r="G2106" s="8">
        <f>+Ledger1!H2106</f>
        <v>1411</v>
      </c>
      <c r="H2106" s="8">
        <f>+Ledger1!Q2106</f>
        <v>220</v>
      </c>
      <c r="I2106" s="8">
        <v>0</v>
      </c>
      <c r="J2106" s="8">
        <v>0</v>
      </c>
      <c r="K2106" s="8">
        <v>0</v>
      </c>
      <c r="L2106" s="8" t="str">
        <f>+Ledger1!I2106</f>
        <v/>
      </c>
      <c r="M2106" s="8" t="str">
        <f>+Ledger1!K2106</f>
        <v/>
      </c>
      <c r="N2106" s="7"/>
      <c r="O2106" s="8">
        <f>+Ledger1!M2106</f>
        <v>115544</v>
      </c>
      <c r="P2106" s="8">
        <f>+Ledger1!N2106</f>
        <v>0</v>
      </c>
      <c r="Q2106" s="8" t="str">
        <f>+Ledger1!O2106</f>
        <v>PAID BY SAITA TO EXPERT ENG.SER HCQ # 34305673</v>
      </c>
      <c r="R2106" s="8"/>
    </row>
    <row r="2107" spans="1:18" x14ac:dyDescent="0.25">
      <c r="A2107" s="8">
        <v>2106</v>
      </c>
      <c r="B2107" s="8" t="str">
        <f>+Ledger1!C2107</f>
        <v>J2002-0020</v>
      </c>
      <c r="C2107" s="7" t="str">
        <f>TEXT(Ledger1!D2107,"dd-MMM-yyyy")</f>
        <v>04-Feb-2020</v>
      </c>
      <c r="D2107" s="8" t="str">
        <f>VLOOKUP(LEFT(Table_ExternalData_1[[#This Row],[Vou_No]],1),Vou_Types,2,0)</f>
        <v>Journal</v>
      </c>
      <c r="E2107" s="8">
        <f>+Ledger1!A2107</f>
        <v>3</v>
      </c>
      <c r="F2107" s="8">
        <f>+Ledger1!G2107</f>
        <v>78</v>
      </c>
      <c r="G2107" s="8">
        <f>+Ledger1!H2107</f>
        <v>71</v>
      </c>
      <c r="H2107" s="8">
        <f>+Ledger1!Q2107</f>
        <v>1</v>
      </c>
      <c r="I2107" s="8">
        <v>0</v>
      </c>
      <c r="J2107" s="8">
        <v>0</v>
      </c>
      <c r="K2107" s="8">
        <v>0</v>
      </c>
      <c r="L2107" s="8" t="str">
        <f>+Ledger1!I2107</f>
        <v/>
      </c>
      <c r="M2107" s="8" t="str">
        <f>+Ledger1!K2107</f>
        <v/>
      </c>
      <c r="N2107" s="7"/>
      <c r="O2107" s="8">
        <f>+Ledger1!M2107</f>
        <v>0</v>
      </c>
      <c r="P2107" s="8">
        <f>+Ledger1!N2107</f>
        <v>11350</v>
      </c>
      <c r="Q2107" s="8" t="str">
        <f>+Ledger1!O2107</f>
        <v>TAX DEDUCTED 3%</v>
      </c>
      <c r="R2107" s="8"/>
    </row>
    <row r="2108" spans="1:18" x14ac:dyDescent="0.25">
      <c r="A2108" s="8">
        <v>2107</v>
      </c>
      <c r="B2108" s="8" t="str">
        <f>+Ledger1!C2108</f>
        <v>J2002-0020</v>
      </c>
      <c r="C2108" s="7" t="str">
        <f>TEXT(Ledger1!D2108,"dd-MMM-yyyy")</f>
        <v>04-Feb-2020</v>
      </c>
      <c r="D2108" s="8" t="str">
        <f>VLOOKUP(LEFT(Table_ExternalData_1[[#This Row],[Vou_No]],1),Vou_Types,2,0)</f>
        <v>Journal</v>
      </c>
      <c r="E2108" s="8">
        <f>+Ledger1!A2108</f>
        <v>4</v>
      </c>
      <c r="F2108" s="8">
        <f>+Ledger1!G2108</f>
        <v>78</v>
      </c>
      <c r="G2108" s="8">
        <f>+Ledger1!H2108</f>
        <v>71</v>
      </c>
      <c r="H2108" s="8">
        <f>+Ledger1!Q2108</f>
        <v>1</v>
      </c>
      <c r="I2108" s="8">
        <v>0</v>
      </c>
      <c r="J2108" s="8">
        <v>0</v>
      </c>
      <c r="K2108" s="8">
        <v>0</v>
      </c>
      <c r="L2108" s="8" t="str">
        <f>+Ledger1!I2108</f>
        <v/>
      </c>
      <c r="M2108" s="8" t="str">
        <f>+Ledger1!K2108</f>
        <v/>
      </c>
      <c r="N2108" s="7"/>
      <c r="O2108" s="8">
        <f>+Ledger1!M2108</f>
        <v>0</v>
      </c>
      <c r="P2108" s="8">
        <f>+Ledger1!N2108</f>
        <v>366981</v>
      </c>
      <c r="Q2108" s="8" t="str">
        <f>+Ledger1!O2108</f>
        <v>PAID BY SAITA TO EXPERT ENG.SER HCQ # 34305673</v>
      </c>
      <c r="R2108" s="8"/>
    </row>
    <row r="2109" spans="1:18" x14ac:dyDescent="0.25">
      <c r="A2109" s="8">
        <v>2108</v>
      </c>
      <c r="B2109" s="8" t="str">
        <f>+Ledger1!C2109</f>
        <v>J2002-0022</v>
      </c>
      <c r="C2109" s="7" t="str">
        <f>TEXT(Ledger1!D2109,"dd-MMM-yyyy")</f>
        <v>04-Feb-2020</v>
      </c>
      <c r="D2109" s="8" t="str">
        <f>VLOOKUP(LEFT(Table_ExternalData_1[[#This Row],[Vou_No]],1),Vou_Types,2,0)</f>
        <v>Journal</v>
      </c>
      <c r="E2109" s="8">
        <f>+Ledger1!A2109</f>
        <v>1</v>
      </c>
      <c r="F2109" s="8">
        <f>+Ledger1!G2109</f>
        <v>71</v>
      </c>
      <c r="G2109" s="8">
        <f>+Ledger1!H2109</f>
        <v>330</v>
      </c>
      <c r="H2109" s="8">
        <f>+Ledger1!Q2109</f>
        <v>215</v>
      </c>
      <c r="I2109" s="8">
        <v>0</v>
      </c>
      <c r="J2109" s="8">
        <v>0</v>
      </c>
      <c r="K2109" s="8">
        <v>0</v>
      </c>
      <c r="L2109" s="8" t="str">
        <f>+Ledger1!I2109</f>
        <v/>
      </c>
      <c r="M2109" s="8" t="str">
        <f>+Ledger1!K2109</f>
        <v/>
      </c>
      <c r="N2109" s="7"/>
      <c r="O2109" s="8">
        <f>+Ledger1!M2109</f>
        <v>8500</v>
      </c>
      <c r="P2109" s="8">
        <f>+Ledger1!N2109</f>
        <v>0</v>
      </c>
      <c r="Q2109" s="8" t="str">
        <f>+Ledger1!O2109</f>
        <v>PAID BY SAITA TO ASK COMMUNICATION CHQ # 34305658</v>
      </c>
      <c r="R2109" s="8"/>
    </row>
    <row r="2110" spans="1:18" x14ac:dyDescent="0.25">
      <c r="A2110" s="8">
        <v>2109</v>
      </c>
      <c r="B2110" s="8" t="str">
        <f>+Ledger1!C2110</f>
        <v>J2002-0022</v>
      </c>
      <c r="C2110" s="7" t="str">
        <f>TEXT(Ledger1!D2110,"dd-MMM-yyyy")</f>
        <v>04-Feb-2020</v>
      </c>
      <c r="D2110" s="8" t="str">
        <f>VLOOKUP(LEFT(Table_ExternalData_1[[#This Row],[Vou_No]],1),Vou_Types,2,0)</f>
        <v>Journal</v>
      </c>
      <c r="E2110" s="8">
        <f>+Ledger1!A2110</f>
        <v>2</v>
      </c>
      <c r="F2110" s="8">
        <f>+Ledger1!G2110</f>
        <v>71</v>
      </c>
      <c r="G2110" s="8">
        <f>+Ledger1!H2110</f>
        <v>330</v>
      </c>
      <c r="H2110" s="8">
        <f>+Ledger1!Q2110</f>
        <v>218</v>
      </c>
      <c r="I2110" s="8">
        <v>0</v>
      </c>
      <c r="J2110" s="8">
        <v>0</v>
      </c>
      <c r="K2110" s="8">
        <v>0</v>
      </c>
      <c r="L2110" s="8" t="str">
        <f>+Ledger1!I2110</f>
        <v/>
      </c>
      <c r="M2110" s="8" t="str">
        <f>+Ledger1!K2110</f>
        <v/>
      </c>
      <c r="N2110" s="7"/>
      <c r="O2110" s="8">
        <f>+Ledger1!M2110</f>
        <v>4515</v>
      </c>
      <c r="P2110" s="8">
        <f>+Ledger1!N2110</f>
        <v>0</v>
      </c>
      <c r="Q2110" s="8" t="str">
        <f>+Ledger1!O2110</f>
        <v>PAID BY SAITA TO ASK COMMUNICATION CHQ # 34305658</v>
      </c>
      <c r="R2110" s="8"/>
    </row>
    <row r="2111" spans="1:18" x14ac:dyDescent="0.25">
      <c r="A2111" s="8">
        <v>2110</v>
      </c>
      <c r="B2111" s="8" t="str">
        <f>+Ledger1!C2111</f>
        <v>J2002-0022</v>
      </c>
      <c r="C2111" s="7" t="str">
        <f>TEXT(Ledger1!D2111,"dd-MMM-yyyy")</f>
        <v>04-Feb-2020</v>
      </c>
      <c r="D2111" s="8" t="str">
        <f>VLOOKUP(LEFT(Table_ExternalData_1[[#This Row],[Vou_No]],1),Vou_Types,2,0)</f>
        <v>Journal</v>
      </c>
      <c r="E2111" s="8">
        <f>+Ledger1!A2111</f>
        <v>3</v>
      </c>
      <c r="F2111" s="8">
        <f>+Ledger1!G2111</f>
        <v>78</v>
      </c>
      <c r="G2111" s="8">
        <f>+Ledger1!H2111</f>
        <v>71</v>
      </c>
      <c r="H2111" s="8">
        <f>+Ledger1!Q2111</f>
        <v>1</v>
      </c>
      <c r="I2111" s="8">
        <v>0</v>
      </c>
      <c r="J2111" s="8">
        <v>0</v>
      </c>
      <c r="K2111" s="8">
        <v>0</v>
      </c>
      <c r="L2111" s="8" t="str">
        <f>+Ledger1!I2111</f>
        <v/>
      </c>
      <c r="M2111" s="8" t="str">
        <f>+Ledger1!K2111</f>
        <v/>
      </c>
      <c r="N2111" s="7"/>
      <c r="O2111" s="8">
        <f>+Ledger1!M2111</f>
        <v>0</v>
      </c>
      <c r="P2111" s="8">
        <f>+Ledger1!N2111</f>
        <v>586</v>
      </c>
      <c r="Q2111" s="8" t="str">
        <f>+Ledger1!O2111</f>
        <v>TAX DEDUCTED 4.5%</v>
      </c>
      <c r="R2111" s="8"/>
    </row>
    <row r="2112" spans="1:18" x14ac:dyDescent="0.25">
      <c r="A2112" s="8">
        <v>2111</v>
      </c>
      <c r="B2112" s="8" t="str">
        <f>+Ledger1!C2112</f>
        <v>J2002-0022</v>
      </c>
      <c r="C2112" s="7" t="str">
        <f>TEXT(Ledger1!D2112,"dd-MMM-yyyy")</f>
        <v>04-Feb-2020</v>
      </c>
      <c r="D2112" s="8" t="str">
        <f>VLOOKUP(LEFT(Table_ExternalData_1[[#This Row],[Vou_No]],1),Vou_Types,2,0)</f>
        <v>Journal</v>
      </c>
      <c r="E2112" s="8">
        <f>+Ledger1!A2112</f>
        <v>4</v>
      </c>
      <c r="F2112" s="8">
        <f>+Ledger1!G2112</f>
        <v>78</v>
      </c>
      <c r="G2112" s="8">
        <f>+Ledger1!H2112</f>
        <v>71</v>
      </c>
      <c r="H2112" s="8">
        <f>+Ledger1!Q2112</f>
        <v>1</v>
      </c>
      <c r="I2112" s="8">
        <v>0</v>
      </c>
      <c r="J2112" s="8">
        <v>0</v>
      </c>
      <c r="K2112" s="8">
        <v>0</v>
      </c>
      <c r="L2112" s="8" t="str">
        <f>+Ledger1!I2112</f>
        <v/>
      </c>
      <c r="M2112" s="8" t="str">
        <f>+Ledger1!K2112</f>
        <v/>
      </c>
      <c r="N2112" s="7"/>
      <c r="O2112" s="8">
        <f>+Ledger1!M2112</f>
        <v>0</v>
      </c>
      <c r="P2112" s="8">
        <f>+Ledger1!N2112</f>
        <v>12429</v>
      </c>
      <c r="Q2112" s="8" t="str">
        <f>+Ledger1!O2112</f>
        <v>PAID BY SAITA TO ASK COMMUNICATION CHQ # 34305658</v>
      </c>
      <c r="R2112" s="8"/>
    </row>
    <row r="2113" spans="1:18" x14ac:dyDescent="0.25">
      <c r="A2113" s="8">
        <v>2112</v>
      </c>
      <c r="B2113" s="8" t="str">
        <f>+Ledger1!C2113</f>
        <v>J2002-0024</v>
      </c>
      <c r="C2113" s="7" t="str">
        <f>TEXT(Ledger1!D2113,"dd-MMM-yyyy")</f>
        <v>05-Feb-2020</v>
      </c>
      <c r="D2113" s="8" t="str">
        <f>VLOOKUP(LEFT(Table_ExternalData_1[[#This Row],[Vou_No]],1),Vou_Types,2,0)</f>
        <v>Journal</v>
      </c>
      <c r="E2113" s="8">
        <f>+Ledger1!A2113</f>
        <v>1</v>
      </c>
      <c r="F2113" s="8">
        <f>+Ledger1!G2113</f>
        <v>71</v>
      </c>
      <c r="G2113" s="8">
        <f>+Ledger1!H2113</f>
        <v>910</v>
      </c>
      <c r="H2113" s="8">
        <f>+Ledger1!Q2113</f>
        <v>218</v>
      </c>
      <c r="I2113" s="8">
        <v>0</v>
      </c>
      <c r="J2113" s="8">
        <v>0</v>
      </c>
      <c r="K2113" s="8">
        <v>0</v>
      </c>
      <c r="L2113" s="8" t="str">
        <f>+Ledger1!I2113</f>
        <v/>
      </c>
      <c r="M2113" s="8" t="str">
        <f>+Ledger1!K2113</f>
        <v/>
      </c>
      <c r="N2113" s="7"/>
      <c r="O2113" s="8">
        <f>+Ledger1!M2113</f>
        <v>1034776</v>
      </c>
      <c r="P2113" s="8">
        <f>+Ledger1!N2113</f>
        <v>0</v>
      </c>
      <c r="Q2113" s="8" t="str">
        <f>+Ledger1!O2113</f>
        <v>PADI BY SAITA TO NEW PARADIEES MED.STORE CHQ # 34305682</v>
      </c>
      <c r="R2113" s="8"/>
    </row>
    <row r="2114" spans="1:18" x14ac:dyDescent="0.25">
      <c r="A2114" s="8">
        <v>2113</v>
      </c>
      <c r="B2114" s="8" t="str">
        <f>+Ledger1!C2114</f>
        <v>J2002-0024</v>
      </c>
      <c r="C2114" s="7" t="str">
        <f>TEXT(Ledger1!D2114,"dd-MMM-yyyy")</f>
        <v>05-Feb-2020</v>
      </c>
      <c r="D2114" s="8" t="str">
        <f>VLOOKUP(LEFT(Table_ExternalData_1[[#This Row],[Vou_No]],1),Vou_Types,2,0)</f>
        <v>Journal</v>
      </c>
      <c r="E2114" s="8">
        <f>+Ledger1!A2114</f>
        <v>2</v>
      </c>
      <c r="F2114" s="8">
        <f>+Ledger1!G2114</f>
        <v>71</v>
      </c>
      <c r="G2114" s="8">
        <f>+Ledger1!H2114</f>
        <v>910</v>
      </c>
      <c r="H2114" s="8">
        <f>+Ledger1!Q2114</f>
        <v>220</v>
      </c>
      <c r="I2114" s="8">
        <v>0</v>
      </c>
      <c r="J2114" s="8">
        <v>0</v>
      </c>
      <c r="K2114" s="8">
        <v>0</v>
      </c>
      <c r="L2114" s="8" t="str">
        <f>+Ledger1!I2114</f>
        <v/>
      </c>
      <c r="M2114" s="8" t="str">
        <f>+Ledger1!K2114</f>
        <v/>
      </c>
      <c r="N2114" s="7"/>
      <c r="O2114" s="8">
        <f>+Ledger1!M2114</f>
        <v>239922</v>
      </c>
      <c r="P2114" s="8">
        <f>+Ledger1!N2114</f>
        <v>0</v>
      </c>
      <c r="Q2114" s="8" t="str">
        <f>+Ledger1!O2114</f>
        <v>PADI BY SAITA TO NEW PARADIEES MED.STORE CHQ # 34305682</v>
      </c>
      <c r="R2114" s="8"/>
    </row>
    <row r="2115" spans="1:18" x14ac:dyDescent="0.25">
      <c r="A2115" s="8">
        <v>2114</v>
      </c>
      <c r="B2115" s="8" t="str">
        <f>+Ledger1!C2115</f>
        <v>J2002-0024</v>
      </c>
      <c r="C2115" s="7" t="str">
        <f>TEXT(Ledger1!D2115,"dd-MMM-yyyy")</f>
        <v>05-Feb-2020</v>
      </c>
      <c r="D2115" s="8" t="str">
        <f>VLOOKUP(LEFT(Table_ExternalData_1[[#This Row],[Vou_No]],1),Vou_Types,2,0)</f>
        <v>Journal</v>
      </c>
      <c r="E2115" s="8">
        <f>+Ledger1!A2115</f>
        <v>3</v>
      </c>
      <c r="F2115" s="8">
        <f>+Ledger1!G2115</f>
        <v>78</v>
      </c>
      <c r="G2115" s="8">
        <f>+Ledger1!H2115</f>
        <v>71</v>
      </c>
      <c r="H2115" s="8">
        <f>+Ledger1!Q2115</f>
        <v>1</v>
      </c>
      <c r="I2115" s="8">
        <v>0</v>
      </c>
      <c r="J2115" s="8">
        <v>0</v>
      </c>
      <c r="K2115" s="8">
        <v>0</v>
      </c>
      <c r="L2115" s="8" t="str">
        <f>+Ledger1!I2115</f>
        <v/>
      </c>
      <c r="M2115" s="8" t="str">
        <f>+Ledger1!K2115</f>
        <v/>
      </c>
      <c r="N2115" s="7"/>
      <c r="O2115" s="8">
        <f>+Ledger1!M2115</f>
        <v>0</v>
      </c>
      <c r="P2115" s="8">
        <f>+Ledger1!N2115</f>
        <v>114723</v>
      </c>
      <c r="Q2115" s="8" t="str">
        <f>+Ledger1!O2115</f>
        <v>TAX DEDUCTED 9%</v>
      </c>
      <c r="R2115" s="8"/>
    </row>
    <row r="2116" spans="1:18" x14ac:dyDescent="0.25">
      <c r="A2116" s="8">
        <v>2115</v>
      </c>
      <c r="B2116" s="8" t="str">
        <f>+Ledger1!C2116</f>
        <v>J2002-0024</v>
      </c>
      <c r="C2116" s="7" t="str">
        <f>TEXT(Ledger1!D2116,"dd-MMM-yyyy")</f>
        <v>05-Feb-2020</v>
      </c>
      <c r="D2116" s="8" t="str">
        <f>VLOOKUP(LEFT(Table_ExternalData_1[[#This Row],[Vou_No]],1),Vou_Types,2,0)</f>
        <v>Journal</v>
      </c>
      <c r="E2116" s="8">
        <f>+Ledger1!A2116</f>
        <v>4</v>
      </c>
      <c r="F2116" s="8">
        <f>+Ledger1!G2116</f>
        <v>78</v>
      </c>
      <c r="G2116" s="8">
        <f>+Ledger1!H2116</f>
        <v>71</v>
      </c>
      <c r="H2116" s="8">
        <f>+Ledger1!Q2116</f>
        <v>1</v>
      </c>
      <c r="I2116" s="8">
        <v>0</v>
      </c>
      <c r="J2116" s="8">
        <v>0</v>
      </c>
      <c r="K2116" s="8">
        <v>0</v>
      </c>
      <c r="L2116" s="8" t="str">
        <f>+Ledger1!I2116</f>
        <v/>
      </c>
      <c r="M2116" s="8" t="str">
        <f>+Ledger1!K2116</f>
        <v/>
      </c>
      <c r="N2116" s="7"/>
      <c r="O2116" s="8">
        <f>+Ledger1!M2116</f>
        <v>0</v>
      </c>
      <c r="P2116" s="8">
        <f>+Ledger1!N2116</f>
        <v>1159975</v>
      </c>
      <c r="Q2116" s="8" t="str">
        <f>+Ledger1!O2116</f>
        <v>PADI BY SAITA TO NEW PARADIEES MED.STORE CHQ # 34305682</v>
      </c>
      <c r="R2116" s="8"/>
    </row>
    <row r="2117" spans="1:18" x14ac:dyDescent="0.25">
      <c r="A2117" s="8">
        <v>2116</v>
      </c>
      <c r="B2117" s="8" t="str">
        <f>+Ledger1!C2117</f>
        <v>J2002-0026</v>
      </c>
      <c r="C2117" s="7" t="str">
        <f>TEXT(Ledger1!D2117,"dd-MMM-yyyy")</f>
        <v>06-Feb-2020</v>
      </c>
      <c r="D2117" s="8" t="str">
        <f>VLOOKUP(LEFT(Table_ExternalData_1[[#This Row],[Vou_No]],1),Vou_Types,2,0)</f>
        <v>Journal</v>
      </c>
      <c r="E2117" s="8">
        <f>+Ledger1!A2117</f>
        <v>1</v>
      </c>
      <c r="F2117" s="8">
        <f>+Ledger1!G2117</f>
        <v>71</v>
      </c>
      <c r="G2117" s="8">
        <f>+Ledger1!H2117</f>
        <v>323</v>
      </c>
      <c r="H2117" s="8">
        <f>+Ledger1!Q2117</f>
        <v>218</v>
      </c>
      <c r="I2117" s="8">
        <v>0</v>
      </c>
      <c r="J2117" s="8">
        <v>0</v>
      </c>
      <c r="K2117" s="8">
        <v>0</v>
      </c>
      <c r="L2117" s="8" t="str">
        <f>+Ledger1!I2117</f>
        <v/>
      </c>
      <c r="M2117" s="8" t="str">
        <f>+Ledger1!K2117</f>
        <v/>
      </c>
      <c r="N2117" s="7"/>
      <c r="O2117" s="8">
        <f>+Ledger1!M2117</f>
        <v>83957</v>
      </c>
      <c r="P2117" s="8">
        <f>+Ledger1!N2117</f>
        <v>0</v>
      </c>
      <c r="Q2117" s="8" t="str">
        <f>+Ledger1!O2117</f>
        <v>PAID BY SAITA TO TALIB HUSSAIN CHQ # 34305691</v>
      </c>
      <c r="R2117" s="8"/>
    </row>
    <row r="2118" spans="1:18" x14ac:dyDescent="0.25">
      <c r="A2118" s="8">
        <v>2117</v>
      </c>
      <c r="B2118" s="8" t="str">
        <f>+Ledger1!C2118</f>
        <v>J2002-0026</v>
      </c>
      <c r="C2118" s="7" t="str">
        <f>TEXT(Ledger1!D2118,"dd-MMM-yyyy")</f>
        <v>06-Feb-2020</v>
      </c>
      <c r="D2118" s="8" t="str">
        <f>VLOOKUP(LEFT(Table_ExternalData_1[[#This Row],[Vou_No]],1),Vou_Types,2,0)</f>
        <v>Journal</v>
      </c>
      <c r="E2118" s="8">
        <f>+Ledger1!A2118</f>
        <v>2</v>
      </c>
      <c r="F2118" s="8">
        <f>+Ledger1!G2118</f>
        <v>71</v>
      </c>
      <c r="G2118" s="8">
        <f>+Ledger1!H2118</f>
        <v>323</v>
      </c>
      <c r="H2118" s="8">
        <f>+Ledger1!Q2118</f>
        <v>220</v>
      </c>
      <c r="I2118" s="8">
        <v>0</v>
      </c>
      <c r="J2118" s="8">
        <v>0</v>
      </c>
      <c r="K2118" s="8">
        <v>0</v>
      </c>
      <c r="L2118" s="8" t="str">
        <f>+Ledger1!I2118</f>
        <v/>
      </c>
      <c r="M2118" s="8" t="str">
        <f>+Ledger1!K2118</f>
        <v/>
      </c>
      <c r="N2118" s="7"/>
      <c r="O2118" s="8">
        <f>+Ledger1!M2118</f>
        <v>37583</v>
      </c>
      <c r="P2118" s="8">
        <f>+Ledger1!N2118</f>
        <v>0</v>
      </c>
      <c r="Q2118" s="8" t="str">
        <f>+Ledger1!O2118</f>
        <v>PAID BY SAITA TO TALIB HUSSAIN CHQ # 34305691</v>
      </c>
      <c r="R2118" s="8"/>
    </row>
    <row r="2119" spans="1:18" x14ac:dyDescent="0.25">
      <c r="A2119" s="8">
        <v>2118</v>
      </c>
      <c r="B2119" s="8" t="str">
        <f>+Ledger1!C2119</f>
        <v>J2002-0026</v>
      </c>
      <c r="C2119" s="7" t="str">
        <f>TEXT(Ledger1!D2119,"dd-MMM-yyyy")</f>
        <v>06-Feb-2020</v>
      </c>
      <c r="D2119" s="8" t="str">
        <f>VLOOKUP(LEFT(Table_ExternalData_1[[#This Row],[Vou_No]],1),Vou_Types,2,0)</f>
        <v>Journal</v>
      </c>
      <c r="E2119" s="8">
        <f>+Ledger1!A2119</f>
        <v>3</v>
      </c>
      <c r="F2119" s="8">
        <f>+Ledger1!G2119</f>
        <v>78</v>
      </c>
      <c r="G2119" s="8">
        <f>+Ledger1!H2119</f>
        <v>71</v>
      </c>
      <c r="H2119" s="8">
        <f>+Ledger1!Q2119</f>
        <v>1</v>
      </c>
      <c r="I2119" s="8">
        <v>0</v>
      </c>
      <c r="J2119" s="8">
        <v>0</v>
      </c>
      <c r="K2119" s="8">
        <v>0</v>
      </c>
      <c r="L2119" s="8" t="str">
        <f>+Ledger1!I2119</f>
        <v/>
      </c>
      <c r="M2119" s="8" t="str">
        <f>+Ledger1!K2119</f>
        <v/>
      </c>
      <c r="N2119" s="7"/>
      <c r="O2119" s="8">
        <f>+Ledger1!M2119</f>
        <v>0</v>
      </c>
      <c r="P2119" s="8">
        <f>+Ledger1!N2119</f>
        <v>5469</v>
      </c>
      <c r="Q2119" s="8" t="str">
        <f>+Ledger1!O2119</f>
        <v>TAX DEDUCTED 4.5%</v>
      </c>
      <c r="R2119" s="8"/>
    </row>
    <row r="2120" spans="1:18" x14ac:dyDescent="0.25">
      <c r="A2120" s="8">
        <v>2119</v>
      </c>
      <c r="B2120" s="8" t="str">
        <f>+Ledger1!C2120</f>
        <v>J2002-0026</v>
      </c>
      <c r="C2120" s="7" t="str">
        <f>TEXT(Ledger1!D2120,"dd-MMM-yyyy")</f>
        <v>06-Feb-2020</v>
      </c>
      <c r="D2120" s="8" t="str">
        <f>VLOOKUP(LEFT(Table_ExternalData_1[[#This Row],[Vou_No]],1),Vou_Types,2,0)</f>
        <v>Journal</v>
      </c>
      <c r="E2120" s="8">
        <f>+Ledger1!A2120</f>
        <v>4</v>
      </c>
      <c r="F2120" s="8">
        <f>+Ledger1!G2120</f>
        <v>78</v>
      </c>
      <c r="G2120" s="8">
        <f>+Ledger1!H2120</f>
        <v>71</v>
      </c>
      <c r="H2120" s="8">
        <f>+Ledger1!Q2120</f>
        <v>1</v>
      </c>
      <c r="I2120" s="8">
        <v>0</v>
      </c>
      <c r="J2120" s="8">
        <v>0</v>
      </c>
      <c r="K2120" s="8">
        <v>0</v>
      </c>
      <c r="L2120" s="8" t="str">
        <f>+Ledger1!I2120</f>
        <v/>
      </c>
      <c r="M2120" s="8" t="str">
        <f>+Ledger1!K2120</f>
        <v/>
      </c>
      <c r="N2120" s="7"/>
      <c r="O2120" s="8">
        <f>+Ledger1!M2120</f>
        <v>0</v>
      </c>
      <c r="P2120" s="8">
        <f>+Ledger1!N2120</f>
        <v>116071</v>
      </c>
      <c r="Q2120" s="8" t="str">
        <f>+Ledger1!O2120</f>
        <v>PAID BY SAITA TO TALIB HUSSAIN CHQ # 34305691</v>
      </c>
      <c r="R2120" s="8"/>
    </row>
    <row r="2121" spans="1:18" x14ac:dyDescent="0.25">
      <c r="A2121" s="8">
        <v>2120</v>
      </c>
      <c r="B2121" s="8" t="str">
        <f>+Ledger1!C2121</f>
        <v>P2002-0001</v>
      </c>
      <c r="C2121" s="7" t="str">
        <f>TEXT(Ledger1!D2121,"dd-MMM-yyyy")</f>
        <v>03-Feb-2020</v>
      </c>
      <c r="D2121" s="8" t="str">
        <f>VLOOKUP(LEFT(Table_ExternalData_1[[#This Row],[Vou_No]],1),Vou_Types,2,0)</f>
        <v>Payment</v>
      </c>
      <c r="E2121" s="8">
        <f>+Ledger1!A2121</f>
        <v>1</v>
      </c>
      <c r="F2121" s="8">
        <f>+Ledger1!G2121</f>
        <v>1</v>
      </c>
      <c r="G2121" s="8">
        <f>+Ledger1!H2121</f>
        <v>0</v>
      </c>
      <c r="H2121" s="8">
        <f>+Ledger1!Q2121</f>
        <v>0</v>
      </c>
      <c r="I2121" s="8">
        <v>0</v>
      </c>
      <c r="J2121" s="8">
        <v>0</v>
      </c>
      <c r="K2121" s="8">
        <v>0</v>
      </c>
      <c r="L2121" s="8" t="str">
        <f>+Ledger1!I2121</f>
        <v/>
      </c>
      <c r="M2121" s="8" t="str">
        <f>+Ledger1!K2121</f>
        <v/>
      </c>
      <c r="N2121" s="7"/>
      <c r="O2121" s="8">
        <f>+Ledger1!M2121</f>
        <v>0</v>
      </c>
      <c r="P2121" s="8">
        <f>+Ledger1!N2121</f>
        <v>27988</v>
      </c>
      <c r="Q2121" s="8" t="str">
        <f>+Ledger1!O2121</f>
        <v>travelling expense during k-12 visit</v>
      </c>
      <c r="R2121" s="8"/>
    </row>
    <row r="2122" spans="1:18" x14ac:dyDescent="0.25">
      <c r="A2122" s="8">
        <v>2121</v>
      </c>
      <c r="B2122" s="8" t="str">
        <f>+Ledger1!C2122</f>
        <v>P2002-0001</v>
      </c>
      <c r="C2122" s="7" t="str">
        <f>TEXT(Ledger1!D2122,"dd-MMM-yyyy")</f>
        <v>03-Feb-2020</v>
      </c>
      <c r="D2122" s="8" t="str">
        <f>VLOOKUP(LEFT(Table_ExternalData_1[[#This Row],[Vou_No]],1),Vou_Types,2,0)</f>
        <v>Payment</v>
      </c>
      <c r="E2122" s="8">
        <f>+Ledger1!A2122</f>
        <v>2</v>
      </c>
      <c r="F2122" s="8">
        <f>+Ledger1!G2122</f>
        <v>200</v>
      </c>
      <c r="G2122" s="8">
        <f>+Ledger1!H2122</f>
        <v>0</v>
      </c>
      <c r="H2122" s="8">
        <f>+Ledger1!Q2122</f>
        <v>215</v>
      </c>
      <c r="I2122" s="8">
        <v>0</v>
      </c>
      <c r="J2122" s="8">
        <v>0</v>
      </c>
      <c r="K2122" s="8">
        <v>0</v>
      </c>
      <c r="L2122" s="8" t="str">
        <f>+Ledger1!I2122</f>
        <v/>
      </c>
      <c r="M2122" s="8" t="str">
        <f>+Ledger1!K2122</f>
        <v/>
      </c>
      <c r="N2122" s="7"/>
      <c r="O2122" s="8">
        <f>+Ledger1!M2122</f>
        <v>27988</v>
      </c>
      <c r="P2122" s="8">
        <f>+Ledger1!N2122</f>
        <v>0</v>
      </c>
      <c r="Q2122" s="8" t="str">
        <f>+Ledger1!O2122</f>
        <v>travelling expense during k-12 visit</v>
      </c>
      <c r="R2122" s="8"/>
    </row>
    <row r="2123" spans="1:18" x14ac:dyDescent="0.25">
      <c r="A2123" s="8">
        <v>2122</v>
      </c>
      <c r="B2123" s="8" t="str">
        <f>+Ledger1!C2123</f>
        <v>R2011-0001</v>
      </c>
      <c r="C2123" s="7" t="str">
        <f>TEXT(Ledger1!D2123,"dd-MMM-yyyy")</f>
        <v>14-Nov-2019</v>
      </c>
      <c r="D2123" s="8" t="str">
        <f>VLOOKUP(LEFT(Table_ExternalData_1[[#This Row],[Vou_No]],1),Vou_Types,2,0)</f>
        <v>Receipt</v>
      </c>
      <c r="E2123" s="8">
        <f>+Ledger1!A2123</f>
        <v>1</v>
      </c>
      <c r="F2123" s="8">
        <f>+Ledger1!G2123</f>
        <v>19</v>
      </c>
      <c r="G2123" s="8">
        <f>+Ledger1!H2123</f>
        <v>0</v>
      </c>
      <c r="H2123" s="8">
        <f>+Ledger1!Q2123</f>
        <v>0</v>
      </c>
      <c r="I2123" s="8">
        <v>0</v>
      </c>
      <c r="J2123" s="8">
        <v>0</v>
      </c>
      <c r="K2123" s="8">
        <v>0</v>
      </c>
      <c r="L2123" s="8" t="str">
        <f>+Ledger1!I2123</f>
        <v/>
      </c>
      <c r="M2123" s="8" t="str">
        <f>+Ledger1!K2123</f>
        <v/>
      </c>
      <c r="N2123" s="7"/>
      <c r="O2123" s="8">
        <f>+Ledger1!M2123</f>
        <v>100000</v>
      </c>
      <c r="P2123" s="8">
        <f>+Ledger1!N2123</f>
        <v>0</v>
      </c>
      <c r="Q2123" s="8" t="str">
        <f>+Ledger1!O2123</f>
        <v>RECEIVED TOKEN MONY PLOT A1 /78 ABUZAR</v>
      </c>
      <c r="R2123" s="8"/>
    </row>
    <row r="2124" spans="1:18" x14ac:dyDescent="0.25">
      <c r="A2124" s="8">
        <v>2123</v>
      </c>
      <c r="B2124" s="8" t="str">
        <f>+Ledger1!C2124</f>
        <v>R2011-0001</v>
      </c>
      <c r="C2124" s="7" t="str">
        <f>TEXT(Ledger1!D2124,"dd-MMM-yyyy")</f>
        <v>14-Nov-2019</v>
      </c>
      <c r="D2124" s="8" t="str">
        <f>VLOOKUP(LEFT(Table_ExternalData_1[[#This Row],[Vou_No]],1),Vou_Types,2,0)</f>
        <v>Receipt</v>
      </c>
      <c r="E2124" s="8">
        <f>+Ledger1!A2124</f>
        <v>2</v>
      </c>
      <c r="F2124" s="8">
        <f>+Ledger1!G2124</f>
        <v>206</v>
      </c>
      <c r="G2124" s="8">
        <f>+Ledger1!H2124</f>
        <v>1414</v>
      </c>
      <c r="H2124" s="8">
        <f>+Ledger1!Q2124</f>
        <v>1</v>
      </c>
      <c r="I2124" s="8">
        <v>0</v>
      </c>
      <c r="J2124" s="8">
        <v>0</v>
      </c>
      <c r="K2124" s="8">
        <v>0</v>
      </c>
      <c r="L2124" s="8" t="str">
        <f>+Ledger1!I2124</f>
        <v/>
      </c>
      <c r="M2124" s="8" t="str">
        <f>+Ledger1!K2124</f>
        <v/>
      </c>
      <c r="N2124" s="7"/>
      <c r="O2124" s="8">
        <f>+Ledger1!M2124</f>
        <v>0</v>
      </c>
      <c r="P2124" s="8">
        <f>+Ledger1!N2124</f>
        <v>100000</v>
      </c>
      <c r="Q2124" s="8" t="str">
        <f>+Ledger1!O2124</f>
        <v>RECEIVED TOKEN MONY PLOT A1 /78 ABUZAR</v>
      </c>
      <c r="R2124" s="8"/>
    </row>
    <row r="2125" spans="1:18" x14ac:dyDescent="0.25">
      <c r="A2125" s="8">
        <v>2124</v>
      </c>
      <c r="B2125" s="8" t="str">
        <f>+Ledger1!C2125</f>
        <v>J2002-0021</v>
      </c>
      <c r="C2125" s="7" t="str">
        <f>TEXT(Ledger1!D2125,"dd-MMM-yyyy")</f>
        <v>04-Feb-2020</v>
      </c>
      <c r="D2125" s="8" t="str">
        <f>VLOOKUP(LEFT(Table_ExternalData_1[[#This Row],[Vou_No]],1),Vou_Types,2,0)</f>
        <v>Journal</v>
      </c>
      <c r="E2125" s="8">
        <f>+Ledger1!A2125</f>
        <v>1</v>
      </c>
      <c r="F2125" s="8">
        <f>+Ledger1!G2125</f>
        <v>71</v>
      </c>
      <c r="G2125" s="8">
        <f>+Ledger1!H2125</f>
        <v>1475</v>
      </c>
      <c r="H2125" s="8">
        <f>+Ledger1!Q2125</f>
        <v>218</v>
      </c>
      <c r="I2125" s="8">
        <v>0</v>
      </c>
      <c r="J2125" s="8">
        <v>0</v>
      </c>
      <c r="K2125" s="8">
        <v>0</v>
      </c>
      <c r="L2125" s="8" t="str">
        <f>+Ledger1!I2125</f>
        <v/>
      </c>
      <c r="M2125" s="8" t="str">
        <f>+Ledger1!K2125</f>
        <v/>
      </c>
      <c r="N2125" s="7"/>
      <c r="O2125" s="8">
        <f>+Ledger1!M2125</f>
        <v>7723591</v>
      </c>
      <c r="P2125" s="8">
        <f>+Ledger1!N2125</f>
        <v>0</v>
      </c>
      <c r="Q2125" s="8" t="str">
        <f>+Ledger1!O2125</f>
        <v>PAID BY SAITA TO A.T.S SYNTHETIC CHQ # 34305659</v>
      </c>
      <c r="R2125" s="8"/>
    </row>
    <row r="2126" spans="1:18" x14ac:dyDescent="0.25">
      <c r="A2126" s="8">
        <v>2125</v>
      </c>
      <c r="B2126" s="8" t="str">
        <f>+Ledger1!C2126</f>
        <v>J2002-0021</v>
      </c>
      <c r="C2126" s="7" t="str">
        <f>TEXT(Ledger1!D2126,"dd-MMM-yyyy")</f>
        <v>04-Feb-2020</v>
      </c>
      <c r="D2126" s="8" t="str">
        <f>VLOOKUP(LEFT(Table_ExternalData_1[[#This Row],[Vou_No]],1),Vou_Types,2,0)</f>
        <v>Journal</v>
      </c>
      <c r="E2126" s="8">
        <f>+Ledger1!A2126</f>
        <v>2</v>
      </c>
      <c r="F2126" s="8">
        <f>+Ledger1!G2126</f>
        <v>78</v>
      </c>
      <c r="G2126" s="8">
        <f>+Ledger1!H2126</f>
        <v>71</v>
      </c>
      <c r="H2126" s="8">
        <f>+Ledger1!Q2126</f>
        <v>1</v>
      </c>
      <c r="I2126" s="8">
        <v>0</v>
      </c>
      <c r="J2126" s="8">
        <v>0</v>
      </c>
      <c r="K2126" s="8">
        <v>0</v>
      </c>
      <c r="L2126" s="8" t="str">
        <f>+Ledger1!I2126</f>
        <v/>
      </c>
      <c r="M2126" s="8" t="str">
        <f>+Ledger1!K2126</f>
        <v/>
      </c>
      <c r="N2126" s="7"/>
      <c r="O2126" s="8">
        <f>+Ledger1!M2126</f>
        <v>0</v>
      </c>
      <c r="P2126" s="8">
        <f>+Ledger1!N2126</f>
        <v>7723591</v>
      </c>
      <c r="Q2126" s="8" t="str">
        <f>+Ledger1!O2126</f>
        <v>PAID BY SAITA TO A.T.S SYNTHETIC CHQ # 34305659</v>
      </c>
      <c r="R2126" s="8"/>
    </row>
    <row r="2127" spans="1:18" x14ac:dyDescent="0.25">
      <c r="A2127" s="8">
        <v>2126</v>
      </c>
      <c r="B2127" s="8" t="str">
        <f>+Ledger1!C2127</f>
        <v>J2002-0023</v>
      </c>
      <c r="C2127" s="7" t="str">
        <f>TEXT(Ledger1!D2127,"dd-MMM-yyyy")</f>
        <v>04-Feb-2020</v>
      </c>
      <c r="D2127" s="8" t="str">
        <f>VLOOKUP(LEFT(Table_ExternalData_1[[#This Row],[Vou_No]],1),Vou_Types,2,0)</f>
        <v>Journal</v>
      </c>
      <c r="E2127" s="8">
        <f>+Ledger1!A2127</f>
        <v>1</v>
      </c>
      <c r="F2127" s="8">
        <f>+Ledger1!G2127</f>
        <v>71</v>
      </c>
      <c r="G2127" s="8">
        <f>+Ledger1!H2127</f>
        <v>121</v>
      </c>
      <c r="H2127" s="8">
        <f>+Ledger1!Q2127</f>
        <v>218</v>
      </c>
      <c r="I2127" s="8">
        <v>0</v>
      </c>
      <c r="J2127" s="8">
        <v>0</v>
      </c>
      <c r="K2127" s="8">
        <v>0</v>
      </c>
      <c r="L2127" s="8" t="str">
        <f>+Ledger1!I2127</f>
        <v/>
      </c>
      <c r="M2127" s="8" t="str">
        <f>+Ledger1!K2127</f>
        <v/>
      </c>
      <c r="N2127" s="7"/>
      <c r="O2127" s="8">
        <f>+Ledger1!M2127</f>
        <v>639641</v>
      </c>
      <c r="P2127" s="8">
        <f>+Ledger1!N2127</f>
        <v>0</v>
      </c>
      <c r="Q2127" s="8" t="str">
        <f>+Ledger1!O2127</f>
        <v>PAID BY SAITA TO WATOOMAL CHQ # 34305688</v>
      </c>
      <c r="R2127" s="8"/>
    </row>
    <row r="2128" spans="1:18" x14ac:dyDescent="0.25">
      <c r="A2128" s="8">
        <v>2127</v>
      </c>
      <c r="B2128" s="8" t="str">
        <f>+Ledger1!C2128</f>
        <v>J2002-0023</v>
      </c>
      <c r="C2128" s="7" t="str">
        <f>TEXT(Ledger1!D2128,"dd-MMM-yyyy")</f>
        <v>04-Feb-2020</v>
      </c>
      <c r="D2128" s="8" t="str">
        <f>VLOOKUP(LEFT(Table_ExternalData_1[[#This Row],[Vou_No]],1),Vou_Types,2,0)</f>
        <v>Journal</v>
      </c>
      <c r="E2128" s="8">
        <f>+Ledger1!A2128</f>
        <v>2</v>
      </c>
      <c r="F2128" s="8">
        <f>+Ledger1!G2128</f>
        <v>71</v>
      </c>
      <c r="G2128" s="8">
        <f>+Ledger1!H2128</f>
        <v>121</v>
      </c>
      <c r="H2128" s="8">
        <f>+Ledger1!Q2128</f>
        <v>219</v>
      </c>
      <c r="I2128" s="8">
        <v>0</v>
      </c>
      <c r="J2128" s="8">
        <v>0</v>
      </c>
      <c r="K2128" s="8">
        <v>0</v>
      </c>
      <c r="L2128" s="8" t="str">
        <f>+Ledger1!I2128</f>
        <v/>
      </c>
      <c r="M2128" s="8" t="str">
        <f>+Ledger1!K2128</f>
        <v/>
      </c>
      <c r="N2128" s="7"/>
      <c r="O2128" s="8">
        <f>+Ledger1!M2128</f>
        <v>42101</v>
      </c>
      <c r="P2128" s="8">
        <f>+Ledger1!N2128</f>
        <v>0</v>
      </c>
      <c r="Q2128" s="8" t="str">
        <f>+Ledger1!O2128</f>
        <v>PAID BY SAITA TO WATOOMAL CHQ # 34305688</v>
      </c>
      <c r="R2128" s="8"/>
    </row>
    <row r="2129" spans="1:18" x14ac:dyDescent="0.25">
      <c r="A2129" s="8">
        <v>2128</v>
      </c>
      <c r="B2129" s="8" t="str">
        <f>+Ledger1!C2129</f>
        <v>J2002-0023</v>
      </c>
      <c r="C2129" s="7" t="str">
        <f>TEXT(Ledger1!D2129,"dd-MMM-yyyy")</f>
        <v>04-Feb-2020</v>
      </c>
      <c r="D2129" s="8" t="str">
        <f>VLOOKUP(LEFT(Table_ExternalData_1[[#This Row],[Vou_No]],1),Vou_Types,2,0)</f>
        <v>Journal</v>
      </c>
      <c r="E2129" s="8">
        <f>+Ledger1!A2129</f>
        <v>3</v>
      </c>
      <c r="F2129" s="8">
        <f>+Ledger1!G2129</f>
        <v>78</v>
      </c>
      <c r="G2129" s="8">
        <f>+Ledger1!H2129</f>
        <v>71</v>
      </c>
      <c r="H2129" s="8">
        <f>+Ledger1!Q2129</f>
        <v>1</v>
      </c>
      <c r="I2129" s="8">
        <v>0</v>
      </c>
      <c r="J2129" s="8">
        <v>0</v>
      </c>
      <c r="K2129" s="8">
        <v>0</v>
      </c>
      <c r="L2129" s="8" t="str">
        <f>+Ledger1!I2129</f>
        <v/>
      </c>
      <c r="M2129" s="8" t="str">
        <f>+Ledger1!K2129</f>
        <v/>
      </c>
      <c r="N2129" s="7"/>
      <c r="O2129" s="8">
        <f>+Ledger1!M2129</f>
        <v>0</v>
      </c>
      <c r="P2129" s="8">
        <f>+Ledger1!N2129</f>
        <v>30678</v>
      </c>
      <c r="Q2129" s="8" t="str">
        <f>+Ledger1!O2129</f>
        <v>TAX DEDUCTED 4.5%</v>
      </c>
      <c r="R2129" s="8"/>
    </row>
    <row r="2130" spans="1:18" x14ac:dyDescent="0.25">
      <c r="A2130" s="8">
        <v>2129</v>
      </c>
      <c r="B2130" s="8" t="str">
        <f>+Ledger1!C2130</f>
        <v>J2002-0023</v>
      </c>
      <c r="C2130" s="7" t="str">
        <f>TEXT(Ledger1!D2130,"dd-MMM-yyyy")</f>
        <v>04-Feb-2020</v>
      </c>
      <c r="D2130" s="8" t="str">
        <f>VLOOKUP(LEFT(Table_ExternalData_1[[#This Row],[Vou_No]],1),Vou_Types,2,0)</f>
        <v>Journal</v>
      </c>
      <c r="E2130" s="8">
        <f>+Ledger1!A2130</f>
        <v>4</v>
      </c>
      <c r="F2130" s="8">
        <f>+Ledger1!G2130</f>
        <v>78</v>
      </c>
      <c r="G2130" s="8">
        <f>+Ledger1!H2130</f>
        <v>71</v>
      </c>
      <c r="H2130" s="8">
        <f>+Ledger1!Q2130</f>
        <v>1</v>
      </c>
      <c r="I2130" s="8">
        <v>0</v>
      </c>
      <c r="J2130" s="8">
        <v>0</v>
      </c>
      <c r="K2130" s="8">
        <v>0</v>
      </c>
      <c r="L2130" s="8" t="str">
        <f>+Ledger1!I2130</f>
        <v/>
      </c>
      <c r="M2130" s="8" t="str">
        <f>+Ledger1!K2130</f>
        <v/>
      </c>
      <c r="N2130" s="7"/>
      <c r="O2130" s="8">
        <f>+Ledger1!M2130</f>
        <v>0</v>
      </c>
      <c r="P2130" s="8">
        <f>+Ledger1!N2130</f>
        <v>651064</v>
      </c>
      <c r="Q2130" s="8" t="str">
        <f>+Ledger1!O2130</f>
        <v>PAID BY SAITA TO WATOOMAL CHQ # 34305688</v>
      </c>
      <c r="R2130" s="8"/>
    </row>
    <row r="2131" spans="1:18" x14ac:dyDescent="0.25">
      <c r="A2131" s="8">
        <v>2130</v>
      </c>
      <c r="B2131" s="8" t="str">
        <f>+Ledger1!C2131</f>
        <v>J2002-0025</v>
      </c>
      <c r="C2131" s="7" t="str">
        <f>TEXT(Ledger1!D2131,"dd-MMM-yyyy")</f>
        <v>05-Feb-2020</v>
      </c>
      <c r="D2131" s="8" t="str">
        <f>VLOOKUP(LEFT(Table_ExternalData_1[[#This Row],[Vou_No]],1),Vou_Types,2,0)</f>
        <v>Journal</v>
      </c>
      <c r="E2131" s="8">
        <f>+Ledger1!A2131</f>
        <v>1</v>
      </c>
      <c r="F2131" s="8">
        <f>+Ledger1!G2131</f>
        <v>71</v>
      </c>
      <c r="G2131" s="8">
        <f>+Ledger1!H2131</f>
        <v>262</v>
      </c>
      <c r="H2131" s="8">
        <f>+Ledger1!Q2131</f>
        <v>218</v>
      </c>
      <c r="I2131" s="8">
        <v>0</v>
      </c>
      <c r="J2131" s="8">
        <v>0</v>
      </c>
      <c r="K2131" s="8">
        <v>0</v>
      </c>
      <c r="L2131" s="8" t="str">
        <f>+Ledger1!I2131</f>
        <v/>
      </c>
      <c r="M2131" s="8" t="str">
        <f>+Ledger1!K2131</f>
        <v/>
      </c>
      <c r="N2131" s="7"/>
      <c r="O2131" s="8">
        <f>+Ledger1!M2131</f>
        <v>95806</v>
      </c>
      <c r="P2131" s="8">
        <f>+Ledger1!N2131</f>
        <v>0</v>
      </c>
      <c r="Q2131" s="8" t="str">
        <f>+Ledger1!O2131</f>
        <v>PAID BY SAITA TO NASEER AHMED ARADIN CHQ # 34305681</v>
      </c>
      <c r="R2131" s="8"/>
    </row>
    <row r="2132" spans="1:18" x14ac:dyDescent="0.25">
      <c r="A2132" s="8">
        <v>2131</v>
      </c>
      <c r="B2132" s="8" t="str">
        <f>+Ledger1!C2132</f>
        <v>J2002-0025</v>
      </c>
      <c r="C2132" s="7" t="str">
        <f>TEXT(Ledger1!D2132,"dd-MMM-yyyy")</f>
        <v>05-Feb-2020</v>
      </c>
      <c r="D2132" s="8" t="str">
        <f>VLOOKUP(LEFT(Table_ExternalData_1[[#This Row],[Vou_No]],1),Vou_Types,2,0)</f>
        <v>Journal</v>
      </c>
      <c r="E2132" s="8">
        <f>+Ledger1!A2132</f>
        <v>2</v>
      </c>
      <c r="F2132" s="8">
        <f>+Ledger1!G2132</f>
        <v>71</v>
      </c>
      <c r="G2132" s="8">
        <f>+Ledger1!H2132</f>
        <v>262</v>
      </c>
      <c r="H2132" s="8">
        <f>+Ledger1!Q2132</f>
        <v>220</v>
      </c>
      <c r="I2132" s="8">
        <v>0</v>
      </c>
      <c r="J2132" s="8">
        <v>0</v>
      </c>
      <c r="K2132" s="8">
        <v>0</v>
      </c>
      <c r="L2132" s="8" t="str">
        <f>+Ledger1!I2132</f>
        <v/>
      </c>
      <c r="M2132" s="8" t="str">
        <f>+Ledger1!K2132</f>
        <v/>
      </c>
      <c r="N2132" s="7"/>
      <c r="O2132" s="8">
        <f>+Ledger1!M2132</f>
        <v>67833</v>
      </c>
      <c r="P2132" s="8">
        <f>+Ledger1!N2132</f>
        <v>0</v>
      </c>
      <c r="Q2132" s="8" t="str">
        <f>+Ledger1!O2132</f>
        <v>PAID BY SAITA TO NASEER AHMED ARADIN CHQ # 34305681</v>
      </c>
      <c r="R2132" s="8"/>
    </row>
    <row r="2133" spans="1:18" x14ac:dyDescent="0.25">
      <c r="A2133" s="8">
        <v>2132</v>
      </c>
      <c r="B2133" s="8" t="str">
        <f>+Ledger1!C2133</f>
        <v>J2002-0025</v>
      </c>
      <c r="C2133" s="7" t="str">
        <f>TEXT(Ledger1!D2133,"dd-MMM-yyyy")</f>
        <v>05-Feb-2020</v>
      </c>
      <c r="D2133" s="8" t="str">
        <f>VLOOKUP(LEFT(Table_ExternalData_1[[#This Row],[Vou_No]],1),Vou_Types,2,0)</f>
        <v>Journal</v>
      </c>
      <c r="E2133" s="8">
        <f>+Ledger1!A2133</f>
        <v>3</v>
      </c>
      <c r="F2133" s="8">
        <f>+Ledger1!G2133</f>
        <v>78</v>
      </c>
      <c r="G2133" s="8">
        <f>+Ledger1!H2133</f>
        <v>71</v>
      </c>
      <c r="H2133" s="8">
        <f>+Ledger1!Q2133</f>
        <v>1</v>
      </c>
      <c r="I2133" s="8">
        <v>0</v>
      </c>
      <c r="J2133" s="8">
        <v>0</v>
      </c>
      <c r="K2133" s="8">
        <v>0</v>
      </c>
      <c r="L2133" s="8" t="str">
        <f>+Ledger1!I2133</f>
        <v/>
      </c>
      <c r="M2133" s="8" t="str">
        <f>+Ledger1!K2133</f>
        <v/>
      </c>
      <c r="N2133" s="7"/>
      <c r="O2133" s="8">
        <f>+Ledger1!M2133</f>
        <v>0</v>
      </c>
      <c r="P2133" s="8">
        <f>+Ledger1!N2133</f>
        <v>9818</v>
      </c>
      <c r="Q2133" s="8" t="str">
        <f>+Ledger1!O2133</f>
        <v>TAX DEDUTED 6.5%</v>
      </c>
      <c r="R2133" s="8"/>
    </row>
    <row r="2134" spans="1:18" x14ac:dyDescent="0.25">
      <c r="A2134" s="8">
        <v>2133</v>
      </c>
      <c r="B2134" s="8" t="str">
        <f>+Ledger1!C2134</f>
        <v>J2002-0025</v>
      </c>
      <c r="C2134" s="7" t="str">
        <f>TEXT(Ledger1!D2134,"dd-MMM-yyyy")</f>
        <v>05-Feb-2020</v>
      </c>
      <c r="D2134" s="8" t="str">
        <f>VLOOKUP(LEFT(Table_ExternalData_1[[#This Row],[Vou_No]],1),Vou_Types,2,0)</f>
        <v>Journal</v>
      </c>
      <c r="E2134" s="8">
        <f>+Ledger1!A2134</f>
        <v>4</v>
      </c>
      <c r="F2134" s="8">
        <f>+Ledger1!G2134</f>
        <v>78</v>
      </c>
      <c r="G2134" s="8">
        <f>+Ledger1!H2134</f>
        <v>71</v>
      </c>
      <c r="H2134" s="8">
        <f>+Ledger1!Q2134</f>
        <v>1</v>
      </c>
      <c r="I2134" s="8">
        <v>0</v>
      </c>
      <c r="J2134" s="8">
        <v>0</v>
      </c>
      <c r="K2134" s="8">
        <v>0</v>
      </c>
      <c r="L2134" s="8" t="str">
        <f>+Ledger1!I2134</f>
        <v/>
      </c>
      <c r="M2134" s="8" t="str">
        <f>+Ledger1!K2134</f>
        <v/>
      </c>
      <c r="N2134" s="7"/>
      <c r="O2134" s="8">
        <f>+Ledger1!M2134</f>
        <v>0</v>
      </c>
      <c r="P2134" s="8">
        <f>+Ledger1!N2134</f>
        <v>153821</v>
      </c>
      <c r="Q2134" s="8" t="str">
        <f>+Ledger1!O2134</f>
        <v>PAID BY SAITA TO NASEER AHMED ARADIN CHQ # 34305681</v>
      </c>
      <c r="R2134" s="8"/>
    </row>
    <row r="2135" spans="1:18" x14ac:dyDescent="0.25">
      <c r="A2135" s="8">
        <v>2134</v>
      </c>
      <c r="B2135" s="8" t="str">
        <f>+Ledger1!C2135</f>
        <v>J2002-0027</v>
      </c>
      <c r="C2135" s="7" t="str">
        <f>TEXT(Ledger1!D2135,"dd-MMM-yyyy")</f>
        <v>06-Feb-2020</v>
      </c>
      <c r="D2135" s="8" t="str">
        <f>VLOOKUP(LEFT(Table_ExternalData_1[[#This Row],[Vou_No]],1),Vou_Types,2,0)</f>
        <v>Journal</v>
      </c>
      <c r="E2135" s="8">
        <f>+Ledger1!A2135</f>
        <v>1</v>
      </c>
      <c r="F2135" s="8">
        <f>+Ledger1!G2135</f>
        <v>71</v>
      </c>
      <c r="G2135" s="8">
        <f>+Ledger1!H2135</f>
        <v>64</v>
      </c>
      <c r="H2135" s="8">
        <f>+Ledger1!Q2135</f>
        <v>218</v>
      </c>
      <c r="I2135" s="8">
        <v>0</v>
      </c>
      <c r="J2135" s="8">
        <v>0</v>
      </c>
      <c r="K2135" s="8">
        <v>0</v>
      </c>
      <c r="L2135" s="8" t="str">
        <f>+Ledger1!I2135</f>
        <v/>
      </c>
      <c r="M2135" s="8" t="str">
        <f>+Ledger1!K2135</f>
        <v/>
      </c>
      <c r="N2135" s="7"/>
      <c r="O2135" s="8">
        <f>+Ledger1!M2135</f>
        <v>78987</v>
      </c>
      <c r="P2135" s="8">
        <f>+Ledger1!N2135</f>
        <v>0</v>
      </c>
      <c r="Q2135" s="8" t="str">
        <f>+Ledger1!O2135</f>
        <v>PAID BY SAITA TO URS INSPECTION CHQ # 34305692</v>
      </c>
      <c r="R2135" s="8"/>
    </row>
    <row r="2136" spans="1:18" x14ac:dyDescent="0.25">
      <c r="A2136" s="8">
        <v>2135</v>
      </c>
      <c r="B2136" s="8" t="str">
        <f>+Ledger1!C2136</f>
        <v>J2002-0027</v>
      </c>
      <c r="C2136" s="7" t="str">
        <f>TEXT(Ledger1!D2136,"dd-MMM-yyyy")</f>
        <v>06-Feb-2020</v>
      </c>
      <c r="D2136" s="8" t="str">
        <f>VLOOKUP(LEFT(Table_ExternalData_1[[#This Row],[Vou_No]],1),Vou_Types,2,0)</f>
        <v>Journal</v>
      </c>
      <c r="E2136" s="8">
        <f>+Ledger1!A2136</f>
        <v>2</v>
      </c>
      <c r="F2136" s="8">
        <f>+Ledger1!G2136</f>
        <v>78</v>
      </c>
      <c r="G2136" s="8">
        <f>+Ledger1!H2136</f>
        <v>71</v>
      </c>
      <c r="H2136" s="8">
        <f>+Ledger1!Q2136</f>
        <v>1</v>
      </c>
      <c r="I2136" s="8">
        <v>0</v>
      </c>
      <c r="J2136" s="8">
        <v>0</v>
      </c>
      <c r="K2136" s="8">
        <v>0</v>
      </c>
      <c r="L2136" s="8" t="str">
        <f>+Ledger1!I2136</f>
        <v/>
      </c>
      <c r="M2136" s="8" t="str">
        <f>+Ledger1!K2136</f>
        <v/>
      </c>
      <c r="N2136" s="7"/>
      <c r="O2136" s="8">
        <f>+Ledger1!M2136</f>
        <v>0</v>
      </c>
      <c r="P2136" s="8">
        <f>+Ledger1!N2136</f>
        <v>78987</v>
      </c>
      <c r="Q2136" s="8" t="str">
        <f>+Ledger1!O2136</f>
        <v>PAID BY SAITA TO URS INSPECTION CHQ # 34305692</v>
      </c>
      <c r="R2136" s="8"/>
    </row>
    <row r="2137" spans="1:18" x14ac:dyDescent="0.25">
      <c r="A2137" s="8">
        <v>2136</v>
      </c>
      <c r="B2137" s="8" t="str">
        <f>+Ledger1!C2137</f>
        <v>R2002-0001</v>
      </c>
      <c r="C2137" s="7" t="str">
        <f>TEXT(Ledger1!D2137,"dd-MMM-yyyy")</f>
        <v>04-Feb-2020</v>
      </c>
      <c r="D2137" s="8" t="str">
        <f>VLOOKUP(LEFT(Table_ExternalData_1[[#This Row],[Vou_No]],1),Vou_Types,2,0)</f>
        <v>Receipt</v>
      </c>
      <c r="E2137" s="8">
        <f>+Ledger1!A2137</f>
        <v>1</v>
      </c>
      <c r="F2137" s="8">
        <f>+Ledger1!G2137</f>
        <v>19</v>
      </c>
      <c r="G2137" s="8">
        <f>+Ledger1!H2137</f>
        <v>0</v>
      </c>
      <c r="H2137" s="8">
        <f>+Ledger1!Q2137</f>
        <v>0</v>
      </c>
      <c r="I2137" s="8">
        <v>0</v>
      </c>
      <c r="J2137" s="8">
        <v>0</v>
      </c>
      <c r="K2137" s="8">
        <v>0</v>
      </c>
      <c r="L2137" s="8" t="str">
        <f>+Ledger1!I2137</f>
        <v/>
      </c>
      <c r="M2137" s="8" t="str">
        <f>+Ledger1!K2137</f>
        <v/>
      </c>
      <c r="N2137" s="7"/>
      <c r="O2137" s="8">
        <f>+Ledger1!M2137</f>
        <v>3700000</v>
      </c>
      <c r="P2137" s="8">
        <f>+Ledger1!N2137</f>
        <v>0</v>
      </c>
      <c r="Q2137" s="8" t="str">
        <f>+Ledger1!O2137</f>
        <v>AMOUNT RECEIVED. SOLD PLOT A-1 /78 ABUZAR</v>
      </c>
      <c r="R2137" s="8"/>
    </row>
    <row r="2138" spans="1:18" x14ac:dyDescent="0.25">
      <c r="A2138" s="8">
        <v>2137</v>
      </c>
      <c r="B2138" s="8" t="str">
        <f>+Ledger1!C2138</f>
        <v>R2002-0001</v>
      </c>
      <c r="C2138" s="7" t="str">
        <f>TEXT(Ledger1!D2138,"dd-MMM-yyyy")</f>
        <v>04-Feb-2020</v>
      </c>
      <c r="D2138" s="8" t="str">
        <f>VLOOKUP(LEFT(Table_ExternalData_1[[#This Row],[Vou_No]],1),Vou_Types,2,0)</f>
        <v>Receipt</v>
      </c>
      <c r="E2138" s="8">
        <f>+Ledger1!A2138</f>
        <v>2</v>
      </c>
      <c r="F2138" s="8">
        <f>+Ledger1!G2138</f>
        <v>206</v>
      </c>
      <c r="G2138" s="8">
        <f>+Ledger1!H2138</f>
        <v>1414</v>
      </c>
      <c r="H2138" s="8">
        <f>+Ledger1!Q2138</f>
        <v>1</v>
      </c>
      <c r="I2138" s="8">
        <v>0</v>
      </c>
      <c r="J2138" s="8">
        <v>0</v>
      </c>
      <c r="K2138" s="8">
        <v>0</v>
      </c>
      <c r="L2138" s="8" t="str">
        <f>+Ledger1!I2138</f>
        <v/>
      </c>
      <c r="M2138" s="8" t="str">
        <f>+Ledger1!K2138</f>
        <v/>
      </c>
      <c r="N2138" s="7"/>
      <c r="O2138" s="8">
        <f>+Ledger1!M2138</f>
        <v>0</v>
      </c>
      <c r="P2138" s="8">
        <f>+Ledger1!N2138</f>
        <v>3700000</v>
      </c>
      <c r="Q2138" s="8" t="str">
        <f>+Ledger1!O2138</f>
        <v>AMOUNT RECEIVED. SOLD PLOT A-1 /78 ABUZAR</v>
      </c>
      <c r="R2138" s="8"/>
    </row>
    <row r="2139" spans="1:18" x14ac:dyDescent="0.25">
      <c r="A2139" s="8">
        <v>2138</v>
      </c>
      <c r="B2139" s="8" t="str">
        <f>+Ledger1!C2139</f>
        <v>R2011-0002</v>
      </c>
      <c r="C2139" s="7" t="str">
        <f>TEXT(Ledger1!D2139,"dd-MMM-yyyy")</f>
        <v>27-Nov-2019</v>
      </c>
      <c r="D2139" s="8" t="str">
        <f>VLOOKUP(LEFT(Table_ExternalData_1[[#This Row],[Vou_No]],1),Vou_Types,2,0)</f>
        <v>Receipt</v>
      </c>
      <c r="E2139" s="8">
        <f>+Ledger1!A2139</f>
        <v>1</v>
      </c>
      <c r="F2139" s="8">
        <f>+Ledger1!G2139</f>
        <v>19</v>
      </c>
      <c r="G2139" s="8">
        <f>+Ledger1!H2139</f>
        <v>0</v>
      </c>
      <c r="H2139" s="8">
        <f>+Ledger1!Q2139</f>
        <v>0</v>
      </c>
      <c r="I2139" s="8">
        <v>0</v>
      </c>
      <c r="J2139" s="8">
        <v>0</v>
      </c>
      <c r="K2139" s="8">
        <v>0</v>
      </c>
      <c r="L2139" s="8" t="str">
        <f>+Ledger1!I2139</f>
        <v/>
      </c>
      <c r="M2139" s="8" t="str">
        <f>+Ledger1!K2139</f>
        <v/>
      </c>
      <c r="N2139" s="7"/>
      <c r="O2139" s="8">
        <f>+Ledger1!M2139</f>
        <v>1750000</v>
      </c>
      <c r="P2139" s="8">
        <f>+Ledger1!N2139</f>
        <v>0</v>
      </c>
      <c r="Q2139" s="8" t="str">
        <f>+Ledger1!O2139</f>
        <v>10% CASH REC. SOLD PLOT A-1/78 ABUZAR DEP 13LAC .</v>
      </c>
      <c r="R2139" s="8"/>
    </row>
    <row r="2140" spans="1:18" x14ac:dyDescent="0.25">
      <c r="A2140" s="8">
        <v>2139</v>
      </c>
      <c r="B2140" s="8" t="str">
        <f>+Ledger1!C2140</f>
        <v>R2011-0002</v>
      </c>
      <c r="C2140" s="7" t="str">
        <f>TEXT(Ledger1!D2140,"dd-MMM-yyyy")</f>
        <v>27-Nov-2019</v>
      </c>
      <c r="D2140" s="8" t="str">
        <f>VLOOKUP(LEFT(Table_ExternalData_1[[#This Row],[Vou_No]],1),Vou_Types,2,0)</f>
        <v>Receipt</v>
      </c>
      <c r="E2140" s="8">
        <f>+Ledger1!A2140</f>
        <v>2</v>
      </c>
      <c r="F2140" s="8">
        <f>+Ledger1!G2140</f>
        <v>206</v>
      </c>
      <c r="G2140" s="8">
        <f>+Ledger1!H2140</f>
        <v>1414</v>
      </c>
      <c r="H2140" s="8">
        <f>+Ledger1!Q2140</f>
        <v>1</v>
      </c>
      <c r="I2140" s="8">
        <v>0</v>
      </c>
      <c r="J2140" s="8">
        <v>0</v>
      </c>
      <c r="K2140" s="8">
        <v>0</v>
      </c>
      <c r="L2140" s="8" t="str">
        <f>+Ledger1!I2140</f>
        <v/>
      </c>
      <c r="M2140" s="8" t="str">
        <f>+Ledger1!K2140</f>
        <v/>
      </c>
      <c r="N2140" s="7"/>
      <c r="O2140" s="8">
        <f>+Ledger1!M2140</f>
        <v>0</v>
      </c>
      <c r="P2140" s="8">
        <f>+Ledger1!N2140</f>
        <v>1750000</v>
      </c>
      <c r="Q2140" s="8" t="str">
        <f>+Ledger1!O2140</f>
        <v>10% CASH REC. SOLD PLOT A-1/78 ABUZAR DEP 13LAC .</v>
      </c>
      <c r="R2140" s="8"/>
    </row>
    <row r="2141" spans="1:18" x14ac:dyDescent="0.25">
      <c r="A2141" s="8">
        <v>2140</v>
      </c>
      <c r="B2141" s="8" t="str">
        <f>+Ledger1!C2141</f>
        <v>J2002-0031</v>
      </c>
      <c r="C2141" s="7" t="str">
        <f>TEXT(Ledger1!D2141,"dd-MMM-yyyy")</f>
        <v>04-Feb-2020</v>
      </c>
      <c r="D2141" s="8" t="str">
        <f>VLOOKUP(LEFT(Table_ExternalData_1[[#This Row],[Vou_No]],1),Vou_Types,2,0)</f>
        <v>Journal</v>
      </c>
      <c r="E2141" s="8">
        <f>+Ledger1!A2141</f>
        <v>1</v>
      </c>
      <c r="F2141" s="8">
        <f>+Ledger1!G2141</f>
        <v>71</v>
      </c>
      <c r="G2141" s="8">
        <f>+Ledger1!H2141</f>
        <v>1452</v>
      </c>
      <c r="H2141" s="8">
        <f>+Ledger1!Q2141</f>
        <v>218</v>
      </c>
      <c r="I2141" s="8">
        <v>0</v>
      </c>
      <c r="J2141" s="8">
        <v>0</v>
      </c>
      <c r="K2141" s="8">
        <v>0</v>
      </c>
      <c r="L2141" s="8" t="str">
        <f>+Ledger1!I2141</f>
        <v/>
      </c>
      <c r="M2141" s="8" t="str">
        <f>+Ledger1!K2141</f>
        <v/>
      </c>
      <c r="N2141" s="7"/>
      <c r="O2141" s="8">
        <f>+Ledger1!M2141</f>
        <v>253925</v>
      </c>
      <c r="P2141" s="8">
        <f>+Ledger1!N2141</f>
        <v>0</v>
      </c>
      <c r="Q2141" s="8" t="str">
        <f>+Ledger1!O2141</f>
        <v>PAID BY SAITA TO M.LAIQ &amp; SONS CHQ # 34305679</v>
      </c>
      <c r="R2141" s="8"/>
    </row>
    <row r="2142" spans="1:18" x14ac:dyDescent="0.25">
      <c r="A2142" s="8">
        <v>2141</v>
      </c>
      <c r="B2142" s="8" t="str">
        <f>+Ledger1!C2142</f>
        <v>J2002-0031</v>
      </c>
      <c r="C2142" s="7" t="str">
        <f>TEXT(Ledger1!D2142,"dd-MMM-yyyy")</f>
        <v>04-Feb-2020</v>
      </c>
      <c r="D2142" s="8" t="str">
        <f>VLOOKUP(LEFT(Table_ExternalData_1[[#This Row],[Vou_No]],1),Vou_Types,2,0)</f>
        <v>Journal</v>
      </c>
      <c r="E2142" s="8">
        <f>+Ledger1!A2142</f>
        <v>2</v>
      </c>
      <c r="F2142" s="8">
        <f>+Ledger1!G2142</f>
        <v>78</v>
      </c>
      <c r="G2142" s="8">
        <f>+Ledger1!H2142</f>
        <v>71</v>
      </c>
      <c r="H2142" s="8">
        <f>+Ledger1!Q2142</f>
        <v>1</v>
      </c>
      <c r="I2142" s="8">
        <v>0</v>
      </c>
      <c r="J2142" s="8">
        <v>0</v>
      </c>
      <c r="K2142" s="8">
        <v>0</v>
      </c>
      <c r="L2142" s="8" t="str">
        <f>+Ledger1!I2142</f>
        <v/>
      </c>
      <c r="M2142" s="8" t="str">
        <f>+Ledger1!K2142</f>
        <v/>
      </c>
      <c r="N2142" s="7"/>
      <c r="O2142" s="8">
        <f>+Ledger1!M2142</f>
        <v>0</v>
      </c>
      <c r="P2142" s="8">
        <f>+Ledger1!N2142</f>
        <v>11427</v>
      </c>
      <c r="Q2142" s="8" t="str">
        <f>+Ledger1!O2142</f>
        <v>TAX DEDUCTED 4.5%</v>
      </c>
      <c r="R2142" s="8"/>
    </row>
    <row r="2143" spans="1:18" x14ac:dyDescent="0.25">
      <c r="A2143" s="8">
        <v>2142</v>
      </c>
      <c r="B2143" s="8" t="str">
        <f>+Ledger1!C2143</f>
        <v>J2002-0031</v>
      </c>
      <c r="C2143" s="7" t="str">
        <f>TEXT(Ledger1!D2143,"dd-MMM-yyyy")</f>
        <v>04-Feb-2020</v>
      </c>
      <c r="D2143" s="8" t="str">
        <f>VLOOKUP(LEFT(Table_ExternalData_1[[#This Row],[Vou_No]],1),Vou_Types,2,0)</f>
        <v>Journal</v>
      </c>
      <c r="E2143" s="8">
        <f>+Ledger1!A2143</f>
        <v>3</v>
      </c>
      <c r="F2143" s="8">
        <f>+Ledger1!G2143</f>
        <v>78</v>
      </c>
      <c r="G2143" s="8">
        <f>+Ledger1!H2143</f>
        <v>71</v>
      </c>
      <c r="H2143" s="8">
        <f>+Ledger1!Q2143</f>
        <v>1</v>
      </c>
      <c r="I2143" s="8">
        <v>0</v>
      </c>
      <c r="J2143" s="8">
        <v>0</v>
      </c>
      <c r="K2143" s="8">
        <v>0</v>
      </c>
      <c r="L2143" s="8" t="str">
        <f>+Ledger1!I2143</f>
        <v/>
      </c>
      <c r="M2143" s="8" t="str">
        <f>+Ledger1!K2143</f>
        <v/>
      </c>
      <c r="N2143" s="7"/>
      <c r="O2143" s="8">
        <f>+Ledger1!M2143</f>
        <v>0</v>
      </c>
      <c r="P2143" s="8">
        <f>+Ledger1!N2143</f>
        <v>242498</v>
      </c>
      <c r="Q2143" s="8" t="str">
        <f>+Ledger1!O2143</f>
        <v>PAID BY SAITA TO M.LAIQ &amp; SONS CHQ # 34305679</v>
      </c>
      <c r="R2143" s="8"/>
    </row>
    <row r="2144" spans="1:18" x14ac:dyDescent="0.25">
      <c r="A2144" s="8">
        <v>2143</v>
      </c>
      <c r="B2144" s="8" t="str">
        <f>+Ledger1!C2144</f>
        <v>J2002-0033</v>
      </c>
      <c r="C2144" s="7" t="str">
        <f>TEXT(Ledger1!D2144,"dd-MMM-yyyy")</f>
        <v>04-Feb-2020</v>
      </c>
      <c r="D2144" s="8" t="str">
        <f>VLOOKUP(LEFT(Table_ExternalData_1[[#This Row],[Vou_No]],1),Vou_Types,2,0)</f>
        <v>Journal</v>
      </c>
      <c r="E2144" s="8">
        <f>+Ledger1!A2144</f>
        <v>1</v>
      </c>
      <c r="F2144" s="8">
        <f>+Ledger1!G2144</f>
        <v>71</v>
      </c>
      <c r="G2144" s="8">
        <f>+Ledger1!H2144</f>
        <v>1486</v>
      </c>
      <c r="H2144" s="8">
        <f>+Ledger1!Q2144</f>
        <v>215</v>
      </c>
      <c r="I2144" s="8">
        <v>0</v>
      </c>
      <c r="J2144" s="8">
        <v>0</v>
      </c>
      <c r="K2144" s="8">
        <v>0</v>
      </c>
      <c r="L2144" s="8" t="str">
        <f>+Ledger1!I2144</f>
        <v/>
      </c>
      <c r="M2144" s="8" t="str">
        <f>+Ledger1!K2144</f>
        <v/>
      </c>
      <c r="N2144" s="7"/>
      <c r="O2144" s="8">
        <f>+Ledger1!M2144</f>
        <v>22230</v>
      </c>
      <c r="P2144" s="8">
        <f>+Ledger1!N2144</f>
        <v>0</v>
      </c>
      <c r="Q2144" s="8" t="str">
        <f>+Ledger1!O2144</f>
        <v>PAID BY SAITA TO KBS ENTERPRISES CHQ # 34305678</v>
      </c>
      <c r="R2144" s="8"/>
    </row>
    <row r="2145" spans="1:18" x14ac:dyDescent="0.25">
      <c r="A2145" s="8">
        <v>2144</v>
      </c>
      <c r="B2145" s="8" t="str">
        <f>+Ledger1!C2145</f>
        <v>J2002-0033</v>
      </c>
      <c r="C2145" s="7" t="str">
        <f>TEXT(Ledger1!D2145,"dd-MMM-yyyy")</f>
        <v>04-Feb-2020</v>
      </c>
      <c r="D2145" s="8" t="str">
        <f>VLOOKUP(LEFT(Table_ExternalData_1[[#This Row],[Vou_No]],1),Vou_Types,2,0)</f>
        <v>Journal</v>
      </c>
      <c r="E2145" s="8">
        <f>+Ledger1!A2145</f>
        <v>2</v>
      </c>
      <c r="F2145" s="8">
        <f>+Ledger1!G2145</f>
        <v>78</v>
      </c>
      <c r="G2145" s="8">
        <f>+Ledger1!H2145</f>
        <v>71</v>
      </c>
      <c r="H2145" s="8">
        <f>+Ledger1!Q2145</f>
        <v>1</v>
      </c>
      <c r="I2145" s="8">
        <v>0</v>
      </c>
      <c r="J2145" s="8">
        <v>0</v>
      </c>
      <c r="K2145" s="8">
        <v>0</v>
      </c>
      <c r="L2145" s="8" t="str">
        <f>+Ledger1!I2145</f>
        <v/>
      </c>
      <c r="M2145" s="8" t="str">
        <f>+Ledger1!K2145</f>
        <v/>
      </c>
      <c r="N2145" s="7"/>
      <c r="O2145" s="8">
        <f>+Ledger1!M2145</f>
        <v>0</v>
      </c>
      <c r="P2145" s="8">
        <f>+Ledger1!N2145</f>
        <v>22230</v>
      </c>
      <c r="Q2145" s="8" t="str">
        <f>+Ledger1!O2145</f>
        <v>PAID BY SAITA TO KBS ENTERPRISES CHQ # 34305678</v>
      </c>
      <c r="R2145" s="8"/>
    </row>
    <row r="2146" spans="1:18" x14ac:dyDescent="0.25">
      <c r="A2146" s="8">
        <v>2145</v>
      </c>
      <c r="B2146" s="8" t="str">
        <f>+Ledger1!C2146</f>
        <v>J2002-0035</v>
      </c>
      <c r="C2146" s="7" t="str">
        <f>TEXT(Ledger1!D2146,"dd-MMM-yyyy")</f>
        <v>04-Feb-2020</v>
      </c>
      <c r="D2146" s="8" t="str">
        <f>VLOOKUP(LEFT(Table_ExternalData_1[[#This Row],[Vou_No]],1),Vou_Types,2,0)</f>
        <v>Journal</v>
      </c>
      <c r="E2146" s="8">
        <f>+Ledger1!A2146</f>
        <v>1</v>
      </c>
      <c r="F2146" s="8">
        <f>+Ledger1!G2146</f>
        <v>71</v>
      </c>
      <c r="G2146" s="8">
        <f>+Ledger1!H2146</f>
        <v>162</v>
      </c>
      <c r="H2146" s="8">
        <f>+Ledger1!Q2146</f>
        <v>218</v>
      </c>
      <c r="I2146" s="8">
        <v>0</v>
      </c>
      <c r="J2146" s="8">
        <v>0</v>
      </c>
      <c r="K2146" s="8">
        <v>0</v>
      </c>
      <c r="L2146" s="8" t="str">
        <f>+Ledger1!I2146</f>
        <v/>
      </c>
      <c r="M2146" s="8" t="str">
        <f>+Ledger1!K2146</f>
        <v/>
      </c>
      <c r="N2146" s="7"/>
      <c r="O2146" s="8">
        <f>+Ledger1!M2146</f>
        <v>13000</v>
      </c>
      <c r="P2146" s="8">
        <f>+Ledger1!N2146</f>
        <v>0</v>
      </c>
      <c r="Q2146" s="8" t="str">
        <f>+Ledger1!O2146</f>
        <v>PADI BY SAITA AGAISNT DECENT CASH CHQ # 34305671</v>
      </c>
      <c r="R2146" s="8"/>
    </row>
    <row r="2147" spans="1:18" x14ac:dyDescent="0.25">
      <c r="A2147" s="8">
        <v>2146</v>
      </c>
      <c r="B2147" s="8" t="str">
        <f>+Ledger1!C2147</f>
        <v>J2002-0035</v>
      </c>
      <c r="C2147" s="7" t="str">
        <f>TEXT(Ledger1!D2147,"dd-MMM-yyyy")</f>
        <v>04-Feb-2020</v>
      </c>
      <c r="D2147" s="8" t="str">
        <f>VLOOKUP(LEFT(Table_ExternalData_1[[#This Row],[Vou_No]],1),Vou_Types,2,0)</f>
        <v>Journal</v>
      </c>
      <c r="E2147" s="8">
        <f>+Ledger1!A2147</f>
        <v>2</v>
      </c>
      <c r="F2147" s="8">
        <f>+Ledger1!G2147</f>
        <v>78</v>
      </c>
      <c r="G2147" s="8">
        <f>+Ledger1!H2147</f>
        <v>71</v>
      </c>
      <c r="H2147" s="8">
        <f>+Ledger1!Q2147</f>
        <v>1</v>
      </c>
      <c r="I2147" s="8">
        <v>0</v>
      </c>
      <c r="J2147" s="8">
        <v>0</v>
      </c>
      <c r="K2147" s="8">
        <v>0</v>
      </c>
      <c r="L2147" s="8" t="str">
        <f>+Ledger1!I2147</f>
        <v/>
      </c>
      <c r="M2147" s="8" t="str">
        <f>+Ledger1!K2147</f>
        <v/>
      </c>
      <c r="N2147" s="7"/>
      <c r="O2147" s="8">
        <f>+Ledger1!M2147</f>
        <v>0</v>
      </c>
      <c r="P2147" s="8">
        <f>+Ledger1!N2147</f>
        <v>13000</v>
      </c>
      <c r="Q2147" s="8" t="str">
        <f>+Ledger1!O2147</f>
        <v>PADI BY SAITA AGAISNT DECENT CASH CHQ # 34305671</v>
      </c>
      <c r="R2147" s="8"/>
    </row>
    <row r="2148" spans="1:18" x14ac:dyDescent="0.25">
      <c r="A2148" s="8">
        <v>2147</v>
      </c>
      <c r="B2148" s="8" t="str">
        <f>+Ledger1!C2148</f>
        <v>J2002-0028</v>
      </c>
      <c r="C2148" s="7" t="str">
        <f>TEXT(Ledger1!D2148,"dd-MMM-yyyy")</f>
        <v>04-Feb-2020</v>
      </c>
      <c r="D2148" s="8" t="str">
        <f>VLOOKUP(LEFT(Table_ExternalData_1[[#This Row],[Vou_No]],1),Vou_Types,2,0)</f>
        <v>Journal</v>
      </c>
      <c r="E2148" s="8">
        <f>+Ledger1!A2148</f>
        <v>1</v>
      </c>
      <c r="F2148" s="8">
        <f>+Ledger1!G2148</f>
        <v>71</v>
      </c>
      <c r="G2148" s="8">
        <f>+Ledger1!H2148</f>
        <v>1473</v>
      </c>
      <c r="H2148" s="8">
        <f>+Ledger1!Q2148</f>
        <v>215</v>
      </c>
      <c r="I2148" s="8">
        <v>0</v>
      </c>
      <c r="J2148" s="8">
        <v>0</v>
      </c>
      <c r="K2148" s="8">
        <v>0</v>
      </c>
      <c r="L2148" s="8" t="str">
        <f>+Ledger1!I2148</f>
        <v/>
      </c>
      <c r="M2148" s="8" t="str">
        <f>+Ledger1!K2148</f>
        <v/>
      </c>
      <c r="N2148" s="7"/>
      <c r="O2148" s="8">
        <f>+Ledger1!M2148</f>
        <v>337837</v>
      </c>
      <c r="P2148" s="8">
        <f>+Ledger1!N2148</f>
        <v>0</v>
      </c>
      <c r="Q2148" s="8" t="str">
        <f>+Ledger1!O2148</f>
        <v>PAID BY SAITA TO STELLMAN ENG.IND CHQ # 34305689</v>
      </c>
      <c r="R2148" s="8"/>
    </row>
    <row r="2149" spans="1:18" x14ac:dyDescent="0.25">
      <c r="A2149" s="8">
        <v>2148</v>
      </c>
      <c r="B2149" s="8" t="str">
        <f>+Ledger1!C2149</f>
        <v>J2002-0028</v>
      </c>
      <c r="C2149" s="7" t="str">
        <f>TEXT(Ledger1!D2149,"dd-MMM-yyyy")</f>
        <v>04-Feb-2020</v>
      </c>
      <c r="D2149" s="8" t="str">
        <f>VLOOKUP(LEFT(Table_ExternalData_1[[#This Row],[Vou_No]],1),Vou_Types,2,0)</f>
        <v>Journal</v>
      </c>
      <c r="E2149" s="8">
        <f>+Ledger1!A2149</f>
        <v>2</v>
      </c>
      <c r="F2149" s="8">
        <f>+Ledger1!G2149</f>
        <v>71</v>
      </c>
      <c r="G2149" s="8">
        <f>+Ledger1!H2149</f>
        <v>1473</v>
      </c>
      <c r="H2149" s="8">
        <f>+Ledger1!Q2149</f>
        <v>218</v>
      </c>
      <c r="I2149" s="8">
        <v>0</v>
      </c>
      <c r="J2149" s="8">
        <v>0</v>
      </c>
      <c r="K2149" s="8">
        <v>0</v>
      </c>
      <c r="L2149" s="8" t="str">
        <f>+Ledger1!I2149</f>
        <v/>
      </c>
      <c r="M2149" s="8" t="str">
        <f>+Ledger1!K2149</f>
        <v/>
      </c>
      <c r="N2149" s="7"/>
      <c r="O2149" s="8">
        <f>+Ledger1!M2149</f>
        <v>223037</v>
      </c>
      <c r="P2149" s="8">
        <f>+Ledger1!N2149</f>
        <v>0</v>
      </c>
      <c r="Q2149" s="8" t="str">
        <f>+Ledger1!O2149</f>
        <v>PAID BY SAITA TO STELLMAN ENG.IND CHQ # 34305689</v>
      </c>
      <c r="R2149" s="8"/>
    </row>
    <row r="2150" spans="1:18" x14ac:dyDescent="0.25">
      <c r="A2150" s="8">
        <v>2149</v>
      </c>
      <c r="B2150" s="8" t="str">
        <f>+Ledger1!C2150</f>
        <v>J2002-0028</v>
      </c>
      <c r="C2150" s="7" t="str">
        <f>TEXT(Ledger1!D2150,"dd-MMM-yyyy")</f>
        <v>04-Feb-2020</v>
      </c>
      <c r="D2150" s="8" t="str">
        <f>VLOOKUP(LEFT(Table_ExternalData_1[[#This Row],[Vou_No]],1),Vou_Types,2,0)</f>
        <v>Journal</v>
      </c>
      <c r="E2150" s="8">
        <f>+Ledger1!A2150</f>
        <v>3</v>
      </c>
      <c r="F2150" s="8">
        <f>+Ledger1!G2150</f>
        <v>78</v>
      </c>
      <c r="G2150" s="8">
        <f>+Ledger1!H2150</f>
        <v>71</v>
      </c>
      <c r="H2150" s="8">
        <f>+Ledger1!Q2150</f>
        <v>1</v>
      </c>
      <c r="I2150" s="8">
        <v>0</v>
      </c>
      <c r="J2150" s="8">
        <v>0</v>
      </c>
      <c r="K2150" s="8">
        <v>0</v>
      </c>
      <c r="L2150" s="8" t="str">
        <f>+Ledger1!I2150</f>
        <v/>
      </c>
      <c r="M2150" s="8" t="str">
        <f>+Ledger1!K2150</f>
        <v/>
      </c>
      <c r="N2150" s="7"/>
      <c r="O2150" s="8">
        <f>+Ledger1!M2150</f>
        <v>0</v>
      </c>
      <c r="P2150" s="8">
        <f>+Ledger1!N2150</f>
        <v>25239</v>
      </c>
      <c r="Q2150" s="8" t="str">
        <f>+Ledger1!O2150</f>
        <v>TAX DEDUCTRED 4.5%</v>
      </c>
      <c r="R2150" s="8"/>
    </row>
    <row r="2151" spans="1:18" x14ac:dyDescent="0.25">
      <c r="A2151" s="8">
        <v>2150</v>
      </c>
      <c r="B2151" s="8" t="str">
        <f>+Ledger1!C2151</f>
        <v>J2002-0028</v>
      </c>
      <c r="C2151" s="7" t="str">
        <f>TEXT(Ledger1!D2151,"dd-MMM-yyyy")</f>
        <v>04-Feb-2020</v>
      </c>
      <c r="D2151" s="8" t="str">
        <f>VLOOKUP(LEFT(Table_ExternalData_1[[#This Row],[Vou_No]],1),Vou_Types,2,0)</f>
        <v>Journal</v>
      </c>
      <c r="E2151" s="8">
        <f>+Ledger1!A2151</f>
        <v>4</v>
      </c>
      <c r="F2151" s="8">
        <f>+Ledger1!G2151</f>
        <v>78</v>
      </c>
      <c r="G2151" s="8">
        <f>+Ledger1!H2151</f>
        <v>712</v>
      </c>
      <c r="H2151" s="8">
        <f>+Ledger1!Q2151</f>
        <v>1</v>
      </c>
      <c r="I2151" s="8">
        <v>0</v>
      </c>
      <c r="J2151" s="8">
        <v>0</v>
      </c>
      <c r="K2151" s="8">
        <v>0</v>
      </c>
      <c r="L2151" s="8" t="str">
        <f>+Ledger1!I2151</f>
        <v/>
      </c>
      <c r="M2151" s="8" t="str">
        <f>+Ledger1!K2151</f>
        <v/>
      </c>
      <c r="N2151" s="7"/>
      <c r="O2151" s="8">
        <f>+Ledger1!M2151</f>
        <v>0</v>
      </c>
      <c r="P2151" s="8">
        <f>+Ledger1!N2151</f>
        <v>535635</v>
      </c>
      <c r="Q2151" s="8" t="str">
        <f>+Ledger1!O2151</f>
        <v>PAID BY SAITA TO STELLMAN ENG.IND CHQ # 34305689</v>
      </c>
      <c r="R2151" s="8"/>
    </row>
    <row r="2152" spans="1:18" x14ac:dyDescent="0.25">
      <c r="A2152" s="8">
        <v>2151</v>
      </c>
      <c r="B2152" s="8" t="str">
        <f>+Ledger1!C2152</f>
        <v>J2002-0030</v>
      </c>
      <c r="C2152" s="7" t="str">
        <f>TEXT(Ledger1!D2152,"dd-MMM-yyyy")</f>
        <v>06-Feb-2020</v>
      </c>
      <c r="D2152" s="8" t="str">
        <f>VLOOKUP(LEFT(Table_ExternalData_1[[#This Row],[Vou_No]],1),Vou_Types,2,0)</f>
        <v>Journal</v>
      </c>
      <c r="E2152" s="8">
        <f>+Ledger1!A2152</f>
        <v>1</v>
      </c>
      <c r="F2152" s="8">
        <f>+Ledger1!G2152</f>
        <v>71</v>
      </c>
      <c r="G2152" s="8">
        <f>+Ledger1!H2152</f>
        <v>1447</v>
      </c>
      <c r="H2152" s="8">
        <f>+Ledger1!Q2152</f>
        <v>218</v>
      </c>
      <c r="I2152" s="8">
        <v>0</v>
      </c>
      <c r="J2152" s="8">
        <v>0</v>
      </c>
      <c r="K2152" s="8">
        <v>0</v>
      </c>
      <c r="L2152" s="8" t="str">
        <f>+Ledger1!I2152</f>
        <v/>
      </c>
      <c r="M2152" s="8" t="str">
        <f>+Ledger1!K2152</f>
        <v/>
      </c>
      <c r="N2152" s="7"/>
      <c r="O2152" s="8">
        <f>+Ledger1!M2152</f>
        <v>23100</v>
      </c>
      <c r="P2152" s="8">
        <f>+Ledger1!N2152</f>
        <v>0</v>
      </c>
      <c r="Q2152" s="8" t="str">
        <f>+Ledger1!O2152</f>
        <v>PAID BY SAITA TO ZAIB TRANSPORT CHQ # 34305694</v>
      </c>
      <c r="R2152" s="8"/>
    </row>
    <row r="2153" spans="1:18" x14ac:dyDescent="0.25">
      <c r="A2153" s="8">
        <v>2152</v>
      </c>
      <c r="B2153" s="8" t="str">
        <f>+Ledger1!C2153</f>
        <v>J2002-0030</v>
      </c>
      <c r="C2153" s="7" t="str">
        <f>TEXT(Ledger1!D2153,"dd-MMM-yyyy")</f>
        <v>06-Feb-2020</v>
      </c>
      <c r="D2153" s="8" t="str">
        <f>VLOOKUP(LEFT(Table_ExternalData_1[[#This Row],[Vou_No]],1),Vou_Types,2,0)</f>
        <v>Journal</v>
      </c>
      <c r="E2153" s="8">
        <f>+Ledger1!A2153</f>
        <v>2</v>
      </c>
      <c r="F2153" s="8">
        <f>+Ledger1!G2153</f>
        <v>78</v>
      </c>
      <c r="G2153" s="8">
        <f>+Ledger1!H2153</f>
        <v>71</v>
      </c>
      <c r="H2153" s="8">
        <f>+Ledger1!Q2153</f>
        <v>1</v>
      </c>
      <c r="I2153" s="8">
        <v>0</v>
      </c>
      <c r="J2153" s="8">
        <v>0</v>
      </c>
      <c r="K2153" s="8">
        <v>0</v>
      </c>
      <c r="L2153" s="8" t="str">
        <f>+Ledger1!I2153</f>
        <v/>
      </c>
      <c r="M2153" s="8" t="str">
        <f>+Ledger1!K2153</f>
        <v/>
      </c>
      <c r="N2153" s="7"/>
      <c r="O2153" s="8">
        <f>+Ledger1!M2153</f>
        <v>0</v>
      </c>
      <c r="P2153" s="8">
        <f>+Ledger1!N2153</f>
        <v>23100</v>
      </c>
      <c r="Q2153" s="8" t="str">
        <f>+Ledger1!O2153</f>
        <v>PAID BY SAITA TO ZAIB TRANSPORT CHQ # 34305694</v>
      </c>
      <c r="R2153" s="8"/>
    </row>
    <row r="2154" spans="1:18" x14ac:dyDescent="0.25">
      <c r="A2154" s="8">
        <v>2153</v>
      </c>
      <c r="B2154" s="8" t="str">
        <f>+Ledger1!C2154</f>
        <v>J2002-0034</v>
      </c>
      <c r="C2154" s="7" t="str">
        <f>TEXT(Ledger1!D2154,"dd-MMM-yyyy")</f>
        <v>06-Feb-2020</v>
      </c>
      <c r="D2154" s="8" t="str">
        <f>VLOOKUP(LEFT(Table_ExternalData_1[[#This Row],[Vou_No]],1),Vou_Types,2,0)</f>
        <v>Journal</v>
      </c>
      <c r="E2154" s="8">
        <f>+Ledger1!A2154</f>
        <v>1</v>
      </c>
      <c r="F2154" s="8">
        <f>+Ledger1!G2154</f>
        <v>71</v>
      </c>
      <c r="G2154" s="8">
        <f>+Ledger1!H2154</f>
        <v>130</v>
      </c>
      <c r="H2154" s="8">
        <f>+Ledger1!Q2154</f>
        <v>215</v>
      </c>
      <c r="I2154" s="8">
        <v>0</v>
      </c>
      <c r="J2154" s="8">
        <v>0</v>
      </c>
      <c r="K2154" s="8">
        <v>0</v>
      </c>
      <c r="L2154" s="8" t="str">
        <f>+Ledger1!I2154</f>
        <v/>
      </c>
      <c r="M2154" s="8" t="str">
        <f>+Ledger1!K2154</f>
        <v/>
      </c>
      <c r="N2154" s="7"/>
      <c r="O2154" s="8">
        <f>+Ledger1!M2154</f>
        <v>35173</v>
      </c>
      <c r="P2154" s="8">
        <f>+Ledger1!N2154</f>
        <v>0</v>
      </c>
      <c r="Q2154" s="8" t="str">
        <f>+Ledger1!O2154</f>
        <v>PAID BY SAITA TO CASH CHQ # 34305695</v>
      </c>
      <c r="R2154" s="8"/>
    </row>
    <row r="2155" spans="1:18" x14ac:dyDescent="0.25">
      <c r="A2155" s="8">
        <v>2154</v>
      </c>
      <c r="B2155" s="8" t="str">
        <f>+Ledger1!C2155</f>
        <v>J2002-0034</v>
      </c>
      <c r="C2155" s="7" t="str">
        <f>TEXT(Ledger1!D2155,"dd-MMM-yyyy")</f>
        <v>06-Feb-2020</v>
      </c>
      <c r="D2155" s="8" t="str">
        <f>VLOOKUP(LEFT(Table_ExternalData_1[[#This Row],[Vou_No]],1),Vou_Types,2,0)</f>
        <v>Journal</v>
      </c>
      <c r="E2155" s="8">
        <f>+Ledger1!A2155</f>
        <v>2</v>
      </c>
      <c r="F2155" s="8">
        <f>+Ledger1!G2155</f>
        <v>78</v>
      </c>
      <c r="G2155" s="8">
        <f>+Ledger1!H2155</f>
        <v>71</v>
      </c>
      <c r="H2155" s="8">
        <f>+Ledger1!Q2155</f>
        <v>1</v>
      </c>
      <c r="I2155" s="8">
        <v>0</v>
      </c>
      <c r="J2155" s="8">
        <v>0</v>
      </c>
      <c r="K2155" s="8">
        <v>0</v>
      </c>
      <c r="L2155" s="8" t="str">
        <f>+Ledger1!I2155</f>
        <v/>
      </c>
      <c r="M2155" s="8" t="str">
        <f>+Ledger1!K2155</f>
        <v/>
      </c>
      <c r="N2155" s="7"/>
      <c r="O2155" s="8">
        <f>+Ledger1!M2155</f>
        <v>0</v>
      </c>
      <c r="P2155" s="8">
        <f>+Ledger1!N2155</f>
        <v>35173</v>
      </c>
      <c r="Q2155" s="8" t="str">
        <f>+Ledger1!O2155</f>
        <v>PAID BY SAITA TO CASH CHQ # 34305695</v>
      </c>
      <c r="R2155" s="8"/>
    </row>
    <row r="2156" spans="1:18" x14ac:dyDescent="0.25">
      <c r="A2156" s="8">
        <v>2155</v>
      </c>
      <c r="B2156" s="8" t="str">
        <f>+Ledger1!C2156</f>
        <v>J2002-0029</v>
      </c>
      <c r="C2156" s="7" t="str">
        <f>TEXT(Ledger1!D2156,"dd-MMM-yyyy")</f>
        <v>06-Feb-2020</v>
      </c>
      <c r="D2156" s="8" t="str">
        <f>VLOOKUP(LEFT(Table_ExternalData_1[[#This Row],[Vou_No]],1),Vou_Types,2,0)</f>
        <v>Journal</v>
      </c>
      <c r="E2156" s="8">
        <f>+Ledger1!A2156</f>
        <v>1</v>
      </c>
      <c r="F2156" s="8">
        <f>+Ledger1!G2156</f>
        <v>71</v>
      </c>
      <c r="G2156" s="8">
        <f>+Ledger1!H2156</f>
        <v>1358</v>
      </c>
      <c r="H2156" s="8">
        <f>+Ledger1!Q2156</f>
        <v>218</v>
      </c>
      <c r="I2156" s="8">
        <v>0</v>
      </c>
      <c r="J2156" s="8">
        <v>0</v>
      </c>
      <c r="K2156" s="8">
        <v>0</v>
      </c>
      <c r="L2156" s="8" t="str">
        <f>+Ledger1!I2156</f>
        <v/>
      </c>
      <c r="M2156" s="8" t="str">
        <f>+Ledger1!K2156</f>
        <v/>
      </c>
      <c r="N2156" s="7"/>
      <c r="O2156" s="8">
        <f>+Ledger1!M2156</f>
        <v>43505</v>
      </c>
      <c r="P2156" s="8">
        <f>+Ledger1!N2156</f>
        <v>0</v>
      </c>
      <c r="Q2156" s="8" t="str">
        <f>+Ledger1!O2156</f>
        <v>PAID BY SAITA TO URS TECHNICAL ADVISORY CHQ # 34305693</v>
      </c>
      <c r="R2156" s="8"/>
    </row>
    <row r="2157" spans="1:18" x14ac:dyDescent="0.25">
      <c r="A2157" s="8">
        <v>2156</v>
      </c>
      <c r="B2157" s="8" t="str">
        <f>+Ledger1!C2157</f>
        <v>J2002-0029</v>
      </c>
      <c r="C2157" s="7" t="str">
        <f>TEXT(Ledger1!D2157,"dd-MMM-yyyy")</f>
        <v>06-Feb-2020</v>
      </c>
      <c r="D2157" s="8" t="str">
        <f>VLOOKUP(LEFT(Table_ExternalData_1[[#This Row],[Vou_No]],1),Vou_Types,2,0)</f>
        <v>Journal</v>
      </c>
      <c r="E2157" s="8">
        <f>+Ledger1!A2157</f>
        <v>2</v>
      </c>
      <c r="F2157" s="8">
        <f>+Ledger1!G2157</f>
        <v>78</v>
      </c>
      <c r="G2157" s="8">
        <f>+Ledger1!H2157</f>
        <v>71</v>
      </c>
      <c r="H2157" s="8">
        <f>+Ledger1!Q2157</f>
        <v>1</v>
      </c>
      <c r="I2157" s="8">
        <v>0</v>
      </c>
      <c r="J2157" s="8">
        <v>0</v>
      </c>
      <c r="K2157" s="8">
        <v>0</v>
      </c>
      <c r="L2157" s="8" t="str">
        <f>+Ledger1!I2157</f>
        <v/>
      </c>
      <c r="M2157" s="8" t="str">
        <f>+Ledger1!K2157</f>
        <v/>
      </c>
      <c r="N2157" s="7"/>
      <c r="O2157" s="8">
        <f>+Ledger1!M2157</f>
        <v>0</v>
      </c>
      <c r="P2157" s="8">
        <f>+Ledger1!N2157</f>
        <v>1958</v>
      </c>
      <c r="Q2157" s="8" t="str">
        <f>+Ledger1!O2157</f>
        <v>TAX DEDUCTED 4.5%</v>
      </c>
      <c r="R2157" s="8"/>
    </row>
    <row r="2158" spans="1:18" x14ac:dyDescent="0.25">
      <c r="A2158" s="8">
        <v>2157</v>
      </c>
      <c r="B2158" s="8" t="str">
        <f>+Ledger1!C2158</f>
        <v>J2002-0029</v>
      </c>
      <c r="C2158" s="7" t="str">
        <f>TEXT(Ledger1!D2158,"dd-MMM-yyyy")</f>
        <v>06-Feb-2020</v>
      </c>
      <c r="D2158" s="8" t="str">
        <f>VLOOKUP(LEFT(Table_ExternalData_1[[#This Row],[Vou_No]],1),Vou_Types,2,0)</f>
        <v>Journal</v>
      </c>
      <c r="E2158" s="8">
        <f>+Ledger1!A2158</f>
        <v>3</v>
      </c>
      <c r="F2158" s="8">
        <f>+Ledger1!G2158</f>
        <v>78</v>
      </c>
      <c r="G2158" s="8">
        <f>+Ledger1!H2158</f>
        <v>71</v>
      </c>
      <c r="H2158" s="8">
        <f>+Ledger1!Q2158</f>
        <v>1</v>
      </c>
      <c r="I2158" s="8">
        <v>0</v>
      </c>
      <c r="J2158" s="8">
        <v>0</v>
      </c>
      <c r="K2158" s="8">
        <v>0</v>
      </c>
      <c r="L2158" s="8" t="str">
        <f>+Ledger1!I2158</f>
        <v/>
      </c>
      <c r="M2158" s="8" t="str">
        <f>+Ledger1!K2158</f>
        <v/>
      </c>
      <c r="N2158" s="7"/>
      <c r="O2158" s="8">
        <f>+Ledger1!M2158</f>
        <v>0</v>
      </c>
      <c r="P2158" s="8">
        <f>+Ledger1!N2158</f>
        <v>41547</v>
      </c>
      <c r="Q2158" s="8" t="str">
        <f>+Ledger1!O2158</f>
        <v>PAID BY SAITA TO URS TECHNICAL ADVISORY CHQ # 34305693</v>
      </c>
      <c r="R2158" s="8"/>
    </row>
    <row r="2159" spans="1:18" x14ac:dyDescent="0.25">
      <c r="A2159" s="8">
        <v>2158</v>
      </c>
      <c r="B2159" s="8" t="str">
        <f>+Ledger1!C2159</f>
        <v>J2002-0099</v>
      </c>
      <c r="C2159" s="7" t="str">
        <f>TEXT(Ledger1!D2159,"dd-MMM-yyyy")</f>
        <v>04-Feb-2020</v>
      </c>
      <c r="D2159" s="8" t="str">
        <f>VLOOKUP(LEFT(Table_ExternalData_1[[#This Row],[Vou_No]],1),Vou_Types,2,0)</f>
        <v>Journal</v>
      </c>
      <c r="E2159" s="8">
        <f>+Ledger1!A2159</f>
        <v>1</v>
      </c>
      <c r="F2159" s="8">
        <f>+Ledger1!G2159</f>
        <v>2</v>
      </c>
      <c r="G2159" s="8">
        <f>+Ledger1!H2159</f>
        <v>1</v>
      </c>
      <c r="H2159" s="8">
        <f>+Ledger1!Q2159</f>
        <v>1</v>
      </c>
      <c r="I2159" s="8">
        <v>0</v>
      </c>
      <c r="J2159" s="8">
        <v>0</v>
      </c>
      <c r="K2159" s="8">
        <v>0</v>
      </c>
      <c r="L2159" s="8" t="str">
        <f>+Ledger1!I2159</f>
        <v/>
      </c>
      <c r="M2159" s="8" t="str">
        <f>+Ledger1!K2159</f>
        <v/>
      </c>
      <c r="N2159" s="7"/>
      <c r="O2159" s="8">
        <f>+Ledger1!M2159</f>
        <v>61665</v>
      </c>
      <c r="P2159" s="8">
        <f>+Ledger1!N2159</f>
        <v>0</v>
      </c>
      <c r="Q2159" s="8" t="str">
        <f>+Ledger1!O2159</f>
        <v>PAID AGAINST REF # 5414 PETT Y CASH CHQ # 34305696</v>
      </c>
      <c r="R2159" s="8"/>
    </row>
    <row r="2160" spans="1:18" x14ac:dyDescent="0.25">
      <c r="A2160" s="8">
        <v>2159</v>
      </c>
      <c r="B2160" s="8" t="str">
        <f>+Ledger1!C2160</f>
        <v>J2002-0099</v>
      </c>
      <c r="C2160" s="7" t="str">
        <f>TEXT(Ledger1!D2160,"dd-MMM-yyyy")</f>
        <v>04-Feb-2020</v>
      </c>
      <c r="D2160" s="8" t="str">
        <f>VLOOKUP(LEFT(Table_ExternalData_1[[#This Row],[Vou_No]],1),Vou_Types,2,0)</f>
        <v>Journal</v>
      </c>
      <c r="E2160" s="8">
        <f>+Ledger1!A2160</f>
        <v>2</v>
      </c>
      <c r="F2160" s="8">
        <f>+Ledger1!G2160</f>
        <v>78</v>
      </c>
      <c r="G2160" s="8">
        <f>+Ledger1!H2160</f>
        <v>71</v>
      </c>
      <c r="H2160" s="8">
        <f>+Ledger1!Q2160</f>
        <v>1</v>
      </c>
      <c r="I2160" s="8">
        <v>0</v>
      </c>
      <c r="J2160" s="8">
        <v>0</v>
      </c>
      <c r="K2160" s="8">
        <v>0</v>
      </c>
      <c r="L2160" s="8" t="str">
        <f>+Ledger1!I2160</f>
        <v/>
      </c>
      <c r="M2160" s="8" t="str">
        <f>+Ledger1!K2160</f>
        <v/>
      </c>
      <c r="N2160" s="7"/>
      <c r="O2160" s="8">
        <f>+Ledger1!M2160</f>
        <v>0</v>
      </c>
      <c r="P2160" s="8">
        <f>+Ledger1!N2160</f>
        <v>61665</v>
      </c>
      <c r="Q2160" s="8" t="str">
        <f>+Ledger1!O2160</f>
        <v>PAID AGAINST REF # 5414 PETT Y CASH CHQ # 34305696</v>
      </c>
      <c r="R2160" s="8"/>
    </row>
    <row r="2161" spans="1:18" x14ac:dyDescent="0.25">
      <c r="A2161" s="8">
        <v>2160</v>
      </c>
      <c r="B2161" s="8" t="str">
        <f>+Ledger1!C2161</f>
        <v>J2002-0032</v>
      </c>
      <c r="C2161" s="7" t="str">
        <f>TEXT(Ledger1!D2161,"dd-MMM-yyyy")</f>
        <v>05-Feb-2020</v>
      </c>
      <c r="D2161" s="8" t="str">
        <f>VLOOKUP(LEFT(Table_ExternalData_1[[#This Row],[Vou_No]],1),Vou_Types,2,0)</f>
        <v>Journal</v>
      </c>
      <c r="E2161" s="8">
        <f>+Ledger1!A2161</f>
        <v>1</v>
      </c>
      <c r="F2161" s="8">
        <f>+Ledger1!G2161</f>
        <v>71</v>
      </c>
      <c r="G2161" s="8">
        <f>+Ledger1!H2161</f>
        <v>934</v>
      </c>
      <c r="H2161" s="8">
        <f>+Ledger1!Q2161</f>
        <v>218</v>
      </c>
      <c r="I2161" s="8">
        <v>0</v>
      </c>
      <c r="J2161" s="8">
        <v>0</v>
      </c>
      <c r="K2161" s="8">
        <v>0</v>
      </c>
      <c r="L2161" s="8" t="str">
        <f>+Ledger1!I2161</f>
        <v/>
      </c>
      <c r="M2161" s="8" t="str">
        <f>+Ledger1!K2161</f>
        <v/>
      </c>
      <c r="N2161" s="7"/>
      <c r="O2161" s="8">
        <f>+Ledger1!M2161</f>
        <v>30940</v>
      </c>
      <c r="P2161" s="8">
        <f>+Ledger1!N2161</f>
        <v>0</v>
      </c>
      <c r="Q2161" s="8" t="str">
        <f>+Ledger1!O2161</f>
        <v>PAID BY SAITA TO REHMATULLAH LAGHARI CHQ # 34305679</v>
      </c>
      <c r="R2161" s="8"/>
    </row>
    <row r="2162" spans="1:18" x14ac:dyDescent="0.25">
      <c r="A2162" s="8">
        <v>2161</v>
      </c>
      <c r="B2162" s="8" t="str">
        <f>+Ledger1!C2162</f>
        <v>J2002-0032</v>
      </c>
      <c r="C2162" s="7" t="str">
        <f>TEXT(Ledger1!D2162,"dd-MMM-yyyy")</f>
        <v>05-Feb-2020</v>
      </c>
      <c r="D2162" s="8" t="str">
        <f>VLOOKUP(LEFT(Table_ExternalData_1[[#This Row],[Vou_No]],1),Vou_Types,2,0)</f>
        <v>Journal</v>
      </c>
      <c r="E2162" s="8">
        <f>+Ledger1!A2162</f>
        <v>2</v>
      </c>
      <c r="F2162" s="8">
        <f>+Ledger1!G2162</f>
        <v>71</v>
      </c>
      <c r="G2162" s="8">
        <f>+Ledger1!H2162</f>
        <v>934</v>
      </c>
      <c r="H2162" s="8">
        <f>+Ledger1!Q2162</f>
        <v>220</v>
      </c>
      <c r="I2162" s="8">
        <v>0</v>
      </c>
      <c r="J2162" s="8">
        <v>0</v>
      </c>
      <c r="K2162" s="8">
        <v>0</v>
      </c>
      <c r="L2162" s="8" t="str">
        <f>+Ledger1!I2162</f>
        <v/>
      </c>
      <c r="M2162" s="8" t="str">
        <f>+Ledger1!K2162</f>
        <v/>
      </c>
      <c r="N2162" s="7"/>
      <c r="O2162" s="8">
        <f>+Ledger1!M2162</f>
        <v>8840</v>
      </c>
      <c r="P2162" s="8">
        <f>+Ledger1!N2162</f>
        <v>0</v>
      </c>
      <c r="Q2162" s="8" t="str">
        <f>+Ledger1!O2162</f>
        <v>PAID BY SAITA TO REHMATULLAH LAGHARI CHQ # 34305679</v>
      </c>
      <c r="R2162" s="8"/>
    </row>
    <row r="2163" spans="1:18" x14ac:dyDescent="0.25">
      <c r="A2163" s="8">
        <v>2162</v>
      </c>
      <c r="B2163" s="8" t="str">
        <f>+Ledger1!C2163</f>
        <v>J2002-0032</v>
      </c>
      <c r="C2163" s="7" t="str">
        <f>TEXT(Ledger1!D2163,"dd-MMM-yyyy")</f>
        <v>05-Feb-2020</v>
      </c>
      <c r="D2163" s="8" t="str">
        <f>VLOOKUP(LEFT(Table_ExternalData_1[[#This Row],[Vou_No]],1),Vou_Types,2,0)</f>
        <v>Journal</v>
      </c>
      <c r="E2163" s="8">
        <f>+Ledger1!A2163</f>
        <v>3</v>
      </c>
      <c r="F2163" s="8">
        <f>+Ledger1!G2163</f>
        <v>78</v>
      </c>
      <c r="G2163" s="8">
        <f>+Ledger1!H2163</f>
        <v>71</v>
      </c>
      <c r="H2163" s="8">
        <f>+Ledger1!Q2163</f>
        <v>1</v>
      </c>
      <c r="I2163" s="8">
        <v>0</v>
      </c>
      <c r="J2163" s="8">
        <v>0</v>
      </c>
      <c r="K2163" s="8">
        <v>0</v>
      </c>
      <c r="L2163" s="8" t="str">
        <f>+Ledger1!I2163</f>
        <v/>
      </c>
      <c r="M2163" s="8" t="str">
        <f>+Ledger1!K2163</f>
        <v/>
      </c>
      <c r="N2163" s="7"/>
      <c r="O2163" s="8">
        <f>+Ledger1!M2163</f>
        <v>0</v>
      </c>
      <c r="P2163" s="8">
        <f>+Ledger1!N2163</f>
        <v>39780</v>
      </c>
      <c r="Q2163" s="8" t="str">
        <f>+Ledger1!O2163</f>
        <v>PAID BY SAITA TO REHMATULLAH LAGHARI CHQ # 34305679</v>
      </c>
      <c r="R2163" s="8"/>
    </row>
    <row r="2164" spans="1:18" x14ac:dyDescent="0.25">
      <c r="A2164" s="8">
        <v>2163</v>
      </c>
      <c r="B2164" s="8" t="str">
        <f>+Ledger1!C2164</f>
        <v>J2000-0099</v>
      </c>
      <c r="C2164" s="7" t="str">
        <f>TEXT(Ledger1!D2164,"dd-MMM-yyyy")</f>
        <v>30-Nov-2019</v>
      </c>
      <c r="D2164" s="8" t="str">
        <f>VLOOKUP(LEFT(Table_ExternalData_1[[#This Row],[Vou_No]],1),Vou_Types,2,0)</f>
        <v>Journal</v>
      </c>
      <c r="E2164" s="8">
        <f>+Ledger1!A2164</f>
        <v>1</v>
      </c>
      <c r="F2164" s="8">
        <f>+Ledger1!G2164</f>
        <v>152</v>
      </c>
      <c r="G2164" s="8">
        <f>+Ledger1!H2164</f>
        <v>0</v>
      </c>
      <c r="H2164" s="8">
        <f>+Ledger1!Q2164</f>
        <v>215</v>
      </c>
      <c r="I2164" s="8">
        <v>0</v>
      </c>
      <c r="J2164" s="8">
        <v>0</v>
      </c>
      <c r="K2164" s="8">
        <v>0</v>
      </c>
      <c r="L2164" s="8" t="str">
        <f>+Ledger1!I2164</f>
        <v/>
      </c>
      <c r="M2164" s="8" t="str">
        <f>+Ledger1!K2164</f>
        <v/>
      </c>
      <c r="N2164" s="7"/>
      <c r="O2164" s="8">
        <f>+Ledger1!M2164</f>
        <v>6720</v>
      </c>
      <c r="P2164" s="8">
        <f>+Ledger1!N2164</f>
        <v>0</v>
      </c>
      <c r="Q2164" s="8" t="str">
        <f>+Ledger1!O2164</f>
        <v>TO RECORD PURCHASE OF HARDWARE ITEM</v>
      </c>
      <c r="R2164" s="8"/>
    </row>
    <row r="2165" spans="1:18" x14ac:dyDescent="0.25">
      <c r="A2165" s="8">
        <v>2164</v>
      </c>
      <c r="B2165" s="8" t="str">
        <f>+Ledger1!C2165</f>
        <v>J2000-0099</v>
      </c>
      <c r="C2165" s="7" t="str">
        <f>TEXT(Ledger1!D2165,"dd-MMM-yyyy")</f>
        <v>30-Nov-2019</v>
      </c>
      <c r="D2165" s="8" t="str">
        <f>VLOOKUP(LEFT(Table_ExternalData_1[[#This Row],[Vou_No]],1),Vou_Types,2,0)</f>
        <v>Journal</v>
      </c>
      <c r="E2165" s="8">
        <f>+Ledger1!A2165</f>
        <v>2</v>
      </c>
      <c r="F2165" s="8">
        <f>+Ledger1!G2165</f>
        <v>205</v>
      </c>
      <c r="G2165" s="8">
        <f>+Ledger1!H2165</f>
        <v>0</v>
      </c>
      <c r="H2165" s="8">
        <f>+Ledger1!Q2165</f>
        <v>215</v>
      </c>
      <c r="I2165" s="8">
        <v>0</v>
      </c>
      <c r="J2165" s="8">
        <v>0</v>
      </c>
      <c r="K2165" s="8">
        <v>0</v>
      </c>
      <c r="L2165" s="8" t="str">
        <f>+Ledger1!I2165</f>
        <v/>
      </c>
      <c r="M2165" s="8" t="str">
        <f>+Ledger1!K2165</f>
        <v/>
      </c>
      <c r="N2165" s="7"/>
      <c r="O2165" s="8">
        <f>+Ledger1!M2165</f>
        <v>2375</v>
      </c>
      <c r="P2165" s="8">
        <f>+Ledger1!N2165</f>
        <v>0</v>
      </c>
      <c r="Q2165" s="8" t="str">
        <f>+Ledger1!O2165</f>
        <v>TO RECORD  MEDICAL EXPENSE</v>
      </c>
      <c r="R2165" s="8"/>
    </row>
    <row r="2166" spans="1:18" x14ac:dyDescent="0.25">
      <c r="A2166" s="8">
        <v>2165</v>
      </c>
      <c r="B2166" s="8" t="str">
        <f>+Ledger1!C2166</f>
        <v>J2000-0099</v>
      </c>
      <c r="C2166" s="7" t="str">
        <f>TEXT(Ledger1!D2166,"dd-MMM-yyyy")</f>
        <v>30-Nov-2019</v>
      </c>
      <c r="D2166" s="8" t="str">
        <f>VLOOKUP(LEFT(Table_ExternalData_1[[#This Row],[Vou_No]],1),Vou_Types,2,0)</f>
        <v>Journal</v>
      </c>
      <c r="E2166" s="8">
        <f>+Ledger1!A2166</f>
        <v>3</v>
      </c>
      <c r="F2166" s="8">
        <f>+Ledger1!G2166</f>
        <v>218</v>
      </c>
      <c r="G2166" s="8">
        <f>+Ledger1!H2166</f>
        <v>0</v>
      </c>
      <c r="H2166" s="8">
        <f>+Ledger1!Q2166</f>
        <v>215</v>
      </c>
      <c r="I2166" s="8">
        <v>0</v>
      </c>
      <c r="J2166" s="8">
        <v>0</v>
      </c>
      <c r="K2166" s="8">
        <v>0</v>
      </c>
      <c r="L2166" s="8" t="str">
        <f>+Ledger1!I2166</f>
        <v/>
      </c>
      <c r="M2166" s="8" t="str">
        <f>+Ledger1!K2166</f>
        <v/>
      </c>
      <c r="N2166" s="7"/>
      <c r="O2166" s="8">
        <f>+Ledger1!M2166</f>
        <v>28810</v>
      </c>
      <c r="P2166" s="8">
        <f>+Ledger1!N2166</f>
        <v>0</v>
      </c>
      <c r="Q2166" s="8" t="str">
        <f>+Ledger1!O2166</f>
        <v>TO RECORD VEHICLE REPAIR EXPENSE</v>
      </c>
      <c r="R2166" s="8"/>
    </row>
    <row r="2167" spans="1:18" x14ac:dyDescent="0.25">
      <c r="A2167" s="8">
        <v>2166</v>
      </c>
      <c r="B2167" s="8" t="str">
        <f>+Ledger1!C2167</f>
        <v>J2000-0099</v>
      </c>
      <c r="C2167" s="7" t="str">
        <f>TEXT(Ledger1!D2167,"dd-MMM-yyyy")</f>
        <v>30-Nov-2019</v>
      </c>
      <c r="D2167" s="8" t="str">
        <f>VLOOKUP(LEFT(Table_ExternalData_1[[#This Row],[Vou_No]],1),Vou_Types,2,0)</f>
        <v>Journal</v>
      </c>
      <c r="E2167" s="8">
        <f>+Ledger1!A2167</f>
        <v>4</v>
      </c>
      <c r="F2167" s="8">
        <f>+Ledger1!G2167</f>
        <v>200</v>
      </c>
      <c r="G2167" s="8">
        <f>+Ledger1!H2167</f>
        <v>0</v>
      </c>
      <c r="H2167" s="8">
        <f>+Ledger1!Q2167</f>
        <v>215</v>
      </c>
      <c r="I2167" s="8">
        <v>0</v>
      </c>
      <c r="J2167" s="8">
        <v>0</v>
      </c>
      <c r="K2167" s="8">
        <v>0</v>
      </c>
      <c r="L2167" s="8" t="str">
        <f>+Ledger1!I2167</f>
        <v/>
      </c>
      <c r="M2167" s="8" t="str">
        <f>+Ledger1!K2167</f>
        <v/>
      </c>
      <c r="N2167" s="7"/>
      <c r="O2167" s="8">
        <f>+Ledger1!M2167</f>
        <v>49840</v>
      </c>
      <c r="P2167" s="8">
        <f>+Ledger1!N2167</f>
        <v>0</v>
      </c>
      <c r="Q2167" s="8" t="str">
        <f>+Ledger1!O2167</f>
        <v>TO RECORD CONVEYANCE ALLOWANCE</v>
      </c>
      <c r="R2167" s="8"/>
    </row>
    <row r="2168" spans="1:18" x14ac:dyDescent="0.25">
      <c r="A2168" s="8">
        <v>2167</v>
      </c>
      <c r="B2168" s="8" t="str">
        <f>+Ledger1!C2168</f>
        <v>J2000-0099</v>
      </c>
      <c r="C2168" s="7" t="str">
        <f>TEXT(Ledger1!D2168,"dd-MMM-yyyy")</f>
        <v>30-Nov-2019</v>
      </c>
      <c r="D2168" s="8" t="str">
        <f>VLOOKUP(LEFT(Table_ExternalData_1[[#This Row],[Vou_No]],1),Vou_Types,2,0)</f>
        <v>Journal</v>
      </c>
      <c r="E2168" s="8">
        <f>+Ledger1!A2168</f>
        <v>5</v>
      </c>
      <c r="F2168" s="8">
        <f>+Ledger1!G2168</f>
        <v>202</v>
      </c>
      <c r="G2168" s="8">
        <f>+Ledger1!H2168</f>
        <v>0</v>
      </c>
      <c r="H2168" s="8">
        <f>+Ledger1!Q2168</f>
        <v>215</v>
      </c>
      <c r="I2168" s="8">
        <v>0</v>
      </c>
      <c r="J2168" s="8">
        <v>0</v>
      </c>
      <c r="K2168" s="8">
        <v>0</v>
      </c>
      <c r="L2168" s="8" t="str">
        <f>+Ledger1!I2168</f>
        <v/>
      </c>
      <c r="M2168" s="8" t="str">
        <f>+Ledger1!K2168</f>
        <v/>
      </c>
      <c r="N2168" s="7"/>
      <c r="O2168" s="8">
        <f>+Ledger1!M2168</f>
        <v>4000</v>
      </c>
      <c r="P2168" s="8">
        <f>+Ledger1!N2168</f>
        <v>0</v>
      </c>
      <c r="Q2168" s="8" t="str">
        <f>+Ledger1!O2168</f>
        <v>TO RECORD REWARD GIVEN TO SALEEM COSTER DRIVER 2000/-KHUDA BUX DRIVER 2000/-</v>
      </c>
      <c r="R2168" s="8"/>
    </row>
    <row r="2169" spans="1:18" x14ac:dyDescent="0.25">
      <c r="A2169" s="8">
        <v>2168</v>
      </c>
      <c r="B2169" s="8" t="str">
        <f>+Ledger1!C2169</f>
        <v>J2000-0099</v>
      </c>
      <c r="C2169" s="7" t="str">
        <f>TEXT(Ledger1!D2169,"dd-MMM-yyyy")</f>
        <v>30-Nov-2019</v>
      </c>
      <c r="D2169" s="8" t="str">
        <f>VLOOKUP(LEFT(Table_ExternalData_1[[#This Row],[Vou_No]],1),Vou_Types,2,0)</f>
        <v>Journal</v>
      </c>
      <c r="E2169" s="8">
        <f>+Ledger1!A2169</f>
        <v>6</v>
      </c>
      <c r="F2169" s="8">
        <f>+Ledger1!G2169</f>
        <v>160</v>
      </c>
      <c r="G2169" s="8">
        <f>+Ledger1!H2169</f>
        <v>0</v>
      </c>
      <c r="H2169" s="8">
        <f>+Ledger1!Q2169</f>
        <v>215</v>
      </c>
      <c r="I2169" s="8">
        <v>0</v>
      </c>
      <c r="J2169" s="8">
        <v>0</v>
      </c>
      <c r="K2169" s="8">
        <v>0</v>
      </c>
      <c r="L2169" s="8" t="str">
        <f>+Ledger1!I2169</f>
        <v/>
      </c>
      <c r="M2169" s="8" t="str">
        <f>+Ledger1!K2169</f>
        <v/>
      </c>
      <c r="N2169" s="7"/>
      <c r="O2169" s="8">
        <f>+Ledger1!M2169</f>
        <v>10645</v>
      </c>
      <c r="P2169" s="8">
        <f>+Ledger1!N2169</f>
        <v>0</v>
      </c>
      <c r="Q2169" s="8" t="str">
        <f>+Ledger1!O2169</f>
        <v>TO RECORD FOOD EXPENSE</v>
      </c>
      <c r="R2169" s="8"/>
    </row>
    <row r="2170" spans="1:18" x14ac:dyDescent="0.25">
      <c r="A2170" s="8">
        <v>2169</v>
      </c>
      <c r="B2170" s="8" t="str">
        <f>+Ledger1!C2170</f>
        <v>J2000-0099</v>
      </c>
      <c r="C2170" s="7" t="str">
        <f>TEXT(Ledger1!D2170,"dd-MMM-yyyy")</f>
        <v>30-Nov-2019</v>
      </c>
      <c r="D2170" s="8" t="str">
        <f>VLOOKUP(LEFT(Table_ExternalData_1[[#This Row],[Vou_No]],1),Vou_Types,2,0)</f>
        <v>Journal</v>
      </c>
      <c r="E2170" s="8">
        <f>+Ledger1!A2170</f>
        <v>7</v>
      </c>
      <c r="F2170" s="8">
        <f>+Ledger1!G2170</f>
        <v>57</v>
      </c>
      <c r="G2170" s="8">
        <f>+Ledger1!H2170</f>
        <v>0</v>
      </c>
      <c r="H2170" s="8">
        <f>+Ledger1!Q2170</f>
        <v>215</v>
      </c>
      <c r="I2170" s="8">
        <v>0</v>
      </c>
      <c r="J2170" s="8">
        <v>0</v>
      </c>
      <c r="K2170" s="8">
        <v>0</v>
      </c>
      <c r="L2170" s="8" t="str">
        <f>+Ledger1!I2170</f>
        <v/>
      </c>
      <c r="M2170" s="8" t="str">
        <f>+Ledger1!K2170</f>
        <v/>
      </c>
      <c r="N2170" s="7"/>
      <c r="O2170" s="8">
        <f>+Ledger1!M2170</f>
        <v>2100</v>
      </c>
      <c r="P2170" s="8">
        <f>+Ledger1!N2170</f>
        <v>0</v>
      </c>
      <c r="Q2170" s="8" t="str">
        <f>+Ledger1!O2170</f>
        <v>TO RECORD PURCHASE STATIONARY</v>
      </c>
      <c r="R2170" s="8"/>
    </row>
    <row r="2171" spans="1:18" x14ac:dyDescent="0.25">
      <c r="A2171" s="8">
        <v>2170</v>
      </c>
      <c r="B2171" s="8" t="str">
        <f>+Ledger1!C2171</f>
        <v>J2000-0099</v>
      </c>
      <c r="C2171" s="7" t="str">
        <f>TEXT(Ledger1!D2171,"dd-MMM-yyyy")</f>
        <v>30-Nov-2019</v>
      </c>
      <c r="D2171" s="8" t="str">
        <f>VLOOKUP(LEFT(Table_ExternalData_1[[#This Row],[Vou_No]],1),Vou_Types,2,0)</f>
        <v>Journal</v>
      </c>
      <c r="E2171" s="8">
        <f>+Ledger1!A2171</f>
        <v>8</v>
      </c>
      <c r="F2171" s="8">
        <f>+Ledger1!G2171</f>
        <v>72</v>
      </c>
      <c r="G2171" s="8">
        <f>+Ledger1!H2171</f>
        <v>0</v>
      </c>
      <c r="H2171" s="8">
        <f>+Ledger1!Q2171</f>
        <v>215</v>
      </c>
      <c r="I2171" s="8">
        <v>0</v>
      </c>
      <c r="J2171" s="8">
        <v>0</v>
      </c>
      <c r="K2171" s="8">
        <v>0</v>
      </c>
      <c r="L2171" s="8" t="str">
        <f>+Ledger1!I2171</f>
        <v/>
      </c>
      <c r="M2171" s="8" t="str">
        <f>+Ledger1!K2171</f>
        <v/>
      </c>
      <c r="N2171" s="7"/>
      <c r="O2171" s="8">
        <f>+Ledger1!M2171</f>
        <v>25800</v>
      </c>
      <c r="P2171" s="8">
        <f>+Ledger1!N2171</f>
        <v>0</v>
      </c>
      <c r="Q2171" s="8" t="str">
        <f>+Ledger1!O2171</f>
        <v>TO RECORD ADVANCE GIVEN TO SUPPLIERS &amp; CONTRACTOR</v>
      </c>
      <c r="R2171" s="8"/>
    </row>
    <row r="2172" spans="1:18" x14ac:dyDescent="0.25">
      <c r="A2172" s="8">
        <v>2171</v>
      </c>
      <c r="B2172" s="8" t="str">
        <f>+Ledger1!C2172</f>
        <v>J2000-0099</v>
      </c>
      <c r="C2172" s="7" t="str">
        <f>TEXT(Ledger1!D2172,"dd-MMM-yyyy")</f>
        <v>30-Nov-2019</v>
      </c>
      <c r="D2172" s="8" t="str">
        <f>VLOOKUP(LEFT(Table_ExternalData_1[[#This Row],[Vou_No]],1),Vou_Types,2,0)</f>
        <v>Journal</v>
      </c>
      <c r="E2172" s="8">
        <f>+Ledger1!A2172</f>
        <v>9</v>
      </c>
      <c r="F2172" s="8">
        <f>+Ledger1!G2172</f>
        <v>23</v>
      </c>
      <c r="G2172" s="8">
        <f>+Ledger1!H2172</f>
        <v>0</v>
      </c>
      <c r="H2172" s="8">
        <f>+Ledger1!Q2172</f>
        <v>215</v>
      </c>
      <c r="I2172" s="8">
        <v>0</v>
      </c>
      <c r="J2172" s="8">
        <v>0</v>
      </c>
      <c r="K2172" s="8">
        <v>0</v>
      </c>
      <c r="L2172" s="8" t="str">
        <f>+Ledger1!I2172</f>
        <v/>
      </c>
      <c r="M2172" s="8" t="str">
        <f>+Ledger1!K2172</f>
        <v/>
      </c>
      <c r="N2172" s="7"/>
      <c r="O2172" s="8">
        <f>+Ledger1!M2172</f>
        <v>25500</v>
      </c>
      <c r="P2172" s="8">
        <f>+Ledger1!N2172</f>
        <v>0</v>
      </c>
      <c r="Q2172" s="8" t="str">
        <f>+Ledger1!O2172</f>
        <v>TO RECORD ADVANCE GIVEN TO LABOUR &amp; STAFF</v>
      </c>
      <c r="R2172" s="8"/>
    </row>
    <row r="2173" spans="1:18" x14ac:dyDescent="0.25">
      <c r="A2173" s="8">
        <v>2172</v>
      </c>
      <c r="B2173" s="8" t="str">
        <f>+Ledger1!C2173</f>
        <v>J2000-0099</v>
      </c>
      <c r="C2173" s="7" t="str">
        <f>TEXT(Ledger1!D2173,"dd-MMM-yyyy")</f>
        <v>30-Nov-2019</v>
      </c>
      <c r="D2173" s="8" t="str">
        <f>VLOOKUP(LEFT(Table_ExternalData_1[[#This Row],[Vou_No]],1),Vou_Types,2,0)</f>
        <v>Journal</v>
      </c>
      <c r="E2173" s="8">
        <f>+Ledger1!A2173</f>
        <v>10</v>
      </c>
      <c r="F2173" s="8">
        <f>+Ledger1!G2173</f>
        <v>2</v>
      </c>
      <c r="G2173" s="8">
        <f>+Ledger1!H2173</f>
        <v>0</v>
      </c>
      <c r="H2173" s="8">
        <f>+Ledger1!Q2173</f>
        <v>215</v>
      </c>
      <c r="I2173" s="8">
        <v>0</v>
      </c>
      <c r="J2173" s="8">
        <v>0</v>
      </c>
      <c r="K2173" s="8">
        <v>0</v>
      </c>
      <c r="L2173" s="8" t="str">
        <f>+Ledger1!I2173</f>
        <v/>
      </c>
      <c r="M2173" s="8" t="str">
        <f>+Ledger1!K2173</f>
        <v/>
      </c>
      <c r="N2173" s="7"/>
      <c r="O2173" s="8">
        <f>+Ledger1!M2173</f>
        <v>0</v>
      </c>
      <c r="P2173" s="8">
        <f>+Ledger1!N2173</f>
        <v>155790</v>
      </c>
      <c r="Q2173" s="8" t="str">
        <f>+Ledger1!O2173</f>
        <v>TO RECOR PETTY CASH ADVANCE ( 30-NOV TILL 06-DEC 2020)</v>
      </c>
      <c r="R2173" s="8"/>
    </row>
    <row r="2174" spans="1:18" x14ac:dyDescent="0.25">
      <c r="A2174" s="8">
        <v>2173</v>
      </c>
      <c r="B2174" s="8" t="str">
        <f>+Ledger1!C2174</f>
        <v>J2002-0100</v>
      </c>
      <c r="C2174" s="7" t="str">
        <f>TEXT(Ledger1!D2174,"dd-MMM-yyyy")</f>
        <v>07-Feb-2020</v>
      </c>
      <c r="D2174" s="8" t="str">
        <f>VLOOKUP(LEFT(Table_ExternalData_1[[#This Row],[Vou_No]],1),Vou_Types,2,0)</f>
        <v>Journal</v>
      </c>
      <c r="E2174" s="8">
        <f>+Ledger1!A2174</f>
        <v>1</v>
      </c>
      <c r="F2174" s="8">
        <f>+Ledger1!G2174</f>
        <v>71</v>
      </c>
      <c r="G2174" s="8">
        <f>+Ledger1!H2174</f>
        <v>1402</v>
      </c>
      <c r="H2174" s="8">
        <f>+Ledger1!Q2174</f>
        <v>215</v>
      </c>
      <c r="I2174" s="8">
        <v>0</v>
      </c>
      <c r="J2174" s="8">
        <v>0</v>
      </c>
      <c r="K2174" s="8">
        <v>0</v>
      </c>
      <c r="L2174" s="8" t="str">
        <f>+Ledger1!I2174</f>
        <v/>
      </c>
      <c r="M2174" s="8" t="str">
        <f>+Ledger1!K2174</f>
        <v/>
      </c>
      <c r="N2174" s="7"/>
      <c r="O2174" s="8">
        <f>+Ledger1!M2174</f>
        <v>153206</v>
      </c>
      <c r="P2174" s="8">
        <f>+Ledger1!N2174</f>
        <v>0</v>
      </c>
      <c r="Q2174" s="8" t="str">
        <f>+Ledger1!O2174</f>
        <v>PAID BY SAIA TO KHAN TRADERS CHQ # 34305710 REF # 16367</v>
      </c>
      <c r="R2174" s="8"/>
    </row>
    <row r="2175" spans="1:18" x14ac:dyDescent="0.25">
      <c r="A2175" s="8">
        <v>2174</v>
      </c>
      <c r="B2175" s="8" t="str">
        <f>+Ledger1!C2175</f>
        <v>J2002-0100</v>
      </c>
      <c r="C2175" s="7" t="str">
        <f>TEXT(Ledger1!D2175,"dd-MMM-yyyy")</f>
        <v>07-Feb-2020</v>
      </c>
      <c r="D2175" s="8" t="str">
        <f>VLOOKUP(LEFT(Table_ExternalData_1[[#This Row],[Vou_No]],1),Vou_Types,2,0)</f>
        <v>Journal</v>
      </c>
      <c r="E2175" s="8">
        <f>+Ledger1!A2175</f>
        <v>2</v>
      </c>
      <c r="F2175" s="8">
        <f>+Ledger1!G2175</f>
        <v>78</v>
      </c>
      <c r="G2175" s="8">
        <f>+Ledger1!H2175</f>
        <v>1402</v>
      </c>
      <c r="H2175" s="8">
        <f>+Ledger1!Q2175</f>
        <v>215</v>
      </c>
      <c r="I2175" s="8">
        <v>0</v>
      </c>
      <c r="J2175" s="8">
        <v>0</v>
      </c>
      <c r="K2175" s="8">
        <v>0</v>
      </c>
      <c r="L2175" s="8" t="str">
        <f>+Ledger1!I2175</f>
        <v/>
      </c>
      <c r="M2175" s="8" t="str">
        <f>+Ledger1!K2175</f>
        <v/>
      </c>
      <c r="N2175" s="7"/>
      <c r="O2175" s="8">
        <f>+Ledger1!M2175</f>
        <v>0</v>
      </c>
      <c r="P2175" s="8">
        <f>+Ledger1!N2175</f>
        <v>6894</v>
      </c>
      <c r="Q2175" s="8" t="str">
        <f>+Ledger1!O2175</f>
        <v>4.5% TAX DEDUCTED</v>
      </c>
      <c r="R2175" s="8"/>
    </row>
    <row r="2176" spans="1:18" x14ac:dyDescent="0.25">
      <c r="A2176" s="8">
        <v>2175</v>
      </c>
      <c r="B2176" s="8" t="str">
        <f>+Ledger1!C2176</f>
        <v>J2002-0100</v>
      </c>
      <c r="C2176" s="7" t="str">
        <f>TEXT(Ledger1!D2176,"dd-MMM-yyyy")</f>
        <v>07-Feb-2020</v>
      </c>
      <c r="D2176" s="8" t="str">
        <f>VLOOKUP(LEFT(Table_ExternalData_1[[#This Row],[Vou_No]],1),Vou_Types,2,0)</f>
        <v>Journal</v>
      </c>
      <c r="E2176" s="8">
        <f>+Ledger1!A2176</f>
        <v>3</v>
      </c>
      <c r="F2176" s="8">
        <f>+Ledger1!G2176</f>
        <v>78</v>
      </c>
      <c r="G2176" s="8">
        <f>+Ledger1!H2176</f>
        <v>1402</v>
      </c>
      <c r="H2176" s="8">
        <f>+Ledger1!Q2176</f>
        <v>215</v>
      </c>
      <c r="I2176" s="8">
        <v>0</v>
      </c>
      <c r="J2176" s="8">
        <v>0</v>
      </c>
      <c r="K2176" s="8">
        <v>0</v>
      </c>
      <c r="L2176" s="8" t="str">
        <f>+Ledger1!I2176</f>
        <v/>
      </c>
      <c r="M2176" s="8" t="str">
        <f>+Ledger1!K2176</f>
        <v/>
      </c>
      <c r="N2176" s="7"/>
      <c r="O2176" s="8">
        <f>+Ledger1!M2176</f>
        <v>0</v>
      </c>
      <c r="P2176" s="8">
        <f>+Ledger1!N2176</f>
        <v>146312</v>
      </c>
      <c r="Q2176" s="8" t="str">
        <f>+Ledger1!O2176</f>
        <v>PAID BY SAIA TO KHAN TRADERS CHQ # 34305710 REF # 16367</v>
      </c>
      <c r="R2176" s="8"/>
    </row>
    <row r="2177" spans="1:18" x14ac:dyDescent="0.25">
      <c r="A2177" s="8">
        <v>2176</v>
      </c>
      <c r="B2177" s="8" t="str">
        <f>+Ledger1!C2177</f>
        <v>J2002-0101</v>
      </c>
      <c r="C2177" s="7" t="str">
        <f>TEXT(Ledger1!D2177,"dd-MMM-yyyy")</f>
        <v>07-Feb-2020</v>
      </c>
      <c r="D2177" s="8" t="str">
        <f>VLOOKUP(LEFT(Table_ExternalData_1[[#This Row],[Vou_No]],1),Vou_Types,2,0)</f>
        <v>Journal</v>
      </c>
      <c r="E2177" s="8">
        <f>+Ledger1!A2177</f>
        <v>1</v>
      </c>
      <c r="F2177" s="8">
        <f>+Ledger1!G2177</f>
        <v>71</v>
      </c>
      <c r="G2177" s="8">
        <f>+Ledger1!H2177</f>
        <v>90</v>
      </c>
      <c r="H2177" s="8">
        <f>+Ledger1!Q2177</f>
        <v>218</v>
      </c>
      <c r="I2177" s="8">
        <v>0</v>
      </c>
      <c r="J2177" s="8">
        <v>0</v>
      </c>
      <c r="K2177" s="8">
        <v>0</v>
      </c>
      <c r="L2177" s="8" t="str">
        <f>+Ledger1!I2177</f>
        <v/>
      </c>
      <c r="M2177" s="8" t="str">
        <f>+Ledger1!K2177</f>
        <v/>
      </c>
      <c r="N2177" s="7"/>
      <c r="O2177" s="8">
        <f>+Ledger1!M2177</f>
        <v>518323</v>
      </c>
      <c r="P2177" s="8">
        <f>+Ledger1!N2177</f>
        <v>0</v>
      </c>
      <c r="Q2177" s="8" t="str">
        <f>+Ledger1!O2177</f>
        <v>PAID BY SAITA TO ZIM SECURITY CHQ # 34305714</v>
      </c>
      <c r="R2177" s="8"/>
    </row>
    <row r="2178" spans="1:18" x14ac:dyDescent="0.25">
      <c r="A2178" s="8">
        <v>2177</v>
      </c>
      <c r="B2178" s="8" t="str">
        <f>+Ledger1!C2178</f>
        <v>J2002-0101</v>
      </c>
      <c r="C2178" s="7" t="str">
        <f>TEXT(Ledger1!D2178,"dd-MMM-yyyy")</f>
        <v>07-Feb-2020</v>
      </c>
      <c r="D2178" s="8" t="str">
        <f>VLOOKUP(LEFT(Table_ExternalData_1[[#This Row],[Vou_No]],1),Vou_Types,2,0)</f>
        <v>Journal</v>
      </c>
      <c r="E2178" s="8">
        <f>+Ledger1!A2178</f>
        <v>2</v>
      </c>
      <c r="F2178" s="8">
        <f>+Ledger1!G2178</f>
        <v>71</v>
      </c>
      <c r="G2178" s="8">
        <f>+Ledger1!H2178</f>
        <v>90</v>
      </c>
      <c r="H2178" s="8">
        <f>+Ledger1!Q2178</f>
        <v>219</v>
      </c>
      <c r="I2178" s="8">
        <v>0</v>
      </c>
      <c r="J2178" s="8">
        <v>0</v>
      </c>
      <c r="K2178" s="8">
        <v>0</v>
      </c>
      <c r="L2178" s="8" t="str">
        <f>+Ledger1!I2178</f>
        <v/>
      </c>
      <c r="M2178" s="8" t="str">
        <f>+Ledger1!K2178</f>
        <v/>
      </c>
      <c r="N2178" s="7"/>
      <c r="O2178" s="8">
        <f>+Ledger1!M2178</f>
        <v>63877</v>
      </c>
      <c r="P2178" s="8">
        <f>+Ledger1!N2178</f>
        <v>0</v>
      </c>
      <c r="Q2178" s="8" t="str">
        <f>+Ledger1!O2178</f>
        <v>PAID BY SAITA TO ZIM SECURITY CHQ # 34305714</v>
      </c>
      <c r="R2178" s="8"/>
    </row>
    <row r="2179" spans="1:18" x14ac:dyDescent="0.25">
      <c r="A2179" s="8">
        <v>2178</v>
      </c>
      <c r="B2179" s="8" t="str">
        <f>+Ledger1!C2179</f>
        <v>J2002-0101</v>
      </c>
      <c r="C2179" s="7" t="str">
        <f>TEXT(Ledger1!D2179,"dd-MMM-yyyy")</f>
        <v>07-Feb-2020</v>
      </c>
      <c r="D2179" s="8" t="str">
        <f>VLOOKUP(LEFT(Table_ExternalData_1[[#This Row],[Vou_No]],1),Vou_Types,2,0)</f>
        <v>Journal</v>
      </c>
      <c r="E2179" s="8">
        <f>+Ledger1!A2179</f>
        <v>3</v>
      </c>
      <c r="F2179" s="8">
        <f>+Ledger1!G2179</f>
        <v>78</v>
      </c>
      <c r="G2179" s="8">
        <f>+Ledger1!H2179</f>
        <v>71</v>
      </c>
      <c r="H2179" s="8">
        <f>+Ledger1!Q2179</f>
        <v>1</v>
      </c>
      <c r="I2179" s="8">
        <v>0</v>
      </c>
      <c r="J2179" s="8">
        <v>0</v>
      </c>
      <c r="K2179" s="8">
        <v>0</v>
      </c>
      <c r="L2179" s="8" t="str">
        <f>+Ledger1!I2179</f>
        <v/>
      </c>
      <c r="M2179" s="8" t="str">
        <f>+Ledger1!K2179</f>
        <v/>
      </c>
      <c r="N2179" s="7"/>
      <c r="O2179" s="8">
        <f>+Ledger1!M2179</f>
        <v>0</v>
      </c>
      <c r="P2179" s="8">
        <f>+Ledger1!N2179</f>
        <v>582200</v>
      </c>
      <c r="Q2179" s="8" t="str">
        <f>+Ledger1!O2179</f>
        <v>PAID BY SAITA TO ZIM SECURITY CHQ # 34305714</v>
      </c>
      <c r="R2179" s="8"/>
    </row>
    <row r="2180" spans="1:18" x14ac:dyDescent="0.25">
      <c r="A2180" s="8">
        <v>2179</v>
      </c>
      <c r="B2180" s="8" t="str">
        <f>+Ledger1!C2180</f>
        <v>J2002-0107</v>
      </c>
      <c r="C2180" s="7" t="str">
        <f>TEXT(Ledger1!D2180,"dd-MMM-yyyy")</f>
        <v>07-Feb-2020</v>
      </c>
      <c r="D2180" s="8" t="str">
        <f>VLOOKUP(LEFT(Table_ExternalData_1[[#This Row],[Vou_No]],1),Vou_Types,2,0)</f>
        <v>Journal</v>
      </c>
      <c r="E2180" s="8">
        <f>+Ledger1!A2180</f>
        <v>1</v>
      </c>
      <c r="F2180" s="8">
        <f>+Ledger1!G2180</f>
        <v>71</v>
      </c>
      <c r="G2180" s="8">
        <f>+Ledger1!H2180</f>
        <v>938</v>
      </c>
      <c r="H2180" s="8">
        <f>+Ledger1!Q2180</f>
        <v>218</v>
      </c>
      <c r="I2180" s="8">
        <v>0</v>
      </c>
      <c r="J2180" s="8">
        <v>0</v>
      </c>
      <c r="K2180" s="8">
        <v>0</v>
      </c>
      <c r="L2180" s="8" t="str">
        <f>+Ledger1!I2180</f>
        <v/>
      </c>
      <c r="M2180" s="8" t="str">
        <f>+Ledger1!K2180</f>
        <v/>
      </c>
      <c r="N2180" s="7"/>
      <c r="O2180" s="8">
        <f>+Ledger1!M2180</f>
        <v>196200</v>
      </c>
      <c r="P2180" s="8">
        <f>+Ledger1!N2180</f>
        <v>0</v>
      </c>
      <c r="Q2180" s="8" t="str">
        <f>+Ledger1!O2180</f>
        <v>PAID BY SAITA TO SSHAKIR CHQ # 34305713</v>
      </c>
      <c r="R2180" s="8"/>
    </row>
    <row r="2181" spans="1:18" x14ac:dyDescent="0.25">
      <c r="A2181" s="8">
        <v>2180</v>
      </c>
      <c r="B2181" s="8" t="str">
        <f>+Ledger1!C2181</f>
        <v>J2002-0107</v>
      </c>
      <c r="C2181" s="7" t="str">
        <f>TEXT(Ledger1!D2181,"dd-MMM-yyyy")</f>
        <v>07-Feb-2020</v>
      </c>
      <c r="D2181" s="8" t="str">
        <f>VLOOKUP(LEFT(Table_ExternalData_1[[#This Row],[Vou_No]],1),Vou_Types,2,0)</f>
        <v>Journal</v>
      </c>
      <c r="E2181" s="8">
        <f>+Ledger1!A2181</f>
        <v>2</v>
      </c>
      <c r="F2181" s="8">
        <f>+Ledger1!G2181</f>
        <v>71</v>
      </c>
      <c r="G2181" s="8">
        <f>+Ledger1!H2181</f>
        <v>938</v>
      </c>
      <c r="H2181" s="8">
        <f>+Ledger1!Q2181</f>
        <v>219</v>
      </c>
      <c r="I2181" s="8">
        <v>0</v>
      </c>
      <c r="J2181" s="8">
        <v>0</v>
      </c>
      <c r="K2181" s="8">
        <v>0</v>
      </c>
      <c r="L2181" s="8" t="str">
        <f>+Ledger1!I2181</f>
        <v/>
      </c>
      <c r="M2181" s="8" t="str">
        <f>+Ledger1!K2181</f>
        <v/>
      </c>
      <c r="N2181" s="7"/>
      <c r="O2181" s="8">
        <f>+Ledger1!M2181</f>
        <v>33300</v>
      </c>
      <c r="P2181" s="8">
        <f>+Ledger1!N2181</f>
        <v>0</v>
      </c>
      <c r="Q2181" s="8" t="str">
        <f>+Ledger1!O2181</f>
        <v>PAID BY SAITA TO SSHAKIR CHQ # 34305713</v>
      </c>
      <c r="R2181" s="8"/>
    </row>
    <row r="2182" spans="1:18" x14ac:dyDescent="0.25">
      <c r="A2182" s="8">
        <v>2181</v>
      </c>
      <c r="B2182" s="8" t="str">
        <f>+Ledger1!C2182</f>
        <v>J2002-0107</v>
      </c>
      <c r="C2182" s="7" t="str">
        <f>TEXT(Ledger1!D2182,"dd-MMM-yyyy")</f>
        <v>07-Feb-2020</v>
      </c>
      <c r="D2182" s="8" t="str">
        <f>VLOOKUP(LEFT(Table_ExternalData_1[[#This Row],[Vou_No]],1),Vou_Types,2,0)</f>
        <v>Journal</v>
      </c>
      <c r="E2182" s="8">
        <f>+Ledger1!A2182</f>
        <v>3</v>
      </c>
      <c r="F2182" s="8">
        <f>+Ledger1!G2182</f>
        <v>78</v>
      </c>
      <c r="G2182" s="8">
        <f>+Ledger1!H2182</f>
        <v>71</v>
      </c>
      <c r="H2182" s="8">
        <f>+Ledger1!Q2182</f>
        <v>1</v>
      </c>
      <c r="I2182" s="8">
        <v>0</v>
      </c>
      <c r="J2182" s="8">
        <v>0</v>
      </c>
      <c r="K2182" s="8">
        <v>0</v>
      </c>
      <c r="L2182" s="8" t="str">
        <f>+Ledger1!I2182</f>
        <v/>
      </c>
      <c r="M2182" s="8" t="str">
        <f>+Ledger1!K2182</f>
        <v/>
      </c>
      <c r="N2182" s="7"/>
      <c r="O2182" s="8">
        <f>+Ledger1!M2182</f>
        <v>0</v>
      </c>
      <c r="P2182" s="8">
        <f>+Ledger1!N2182</f>
        <v>215730</v>
      </c>
      <c r="Q2182" s="8" t="str">
        <f>+Ledger1!O2182</f>
        <v>PAID BY SAITA TO SHAKIR CHQ # 34305713</v>
      </c>
      <c r="R2182" s="8"/>
    </row>
    <row r="2183" spans="1:18" x14ac:dyDescent="0.25">
      <c r="A2183" s="8">
        <v>2182</v>
      </c>
      <c r="B2183" s="8" t="str">
        <f>+Ledger1!C2183</f>
        <v>J2002-0107</v>
      </c>
      <c r="C2183" s="7" t="str">
        <f>TEXT(Ledger1!D2183,"dd-MMM-yyyy")</f>
        <v>07-Feb-2020</v>
      </c>
      <c r="D2183" s="8" t="str">
        <f>VLOOKUP(LEFT(Table_ExternalData_1[[#This Row],[Vou_No]],1),Vou_Types,2,0)</f>
        <v>Journal</v>
      </c>
      <c r="E2183" s="8">
        <f>+Ledger1!A2183</f>
        <v>4</v>
      </c>
      <c r="F2183" s="8">
        <f>+Ledger1!G2183</f>
        <v>78</v>
      </c>
      <c r="G2183" s="8">
        <f>+Ledger1!H2183</f>
        <v>71</v>
      </c>
      <c r="H2183" s="8">
        <f>+Ledger1!Q2183</f>
        <v>1</v>
      </c>
      <c r="I2183" s="8">
        <v>0</v>
      </c>
      <c r="J2183" s="8">
        <v>0</v>
      </c>
      <c r="K2183" s="8">
        <v>0</v>
      </c>
      <c r="L2183" s="8" t="str">
        <f>+Ledger1!I2183</f>
        <v/>
      </c>
      <c r="M2183" s="8" t="str">
        <f>+Ledger1!K2183</f>
        <v/>
      </c>
      <c r="N2183" s="7"/>
      <c r="O2183" s="8">
        <f>+Ledger1!M2183</f>
        <v>0</v>
      </c>
      <c r="P2183" s="8">
        <f>+Ledger1!N2183</f>
        <v>13770</v>
      </c>
      <c r="Q2183" s="8" t="str">
        <f>+Ledger1!O2183</f>
        <v>TQAX DEDUCTED 6%</v>
      </c>
      <c r="R2183" s="8"/>
    </row>
    <row r="2184" spans="1:18" x14ac:dyDescent="0.25">
      <c r="A2184" s="8">
        <v>2183</v>
      </c>
      <c r="B2184" s="8" t="str">
        <f>+Ledger1!C2184</f>
        <v>J2002-0106</v>
      </c>
      <c r="C2184" s="7" t="str">
        <f>TEXT(Ledger1!D2184,"dd-MMM-yyyy")</f>
        <v>07-Feb-2020</v>
      </c>
      <c r="D2184" s="8" t="str">
        <f>VLOOKUP(LEFT(Table_ExternalData_1[[#This Row],[Vou_No]],1),Vou_Types,2,0)</f>
        <v>Journal</v>
      </c>
      <c r="E2184" s="8">
        <f>+Ledger1!A2184</f>
        <v>1</v>
      </c>
      <c r="F2184" s="8">
        <f>+Ledger1!G2184</f>
        <v>71</v>
      </c>
      <c r="G2184" s="8">
        <f>+Ledger1!H2184</f>
        <v>1479</v>
      </c>
      <c r="H2184" s="8">
        <f>+Ledger1!Q2184</f>
        <v>218</v>
      </c>
      <c r="I2184" s="8">
        <v>0</v>
      </c>
      <c r="J2184" s="8">
        <v>0</v>
      </c>
      <c r="K2184" s="8">
        <v>0</v>
      </c>
      <c r="L2184" s="8" t="str">
        <f>+Ledger1!I2184</f>
        <v/>
      </c>
      <c r="M2184" s="8" t="str">
        <f>+Ledger1!K2184</f>
        <v/>
      </c>
      <c r="N2184" s="7"/>
      <c r="O2184" s="8">
        <f>+Ledger1!M2184</f>
        <v>258366</v>
      </c>
      <c r="P2184" s="8">
        <f>+Ledger1!N2184</f>
        <v>0</v>
      </c>
      <c r="Q2184" s="8" t="str">
        <f>+Ledger1!O2184</f>
        <v>PAID BY SAITA TO SHAH TRANS.NET CHQ # 34305712</v>
      </c>
      <c r="R2184" s="8"/>
    </row>
    <row r="2185" spans="1:18" x14ac:dyDescent="0.25">
      <c r="A2185" s="8">
        <v>2184</v>
      </c>
      <c r="B2185" s="8" t="str">
        <f>+Ledger1!C2185</f>
        <v>J2002-0106</v>
      </c>
      <c r="C2185" s="7" t="str">
        <f>TEXT(Ledger1!D2185,"dd-MMM-yyyy")</f>
        <v>07-Feb-2020</v>
      </c>
      <c r="D2185" s="8" t="str">
        <f>VLOOKUP(LEFT(Table_ExternalData_1[[#This Row],[Vou_No]],1),Vou_Types,2,0)</f>
        <v>Journal</v>
      </c>
      <c r="E2185" s="8">
        <f>+Ledger1!A2185</f>
        <v>2</v>
      </c>
      <c r="F2185" s="8">
        <f>+Ledger1!G2185</f>
        <v>71</v>
      </c>
      <c r="G2185" s="8">
        <f>+Ledger1!H2185</f>
        <v>1479</v>
      </c>
      <c r="H2185" s="8">
        <f>+Ledger1!Q2185</f>
        <v>220</v>
      </c>
      <c r="I2185" s="8">
        <v>0</v>
      </c>
      <c r="J2185" s="8">
        <v>0</v>
      </c>
      <c r="K2185" s="8">
        <v>0</v>
      </c>
      <c r="L2185" s="8" t="str">
        <f>+Ledger1!I2185</f>
        <v/>
      </c>
      <c r="M2185" s="8" t="str">
        <f>+Ledger1!K2185</f>
        <v/>
      </c>
      <c r="N2185" s="7"/>
      <c r="O2185" s="8">
        <f>+Ledger1!M2185</f>
        <v>130515</v>
      </c>
      <c r="P2185" s="8">
        <f>+Ledger1!N2185</f>
        <v>0</v>
      </c>
      <c r="Q2185" s="8" t="str">
        <f>+Ledger1!O2185</f>
        <v>PAID BY SAITA TO SHAH TRANS.NET CHQ # 34305712</v>
      </c>
      <c r="R2185" s="8"/>
    </row>
    <row r="2186" spans="1:18" x14ac:dyDescent="0.25">
      <c r="A2186" s="8">
        <v>2185</v>
      </c>
      <c r="B2186" s="8" t="str">
        <f>+Ledger1!C2186</f>
        <v>J2002-0106</v>
      </c>
      <c r="C2186" s="7" t="str">
        <f>TEXT(Ledger1!D2186,"dd-MMM-yyyy")</f>
        <v>07-Feb-2020</v>
      </c>
      <c r="D2186" s="8" t="str">
        <f>VLOOKUP(LEFT(Table_ExternalData_1[[#This Row],[Vou_No]],1),Vou_Types,2,0)</f>
        <v>Journal</v>
      </c>
      <c r="E2186" s="8">
        <f>+Ledger1!A2186</f>
        <v>3</v>
      </c>
      <c r="F2186" s="8">
        <f>+Ledger1!G2186</f>
        <v>78</v>
      </c>
      <c r="G2186" s="8">
        <f>+Ledger1!H2186</f>
        <v>71</v>
      </c>
      <c r="H2186" s="8">
        <f>+Ledger1!Q2186</f>
        <v>1</v>
      </c>
      <c r="I2186" s="8">
        <v>0</v>
      </c>
      <c r="J2186" s="8">
        <v>0</v>
      </c>
      <c r="K2186" s="8">
        <v>0</v>
      </c>
      <c r="L2186" s="8" t="str">
        <f>+Ledger1!I2186</f>
        <v/>
      </c>
      <c r="M2186" s="8" t="str">
        <f>+Ledger1!K2186</f>
        <v/>
      </c>
      <c r="N2186" s="7"/>
      <c r="O2186" s="8">
        <f>+Ledger1!M2186</f>
        <v>0</v>
      </c>
      <c r="P2186" s="8">
        <f>+Ledger1!N2186</f>
        <v>388881</v>
      </c>
      <c r="Q2186" s="8" t="str">
        <f>+Ledger1!O2186</f>
        <v>PAID BY SAITA TO SHAH TRANS.NET CHQ # 34305712</v>
      </c>
      <c r="R2186" s="8"/>
    </row>
    <row r="2187" spans="1:18" x14ac:dyDescent="0.25">
      <c r="A2187" s="8">
        <v>2186</v>
      </c>
      <c r="B2187" s="8" t="str">
        <f>+Ledger1!C2187</f>
        <v>J2002-0105</v>
      </c>
      <c r="C2187" s="7" t="str">
        <f>TEXT(Ledger1!D2187,"dd-MMM-yyyy")</f>
        <v>07-Feb-2020</v>
      </c>
      <c r="D2187" s="8" t="str">
        <f>VLOOKUP(LEFT(Table_ExternalData_1[[#This Row],[Vou_No]],1),Vou_Types,2,0)</f>
        <v>Journal</v>
      </c>
      <c r="E2187" s="8">
        <f>+Ledger1!A2187</f>
        <v>1</v>
      </c>
      <c r="F2187" s="8">
        <f>+Ledger1!G2187</f>
        <v>71</v>
      </c>
      <c r="G2187" s="8">
        <f>+Ledger1!H2187</f>
        <v>408</v>
      </c>
      <c r="H2187" s="8">
        <f>+Ledger1!Q2187</f>
        <v>218</v>
      </c>
      <c r="I2187" s="8">
        <v>0</v>
      </c>
      <c r="J2187" s="8">
        <v>0</v>
      </c>
      <c r="K2187" s="8">
        <v>0</v>
      </c>
      <c r="L2187" s="8" t="str">
        <f>+Ledger1!I2187</f>
        <v/>
      </c>
      <c r="M2187" s="8" t="str">
        <f>+Ledger1!K2187</f>
        <v/>
      </c>
      <c r="N2187" s="7"/>
      <c r="O2187" s="8">
        <f>+Ledger1!M2187</f>
        <v>190989</v>
      </c>
      <c r="P2187" s="8">
        <f>+Ledger1!N2187</f>
        <v>0</v>
      </c>
      <c r="Q2187" s="8" t="str">
        <f>+Ledger1!O2187</f>
        <v>PAID BY SAITA TO RIAZ TRAVEL CHQ # 34305711</v>
      </c>
      <c r="R2187" s="8"/>
    </row>
    <row r="2188" spans="1:18" x14ac:dyDescent="0.25">
      <c r="A2188" s="8">
        <v>2187</v>
      </c>
      <c r="B2188" s="8" t="str">
        <f>+Ledger1!C2188</f>
        <v>J2002-0105</v>
      </c>
      <c r="C2188" s="7" t="str">
        <f>TEXT(Ledger1!D2188,"dd-MMM-yyyy")</f>
        <v>07-Feb-2020</v>
      </c>
      <c r="D2188" s="8" t="str">
        <f>VLOOKUP(LEFT(Table_ExternalData_1[[#This Row],[Vou_No]],1),Vou_Types,2,0)</f>
        <v>Journal</v>
      </c>
      <c r="E2188" s="8">
        <f>+Ledger1!A2188</f>
        <v>2</v>
      </c>
      <c r="F2188" s="8">
        <f>+Ledger1!G2188</f>
        <v>71</v>
      </c>
      <c r="G2188" s="8">
        <f>+Ledger1!H2188</f>
        <v>408</v>
      </c>
      <c r="H2188" s="8">
        <f>+Ledger1!Q2188</f>
        <v>220</v>
      </c>
      <c r="I2188" s="8">
        <v>0</v>
      </c>
      <c r="J2188" s="8">
        <v>0</v>
      </c>
      <c r="K2188" s="8">
        <v>0</v>
      </c>
      <c r="L2188" s="8" t="str">
        <f>+Ledger1!I2188</f>
        <v/>
      </c>
      <c r="M2188" s="8" t="str">
        <f>+Ledger1!K2188</f>
        <v/>
      </c>
      <c r="N2188" s="7"/>
      <c r="O2188" s="8">
        <f>+Ledger1!M2188</f>
        <v>253120</v>
      </c>
      <c r="P2188" s="8">
        <f>+Ledger1!N2188</f>
        <v>0</v>
      </c>
      <c r="Q2188" s="8" t="str">
        <f>+Ledger1!O2188</f>
        <v>PAID BY SAITA TO RIAZ TRAVEL CHQ # 34305711</v>
      </c>
      <c r="R2188" s="8"/>
    </row>
    <row r="2189" spans="1:18" x14ac:dyDescent="0.25">
      <c r="A2189" s="8">
        <v>2188</v>
      </c>
      <c r="B2189" s="8" t="str">
        <f>+Ledger1!C2189</f>
        <v>J2002-0105</v>
      </c>
      <c r="C2189" s="7" t="str">
        <f>TEXT(Ledger1!D2189,"dd-MMM-yyyy")</f>
        <v>07-Feb-2020</v>
      </c>
      <c r="D2189" s="8" t="str">
        <f>VLOOKUP(LEFT(Table_ExternalData_1[[#This Row],[Vou_No]],1),Vou_Types,2,0)</f>
        <v>Journal</v>
      </c>
      <c r="E2189" s="8">
        <f>+Ledger1!A2189</f>
        <v>3</v>
      </c>
      <c r="F2189" s="8">
        <f>+Ledger1!G2189</f>
        <v>78</v>
      </c>
      <c r="G2189" s="8">
        <f>+Ledger1!H2189</f>
        <v>71</v>
      </c>
      <c r="H2189" s="8">
        <f>+Ledger1!Q2189</f>
        <v>1</v>
      </c>
      <c r="I2189" s="8">
        <v>0</v>
      </c>
      <c r="J2189" s="8">
        <v>0</v>
      </c>
      <c r="K2189" s="8">
        <v>0</v>
      </c>
      <c r="L2189" s="8" t="str">
        <f>+Ledger1!I2189</f>
        <v/>
      </c>
      <c r="M2189" s="8" t="str">
        <f>+Ledger1!K2189</f>
        <v/>
      </c>
      <c r="N2189" s="7"/>
      <c r="O2189" s="8">
        <f>+Ledger1!M2189</f>
        <v>0</v>
      </c>
      <c r="P2189" s="8">
        <f>+Ledger1!N2189</f>
        <v>23541</v>
      </c>
      <c r="Q2189" s="8" t="str">
        <f>+Ledger1!O2189</f>
        <v>TAX DEDUCTED 5.3%</v>
      </c>
      <c r="R2189" s="8"/>
    </row>
    <row r="2190" spans="1:18" x14ac:dyDescent="0.25">
      <c r="A2190" s="8">
        <v>2189</v>
      </c>
      <c r="B2190" s="8" t="str">
        <f>+Ledger1!C2190</f>
        <v>J2002-0105</v>
      </c>
      <c r="C2190" s="7" t="str">
        <f>TEXT(Ledger1!D2190,"dd-MMM-yyyy")</f>
        <v>07-Feb-2020</v>
      </c>
      <c r="D2190" s="8" t="str">
        <f>VLOOKUP(LEFT(Table_ExternalData_1[[#This Row],[Vou_No]],1),Vou_Types,2,0)</f>
        <v>Journal</v>
      </c>
      <c r="E2190" s="8">
        <f>+Ledger1!A2190</f>
        <v>4</v>
      </c>
      <c r="F2190" s="8">
        <f>+Ledger1!G2190</f>
        <v>78</v>
      </c>
      <c r="G2190" s="8">
        <f>+Ledger1!H2190</f>
        <v>71</v>
      </c>
      <c r="H2190" s="8">
        <f>+Ledger1!Q2190</f>
        <v>1</v>
      </c>
      <c r="I2190" s="8">
        <v>0</v>
      </c>
      <c r="J2190" s="8">
        <v>0</v>
      </c>
      <c r="K2190" s="8">
        <v>0</v>
      </c>
      <c r="L2190" s="8" t="str">
        <f>+Ledger1!I2190</f>
        <v/>
      </c>
      <c r="M2190" s="8" t="str">
        <f>+Ledger1!K2190</f>
        <v/>
      </c>
      <c r="N2190" s="7"/>
      <c r="O2190" s="8">
        <f>+Ledger1!M2190</f>
        <v>0</v>
      </c>
      <c r="P2190" s="8">
        <f>+Ledger1!N2190</f>
        <v>420568</v>
      </c>
      <c r="Q2190" s="8" t="str">
        <f>+Ledger1!O2190</f>
        <v>PAID BY SAITA TO RIAZ TRAVEL CHQ # 34305711</v>
      </c>
      <c r="R2190" s="8"/>
    </row>
    <row r="2191" spans="1:18" x14ac:dyDescent="0.25">
      <c r="A2191" s="8">
        <v>2190</v>
      </c>
      <c r="B2191" s="8" t="str">
        <f>+Ledger1!C2191</f>
        <v>J2002-0104</v>
      </c>
      <c r="C2191" s="7" t="str">
        <f>TEXT(Ledger1!D2191,"dd-MMM-yyyy")</f>
        <v>07-Feb-2020</v>
      </c>
      <c r="D2191" s="8" t="str">
        <f>VLOOKUP(LEFT(Table_ExternalData_1[[#This Row],[Vou_No]],1),Vou_Types,2,0)</f>
        <v>Journal</v>
      </c>
      <c r="E2191" s="8">
        <f>+Ledger1!A2191</f>
        <v>1</v>
      </c>
      <c r="F2191" s="8">
        <f>+Ledger1!G2191</f>
        <v>71</v>
      </c>
      <c r="G2191" s="8">
        <f>+Ledger1!H2191</f>
        <v>1467</v>
      </c>
      <c r="H2191" s="8">
        <f>+Ledger1!Q2191</f>
        <v>215</v>
      </c>
      <c r="I2191" s="8">
        <v>0</v>
      </c>
      <c r="J2191" s="8">
        <v>0</v>
      </c>
      <c r="K2191" s="8">
        <v>0</v>
      </c>
      <c r="L2191" s="8" t="str">
        <f>+Ledger1!I2191</f>
        <v/>
      </c>
      <c r="M2191" s="8" t="str">
        <f>+Ledger1!K2191</f>
        <v/>
      </c>
      <c r="N2191" s="7"/>
      <c r="O2191" s="8">
        <f>+Ledger1!M2191</f>
        <v>67382</v>
      </c>
      <c r="P2191" s="8">
        <f>+Ledger1!N2191</f>
        <v>0</v>
      </c>
      <c r="Q2191" s="8" t="str">
        <f>+Ledger1!O2191</f>
        <v>PAID BY SAITA TO E.F.S ENG CHQ # 34305709</v>
      </c>
      <c r="R2191" s="8"/>
    </row>
    <row r="2192" spans="1:18" x14ac:dyDescent="0.25">
      <c r="A2192" s="8">
        <v>2191</v>
      </c>
      <c r="B2192" s="8" t="str">
        <f>+Ledger1!C2192</f>
        <v>J2002-0104</v>
      </c>
      <c r="C2192" s="7" t="str">
        <f>TEXT(Ledger1!D2192,"dd-MMM-yyyy")</f>
        <v>07-Feb-2020</v>
      </c>
      <c r="D2192" s="8" t="str">
        <f>VLOOKUP(LEFT(Table_ExternalData_1[[#This Row],[Vou_No]],1),Vou_Types,2,0)</f>
        <v>Journal</v>
      </c>
      <c r="E2192" s="8">
        <f>+Ledger1!A2192</f>
        <v>2</v>
      </c>
      <c r="F2192" s="8">
        <f>+Ledger1!G2192</f>
        <v>71</v>
      </c>
      <c r="G2192" s="8">
        <f>+Ledger1!H2192</f>
        <v>1467</v>
      </c>
      <c r="H2192" s="8">
        <f>+Ledger1!Q2192</f>
        <v>218</v>
      </c>
      <c r="I2192" s="8">
        <v>0</v>
      </c>
      <c r="J2192" s="8">
        <v>0</v>
      </c>
      <c r="K2192" s="8">
        <v>0</v>
      </c>
      <c r="L2192" s="8" t="str">
        <f>+Ledger1!I2192</f>
        <v/>
      </c>
      <c r="M2192" s="8" t="str">
        <f>+Ledger1!K2192</f>
        <v/>
      </c>
      <c r="N2192" s="7"/>
      <c r="O2192" s="8">
        <f>+Ledger1!M2192</f>
        <v>147935</v>
      </c>
      <c r="P2192" s="8">
        <f>+Ledger1!N2192</f>
        <v>0</v>
      </c>
      <c r="Q2192" s="8" t="str">
        <f>+Ledger1!O2192</f>
        <v>PAID BY SAITA TO E.F.S ENG CHQ # 34305709</v>
      </c>
      <c r="R2192" s="8"/>
    </row>
    <row r="2193" spans="1:18" x14ac:dyDescent="0.25">
      <c r="A2193" s="8">
        <v>2192</v>
      </c>
      <c r="B2193" s="8" t="str">
        <f>+Ledger1!C2193</f>
        <v>J2002-0104</v>
      </c>
      <c r="C2193" s="7" t="str">
        <f>TEXT(Ledger1!D2193,"dd-MMM-yyyy")</f>
        <v>07-Feb-2020</v>
      </c>
      <c r="D2193" s="8" t="str">
        <f>VLOOKUP(LEFT(Table_ExternalData_1[[#This Row],[Vou_No]],1),Vou_Types,2,0)</f>
        <v>Journal</v>
      </c>
      <c r="E2193" s="8">
        <f>+Ledger1!A2193</f>
        <v>3</v>
      </c>
      <c r="F2193" s="8">
        <f>+Ledger1!G2193</f>
        <v>78</v>
      </c>
      <c r="G2193" s="8">
        <f>+Ledger1!H2193</f>
        <v>71</v>
      </c>
      <c r="H2193" s="8">
        <f>+Ledger1!Q2193</f>
        <v>1</v>
      </c>
      <c r="I2193" s="8">
        <v>0</v>
      </c>
      <c r="J2193" s="8">
        <v>0</v>
      </c>
      <c r="K2193" s="8">
        <v>0</v>
      </c>
      <c r="L2193" s="8" t="str">
        <f>+Ledger1!I2193</f>
        <v/>
      </c>
      <c r="M2193" s="8" t="str">
        <f>+Ledger1!K2193</f>
        <v/>
      </c>
      <c r="N2193" s="7"/>
      <c r="O2193" s="8">
        <f>+Ledger1!M2193</f>
        <v>0</v>
      </c>
      <c r="P2193" s="8">
        <f>+Ledger1!N2193</f>
        <v>215317</v>
      </c>
      <c r="Q2193" s="8" t="str">
        <f>+Ledger1!O2193</f>
        <v>PAID BY SAITA TO E.F.S ENG CHQ # 34305709</v>
      </c>
      <c r="R2193" s="8"/>
    </row>
    <row r="2194" spans="1:18" x14ac:dyDescent="0.25">
      <c r="A2194" s="8">
        <v>2193</v>
      </c>
      <c r="B2194" s="8" t="str">
        <f>+Ledger1!C2194</f>
        <v>J2002-0103</v>
      </c>
      <c r="C2194" s="7" t="str">
        <f>TEXT(Ledger1!D2194,"dd-MMM-yyyy")</f>
        <v>07-Feb-2020</v>
      </c>
      <c r="D2194" s="8" t="str">
        <f>VLOOKUP(LEFT(Table_ExternalData_1[[#This Row],[Vou_No]],1),Vou_Types,2,0)</f>
        <v>Journal</v>
      </c>
      <c r="E2194" s="8">
        <f>+Ledger1!A2194</f>
        <v>1</v>
      </c>
      <c r="F2194" s="8">
        <f>+Ledger1!G2194</f>
        <v>71</v>
      </c>
      <c r="G2194" s="8">
        <f>+Ledger1!H2194</f>
        <v>1482</v>
      </c>
      <c r="H2194" s="8">
        <f>+Ledger1!Q2194</f>
        <v>218</v>
      </c>
      <c r="I2194" s="8">
        <v>0</v>
      </c>
      <c r="J2194" s="8">
        <v>0</v>
      </c>
      <c r="K2194" s="8">
        <v>0</v>
      </c>
      <c r="L2194" s="8" t="str">
        <f>+Ledger1!I2194</f>
        <v/>
      </c>
      <c r="M2194" s="8" t="str">
        <f>+Ledger1!K2194</f>
        <v/>
      </c>
      <c r="N2194" s="7"/>
      <c r="O2194" s="8">
        <f>+Ledger1!M2194</f>
        <v>1190334</v>
      </c>
      <c r="P2194" s="8">
        <f>+Ledger1!N2194</f>
        <v>0</v>
      </c>
      <c r="Q2194" s="8" t="str">
        <f>+Ledger1!O2194</f>
        <v>PAID BY SAITA TO AL HASAN &amp; CO CHQ # 34305708</v>
      </c>
      <c r="R2194" s="8"/>
    </row>
    <row r="2195" spans="1:18" x14ac:dyDescent="0.25">
      <c r="A2195" s="8">
        <v>2194</v>
      </c>
      <c r="B2195" s="8" t="str">
        <f>+Ledger1!C2195</f>
        <v>J2002-0103</v>
      </c>
      <c r="C2195" s="7" t="str">
        <f>TEXT(Ledger1!D2195,"dd-MMM-yyyy")</f>
        <v>07-Feb-2020</v>
      </c>
      <c r="D2195" s="8" t="str">
        <f>VLOOKUP(LEFT(Table_ExternalData_1[[#This Row],[Vou_No]],1),Vou_Types,2,0)</f>
        <v>Journal</v>
      </c>
      <c r="E2195" s="8">
        <f>+Ledger1!A2195</f>
        <v>2</v>
      </c>
      <c r="F2195" s="8">
        <f>+Ledger1!G2195</f>
        <v>71</v>
      </c>
      <c r="G2195" s="8">
        <f>+Ledger1!H2195</f>
        <v>1482</v>
      </c>
      <c r="H2195" s="8">
        <f>+Ledger1!Q2195</f>
        <v>220</v>
      </c>
      <c r="I2195" s="8">
        <v>0</v>
      </c>
      <c r="J2195" s="8">
        <v>0</v>
      </c>
      <c r="K2195" s="8">
        <v>0</v>
      </c>
      <c r="L2195" s="8" t="str">
        <f>+Ledger1!I2195</f>
        <v/>
      </c>
      <c r="M2195" s="8" t="str">
        <f>+Ledger1!K2195</f>
        <v/>
      </c>
      <c r="N2195" s="7"/>
      <c r="O2195" s="8">
        <f>+Ledger1!M2195</f>
        <v>78839</v>
      </c>
      <c r="P2195" s="8">
        <f>+Ledger1!N2195</f>
        <v>0</v>
      </c>
      <c r="Q2195" s="8" t="str">
        <f>+Ledger1!O2195</f>
        <v>PAID BY SAITA TO AL HASAN &amp; CO CHQ # 34305708</v>
      </c>
      <c r="R2195" s="8"/>
    </row>
    <row r="2196" spans="1:18" x14ac:dyDescent="0.25">
      <c r="A2196" s="8">
        <v>2195</v>
      </c>
      <c r="B2196" s="8" t="str">
        <f>+Ledger1!C2196</f>
        <v>J2002-0103</v>
      </c>
      <c r="C2196" s="7" t="str">
        <f>TEXT(Ledger1!D2196,"dd-MMM-yyyy")</f>
        <v>07-Feb-2020</v>
      </c>
      <c r="D2196" s="8" t="str">
        <f>VLOOKUP(LEFT(Table_ExternalData_1[[#This Row],[Vou_No]],1),Vou_Types,2,0)</f>
        <v>Journal</v>
      </c>
      <c r="E2196" s="8">
        <f>+Ledger1!A2196</f>
        <v>3</v>
      </c>
      <c r="F2196" s="8">
        <f>+Ledger1!G2196</f>
        <v>78</v>
      </c>
      <c r="G2196" s="8">
        <f>+Ledger1!H2196</f>
        <v>71</v>
      </c>
      <c r="H2196" s="8">
        <f>+Ledger1!Q2196</f>
        <v>1</v>
      </c>
      <c r="I2196" s="8">
        <v>0</v>
      </c>
      <c r="J2196" s="8">
        <v>0</v>
      </c>
      <c r="K2196" s="8">
        <v>0</v>
      </c>
      <c r="L2196" s="8" t="str">
        <f>+Ledger1!I2196</f>
        <v/>
      </c>
      <c r="M2196" s="8" t="str">
        <f>+Ledger1!K2196</f>
        <v/>
      </c>
      <c r="N2196" s="7"/>
      <c r="O2196" s="8">
        <f>+Ledger1!M2196</f>
        <v>0</v>
      </c>
      <c r="P2196" s="8">
        <f>+Ledger1!N2196</f>
        <v>190376</v>
      </c>
      <c r="Q2196" s="8" t="str">
        <f>+Ledger1!O2196</f>
        <v>10% INCONE TAX &amp; 5% SRB WITH-HOLD.</v>
      </c>
      <c r="R2196" s="8"/>
    </row>
    <row r="2197" spans="1:18" x14ac:dyDescent="0.25">
      <c r="A2197" s="8">
        <v>2196</v>
      </c>
      <c r="B2197" s="8" t="str">
        <f>+Ledger1!C2197</f>
        <v>J2002-0103</v>
      </c>
      <c r="C2197" s="7" t="str">
        <f>TEXT(Ledger1!D2197,"dd-MMM-yyyy")</f>
        <v>07-Feb-2020</v>
      </c>
      <c r="D2197" s="8" t="str">
        <f>VLOOKUP(LEFT(Table_ExternalData_1[[#This Row],[Vou_No]],1),Vou_Types,2,0)</f>
        <v>Journal</v>
      </c>
      <c r="E2197" s="8">
        <f>+Ledger1!A2197</f>
        <v>4</v>
      </c>
      <c r="F2197" s="8">
        <f>+Ledger1!G2197</f>
        <v>78</v>
      </c>
      <c r="G2197" s="8">
        <f>+Ledger1!H2197</f>
        <v>71</v>
      </c>
      <c r="H2197" s="8">
        <f>+Ledger1!Q2197</f>
        <v>1</v>
      </c>
      <c r="I2197" s="8">
        <v>0</v>
      </c>
      <c r="J2197" s="8">
        <v>0</v>
      </c>
      <c r="K2197" s="8">
        <v>0</v>
      </c>
      <c r="L2197" s="8" t="str">
        <f>+Ledger1!I2197</f>
        <v/>
      </c>
      <c r="M2197" s="8" t="str">
        <f>+Ledger1!K2197</f>
        <v/>
      </c>
      <c r="N2197" s="7"/>
      <c r="O2197" s="8">
        <f>+Ledger1!M2197</f>
        <v>0</v>
      </c>
      <c r="P2197" s="8">
        <f>+Ledger1!N2197</f>
        <v>1078797</v>
      </c>
      <c r="Q2197" s="8" t="str">
        <f>+Ledger1!O2197</f>
        <v>PAID BY SAITA TO AL HASAN &amp; CO CHQ # 34305708</v>
      </c>
      <c r="R2197" s="8"/>
    </row>
    <row r="2198" spans="1:18" x14ac:dyDescent="0.25">
      <c r="A2198" s="8">
        <v>2197</v>
      </c>
      <c r="B2198" s="8" t="str">
        <f>+Ledger1!C2198</f>
        <v>J2002-0102</v>
      </c>
      <c r="C2198" s="7" t="str">
        <f>TEXT(Ledger1!D2198,"dd-MMM-yyyy")</f>
        <v>07-Feb-2020</v>
      </c>
      <c r="D2198" s="8" t="str">
        <f>VLOOKUP(LEFT(Table_ExternalData_1[[#This Row],[Vou_No]],1),Vou_Types,2,0)</f>
        <v>Journal</v>
      </c>
      <c r="E2198" s="8">
        <f>+Ledger1!A2198</f>
        <v>1</v>
      </c>
      <c r="F2198" s="8">
        <f>+Ledger1!G2198</f>
        <v>71</v>
      </c>
      <c r="G2198" s="8">
        <f>+Ledger1!H2198</f>
        <v>293</v>
      </c>
      <c r="H2198" s="8">
        <f>+Ledger1!Q2198</f>
        <v>218</v>
      </c>
      <c r="I2198" s="8">
        <v>0</v>
      </c>
      <c r="J2198" s="8">
        <v>0</v>
      </c>
      <c r="K2198" s="8">
        <v>0</v>
      </c>
      <c r="L2198" s="8" t="str">
        <f>+Ledger1!I2198</f>
        <v/>
      </c>
      <c r="M2198" s="8" t="str">
        <f>+Ledger1!K2198</f>
        <v/>
      </c>
      <c r="N2198" s="7"/>
      <c r="O2198" s="8">
        <f>+Ledger1!M2198</f>
        <v>29333</v>
      </c>
      <c r="P2198" s="8">
        <f>+Ledger1!N2198</f>
        <v>0</v>
      </c>
      <c r="Q2198" s="8" t="str">
        <f>+Ledger1!O2198</f>
        <v>PAID BY SAITA TO AL-HAJ FAW MOTOR CHQ # 34305707</v>
      </c>
      <c r="R2198" s="8"/>
    </row>
    <row r="2199" spans="1:18" x14ac:dyDescent="0.25">
      <c r="A2199" s="8">
        <v>2198</v>
      </c>
      <c r="B2199" s="8" t="str">
        <f>+Ledger1!C2199</f>
        <v>J2002-0102</v>
      </c>
      <c r="C2199" s="7" t="str">
        <f>TEXT(Ledger1!D2199,"dd-MMM-yyyy")</f>
        <v>07-Feb-2020</v>
      </c>
      <c r="D2199" s="8" t="str">
        <f>VLOOKUP(LEFT(Table_ExternalData_1[[#This Row],[Vou_No]],1),Vou_Types,2,0)</f>
        <v>Journal</v>
      </c>
      <c r="E2199" s="8">
        <f>+Ledger1!A2199</f>
        <v>2</v>
      </c>
      <c r="F2199" s="8">
        <f>+Ledger1!G2199</f>
        <v>78</v>
      </c>
      <c r="G2199" s="8">
        <f>+Ledger1!H2199</f>
        <v>71</v>
      </c>
      <c r="H2199" s="8">
        <f>+Ledger1!Q2199</f>
        <v>1</v>
      </c>
      <c r="I2199" s="8">
        <v>0</v>
      </c>
      <c r="J2199" s="8">
        <v>0</v>
      </c>
      <c r="K2199" s="8">
        <v>0</v>
      </c>
      <c r="L2199" s="8" t="str">
        <f>+Ledger1!I2199</f>
        <v/>
      </c>
      <c r="M2199" s="8" t="str">
        <f>+Ledger1!K2199</f>
        <v/>
      </c>
      <c r="N2199" s="7"/>
      <c r="O2199" s="8">
        <f>+Ledger1!M2199</f>
        <v>0</v>
      </c>
      <c r="P2199" s="8">
        <f>+Ledger1!N2199</f>
        <v>29333</v>
      </c>
      <c r="Q2199" s="8" t="str">
        <f>+Ledger1!O2199</f>
        <v>PAID BY SAITA TO AL-HAJ FAW MOTOR CHQ # 34305707</v>
      </c>
      <c r="R2199" s="8"/>
    </row>
    <row r="2200" spans="1:18" x14ac:dyDescent="0.25">
      <c r="A2200" s="8">
        <v>2199</v>
      </c>
      <c r="B2200" s="8" t="str">
        <f>+Ledger1!C2200</f>
        <v>J2002-0108</v>
      </c>
      <c r="C2200" s="7" t="str">
        <f>TEXT(Ledger1!D2200,"dd-MMM-yyyy")</f>
        <v>06-Feb-2020</v>
      </c>
      <c r="D2200" s="8" t="str">
        <f>VLOOKUP(LEFT(Table_ExternalData_1[[#This Row],[Vou_No]],1),Vou_Types,2,0)</f>
        <v>Journal</v>
      </c>
      <c r="E2200" s="8">
        <f>+Ledger1!A2200</f>
        <v>1</v>
      </c>
      <c r="F2200" s="8">
        <f>+Ledger1!G2200</f>
        <v>35</v>
      </c>
      <c r="G2200" s="8">
        <f>+Ledger1!H2200</f>
        <v>810</v>
      </c>
      <c r="H2200" s="8">
        <f>+Ledger1!Q2200</f>
        <v>215</v>
      </c>
      <c r="I2200" s="8">
        <v>0</v>
      </c>
      <c r="J2200" s="8">
        <v>0</v>
      </c>
      <c r="K2200" s="8">
        <v>0</v>
      </c>
      <c r="L2200" s="8" t="str">
        <f>+Ledger1!I2200</f>
        <v/>
      </c>
      <c r="M2200" s="8" t="str">
        <f>+Ledger1!K2200</f>
        <v/>
      </c>
      <c r="N2200" s="7"/>
      <c r="O2200" s="8">
        <f>+Ledger1!M2200</f>
        <v>347490</v>
      </c>
      <c r="P2200" s="8">
        <f>+Ledger1!N2200</f>
        <v>0</v>
      </c>
      <c r="Q2200" s="8" t="str">
        <f>+Ledger1!O2200</f>
        <v>INV # 13574.PO # 1718.FOR REVOLVNG CHAIR.JAN-2020</v>
      </c>
      <c r="R2200" s="8"/>
    </row>
    <row r="2201" spans="1:18" x14ac:dyDescent="0.25">
      <c r="A2201" s="8">
        <v>2200</v>
      </c>
      <c r="B2201" s="8" t="str">
        <f>+Ledger1!C2201</f>
        <v>J2002-0108</v>
      </c>
      <c r="C2201" s="7" t="str">
        <f>TEXT(Ledger1!D2201,"dd-MMM-yyyy")</f>
        <v>06-Feb-2020</v>
      </c>
      <c r="D2201" s="8" t="str">
        <f>VLOOKUP(LEFT(Table_ExternalData_1[[#This Row],[Vou_No]],1),Vou_Types,2,0)</f>
        <v>Journal</v>
      </c>
      <c r="E2201" s="8">
        <f>+Ledger1!A2201</f>
        <v>2</v>
      </c>
      <c r="F2201" s="8">
        <f>+Ledger1!G2201</f>
        <v>71</v>
      </c>
      <c r="G2201" s="8">
        <f>+Ledger1!H2201</f>
        <v>810</v>
      </c>
      <c r="H2201" s="8">
        <f>+Ledger1!Q2201</f>
        <v>215</v>
      </c>
      <c r="I2201" s="8">
        <v>0</v>
      </c>
      <c r="J2201" s="8">
        <v>0</v>
      </c>
      <c r="K2201" s="8">
        <v>0</v>
      </c>
      <c r="L2201" s="8" t="str">
        <f>+Ledger1!I2201</f>
        <v/>
      </c>
      <c r="M2201" s="8" t="str">
        <f>+Ledger1!K2201</f>
        <v/>
      </c>
      <c r="N2201" s="7"/>
      <c r="O2201" s="8">
        <f>+Ledger1!M2201</f>
        <v>0</v>
      </c>
      <c r="P2201" s="8">
        <f>+Ledger1!N2201</f>
        <v>347490</v>
      </c>
      <c r="Q2201" s="8" t="str">
        <f>+Ledger1!O2201</f>
        <v>INV # 13574.PO # 1718.FOR REVOLVNG CHAIR.JAN-2020</v>
      </c>
      <c r="R2201" s="8"/>
    </row>
    <row r="2202" spans="1:18" x14ac:dyDescent="0.25">
      <c r="A2202" s="8">
        <v>2201</v>
      </c>
      <c r="B2202" s="8" t="str">
        <f>+Ledger1!C2202</f>
        <v>J2002-0109</v>
      </c>
      <c r="C2202" s="7" t="str">
        <f>TEXT(Ledger1!D2202,"dd-MMM-yyyy")</f>
        <v>06-Feb-2020</v>
      </c>
      <c r="D2202" s="8" t="str">
        <f>VLOOKUP(LEFT(Table_ExternalData_1[[#This Row],[Vou_No]],1),Vou_Types,2,0)</f>
        <v>Journal</v>
      </c>
      <c r="E2202" s="8">
        <f>+Ledger1!A2202</f>
        <v>1</v>
      </c>
      <c r="F2202" s="8">
        <f>+Ledger1!G2202</f>
        <v>153</v>
      </c>
      <c r="G2202" s="8">
        <f>+Ledger1!H2202</f>
        <v>169</v>
      </c>
      <c r="H2202" s="8">
        <f>+Ledger1!Q2202</f>
        <v>215</v>
      </c>
      <c r="I2202" s="8">
        <v>0</v>
      </c>
      <c r="J2202" s="8">
        <v>0</v>
      </c>
      <c r="K2202" s="8">
        <v>0</v>
      </c>
      <c r="L2202" s="8" t="str">
        <f>+Ledger1!I2202</f>
        <v/>
      </c>
      <c r="M2202" s="8" t="str">
        <f>+Ledger1!K2202</f>
        <v/>
      </c>
      <c r="N2202" s="7"/>
      <c r="O2202" s="8">
        <f>+Ledger1!M2202</f>
        <v>25385</v>
      </c>
      <c r="P2202" s="8">
        <f>+Ledger1!N2202</f>
        <v>0</v>
      </c>
      <c r="Q2202" s="8" t="str">
        <f>+Ledger1!O2202</f>
        <v>INV # 311.PO # 1731.FOR locks.jan-2020</v>
      </c>
      <c r="R2202" s="8"/>
    </row>
    <row r="2203" spans="1:18" x14ac:dyDescent="0.25">
      <c r="A2203" s="8">
        <v>2202</v>
      </c>
      <c r="B2203" s="8" t="str">
        <f>+Ledger1!C2203</f>
        <v>J2002-0109</v>
      </c>
      <c r="C2203" s="7" t="str">
        <f>TEXT(Ledger1!D2203,"dd-MMM-yyyy")</f>
        <v>06-Feb-2020</v>
      </c>
      <c r="D2203" s="8" t="str">
        <f>VLOOKUP(LEFT(Table_ExternalData_1[[#This Row],[Vou_No]],1),Vou_Types,2,0)</f>
        <v>Journal</v>
      </c>
      <c r="E2203" s="8">
        <f>+Ledger1!A2203</f>
        <v>2</v>
      </c>
      <c r="F2203" s="8">
        <f>+Ledger1!G2203</f>
        <v>71</v>
      </c>
      <c r="G2203" s="8">
        <f>+Ledger1!H2203</f>
        <v>169</v>
      </c>
      <c r="H2203" s="8">
        <f>+Ledger1!Q2203</f>
        <v>215</v>
      </c>
      <c r="I2203" s="8">
        <v>0</v>
      </c>
      <c r="J2203" s="8">
        <v>0</v>
      </c>
      <c r="K2203" s="8">
        <v>0</v>
      </c>
      <c r="L2203" s="8" t="str">
        <f>+Ledger1!I2203</f>
        <v/>
      </c>
      <c r="M2203" s="8" t="str">
        <f>+Ledger1!K2203</f>
        <v/>
      </c>
      <c r="N2203" s="7"/>
      <c r="O2203" s="8">
        <f>+Ledger1!M2203</f>
        <v>0</v>
      </c>
      <c r="P2203" s="8">
        <f>+Ledger1!N2203</f>
        <v>25385</v>
      </c>
      <c r="Q2203" s="8" t="str">
        <f>+Ledger1!O2203</f>
        <v>INV # 311.PO # 1731.FOR locks.jan-2020</v>
      </c>
      <c r="R2203" s="8"/>
    </row>
    <row r="2204" spans="1:18" x14ac:dyDescent="0.25">
      <c r="A2204" s="8">
        <v>2203</v>
      </c>
      <c r="B2204" s="8" t="str">
        <f>+Ledger1!C2204</f>
        <v>J2002-0110</v>
      </c>
      <c r="C2204" s="7" t="str">
        <f>TEXT(Ledger1!D2204,"dd-MMM-yyyy")</f>
        <v>06-Feb-2020</v>
      </c>
      <c r="D2204" s="8" t="str">
        <f>VLOOKUP(LEFT(Table_ExternalData_1[[#This Row],[Vou_No]],1),Vou_Types,2,0)</f>
        <v>Journal</v>
      </c>
      <c r="E2204" s="8">
        <f>+Ledger1!A2204</f>
        <v>1</v>
      </c>
      <c r="F2204" s="8">
        <f>+Ledger1!G2204</f>
        <v>287</v>
      </c>
      <c r="G2204" s="8">
        <f>+Ledger1!H2204</f>
        <v>1487</v>
      </c>
      <c r="H2204" s="8">
        <f>+Ledger1!Q2204</f>
        <v>215</v>
      </c>
      <c r="I2204" s="8">
        <v>0</v>
      </c>
      <c r="J2204" s="8">
        <v>0</v>
      </c>
      <c r="K2204" s="8">
        <v>0</v>
      </c>
      <c r="L2204" s="8" t="str">
        <f>+Ledger1!I2204</f>
        <v/>
      </c>
      <c r="M2204" s="8" t="str">
        <f>+Ledger1!K2204</f>
        <v/>
      </c>
      <c r="N2204" s="7"/>
      <c r="O2204" s="8">
        <f>+Ledger1!M2204</f>
        <v>64104</v>
      </c>
      <c r="P2204" s="8">
        <f>+Ledger1!N2204</f>
        <v>0</v>
      </c>
      <c r="Q2204" s="8" t="str">
        <f>+Ledger1!O2204</f>
        <v>BILL # 0098.PO # 1730.FOR STATIONARY ITEMS.JAN-2020</v>
      </c>
      <c r="R2204" s="8"/>
    </row>
    <row r="2205" spans="1:18" x14ac:dyDescent="0.25">
      <c r="A2205" s="8">
        <v>2204</v>
      </c>
      <c r="B2205" s="8" t="str">
        <f>+Ledger1!C2205</f>
        <v>J2002-0110</v>
      </c>
      <c r="C2205" s="7" t="str">
        <f>TEXT(Ledger1!D2205,"dd-MMM-yyyy")</f>
        <v>06-Feb-2020</v>
      </c>
      <c r="D2205" s="8" t="str">
        <f>VLOOKUP(LEFT(Table_ExternalData_1[[#This Row],[Vou_No]],1),Vou_Types,2,0)</f>
        <v>Journal</v>
      </c>
      <c r="E2205" s="8">
        <f>+Ledger1!A2205</f>
        <v>2</v>
      </c>
      <c r="F2205" s="8">
        <f>+Ledger1!G2205</f>
        <v>71</v>
      </c>
      <c r="G2205" s="8">
        <f>+Ledger1!H2205</f>
        <v>1487</v>
      </c>
      <c r="H2205" s="8">
        <f>+Ledger1!Q2205</f>
        <v>215</v>
      </c>
      <c r="I2205" s="8">
        <v>0</v>
      </c>
      <c r="J2205" s="8">
        <v>0</v>
      </c>
      <c r="K2205" s="8">
        <v>0</v>
      </c>
      <c r="L2205" s="8" t="str">
        <f>+Ledger1!I2205</f>
        <v/>
      </c>
      <c r="M2205" s="8" t="str">
        <f>+Ledger1!K2205</f>
        <v/>
      </c>
      <c r="N2205" s="7"/>
      <c r="O2205" s="8">
        <f>+Ledger1!M2205</f>
        <v>0</v>
      </c>
      <c r="P2205" s="8">
        <f>+Ledger1!N2205</f>
        <v>64104</v>
      </c>
      <c r="Q2205" s="8" t="str">
        <f>+Ledger1!O2205</f>
        <v>BILL # 0098.PO # 1730.FOR STATIONARY ITEMS.JAN-2020</v>
      </c>
      <c r="R2205" s="8"/>
    </row>
    <row r="2206" spans="1:18" x14ac:dyDescent="0.25">
      <c r="A2206" s="8">
        <v>2205</v>
      </c>
      <c r="B2206" s="8" t="str">
        <f>+Ledger1!C2206</f>
        <v>J2002-0111</v>
      </c>
      <c r="C2206" s="7" t="str">
        <f>TEXT(Ledger1!D2206,"dd-MMM-yyyy")</f>
        <v>06-Feb-2020</v>
      </c>
      <c r="D2206" s="8" t="str">
        <f>VLOOKUP(LEFT(Table_ExternalData_1[[#This Row],[Vou_No]],1),Vou_Types,2,0)</f>
        <v>Journal</v>
      </c>
      <c r="E2206" s="8">
        <f>+Ledger1!A2206</f>
        <v>1</v>
      </c>
      <c r="F2206" s="8">
        <f>+Ledger1!G2206</f>
        <v>244</v>
      </c>
      <c r="G2206" s="8">
        <f>+Ledger1!H2206</f>
        <v>471</v>
      </c>
      <c r="H2206" s="8">
        <f>+Ledger1!Q2206</f>
        <v>218</v>
      </c>
      <c r="I2206" s="8">
        <v>0</v>
      </c>
      <c r="J2206" s="8">
        <v>0</v>
      </c>
      <c r="K2206" s="8">
        <v>0</v>
      </c>
      <c r="L2206" s="8" t="str">
        <f>+Ledger1!I2206</f>
        <v/>
      </c>
      <c r="M2206" s="8" t="str">
        <f>+Ledger1!K2206</f>
        <v/>
      </c>
      <c r="N2206" s="7"/>
      <c r="O2206" s="8">
        <f>+Ledger1!M2206</f>
        <v>30000</v>
      </c>
      <c r="P2206" s="8">
        <f>+Ledger1!N2206</f>
        <v>0</v>
      </c>
      <c r="Q2206" s="8" t="str">
        <f>+Ledger1!O2206</f>
        <v>REF # 5445.FOR DE-MOBILIZATION CHARGES.DEC-2019</v>
      </c>
      <c r="R2206" s="8"/>
    </row>
    <row r="2207" spans="1:18" x14ac:dyDescent="0.25">
      <c r="A2207" s="8">
        <v>2206</v>
      </c>
      <c r="B2207" s="8" t="str">
        <f>+Ledger1!C2207</f>
        <v>J2002-0111</v>
      </c>
      <c r="C2207" s="7" t="str">
        <f>TEXT(Ledger1!D2207,"dd-MMM-yyyy")</f>
        <v>06-Feb-2020</v>
      </c>
      <c r="D2207" s="8" t="str">
        <f>VLOOKUP(LEFT(Table_ExternalData_1[[#This Row],[Vou_No]],1),Vou_Types,2,0)</f>
        <v>Journal</v>
      </c>
      <c r="E2207" s="8">
        <f>+Ledger1!A2207</f>
        <v>2</v>
      </c>
      <c r="F2207" s="8">
        <f>+Ledger1!G2207</f>
        <v>244</v>
      </c>
      <c r="G2207" s="8">
        <f>+Ledger1!H2207</f>
        <v>471</v>
      </c>
      <c r="H2207" s="8">
        <f>+Ledger1!Q2207</f>
        <v>220</v>
      </c>
      <c r="I2207" s="8">
        <v>0</v>
      </c>
      <c r="J2207" s="8">
        <v>0</v>
      </c>
      <c r="K2207" s="8">
        <v>0</v>
      </c>
      <c r="L2207" s="8" t="str">
        <f>+Ledger1!I2207</f>
        <v/>
      </c>
      <c r="M2207" s="8" t="str">
        <f>+Ledger1!K2207</f>
        <v/>
      </c>
      <c r="N2207" s="7"/>
      <c r="O2207" s="8">
        <f>+Ledger1!M2207</f>
        <v>30000</v>
      </c>
      <c r="P2207" s="8">
        <f>+Ledger1!N2207</f>
        <v>0</v>
      </c>
      <c r="Q2207" s="8" t="str">
        <f>+Ledger1!O2207</f>
        <v>REF # 5445.FOR DE-MOBILIZATION CHARGES.DEC-2019</v>
      </c>
      <c r="R2207" s="8"/>
    </row>
    <row r="2208" spans="1:18" x14ac:dyDescent="0.25">
      <c r="A2208" s="8">
        <v>2207</v>
      </c>
      <c r="B2208" s="8" t="str">
        <f>+Ledger1!C2208</f>
        <v>J2002-0111</v>
      </c>
      <c r="C2208" s="7" t="str">
        <f>TEXT(Ledger1!D2208,"dd-MMM-yyyy")</f>
        <v>06-Feb-2020</v>
      </c>
      <c r="D2208" s="8" t="str">
        <f>VLOOKUP(LEFT(Table_ExternalData_1[[#This Row],[Vou_No]],1),Vou_Types,2,0)</f>
        <v>Journal</v>
      </c>
      <c r="E2208" s="8">
        <f>+Ledger1!A2208</f>
        <v>3</v>
      </c>
      <c r="F2208" s="8">
        <f>+Ledger1!G2208</f>
        <v>71</v>
      </c>
      <c r="G2208" s="8">
        <f>+Ledger1!H2208</f>
        <v>471</v>
      </c>
      <c r="H2208" s="8">
        <f>+Ledger1!Q2208</f>
        <v>220</v>
      </c>
      <c r="I2208" s="8">
        <v>0</v>
      </c>
      <c r="J2208" s="8">
        <v>0</v>
      </c>
      <c r="K2208" s="8">
        <v>0</v>
      </c>
      <c r="L2208" s="8" t="str">
        <f>+Ledger1!I2208</f>
        <v/>
      </c>
      <c r="M2208" s="8" t="str">
        <f>+Ledger1!K2208</f>
        <v/>
      </c>
      <c r="N2208" s="7"/>
      <c r="O2208" s="8">
        <f>+Ledger1!M2208</f>
        <v>0</v>
      </c>
      <c r="P2208" s="8">
        <f>+Ledger1!N2208</f>
        <v>30000</v>
      </c>
      <c r="Q2208" s="8" t="str">
        <f>+Ledger1!O2208</f>
        <v>REF # 5445.FOR DE-MOBILIZATION CHARGES.DEC-2019</v>
      </c>
      <c r="R2208" s="8"/>
    </row>
    <row r="2209" spans="1:18" x14ac:dyDescent="0.25">
      <c r="A2209" s="8">
        <v>2208</v>
      </c>
      <c r="B2209" s="8" t="str">
        <f>+Ledger1!C2209</f>
        <v>J2002-0111</v>
      </c>
      <c r="C2209" s="7" t="str">
        <f>TEXT(Ledger1!D2209,"dd-MMM-yyyy")</f>
        <v>06-Feb-2020</v>
      </c>
      <c r="D2209" s="8" t="str">
        <f>VLOOKUP(LEFT(Table_ExternalData_1[[#This Row],[Vou_No]],1),Vou_Types,2,0)</f>
        <v>Journal</v>
      </c>
      <c r="E2209" s="8">
        <f>+Ledger1!A2209</f>
        <v>4</v>
      </c>
      <c r="F2209" s="8">
        <f>+Ledger1!G2209</f>
        <v>71</v>
      </c>
      <c r="G2209" s="8">
        <f>+Ledger1!H2209</f>
        <v>471</v>
      </c>
      <c r="H2209" s="8">
        <f>+Ledger1!Q2209</f>
        <v>218</v>
      </c>
      <c r="I2209" s="8">
        <v>0</v>
      </c>
      <c r="J2209" s="8">
        <v>0</v>
      </c>
      <c r="K2209" s="8">
        <v>0</v>
      </c>
      <c r="L2209" s="8" t="str">
        <f>+Ledger1!I2209</f>
        <v/>
      </c>
      <c r="M2209" s="8" t="str">
        <f>+Ledger1!K2209</f>
        <v/>
      </c>
      <c r="N2209" s="7"/>
      <c r="O2209" s="8">
        <f>+Ledger1!M2209</f>
        <v>0</v>
      </c>
      <c r="P2209" s="8">
        <f>+Ledger1!N2209</f>
        <v>30000</v>
      </c>
      <c r="Q2209" s="8" t="str">
        <f>+Ledger1!O2209</f>
        <v>REF # 5445.FOR DE-MOBILIZATION CHARGES.DEC-2019</v>
      </c>
      <c r="R2209" s="8"/>
    </row>
    <row r="2210" spans="1:18" x14ac:dyDescent="0.25">
      <c r="A2210" s="8">
        <v>2209</v>
      </c>
      <c r="B2210" s="8" t="str">
        <f>+Ledger1!C2210</f>
        <v>J2002-0112</v>
      </c>
      <c r="C2210" s="7" t="str">
        <f>TEXT(Ledger1!D2210,"dd-MMM-yyyy")</f>
        <v>15-Jan-2020</v>
      </c>
      <c r="D2210" s="8" t="str">
        <f>VLOOKUP(LEFT(Table_ExternalData_1[[#This Row],[Vou_No]],1),Vou_Types,2,0)</f>
        <v>Journal</v>
      </c>
      <c r="E2210" s="8">
        <f>+Ledger1!A2210</f>
        <v>1</v>
      </c>
      <c r="F2210" s="8">
        <f>+Ledger1!G2210</f>
        <v>57</v>
      </c>
      <c r="G2210" s="8">
        <f>+Ledger1!H2210</f>
        <v>238</v>
      </c>
      <c r="H2210" s="8">
        <f>+Ledger1!Q2210</f>
        <v>215</v>
      </c>
      <c r="I2210" s="8">
        <v>0</v>
      </c>
      <c r="J2210" s="8">
        <v>0</v>
      </c>
      <c r="K2210" s="8">
        <v>0</v>
      </c>
      <c r="L2210" s="8" t="str">
        <f>+Ledger1!I2210</f>
        <v/>
      </c>
      <c r="M2210" s="8" t="str">
        <f>+Ledger1!K2210</f>
        <v/>
      </c>
      <c r="N2210" s="7"/>
      <c r="O2210" s="8">
        <f>+Ledger1!M2210</f>
        <v>52356</v>
      </c>
      <c r="P2210" s="8">
        <f>+Ledger1!N2210</f>
        <v>0</v>
      </c>
      <c r="Q2210" s="8" t="str">
        <f>+Ledger1!O2210</f>
        <v>INV # 6233.PO # 1716.FOR HP COLOR LASERJET PRINTER.DEC-19</v>
      </c>
      <c r="R2210" s="8"/>
    </row>
    <row r="2211" spans="1:18" x14ac:dyDescent="0.25">
      <c r="A2211" s="8">
        <v>2210</v>
      </c>
      <c r="B2211" s="8" t="str">
        <f>+Ledger1!C2211</f>
        <v>J2002-0112</v>
      </c>
      <c r="C2211" s="7" t="str">
        <f>TEXT(Ledger1!D2211,"dd-MMM-yyyy")</f>
        <v>15-Jan-2020</v>
      </c>
      <c r="D2211" s="8" t="str">
        <f>VLOOKUP(LEFT(Table_ExternalData_1[[#This Row],[Vou_No]],1),Vou_Types,2,0)</f>
        <v>Journal</v>
      </c>
      <c r="E2211" s="8">
        <f>+Ledger1!A2211</f>
        <v>2</v>
      </c>
      <c r="F2211" s="8">
        <f>+Ledger1!G2211</f>
        <v>71</v>
      </c>
      <c r="G2211" s="8">
        <f>+Ledger1!H2211</f>
        <v>238</v>
      </c>
      <c r="H2211" s="8">
        <f>+Ledger1!Q2211</f>
        <v>215</v>
      </c>
      <c r="I2211" s="8">
        <v>0</v>
      </c>
      <c r="J2211" s="8">
        <v>0</v>
      </c>
      <c r="K2211" s="8">
        <v>0</v>
      </c>
      <c r="L2211" s="8" t="str">
        <f>+Ledger1!I2211</f>
        <v/>
      </c>
      <c r="M2211" s="8" t="str">
        <f>+Ledger1!K2211</f>
        <v/>
      </c>
      <c r="N2211" s="7"/>
      <c r="O2211" s="8">
        <f>+Ledger1!M2211</f>
        <v>0</v>
      </c>
      <c r="P2211" s="8">
        <f>+Ledger1!N2211</f>
        <v>52356</v>
      </c>
      <c r="Q2211" s="8" t="str">
        <f>+Ledger1!O2211</f>
        <v>INV # 6233.PO # 1716.FOR HP COLOR LASERJET PRINTER.DEC-19</v>
      </c>
      <c r="R2211" s="8"/>
    </row>
    <row r="2212" spans="1:18" x14ac:dyDescent="0.25">
      <c r="A2212" s="8">
        <v>2211</v>
      </c>
      <c r="B2212" s="8" t="str">
        <f>+Ledger1!C2212</f>
        <v>J2002-0113</v>
      </c>
      <c r="C2212" s="7" t="str">
        <f>TEXT(Ledger1!D2212,"dd-MMM-yyyy")</f>
        <v>06-Feb-2020</v>
      </c>
      <c r="D2212" s="8" t="str">
        <f>VLOOKUP(LEFT(Table_ExternalData_1[[#This Row],[Vou_No]],1),Vou_Types,2,0)</f>
        <v>Journal</v>
      </c>
      <c r="E2212" s="8">
        <f>+Ledger1!A2212</f>
        <v>1</v>
      </c>
      <c r="F2212" s="8">
        <f>+Ledger1!G2212</f>
        <v>251</v>
      </c>
      <c r="G2212" s="8">
        <f>+Ledger1!H2212</f>
        <v>1488</v>
      </c>
      <c r="H2212" s="8">
        <f>+Ledger1!Q2212</f>
        <v>215</v>
      </c>
      <c r="I2212" s="8">
        <v>0</v>
      </c>
      <c r="J2212" s="8">
        <v>0</v>
      </c>
      <c r="K2212" s="8">
        <v>0</v>
      </c>
      <c r="L2212" s="8" t="str">
        <f>+Ledger1!I2212</f>
        <v/>
      </c>
      <c r="M2212" s="8" t="str">
        <f>+Ledger1!K2212</f>
        <v/>
      </c>
      <c r="N2212" s="7"/>
      <c r="O2212" s="8">
        <f>+Ledger1!M2212</f>
        <v>906933</v>
      </c>
      <c r="P2212" s="8">
        <f>+Ledger1!N2212</f>
        <v>0</v>
      </c>
      <c r="Q2212" s="8" t="str">
        <f>+Ledger1!O2212</f>
        <v>INV # 497.PO # 1729.FOR SPLI AC AND CAMERA.DEC-19</v>
      </c>
      <c r="R2212" s="8"/>
    </row>
    <row r="2213" spans="1:18" x14ac:dyDescent="0.25">
      <c r="A2213" s="8">
        <v>2212</v>
      </c>
      <c r="B2213" s="8" t="str">
        <f>+Ledger1!C2213</f>
        <v>J2002-0113</v>
      </c>
      <c r="C2213" s="7" t="str">
        <f>TEXT(Ledger1!D2213,"dd-MMM-yyyy")</f>
        <v>06-Feb-2020</v>
      </c>
      <c r="D2213" s="8" t="str">
        <f>VLOOKUP(LEFT(Table_ExternalData_1[[#This Row],[Vou_No]],1),Vou_Types,2,0)</f>
        <v>Journal</v>
      </c>
      <c r="E2213" s="8">
        <f>+Ledger1!A2213</f>
        <v>2</v>
      </c>
      <c r="F2213" s="8">
        <f>+Ledger1!G2213</f>
        <v>71</v>
      </c>
      <c r="G2213" s="8">
        <f>+Ledger1!H2213</f>
        <v>1488</v>
      </c>
      <c r="H2213" s="8">
        <f>+Ledger1!Q2213</f>
        <v>215</v>
      </c>
      <c r="I2213" s="8">
        <v>0</v>
      </c>
      <c r="J2213" s="8">
        <v>0</v>
      </c>
      <c r="K2213" s="8">
        <v>0</v>
      </c>
      <c r="L2213" s="8" t="str">
        <f>+Ledger1!I2213</f>
        <v/>
      </c>
      <c r="M2213" s="8" t="str">
        <f>+Ledger1!K2213</f>
        <v/>
      </c>
      <c r="N2213" s="7"/>
      <c r="O2213" s="8">
        <f>+Ledger1!M2213</f>
        <v>0</v>
      </c>
      <c r="P2213" s="8">
        <f>+Ledger1!N2213</f>
        <v>906933</v>
      </c>
      <c r="Q2213" s="8" t="str">
        <f>+Ledger1!O2213</f>
        <v>INV # 497.PO # 1729.FOR SPLI AC AND CAMERA.DEC-19</v>
      </c>
      <c r="R2213" s="8"/>
    </row>
    <row r="2214" spans="1:18" x14ac:dyDescent="0.25">
      <c r="A2214" s="8">
        <v>2213</v>
      </c>
      <c r="B2214" s="8" t="str">
        <f>+Ledger1!C2214</f>
        <v>J2002-0114</v>
      </c>
      <c r="C2214" s="7" t="str">
        <f>TEXT(Ledger1!D2214,"dd-MMM-yyyy")</f>
        <v>29-Jan-2020</v>
      </c>
      <c r="D2214" s="8" t="str">
        <f>VLOOKUP(LEFT(Table_ExternalData_1[[#This Row],[Vou_No]],1),Vou_Types,2,0)</f>
        <v>Journal</v>
      </c>
      <c r="E2214" s="8">
        <f>+Ledger1!A2214</f>
        <v>1</v>
      </c>
      <c r="F2214" s="8">
        <f>+Ledger1!G2214</f>
        <v>71</v>
      </c>
      <c r="G2214" s="8">
        <f>+Ledger1!H2214</f>
        <v>1487</v>
      </c>
      <c r="H2214" s="8">
        <f>+Ledger1!Q2214</f>
        <v>215</v>
      </c>
      <c r="I2214" s="8">
        <v>0</v>
      </c>
      <c r="J2214" s="8">
        <v>0</v>
      </c>
      <c r="K2214" s="8">
        <v>0</v>
      </c>
      <c r="L2214" s="8" t="str">
        <f>+Ledger1!I2214</f>
        <v/>
      </c>
      <c r="M2214" s="8" t="str">
        <f>+Ledger1!K2214</f>
        <v/>
      </c>
      <c r="N2214" s="7"/>
      <c r="O2214" s="8">
        <f>+Ledger1!M2214</f>
        <v>64104</v>
      </c>
      <c r="P2214" s="8">
        <f>+Ledger1!N2214</f>
        <v>0</v>
      </c>
      <c r="Q2214" s="8" t="str">
        <f>+Ledger1!O2214</f>
        <v>PADI BY SAITA TO UNIVERSAL STORE CHQ # 33022243</v>
      </c>
      <c r="R2214" s="8"/>
    </row>
    <row r="2215" spans="1:18" x14ac:dyDescent="0.25">
      <c r="A2215" s="8">
        <v>2214</v>
      </c>
      <c r="B2215" s="8" t="str">
        <f>+Ledger1!C2215</f>
        <v>J2002-0114</v>
      </c>
      <c r="C2215" s="7" t="str">
        <f>TEXT(Ledger1!D2215,"dd-MMM-yyyy")</f>
        <v>29-Jan-2020</v>
      </c>
      <c r="D2215" s="8" t="str">
        <f>VLOOKUP(LEFT(Table_ExternalData_1[[#This Row],[Vou_No]],1),Vou_Types,2,0)</f>
        <v>Journal</v>
      </c>
      <c r="E2215" s="8">
        <f>+Ledger1!A2215</f>
        <v>2</v>
      </c>
      <c r="F2215" s="8">
        <f>+Ledger1!G2215</f>
        <v>78</v>
      </c>
      <c r="G2215" s="8">
        <f>+Ledger1!H2215</f>
        <v>71</v>
      </c>
      <c r="H2215" s="8">
        <f>+Ledger1!Q2215</f>
        <v>1</v>
      </c>
      <c r="I2215" s="8">
        <v>0</v>
      </c>
      <c r="J2215" s="8">
        <v>0</v>
      </c>
      <c r="K2215" s="8">
        <v>0</v>
      </c>
      <c r="L2215" s="8" t="str">
        <f>+Ledger1!I2215</f>
        <v/>
      </c>
      <c r="M2215" s="8" t="str">
        <f>+Ledger1!K2215</f>
        <v/>
      </c>
      <c r="N2215" s="7"/>
      <c r="O2215" s="8">
        <f>+Ledger1!M2215</f>
        <v>0</v>
      </c>
      <c r="P2215" s="8">
        <f>+Ledger1!N2215</f>
        <v>64104</v>
      </c>
      <c r="Q2215" s="8" t="str">
        <f>+Ledger1!O2215</f>
        <v>PADI BY SAITA TO UNIVERSAL STORE CHQ # 33022243</v>
      </c>
      <c r="R2215" s="8"/>
    </row>
    <row r="2216" spans="1:18" x14ac:dyDescent="0.25">
      <c r="A2216" s="8">
        <v>2215</v>
      </c>
      <c r="B2216" s="8" t="str">
        <f>+Ledger1!C2216</f>
        <v>J2002-0116</v>
      </c>
      <c r="C2216" s="7" t="str">
        <f>TEXT(Ledger1!D2216,"dd-MMM-yyyy")</f>
        <v>08-Feb-2020</v>
      </c>
      <c r="D2216" s="8" t="str">
        <f>VLOOKUP(LEFT(Table_ExternalData_1[[#This Row],[Vou_No]],1),Vou_Types,2,0)</f>
        <v>Journal</v>
      </c>
      <c r="E2216" s="8">
        <f>+Ledger1!A2216</f>
        <v>1</v>
      </c>
      <c r="F2216" s="8">
        <f>+Ledger1!G2216</f>
        <v>2</v>
      </c>
      <c r="G2216" s="8">
        <f>+Ledger1!H2216</f>
        <v>1</v>
      </c>
      <c r="H2216" s="8">
        <f>+Ledger1!Q2216</f>
        <v>1</v>
      </c>
      <c r="I2216" s="8">
        <v>0</v>
      </c>
      <c r="J2216" s="8">
        <v>0</v>
      </c>
      <c r="K2216" s="8">
        <v>0</v>
      </c>
      <c r="L2216" s="8" t="str">
        <f>+Ledger1!I2216</f>
        <v/>
      </c>
      <c r="M2216" s="8" t="str">
        <f>+Ledger1!K2216</f>
        <v/>
      </c>
      <c r="N2216" s="7"/>
      <c r="O2216" s="8">
        <f>+Ledger1!M2216</f>
        <v>60968</v>
      </c>
      <c r="P2216" s="8">
        <f>+Ledger1!N2216</f>
        <v>0</v>
      </c>
      <c r="Q2216" s="8" t="str">
        <f>+Ledger1!O2216</f>
        <v>PAID BY SAITA REF # 5383.CHQ # 34305725</v>
      </c>
      <c r="R2216" s="8"/>
    </row>
    <row r="2217" spans="1:18" x14ac:dyDescent="0.25">
      <c r="A2217" s="8">
        <v>2216</v>
      </c>
      <c r="B2217" s="8" t="str">
        <f>+Ledger1!C2217</f>
        <v>J2002-0116</v>
      </c>
      <c r="C2217" s="7" t="str">
        <f>TEXT(Ledger1!D2217,"dd-MMM-yyyy")</f>
        <v>08-Feb-2020</v>
      </c>
      <c r="D2217" s="8" t="str">
        <f>VLOOKUP(LEFT(Table_ExternalData_1[[#This Row],[Vou_No]],1),Vou_Types,2,0)</f>
        <v>Journal</v>
      </c>
      <c r="E2217" s="8">
        <f>+Ledger1!A2217</f>
        <v>2</v>
      </c>
      <c r="F2217" s="8">
        <f>+Ledger1!G2217</f>
        <v>78</v>
      </c>
      <c r="G2217" s="8">
        <f>+Ledger1!H2217</f>
        <v>71</v>
      </c>
      <c r="H2217" s="8">
        <f>+Ledger1!Q2217</f>
        <v>1</v>
      </c>
      <c r="I2217" s="8">
        <v>0</v>
      </c>
      <c r="J2217" s="8">
        <v>0</v>
      </c>
      <c r="K2217" s="8">
        <v>0</v>
      </c>
      <c r="L2217" s="8" t="str">
        <f>+Ledger1!I2217</f>
        <v/>
      </c>
      <c r="M2217" s="8" t="str">
        <f>+Ledger1!K2217</f>
        <v/>
      </c>
      <c r="N2217" s="7"/>
      <c r="O2217" s="8">
        <f>+Ledger1!M2217</f>
        <v>0</v>
      </c>
      <c r="P2217" s="8">
        <f>+Ledger1!N2217</f>
        <v>60968</v>
      </c>
      <c r="Q2217" s="8" t="str">
        <f>+Ledger1!O2217</f>
        <v>PAID BY SAITA REF # 5383.CHQ # 34305725</v>
      </c>
      <c r="R2217" s="8"/>
    </row>
    <row r="2218" spans="1:18" x14ac:dyDescent="0.25">
      <c r="A2218" s="8">
        <v>2217</v>
      </c>
      <c r="B2218" s="8" t="str">
        <f>+Ledger1!C2218</f>
        <v>J2002-0118</v>
      </c>
      <c r="C2218" s="7" t="str">
        <f>TEXT(Ledger1!D2218,"dd-MMM-yyyy")</f>
        <v>07-Feb-2020</v>
      </c>
      <c r="D2218" s="8" t="str">
        <f>VLOOKUP(LEFT(Table_ExternalData_1[[#This Row],[Vou_No]],1),Vou_Types,2,0)</f>
        <v>Journal</v>
      </c>
      <c r="E2218" s="8">
        <f>+Ledger1!A2218</f>
        <v>1</v>
      </c>
      <c r="F2218" s="8">
        <f>+Ledger1!G2218</f>
        <v>2</v>
      </c>
      <c r="G2218" s="8">
        <f>+Ledger1!H2218</f>
        <v>1</v>
      </c>
      <c r="H2218" s="8">
        <f>+Ledger1!Q2218</f>
        <v>1</v>
      </c>
      <c r="I2218" s="8">
        <v>0</v>
      </c>
      <c r="J2218" s="8">
        <v>0</v>
      </c>
      <c r="K2218" s="8">
        <v>0</v>
      </c>
      <c r="L2218" s="8" t="str">
        <f>+Ledger1!I2218</f>
        <v/>
      </c>
      <c r="M2218" s="8" t="str">
        <f>+Ledger1!K2218</f>
        <v/>
      </c>
      <c r="N2218" s="7"/>
      <c r="O2218" s="8">
        <f>+Ledger1!M2218</f>
        <v>188250</v>
      </c>
      <c r="P2218" s="8">
        <f>+Ledger1!N2218</f>
        <v>0</v>
      </c>
      <c r="Q2218" s="8" t="str">
        <f>+Ledger1!O2218</f>
        <v>PADI BY SAITA AGAISNT CASH CALL REF # 5408 CASH CHQ # 34305718</v>
      </c>
      <c r="R2218" s="8"/>
    </row>
    <row r="2219" spans="1:18" x14ac:dyDescent="0.25">
      <c r="A2219" s="8">
        <v>2218</v>
      </c>
      <c r="B2219" s="8" t="str">
        <f>+Ledger1!C2219</f>
        <v>J2002-0118</v>
      </c>
      <c r="C2219" s="7" t="str">
        <f>TEXT(Ledger1!D2219,"dd-MMM-yyyy")</f>
        <v>07-Feb-2020</v>
      </c>
      <c r="D2219" s="8" t="str">
        <f>VLOOKUP(LEFT(Table_ExternalData_1[[#This Row],[Vou_No]],1),Vou_Types,2,0)</f>
        <v>Journal</v>
      </c>
      <c r="E2219" s="8">
        <f>+Ledger1!A2219</f>
        <v>2</v>
      </c>
      <c r="F2219" s="8">
        <f>+Ledger1!G2219</f>
        <v>78</v>
      </c>
      <c r="G2219" s="8">
        <f>+Ledger1!H2219</f>
        <v>71</v>
      </c>
      <c r="H2219" s="8">
        <f>+Ledger1!Q2219</f>
        <v>1</v>
      </c>
      <c r="I2219" s="8">
        <v>0</v>
      </c>
      <c r="J2219" s="8">
        <v>0</v>
      </c>
      <c r="K2219" s="8">
        <v>0</v>
      </c>
      <c r="L2219" s="8" t="str">
        <f>+Ledger1!I2219</f>
        <v/>
      </c>
      <c r="M2219" s="8" t="str">
        <f>+Ledger1!K2219</f>
        <v/>
      </c>
      <c r="N2219" s="7"/>
      <c r="O2219" s="8">
        <f>+Ledger1!M2219</f>
        <v>0</v>
      </c>
      <c r="P2219" s="8">
        <f>+Ledger1!N2219</f>
        <v>188250</v>
      </c>
      <c r="Q2219" s="8" t="str">
        <f>+Ledger1!O2219</f>
        <v>PADI BY SAITA AGAISNT CASH CALL REF # 5408 CASH CHQ # 34305718</v>
      </c>
      <c r="R2219" s="8"/>
    </row>
    <row r="2220" spans="1:18" x14ac:dyDescent="0.25">
      <c r="A2220" s="8">
        <v>2219</v>
      </c>
      <c r="B2220" s="8" t="str">
        <f>+Ledger1!C2220</f>
        <v>J2002-0120</v>
      </c>
      <c r="C2220" s="7" t="str">
        <f>TEXT(Ledger1!D2220,"dd-MMM-yyyy")</f>
        <v>07-Feb-2020</v>
      </c>
      <c r="D2220" s="8" t="str">
        <f>VLOOKUP(LEFT(Table_ExternalData_1[[#This Row],[Vou_No]],1),Vou_Types,2,0)</f>
        <v>Journal</v>
      </c>
      <c r="E2220" s="8">
        <f>+Ledger1!A2220</f>
        <v>1</v>
      </c>
      <c r="F2220" s="8">
        <f>+Ledger1!G2220</f>
        <v>71</v>
      </c>
      <c r="G2220" s="8">
        <f>+Ledger1!H2220</f>
        <v>104</v>
      </c>
      <c r="H2220" s="8">
        <f>+Ledger1!Q2220</f>
        <v>1</v>
      </c>
      <c r="I2220" s="8">
        <v>0</v>
      </c>
      <c r="J2220" s="8">
        <v>0</v>
      </c>
      <c r="K2220" s="8">
        <v>0</v>
      </c>
      <c r="L2220" s="8" t="str">
        <f>+Ledger1!I2220</f>
        <v/>
      </c>
      <c r="M2220" s="8" t="str">
        <f>+Ledger1!K2220</f>
        <v/>
      </c>
      <c r="N2220" s="7"/>
      <c r="O2220" s="8">
        <f>+Ledger1!M2220</f>
        <v>337000</v>
      </c>
      <c r="P2220" s="8">
        <f>+Ledger1!N2220</f>
        <v>0</v>
      </c>
      <c r="Q2220" s="8" t="str">
        <f>+Ledger1!O2220</f>
        <v>PADI BY SAITA AGAINST KHU CASH CHQ # 34305722</v>
      </c>
      <c r="R2220" s="8"/>
    </row>
    <row r="2221" spans="1:18" x14ac:dyDescent="0.25">
      <c r="A2221" s="8">
        <v>2220</v>
      </c>
      <c r="B2221" s="8" t="str">
        <f>+Ledger1!C2221</f>
        <v>J2002-0120</v>
      </c>
      <c r="C2221" s="7" t="str">
        <f>TEXT(Ledger1!D2221,"dd-MMM-yyyy")</f>
        <v>07-Feb-2020</v>
      </c>
      <c r="D2221" s="8" t="str">
        <f>VLOOKUP(LEFT(Table_ExternalData_1[[#This Row],[Vou_No]],1),Vou_Types,2,0)</f>
        <v>Journal</v>
      </c>
      <c r="E2221" s="8">
        <f>+Ledger1!A2221</f>
        <v>2</v>
      </c>
      <c r="F2221" s="8">
        <f>+Ledger1!G2221</f>
        <v>78</v>
      </c>
      <c r="G2221" s="8">
        <f>+Ledger1!H2221</f>
        <v>71</v>
      </c>
      <c r="H2221" s="8">
        <f>+Ledger1!Q2221</f>
        <v>1</v>
      </c>
      <c r="I2221" s="8">
        <v>0</v>
      </c>
      <c r="J2221" s="8">
        <v>0</v>
      </c>
      <c r="K2221" s="8">
        <v>0</v>
      </c>
      <c r="L2221" s="8" t="str">
        <f>+Ledger1!I2221</f>
        <v/>
      </c>
      <c r="M2221" s="8" t="str">
        <f>+Ledger1!K2221</f>
        <v/>
      </c>
      <c r="N2221" s="7"/>
      <c r="O2221" s="8">
        <f>+Ledger1!M2221</f>
        <v>0</v>
      </c>
      <c r="P2221" s="8">
        <f>+Ledger1!N2221</f>
        <v>337000</v>
      </c>
      <c r="Q2221" s="8" t="str">
        <f>+Ledger1!O2221</f>
        <v>PADI BY SAITA AGAINST KHU CASH CHQ # 34305722</v>
      </c>
      <c r="R2221" s="8"/>
    </row>
    <row r="2222" spans="1:18" x14ac:dyDescent="0.25">
      <c r="A2222" s="8">
        <v>2221</v>
      </c>
      <c r="B2222" s="8" t="str">
        <f>+Ledger1!C2222</f>
        <v>J2002-0122</v>
      </c>
      <c r="C2222" s="7" t="str">
        <f>TEXT(Ledger1!D2222,"dd-MMM-yyyy")</f>
        <v>07-Feb-2020</v>
      </c>
      <c r="D2222" s="8" t="str">
        <f>VLOOKUP(LEFT(Table_ExternalData_1[[#This Row],[Vou_No]],1),Vou_Types,2,0)</f>
        <v>Journal</v>
      </c>
      <c r="E2222" s="8">
        <f>+Ledger1!A2222</f>
        <v>1</v>
      </c>
      <c r="F2222" s="8">
        <f>+Ledger1!G2222</f>
        <v>2</v>
      </c>
      <c r="G2222" s="8">
        <f>+Ledger1!H2222</f>
        <v>1</v>
      </c>
      <c r="H2222" s="8">
        <f>+Ledger1!Q2222</f>
        <v>1</v>
      </c>
      <c r="I2222" s="8">
        <v>0</v>
      </c>
      <c r="J2222" s="8">
        <v>0</v>
      </c>
      <c r="K2222" s="8">
        <v>0</v>
      </c>
      <c r="L2222" s="8" t="str">
        <f>+Ledger1!I2222</f>
        <v/>
      </c>
      <c r="M2222" s="8" t="str">
        <f>+Ledger1!K2222</f>
        <v/>
      </c>
      <c r="N2222" s="7"/>
      <c r="O2222" s="8">
        <f>+Ledger1!M2222</f>
        <v>178500</v>
      </c>
      <c r="P2222" s="8">
        <f>+Ledger1!N2222</f>
        <v>0</v>
      </c>
      <c r="Q2222" s="8" t="str">
        <f>+Ledger1!O2222</f>
        <v>PADI BY SAITA REF # 5412 CASH CHQ # 34305720.</v>
      </c>
      <c r="R2222" s="8"/>
    </row>
    <row r="2223" spans="1:18" x14ac:dyDescent="0.25">
      <c r="A2223" s="8">
        <v>2222</v>
      </c>
      <c r="B2223" s="8" t="str">
        <f>+Ledger1!C2223</f>
        <v>J2002-0122</v>
      </c>
      <c r="C2223" s="7" t="str">
        <f>TEXT(Ledger1!D2223,"dd-MMM-yyyy")</f>
        <v>07-Feb-2020</v>
      </c>
      <c r="D2223" s="8" t="str">
        <f>VLOOKUP(LEFT(Table_ExternalData_1[[#This Row],[Vou_No]],1),Vou_Types,2,0)</f>
        <v>Journal</v>
      </c>
      <c r="E2223" s="8">
        <f>+Ledger1!A2223</f>
        <v>2</v>
      </c>
      <c r="F2223" s="8">
        <f>+Ledger1!G2223</f>
        <v>78</v>
      </c>
      <c r="G2223" s="8">
        <f>+Ledger1!H2223</f>
        <v>71</v>
      </c>
      <c r="H2223" s="8">
        <f>+Ledger1!Q2223</f>
        <v>1</v>
      </c>
      <c r="I2223" s="8">
        <v>0</v>
      </c>
      <c r="J2223" s="8">
        <v>0</v>
      </c>
      <c r="K2223" s="8">
        <v>0</v>
      </c>
      <c r="L2223" s="8" t="str">
        <f>+Ledger1!I2223</f>
        <v/>
      </c>
      <c r="M2223" s="8" t="str">
        <f>+Ledger1!K2223</f>
        <v/>
      </c>
      <c r="N2223" s="7"/>
      <c r="O2223" s="8">
        <f>+Ledger1!M2223</f>
        <v>0</v>
      </c>
      <c r="P2223" s="8">
        <f>+Ledger1!N2223</f>
        <v>178500</v>
      </c>
      <c r="Q2223" s="8" t="str">
        <f>+Ledger1!O2223</f>
        <v>PADI BY SAITA REF # 5412 CASH CHQ # 34305720.</v>
      </c>
      <c r="R2223" s="8"/>
    </row>
    <row r="2224" spans="1:18" x14ac:dyDescent="0.25">
      <c r="A2224" s="8">
        <v>2223</v>
      </c>
      <c r="B2224" s="8" t="str">
        <f>+Ledger1!C2224</f>
        <v>J2002-0124</v>
      </c>
      <c r="C2224" s="7" t="str">
        <f>TEXT(Ledger1!D2224,"dd-MMM-yyyy")</f>
        <v>07-Feb-2020</v>
      </c>
      <c r="D2224" s="8" t="str">
        <f>VLOOKUP(LEFT(Table_ExternalData_1[[#This Row],[Vou_No]],1),Vou_Types,2,0)</f>
        <v>Journal</v>
      </c>
      <c r="E2224" s="8">
        <f>+Ledger1!A2224</f>
        <v>1</v>
      </c>
      <c r="F2224" s="8">
        <f>+Ledger1!G2224</f>
        <v>2</v>
      </c>
      <c r="G2224" s="8">
        <f>+Ledger1!H2224</f>
        <v>1</v>
      </c>
      <c r="H2224" s="8">
        <f>+Ledger1!Q2224</f>
        <v>1</v>
      </c>
      <c r="I2224" s="8">
        <v>0</v>
      </c>
      <c r="J2224" s="8">
        <v>0</v>
      </c>
      <c r="K2224" s="8">
        <v>0</v>
      </c>
      <c r="L2224" s="8" t="str">
        <f>+Ledger1!I2224</f>
        <v/>
      </c>
      <c r="M2224" s="8" t="str">
        <f>+Ledger1!K2224</f>
        <v/>
      </c>
      <c r="N2224" s="7"/>
      <c r="O2224" s="8">
        <f>+Ledger1!M2224</f>
        <v>7600</v>
      </c>
      <c r="P2224" s="8">
        <f>+Ledger1!N2224</f>
        <v>0</v>
      </c>
      <c r="Q2224" s="8" t="str">
        <f>+Ledger1!O2224</f>
        <v>PAID BY SAITA REF # 5420 CASH CHQ # 34305724</v>
      </c>
      <c r="R2224" s="8"/>
    </row>
    <row r="2225" spans="1:18" x14ac:dyDescent="0.25">
      <c r="A2225" s="8">
        <v>2224</v>
      </c>
      <c r="B2225" s="8" t="str">
        <f>+Ledger1!C2225</f>
        <v>J2002-0124</v>
      </c>
      <c r="C2225" s="7" t="str">
        <f>TEXT(Ledger1!D2225,"dd-MMM-yyyy")</f>
        <v>07-Feb-2020</v>
      </c>
      <c r="D2225" s="8" t="str">
        <f>VLOOKUP(LEFT(Table_ExternalData_1[[#This Row],[Vou_No]],1),Vou_Types,2,0)</f>
        <v>Journal</v>
      </c>
      <c r="E2225" s="8">
        <f>+Ledger1!A2225</f>
        <v>2</v>
      </c>
      <c r="F2225" s="8">
        <f>+Ledger1!G2225</f>
        <v>78</v>
      </c>
      <c r="G2225" s="8">
        <f>+Ledger1!H2225</f>
        <v>71</v>
      </c>
      <c r="H2225" s="8">
        <f>+Ledger1!Q2225</f>
        <v>1</v>
      </c>
      <c r="I2225" s="8">
        <v>0</v>
      </c>
      <c r="J2225" s="8">
        <v>0</v>
      </c>
      <c r="K2225" s="8">
        <v>0</v>
      </c>
      <c r="L2225" s="8" t="str">
        <f>+Ledger1!I2225</f>
        <v/>
      </c>
      <c r="M2225" s="8" t="str">
        <f>+Ledger1!K2225</f>
        <v/>
      </c>
      <c r="N2225" s="7"/>
      <c r="O2225" s="8">
        <f>+Ledger1!M2225</f>
        <v>0</v>
      </c>
      <c r="P2225" s="8">
        <f>+Ledger1!N2225</f>
        <v>7600</v>
      </c>
      <c r="Q2225" s="8" t="str">
        <f>+Ledger1!O2225</f>
        <v>PAID BY SAITA REF # 5420 CASH CHQ # 34305724</v>
      </c>
      <c r="R2225" s="8"/>
    </row>
    <row r="2226" spans="1:18" x14ac:dyDescent="0.25">
      <c r="A2226" s="8">
        <v>2225</v>
      </c>
      <c r="B2226" s="8" t="str">
        <f>+Ledger1!C2226</f>
        <v>J2002-0126</v>
      </c>
      <c r="C2226" s="7" t="str">
        <f>TEXT(Ledger1!D2226,"dd-MMM-yyyy")</f>
        <v>08-Feb-2020</v>
      </c>
      <c r="D2226" s="8" t="str">
        <f>VLOOKUP(LEFT(Table_ExternalData_1[[#This Row],[Vou_No]],1),Vou_Types,2,0)</f>
        <v>Journal</v>
      </c>
      <c r="E2226" s="8">
        <f>+Ledger1!A2226</f>
        <v>1</v>
      </c>
      <c r="F2226" s="8">
        <f>+Ledger1!G2226</f>
        <v>71</v>
      </c>
      <c r="G2226" s="8">
        <f>+Ledger1!H2226</f>
        <v>104</v>
      </c>
      <c r="H2226" s="8">
        <f>+Ledger1!Q2226</f>
        <v>1</v>
      </c>
      <c r="I2226" s="8">
        <v>0</v>
      </c>
      <c r="J2226" s="8">
        <v>0</v>
      </c>
      <c r="K2226" s="8">
        <v>0</v>
      </c>
      <c r="L2226" s="8" t="str">
        <f>+Ledger1!I2226</f>
        <v/>
      </c>
      <c r="M2226" s="8" t="str">
        <f>+Ledger1!K2226</f>
        <v/>
      </c>
      <c r="N2226" s="7"/>
      <c r="O2226" s="8">
        <f>+Ledger1!M2226</f>
        <v>620000</v>
      </c>
      <c r="P2226" s="8">
        <f>+Ledger1!N2226</f>
        <v>0</v>
      </c>
      <c r="Q2226" s="8" t="str">
        <f>+Ledger1!O2226</f>
        <v>PAID BY SAITA AGAINST KHU CASH CHQ # 34305727</v>
      </c>
      <c r="R2226" s="8"/>
    </row>
    <row r="2227" spans="1:18" x14ac:dyDescent="0.25">
      <c r="A2227" s="8">
        <v>2226</v>
      </c>
      <c r="B2227" s="8" t="str">
        <f>+Ledger1!C2227</f>
        <v>J2002-0126</v>
      </c>
      <c r="C2227" s="7" t="str">
        <f>TEXT(Ledger1!D2227,"dd-MMM-yyyy")</f>
        <v>08-Feb-2020</v>
      </c>
      <c r="D2227" s="8" t="str">
        <f>VLOOKUP(LEFT(Table_ExternalData_1[[#This Row],[Vou_No]],1),Vou_Types,2,0)</f>
        <v>Journal</v>
      </c>
      <c r="E2227" s="8">
        <f>+Ledger1!A2227</f>
        <v>2</v>
      </c>
      <c r="F2227" s="8">
        <f>+Ledger1!G2227</f>
        <v>78</v>
      </c>
      <c r="G2227" s="8">
        <f>+Ledger1!H2227</f>
        <v>71</v>
      </c>
      <c r="H2227" s="8">
        <f>+Ledger1!Q2227</f>
        <v>1</v>
      </c>
      <c r="I2227" s="8">
        <v>0</v>
      </c>
      <c r="J2227" s="8">
        <v>0</v>
      </c>
      <c r="K2227" s="8">
        <v>0</v>
      </c>
      <c r="L2227" s="8" t="str">
        <f>+Ledger1!I2227</f>
        <v/>
      </c>
      <c r="M2227" s="8" t="str">
        <f>+Ledger1!K2227</f>
        <v/>
      </c>
      <c r="N2227" s="7"/>
      <c r="O2227" s="8">
        <f>+Ledger1!M2227</f>
        <v>0</v>
      </c>
      <c r="P2227" s="8">
        <f>+Ledger1!N2227</f>
        <v>620000</v>
      </c>
      <c r="Q2227" s="8" t="str">
        <f>+Ledger1!O2227</f>
        <v>PAID BY SAITA AGAINST KHU CASH CHQ # 34305727</v>
      </c>
      <c r="R2227" s="8"/>
    </row>
    <row r="2228" spans="1:18" x14ac:dyDescent="0.25">
      <c r="A2228" s="8">
        <v>2227</v>
      </c>
      <c r="B2228" s="8" t="str">
        <f>+Ledger1!C2228</f>
        <v>J2002-0128</v>
      </c>
      <c r="C2228" s="7" t="str">
        <f>TEXT(Ledger1!D2228,"dd-MMM-yyyy")</f>
        <v>10-Feb-2020</v>
      </c>
      <c r="D2228" s="8" t="str">
        <f>VLOOKUP(LEFT(Table_ExternalData_1[[#This Row],[Vou_No]],1),Vou_Types,2,0)</f>
        <v>Journal</v>
      </c>
      <c r="E2228" s="8">
        <f>+Ledger1!A2228</f>
        <v>1</v>
      </c>
      <c r="F2228" s="8">
        <f>+Ledger1!G2228</f>
        <v>71</v>
      </c>
      <c r="G2228" s="8">
        <f>+Ledger1!H2228</f>
        <v>1478</v>
      </c>
      <c r="H2228" s="8">
        <f>+Ledger1!Q2228</f>
        <v>218</v>
      </c>
      <c r="I2228" s="8">
        <v>0</v>
      </c>
      <c r="J2228" s="8">
        <v>0</v>
      </c>
      <c r="K2228" s="8">
        <v>0</v>
      </c>
      <c r="L2228" s="8" t="str">
        <f>+Ledger1!I2228</f>
        <v/>
      </c>
      <c r="M2228" s="8" t="str">
        <f>+Ledger1!K2228</f>
        <v/>
      </c>
      <c r="N2228" s="7"/>
      <c r="O2228" s="8">
        <f>+Ledger1!M2228</f>
        <v>450000</v>
      </c>
      <c r="P2228" s="8">
        <f>+Ledger1!N2228</f>
        <v>0</v>
      </c>
      <c r="Q2228" s="8" t="str">
        <f>+Ledger1!O2228</f>
        <v>PAID BY SAITA TO WASTE TECH CHQ # 34305738</v>
      </c>
      <c r="R2228" s="8"/>
    </row>
    <row r="2229" spans="1:18" x14ac:dyDescent="0.25">
      <c r="A2229" s="8">
        <v>2228</v>
      </c>
      <c r="B2229" s="8" t="str">
        <f>+Ledger1!C2229</f>
        <v>J2002-0128</v>
      </c>
      <c r="C2229" s="7" t="str">
        <f>TEXT(Ledger1!D2229,"dd-MMM-yyyy")</f>
        <v>10-Feb-2020</v>
      </c>
      <c r="D2229" s="8" t="str">
        <f>VLOOKUP(LEFT(Table_ExternalData_1[[#This Row],[Vou_No]],1),Vou_Types,2,0)</f>
        <v>Journal</v>
      </c>
      <c r="E2229" s="8">
        <f>+Ledger1!A2229</f>
        <v>2</v>
      </c>
      <c r="F2229" s="8">
        <f>+Ledger1!G2229</f>
        <v>78</v>
      </c>
      <c r="G2229" s="8">
        <f>+Ledger1!H2229</f>
        <v>71</v>
      </c>
      <c r="H2229" s="8">
        <f>+Ledger1!Q2229</f>
        <v>1</v>
      </c>
      <c r="I2229" s="8">
        <v>0</v>
      </c>
      <c r="J2229" s="8">
        <v>0</v>
      </c>
      <c r="K2229" s="8">
        <v>0</v>
      </c>
      <c r="L2229" s="8" t="str">
        <f>+Ledger1!I2229</f>
        <v/>
      </c>
      <c r="M2229" s="8" t="str">
        <f>+Ledger1!K2229</f>
        <v/>
      </c>
      <c r="N2229" s="7"/>
      <c r="O2229" s="8">
        <f>+Ledger1!M2229</f>
        <v>0</v>
      </c>
      <c r="P2229" s="8">
        <f>+Ledger1!N2229</f>
        <v>55354</v>
      </c>
      <c r="Q2229" s="8" t="str">
        <f>+Ledger1!O2229</f>
        <v>TAX DEDUCTED</v>
      </c>
      <c r="R2229" s="8"/>
    </row>
    <row r="2230" spans="1:18" x14ac:dyDescent="0.25">
      <c r="A2230" s="8">
        <v>2229</v>
      </c>
      <c r="B2230" s="8" t="str">
        <f>+Ledger1!C2230</f>
        <v>J2002-0128</v>
      </c>
      <c r="C2230" s="7" t="str">
        <f>TEXT(Ledger1!D2230,"dd-MMM-yyyy")</f>
        <v>10-Feb-2020</v>
      </c>
      <c r="D2230" s="8" t="str">
        <f>VLOOKUP(LEFT(Table_ExternalData_1[[#This Row],[Vou_No]],1),Vou_Types,2,0)</f>
        <v>Journal</v>
      </c>
      <c r="E2230" s="8">
        <f>+Ledger1!A2230</f>
        <v>3</v>
      </c>
      <c r="F2230" s="8">
        <f>+Ledger1!G2230</f>
        <v>78</v>
      </c>
      <c r="G2230" s="8">
        <f>+Ledger1!H2230</f>
        <v>71</v>
      </c>
      <c r="H2230" s="8">
        <f>+Ledger1!Q2230</f>
        <v>1</v>
      </c>
      <c r="I2230" s="8">
        <v>0</v>
      </c>
      <c r="J2230" s="8">
        <v>0</v>
      </c>
      <c r="K2230" s="8">
        <v>0</v>
      </c>
      <c r="L2230" s="8" t="str">
        <f>+Ledger1!I2230</f>
        <v/>
      </c>
      <c r="M2230" s="8" t="str">
        <f>+Ledger1!K2230</f>
        <v/>
      </c>
      <c r="N2230" s="7"/>
      <c r="O2230" s="8">
        <f>+Ledger1!M2230</f>
        <v>0</v>
      </c>
      <c r="P2230" s="8">
        <f>+Ledger1!N2230</f>
        <v>394646</v>
      </c>
      <c r="Q2230" s="8" t="str">
        <f>+Ledger1!O2230</f>
        <v>PAID BY SAITA TO WASTE TECH CHQ # 34305738</v>
      </c>
      <c r="R2230" s="8"/>
    </row>
    <row r="2231" spans="1:18" x14ac:dyDescent="0.25">
      <c r="A2231" s="8">
        <v>2230</v>
      </c>
      <c r="B2231" s="8" t="str">
        <f>+Ledger1!C2231</f>
        <v>J2002-0130</v>
      </c>
      <c r="C2231" s="7" t="str">
        <f>TEXT(Ledger1!D2231,"dd-MMM-yyyy")</f>
        <v>10-Feb-2020</v>
      </c>
      <c r="D2231" s="8" t="str">
        <f>VLOOKUP(LEFT(Table_ExternalData_1[[#This Row],[Vou_No]],1),Vou_Types,2,0)</f>
        <v>Journal</v>
      </c>
      <c r="E2231" s="8">
        <f>+Ledger1!A2231</f>
        <v>1</v>
      </c>
      <c r="F2231" s="8">
        <f>+Ledger1!G2231</f>
        <v>71</v>
      </c>
      <c r="G2231" s="8">
        <f>+Ledger1!H2231</f>
        <v>1467</v>
      </c>
      <c r="H2231" s="8">
        <f>+Ledger1!Q2231</f>
        <v>218</v>
      </c>
      <c r="I2231" s="8">
        <v>0</v>
      </c>
      <c r="J2231" s="8">
        <v>0</v>
      </c>
      <c r="K2231" s="8">
        <v>0</v>
      </c>
      <c r="L2231" s="8" t="str">
        <f>+Ledger1!I2231</f>
        <v/>
      </c>
      <c r="M2231" s="8" t="str">
        <f>+Ledger1!K2231</f>
        <v/>
      </c>
      <c r="N2231" s="7"/>
      <c r="O2231" s="8">
        <f>+Ledger1!M2231</f>
        <v>40814</v>
      </c>
      <c r="P2231" s="8">
        <f>+Ledger1!N2231</f>
        <v>0</v>
      </c>
      <c r="Q2231" s="8" t="str">
        <f>+Ledger1!O2231</f>
        <v>PAID BY SAITA TO E.F.S. ENG.WORKS CHQ # 34305746</v>
      </c>
      <c r="R2231" s="8"/>
    </row>
    <row r="2232" spans="1:18" x14ac:dyDescent="0.25">
      <c r="A2232" s="8">
        <v>2231</v>
      </c>
      <c r="B2232" s="8" t="str">
        <f>+Ledger1!C2232</f>
        <v>J2002-0130</v>
      </c>
      <c r="C2232" s="7" t="str">
        <f>TEXT(Ledger1!D2232,"dd-MMM-yyyy")</f>
        <v>10-Feb-2020</v>
      </c>
      <c r="D2232" s="8" t="str">
        <f>VLOOKUP(LEFT(Table_ExternalData_1[[#This Row],[Vou_No]],1),Vou_Types,2,0)</f>
        <v>Journal</v>
      </c>
      <c r="E2232" s="8">
        <f>+Ledger1!A2232</f>
        <v>2</v>
      </c>
      <c r="F2232" s="8">
        <f>+Ledger1!G2232</f>
        <v>78</v>
      </c>
      <c r="G2232" s="8">
        <f>+Ledger1!H2232</f>
        <v>71</v>
      </c>
      <c r="H2232" s="8">
        <f>+Ledger1!Q2232</f>
        <v>1</v>
      </c>
      <c r="I2232" s="8">
        <v>0</v>
      </c>
      <c r="J2232" s="8">
        <v>0</v>
      </c>
      <c r="K2232" s="8">
        <v>0</v>
      </c>
      <c r="L2232" s="8" t="str">
        <f>+Ledger1!I2232</f>
        <v/>
      </c>
      <c r="M2232" s="8" t="str">
        <f>+Ledger1!K2232</f>
        <v/>
      </c>
      <c r="N2232" s="7"/>
      <c r="O2232" s="8">
        <f>+Ledger1!M2232</f>
        <v>0</v>
      </c>
      <c r="P2232" s="8">
        <f>+Ledger1!N2232</f>
        <v>1837</v>
      </c>
      <c r="Q2232" s="8" t="str">
        <f>+Ledger1!O2232</f>
        <v>TAX DEDUUCTED 4.5%</v>
      </c>
      <c r="R2232" s="8"/>
    </row>
    <row r="2233" spans="1:18" x14ac:dyDescent="0.25">
      <c r="A2233" s="8">
        <v>2232</v>
      </c>
      <c r="B2233" s="8" t="str">
        <f>+Ledger1!C2233</f>
        <v>J2002-0130</v>
      </c>
      <c r="C2233" s="7" t="str">
        <f>TEXT(Ledger1!D2233,"dd-MMM-yyyy")</f>
        <v>10-Feb-2020</v>
      </c>
      <c r="D2233" s="8" t="str">
        <f>VLOOKUP(LEFT(Table_ExternalData_1[[#This Row],[Vou_No]],1),Vou_Types,2,0)</f>
        <v>Journal</v>
      </c>
      <c r="E2233" s="8">
        <f>+Ledger1!A2233</f>
        <v>3</v>
      </c>
      <c r="F2233" s="8">
        <f>+Ledger1!G2233</f>
        <v>78</v>
      </c>
      <c r="G2233" s="8">
        <f>+Ledger1!H2233</f>
        <v>71</v>
      </c>
      <c r="H2233" s="8">
        <f>+Ledger1!Q2233</f>
        <v>1</v>
      </c>
      <c r="I2233" s="8">
        <v>0</v>
      </c>
      <c r="J2233" s="8">
        <v>0</v>
      </c>
      <c r="K2233" s="8">
        <v>0</v>
      </c>
      <c r="L2233" s="8" t="str">
        <f>+Ledger1!I2233</f>
        <v/>
      </c>
      <c r="M2233" s="8" t="str">
        <f>+Ledger1!K2233</f>
        <v/>
      </c>
      <c r="N2233" s="7"/>
      <c r="O2233" s="8">
        <f>+Ledger1!M2233</f>
        <v>0</v>
      </c>
      <c r="P2233" s="8">
        <f>+Ledger1!N2233</f>
        <v>38977</v>
      </c>
      <c r="Q2233" s="8" t="str">
        <f>+Ledger1!O2233</f>
        <v>PAID BY SAITA TO E.F.S. ENG.WORKS CHQ # 34305746</v>
      </c>
      <c r="R2233" s="8"/>
    </row>
    <row r="2234" spans="1:18" x14ac:dyDescent="0.25">
      <c r="A2234" s="8">
        <v>2233</v>
      </c>
      <c r="B2234" s="8" t="str">
        <f>+Ledger1!C2234</f>
        <v>J2002-0132</v>
      </c>
      <c r="C2234" s="7" t="str">
        <f>TEXT(Ledger1!D2234,"dd-MMM-yyyy")</f>
        <v>10-Feb-2020</v>
      </c>
      <c r="D2234" s="8" t="str">
        <f>VLOOKUP(LEFT(Table_ExternalData_1[[#This Row],[Vou_No]],1),Vou_Types,2,0)</f>
        <v>Journal</v>
      </c>
      <c r="E2234" s="8">
        <f>+Ledger1!A2234</f>
        <v>1</v>
      </c>
      <c r="F2234" s="8">
        <f>+Ledger1!G2234</f>
        <v>71</v>
      </c>
      <c r="G2234" s="8">
        <f>+Ledger1!H2234</f>
        <v>810</v>
      </c>
      <c r="H2234" s="8">
        <f>+Ledger1!Q2234</f>
        <v>215</v>
      </c>
      <c r="I2234" s="8">
        <v>0</v>
      </c>
      <c r="J2234" s="8">
        <v>0</v>
      </c>
      <c r="K2234" s="8">
        <v>0</v>
      </c>
      <c r="L2234" s="8" t="str">
        <f>+Ledger1!I2234</f>
        <v/>
      </c>
      <c r="M2234" s="8" t="str">
        <f>+Ledger1!K2234</f>
        <v/>
      </c>
      <c r="N2234" s="7"/>
      <c r="O2234" s="8">
        <f>+Ledger1!M2234</f>
        <v>347490</v>
      </c>
      <c r="P2234" s="8">
        <f>+Ledger1!N2234</f>
        <v>0</v>
      </c>
      <c r="Q2234" s="8" t="str">
        <f>+Ledger1!O2234</f>
        <v>PAID BY SAITA TO AMJADASSOCIATE CHQ # 34305742</v>
      </c>
      <c r="R2234" s="8"/>
    </row>
    <row r="2235" spans="1:18" x14ac:dyDescent="0.25">
      <c r="A2235" s="8">
        <v>2234</v>
      </c>
      <c r="B2235" s="8" t="str">
        <f>+Ledger1!C2235</f>
        <v>J2002-0132</v>
      </c>
      <c r="C2235" s="7" t="str">
        <f>TEXT(Ledger1!D2235,"dd-MMM-yyyy")</f>
        <v>10-Feb-2020</v>
      </c>
      <c r="D2235" s="8" t="str">
        <f>VLOOKUP(LEFT(Table_ExternalData_1[[#This Row],[Vou_No]],1),Vou_Types,2,0)</f>
        <v>Journal</v>
      </c>
      <c r="E2235" s="8">
        <f>+Ledger1!A2235</f>
        <v>2</v>
      </c>
      <c r="F2235" s="8">
        <f>+Ledger1!G2235</f>
        <v>78</v>
      </c>
      <c r="G2235" s="8">
        <f>+Ledger1!H2235</f>
        <v>71</v>
      </c>
      <c r="H2235" s="8">
        <f>+Ledger1!Q2235</f>
        <v>1</v>
      </c>
      <c r="I2235" s="8">
        <v>0</v>
      </c>
      <c r="J2235" s="8">
        <v>0</v>
      </c>
      <c r="K2235" s="8">
        <v>0</v>
      </c>
      <c r="L2235" s="8" t="str">
        <f>+Ledger1!I2235</f>
        <v/>
      </c>
      <c r="M2235" s="8" t="str">
        <f>+Ledger1!K2235</f>
        <v/>
      </c>
      <c r="N2235" s="7"/>
      <c r="O2235" s="8">
        <f>+Ledger1!M2235</f>
        <v>0</v>
      </c>
      <c r="P2235" s="8">
        <f>+Ledger1!N2235</f>
        <v>15637</v>
      </c>
      <c r="Q2235" s="8" t="str">
        <f>+Ledger1!O2235</f>
        <v>TAX DEDCUTED 4.5%</v>
      </c>
      <c r="R2235" s="8"/>
    </row>
    <row r="2236" spans="1:18" x14ac:dyDescent="0.25">
      <c r="A2236" s="8">
        <v>2235</v>
      </c>
      <c r="B2236" s="8" t="str">
        <f>+Ledger1!C2236</f>
        <v>J2002-0132</v>
      </c>
      <c r="C2236" s="7" t="str">
        <f>TEXT(Ledger1!D2236,"dd-MMM-yyyy")</f>
        <v>10-Feb-2020</v>
      </c>
      <c r="D2236" s="8" t="str">
        <f>VLOOKUP(LEFT(Table_ExternalData_1[[#This Row],[Vou_No]],1),Vou_Types,2,0)</f>
        <v>Journal</v>
      </c>
      <c r="E2236" s="8">
        <f>+Ledger1!A2236</f>
        <v>3</v>
      </c>
      <c r="F2236" s="8">
        <f>+Ledger1!G2236</f>
        <v>78</v>
      </c>
      <c r="G2236" s="8">
        <f>+Ledger1!H2236</f>
        <v>71</v>
      </c>
      <c r="H2236" s="8">
        <f>+Ledger1!Q2236</f>
        <v>1</v>
      </c>
      <c r="I2236" s="8">
        <v>0</v>
      </c>
      <c r="J2236" s="8">
        <v>0</v>
      </c>
      <c r="K2236" s="8">
        <v>0</v>
      </c>
      <c r="L2236" s="8" t="str">
        <f>+Ledger1!I2236</f>
        <v/>
      </c>
      <c r="M2236" s="8" t="str">
        <f>+Ledger1!K2236</f>
        <v/>
      </c>
      <c r="N2236" s="7"/>
      <c r="O2236" s="8">
        <f>+Ledger1!M2236</f>
        <v>0</v>
      </c>
      <c r="P2236" s="8">
        <f>+Ledger1!N2236</f>
        <v>331853</v>
      </c>
      <c r="Q2236" s="8" t="str">
        <f>+Ledger1!O2236</f>
        <v>PAID BY SAITA TO AMJADASSOCIATE CHQ # 34305742</v>
      </c>
      <c r="R2236" s="8"/>
    </row>
    <row r="2237" spans="1:18" x14ac:dyDescent="0.25">
      <c r="A2237" s="8">
        <v>2236</v>
      </c>
      <c r="B2237" s="8" t="str">
        <f>+Ledger1!C2237</f>
        <v>J2002-0134</v>
      </c>
      <c r="C2237" s="7" t="str">
        <f>TEXT(Ledger1!D2237,"dd-MMM-yyyy")</f>
        <v>10-Feb-2020</v>
      </c>
      <c r="D2237" s="8" t="str">
        <f>VLOOKUP(LEFT(Table_ExternalData_1[[#This Row],[Vou_No]],1),Vou_Types,2,0)</f>
        <v>Journal</v>
      </c>
      <c r="E2237" s="8">
        <f>+Ledger1!A2237</f>
        <v>1</v>
      </c>
      <c r="F2237" s="8">
        <f>+Ledger1!G2237</f>
        <v>71</v>
      </c>
      <c r="G2237" s="8">
        <f>+Ledger1!H2237</f>
        <v>471</v>
      </c>
      <c r="H2237" s="8">
        <f>+Ledger1!Q2237</f>
        <v>220</v>
      </c>
      <c r="I2237" s="8">
        <v>0</v>
      </c>
      <c r="J2237" s="8">
        <v>0</v>
      </c>
      <c r="K2237" s="8">
        <v>0</v>
      </c>
      <c r="L2237" s="8" t="str">
        <f>+Ledger1!I2237</f>
        <v/>
      </c>
      <c r="M2237" s="8" t="str">
        <f>+Ledger1!K2237</f>
        <v/>
      </c>
      <c r="N2237" s="7"/>
      <c r="O2237" s="8">
        <f>+Ledger1!M2237</f>
        <v>30000</v>
      </c>
      <c r="P2237" s="8">
        <f>+Ledger1!N2237</f>
        <v>0</v>
      </c>
      <c r="Q2237" s="8" t="str">
        <f>+Ledger1!O2237</f>
        <v>PAID BY SAITA TO HAROON CHQ # 34305745</v>
      </c>
      <c r="R2237" s="8"/>
    </row>
    <row r="2238" spans="1:18" x14ac:dyDescent="0.25">
      <c r="A2238" s="8">
        <v>2237</v>
      </c>
      <c r="B2238" s="8" t="str">
        <f>+Ledger1!C2238</f>
        <v>J2002-0134</v>
      </c>
      <c r="C2238" s="7" t="str">
        <f>TEXT(Ledger1!D2238,"dd-MMM-yyyy")</f>
        <v>10-Feb-2020</v>
      </c>
      <c r="D2238" s="8" t="str">
        <f>VLOOKUP(LEFT(Table_ExternalData_1[[#This Row],[Vou_No]],1),Vou_Types,2,0)</f>
        <v>Journal</v>
      </c>
      <c r="E2238" s="8">
        <f>+Ledger1!A2238</f>
        <v>2</v>
      </c>
      <c r="F2238" s="8">
        <f>+Ledger1!G2238</f>
        <v>71</v>
      </c>
      <c r="G2238" s="8">
        <f>+Ledger1!H2238</f>
        <v>471</v>
      </c>
      <c r="H2238" s="8">
        <f>+Ledger1!Q2238</f>
        <v>218</v>
      </c>
      <c r="I2238" s="8">
        <v>0</v>
      </c>
      <c r="J2238" s="8">
        <v>0</v>
      </c>
      <c r="K2238" s="8">
        <v>0</v>
      </c>
      <c r="L2238" s="8" t="str">
        <f>+Ledger1!I2238</f>
        <v/>
      </c>
      <c r="M2238" s="8" t="str">
        <f>+Ledger1!K2238</f>
        <v/>
      </c>
      <c r="N2238" s="7"/>
      <c r="O2238" s="8">
        <f>+Ledger1!M2238</f>
        <v>30000</v>
      </c>
      <c r="P2238" s="8">
        <f>+Ledger1!N2238</f>
        <v>0</v>
      </c>
      <c r="Q2238" s="8" t="str">
        <f>+Ledger1!O2238</f>
        <v>PAID BY SAITA TO HAROON CHQ # 34305745</v>
      </c>
      <c r="R2238" s="8"/>
    </row>
    <row r="2239" spans="1:18" x14ac:dyDescent="0.25">
      <c r="A2239" s="8">
        <v>2238</v>
      </c>
      <c r="B2239" s="8" t="str">
        <f>+Ledger1!C2239</f>
        <v>J2002-0134</v>
      </c>
      <c r="C2239" s="7" t="str">
        <f>TEXT(Ledger1!D2239,"dd-MMM-yyyy")</f>
        <v>10-Feb-2020</v>
      </c>
      <c r="D2239" s="8" t="str">
        <f>VLOOKUP(LEFT(Table_ExternalData_1[[#This Row],[Vou_No]],1),Vou_Types,2,0)</f>
        <v>Journal</v>
      </c>
      <c r="E2239" s="8">
        <f>+Ledger1!A2239</f>
        <v>3</v>
      </c>
      <c r="F2239" s="8">
        <f>+Ledger1!G2239</f>
        <v>78</v>
      </c>
      <c r="G2239" s="8">
        <f>+Ledger1!H2239</f>
        <v>71</v>
      </c>
      <c r="H2239" s="8">
        <f>+Ledger1!Q2239</f>
        <v>1</v>
      </c>
      <c r="I2239" s="8">
        <v>0</v>
      </c>
      <c r="J2239" s="8">
        <v>0</v>
      </c>
      <c r="K2239" s="8">
        <v>0</v>
      </c>
      <c r="L2239" s="8" t="str">
        <f>+Ledger1!I2239</f>
        <v/>
      </c>
      <c r="M2239" s="8" t="str">
        <f>+Ledger1!K2239</f>
        <v/>
      </c>
      <c r="N2239" s="7"/>
      <c r="O2239" s="8">
        <f>+Ledger1!M2239</f>
        <v>0</v>
      </c>
      <c r="P2239" s="8">
        <f>+Ledger1!N2239</f>
        <v>1800</v>
      </c>
      <c r="Q2239" s="8" t="str">
        <f>+Ledger1!O2239</f>
        <v>TAX DEDUCTED 3%</v>
      </c>
      <c r="R2239" s="8"/>
    </row>
    <row r="2240" spans="1:18" x14ac:dyDescent="0.25">
      <c r="A2240" s="8">
        <v>2239</v>
      </c>
      <c r="B2240" s="8" t="str">
        <f>+Ledger1!C2240</f>
        <v>J2002-0134</v>
      </c>
      <c r="C2240" s="7" t="str">
        <f>TEXT(Ledger1!D2240,"dd-MMM-yyyy")</f>
        <v>10-Feb-2020</v>
      </c>
      <c r="D2240" s="8" t="str">
        <f>VLOOKUP(LEFT(Table_ExternalData_1[[#This Row],[Vou_No]],1),Vou_Types,2,0)</f>
        <v>Journal</v>
      </c>
      <c r="E2240" s="8">
        <f>+Ledger1!A2240</f>
        <v>4</v>
      </c>
      <c r="F2240" s="8">
        <f>+Ledger1!G2240</f>
        <v>78</v>
      </c>
      <c r="G2240" s="8">
        <f>+Ledger1!H2240</f>
        <v>71</v>
      </c>
      <c r="H2240" s="8">
        <f>+Ledger1!Q2240</f>
        <v>1</v>
      </c>
      <c r="I2240" s="8">
        <v>0</v>
      </c>
      <c r="J2240" s="8">
        <v>0</v>
      </c>
      <c r="K2240" s="8">
        <v>0</v>
      </c>
      <c r="L2240" s="8" t="str">
        <f>+Ledger1!I2240</f>
        <v/>
      </c>
      <c r="M2240" s="8" t="str">
        <f>+Ledger1!K2240</f>
        <v/>
      </c>
      <c r="N2240" s="7"/>
      <c r="O2240" s="8">
        <f>+Ledger1!M2240</f>
        <v>0</v>
      </c>
      <c r="P2240" s="8">
        <f>+Ledger1!N2240</f>
        <v>58200</v>
      </c>
      <c r="Q2240" s="8" t="str">
        <f>+Ledger1!O2240</f>
        <v>PAID BY SAITA TO HAROON CHQ # 34305745</v>
      </c>
      <c r="R2240" s="8"/>
    </row>
    <row r="2241" spans="1:18" x14ac:dyDescent="0.25">
      <c r="A2241" s="8">
        <v>2240</v>
      </c>
      <c r="B2241" s="8" t="str">
        <f>+Ledger1!C2241</f>
        <v>J2002-0136</v>
      </c>
      <c r="C2241" s="7" t="str">
        <f>TEXT(Ledger1!D2241,"dd-MMM-yyyy")</f>
        <v>10-Feb-2020</v>
      </c>
      <c r="D2241" s="8" t="str">
        <f>VLOOKUP(LEFT(Table_ExternalData_1[[#This Row],[Vou_No]],1),Vou_Types,2,0)</f>
        <v>Journal</v>
      </c>
      <c r="E2241" s="8">
        <f>+Ledger1!A2241</f>
        <v>1</v>
      </c>
      <c r="F2241" s="8">
        <f>+Ledger1!G2241</f>
        <v>71</v>
      </c>
      <c r="G2241" s="8">
        <f>+Ledger1!H2241</f>
        <v>964</v>
      </c>
      <c r="H2241" s="8">
        <f>+Ledger1!Q2241</f>
        <v>218</v>
      </c>
      <c r="I2241" s="8">
        <v>0</v>
      </c>
      <c r="J2241" s="8">
        <v>0</v>
      </c>
      <c r="K2241" s="8">
        <v>0</v>
      </c>
      <c r="L2241" s="8" t="str">
        <f>+Ledger1!I2241</f>
        <v/>
      </c>
      <c r="M2241" s="8" t="str">
        <f>+Ledger1!K2241</f>
        <v/>
      </c>
      <c r="N2241" s="7"/>
      <c r="O2241" s="8">
        <f>+Ledger1!M2241</f>
        <v>976626</v>
      </c>
      <c r="P2241" s="8">
        <f>+Ledger1!N2241</f>
        <v>0</v>
      </c>
      <c r="Q2241" s="8" t="str">
        <f>+Ledger1!O2241</f>
        <v>PAID BY SAITA TO FARYAD HUSSAIN CHQ # 34305736</v>
      </c>
      <c r="R2241" s="8"/>
    </row>
    <row r="2242" spans="1:18" x14ac:dyDescent="0.25">
      <c r="A2242" s="8">
        <v>2241</v>
      </c>
      <c r="B2242" s="8" t="str">
        <f>+Ledger1!C2242</f>
        <v>J2002-0136</v>
      </c>
      <c r="C2242" s="7" t="str">
        <f>TEXT(Ledger1!D2242,"dd-MMM-yyyy")</f>
        <v>10-Feb-2020</v>
      </c>
      <c r="D2242" s="8" t="str">
        <f>VLOOKUP(LEFT(Table_ExternalData_1[[#This Row],[Vou_No]],1),Vou_Types,2,0)</f>
        <v>Journal</v>
      </c>
      <c r="E2242" s="8">
        <f>+Ledger1!A2242</f>
        <v>2</v>
      </c>
      <c r="F2242" s="8">
        <f>+Ledger1!G2242</f>
        <v>71</v>
      </c>
      <c r="G2242" s="8">
        <f>+Ledger1!H2242</f>
        <v>964</v>
      </c>
      <c r="H2242" s="8">
        <f>+Ledger1!Q2242</f>
        <v>220</v>
      </c>
      <c r="I2242" s="8">
        <v>0</v>
      </c>
      <c r="J2242" s="8">
        <v>0</v>
      </c>
      <c r="K2242" s="8">
        <v>0</v>
      </c>
      <c r="L2242" s="8" t="str">
        <f>+Ledger1!I2242</f>
        <v/>
      </c>
      <c r="M2242" s="8" t="str">
        <f>+Ledger1!K2242</f>
        <v/>
      </c>
      <c r="N2242" s="7"/>
      <c r="O2242" s="8">
        <f>+Ledger1!M2242</f>
        <v>372022</v>
      </c>
      <c r="P2242" s="8">
        <f>+Ledger1!N2242</f>
        <v>0</v>
      </c>
      <c r="Q2242" s="8" t="str">
        <f>+Ledger1!O2242</f>
        <v>PAID BY SAITA TO FARYAD HUSSAIN CHQ # 34305736</v>
      </c>
      <c r="R2242" s="8"/>
    </row>
    <row r="2243" spans="1:18" x14ac:dyDescent="0.25">
      <c r="A2243" s="8">
        <v>2242</v>
      </c>
      <c r="B2243" s="8" t="str">
        <f>+Ledger1!C2243</f>
        <v>J2002-0136</v>
      </c>
      <c r="C2243" s="7" t="str">
        <f>TEXT(Ledger1!D2243,"dd-MMM-yyyy")</f>
        <v>10-Feb-2020</v>
      </c>
      <c r="D2243" s="8" t="str">
        <f>VLOOKUP(LEFT(Table_ExternalData_1[[#This Row],[Vou_No]],1),Vou_Types,2,0)</f>
        <v>Journal</v>
      </c>
      <c r="E2243" s="8">
        <f>+Ledger1!A2243</f>
        <v>3</v>
      </c>
      <c r="F2243" s="8">
        <f>+Ledger1!G2243</f>
        <v>78</v>
      </c>
      <c r="G2243" s="8">
        <f>+Ledger1!H2243</f>
        <v>71</v>
      </c>
      <c r="H2243" s="8">
        <f>+Ledger1!Q2243</f>
        <v>1</v>
      </c>
      <c r="I2243" s="8">
        <v>0</v>
      </c>
      <c r="J2243" s="8">
        <v>0</v>
      </c>
      <c r="K2243" s="8">
        <v>0</v>
      </c>
      <c r="L2243" s="8" t="str">
        <f>+Ledger1!I2243</f>
        <v/>
      </c>
      <c r="M2243" s="8" t="str">
        <f>+Ledger1!K2243</f>
        <v/>
      </c>
      <c r="N2243" s="7"/>
      <c r="O2243" s="8">
        <f>+Ledger1!M2243</f>
        <v>0</v>
      </c>
      <c r="P2243" s="8">
        <f>+Ledger1!N2243</f>
        <v>202297</v>
      </c>
      <c r="Q2243" s="8" t="str">
        <f>+Ledger1!O2243</f>
        <v>15% TAX 10% INCOME &amp; 5% SRB</v>
      </c>
      <c r="R2243" s="8"/>
    </row>
    <row r="2244" spans="1:18" x14ac:dyDescent="0.25">
      <c r="A2244" s="8">
        <v>2243</v>
      </c>
      <c r="B2244" s="8" t="str">
        <f>+Ledger1!C2244</f>
        <v>J2002-0136</v>
      </c>
      <c r="C2244" s="7" t="str">
        <f>TEXT(Ledger1!D2244,"dd-MMM-yyyy")</f>
        <v>10-Feb-2020</v>
      </c>
      <c r="D2244" s="8" t="str">
        <f>VLOOKUP(LEFT(Table_ExternalData_1[[#This Row],[Vou_No]],1),Vou_Types,2,0)</f>
        <v>Journal</v>
      </c>
      <c r="E2244" s="8">
        <f>+Ledger1!A2244</f>
        <v>4</v>
      </c>
      <c r="F2244" s="8">
        <f>+Ledger1!G2244</f>
        <v>78</v>
      </c>
      <c r="G2244" s="8">
        <f>+Ledger1!H2244</f>
        <v>71</v>
      </c>
      <c r="H2244" s="8">
        <f>+Ledger1!Q2244</f>
        <v>1</v>
      </c>
      <c r="I2244" s="8">
        <v>0</v>
      </c>
      <c r="J2244" s="8">
        <v>0</v>
      </c>
      <c r="K2244" s="8">
        <v>0</v>
      </c>
      <c r="L2244" s="8" t="str">
        <f>+Ledger1!I2244</f>
        <v/>
      </c>
      <c r="M2244" s="8" t="str">
        <f>+Ledger1!K2244</f>
        <v/>
      </c>
      <c r="N2244" s="7"/>
      <c r="O2244" s="8">
        <f>+Ledger1!M2244</f>
        <v>0</v>
      </c>
      <c r="P2244" s="8">
        <f>+Ledger1!N2244</f>
        <v>1146351</v>
      </c>
      <c r="Q2244" s="8" t="str">
        <f>+Ledger1!O2244</f>
        <v>PAID BY SAITA TO FARYAD HUSSAIN CHQ # 34305736</v>
      </c>
      <c r="R2244" s="8"/>
    </row>
    <row r="2245" spans="1:18" x14ac:dyDescent="0.25">
      <c r="A2245" s="8">
        <v>2244</v>
      </c>
      <c r="B2245" s="8" t="str">
        <f>+Ledger1!C2245</f>
        <v>J2000-0009</v>
      </c>
      <c r="C2245" s="7" t="str">
        <f>TEXT(Ledger1!D2245,"dd-MMM-yyyy")</f>
        <v>18-Dec-2019</v>
      </c>
      <c r="D2245" s="8" t="str">
        <f>VLOOKUP(LEFT(Table_ExternalData_1[[#This Row],[Vou_No]],1),Vou_Types,2,0)</f>
        <v>Journal</v>
      </c>
      <c r="E2245" s="8">
        <f>+Ledger1!A2245</f>
        <v>1</v>
      </c>
      <c r="F2245" s="8">
        <f>+Ledger1!G2245</f>
        <v>154</v>
      </c>
      <c r="G2245" s="8">
        <f>+Ledger1!H2245</f>
        <v>0</v>
      </c>
      <c r="H2245" s="8">
        <f>+Ledger1!Q2245</f>
        <v>215</v>
      </c>
      <c r="I2245" s="8">
        <v>0</v>
      </c>
      <c r="J2245" s="8">
        <v>0</v>
      </c>
      <c r="K2245" s="8">
        <v>0</v>
      </c>
      <c r="L2245" s="8" t="str">
        <f>+Ledger1!I2245</f>
        <v/>
      </c>
      <c r="M2245" s="8" t="str">
        <f>+Ledger1!K2245</f>
        <v/>
      </c>
      <c r="N2245" s="7"/>
      <c r="O2245" s="8">
        <f>+Ledger1!M2245</f>
        <v>18340</v>
      </c>
      <c r="P2245" s="8">
        <f>+Ledger1!N2245</f>
        <v>0</v>
      </c>
      <c r="Q2245" s="8" t="str">
        <f>+Ledger1!O2245</f>
        <v>TO RECORD PURCHASE OF PAINT  MATERAIL</v>
      </c>
      <c r="R2245" s="8"/>
    </row>
    <row r="2246" spans="1:18" x14ac:dyDescent="0.25">
      <c r="A2246" s="8">
        <v>2245</v>
      </c>
      <c r="B2246" s="8" t="str">
        <f>+Ledger1!C2246</f>
        <v>J2000-0009</v>
      </c>
      <c r="C2246" s="7" t="str">
        <f>TEXT(Ledger1!D2246,"dd-MMM-yyyy")</f>
        <v>18-Dec-2019</v>
      </c>
      <c r="D2246" s="8" t="str">
        <f>VLOOKUP(LEFT(Table_ExternalData_1[[#This Row],[Vou_No]],1),Vou_Types,2,0)</f>
        <v>Journal</v>
      </c>
      <c r="E2246" s="8">
        <f>+Ledger1!A2246</f>
        <v>2</v>
      </c>
      <c r="F2246" s="8">
        <f>+Ledger1!G2246</f>
        <v>152</v>
      </c>
      <c r="G2246" s="8">
        <f>+Ledger1!H2246</f>
        <v>0</v>
      </c>
      <c r="H2246" s="8">
        <f>+Ledger1!Q2246</f>
        <v>215</v>
      </c>
      <c r="I2246" s="8">
        <v>0</v>
      </c>
      <c r="J2246" s="8">
        <v>0</v>
      </c>
      <c r="K2246" s="8">
        <v>0</v>
      </c>
      <c r="L2246" s="8" t="str">
        <f>+Ledger1!I2246</f>
        <v/>
      </c>
      <c r="M2246" s="8" t="str">
        <f>+Ledger1!K2246</f>
        <v/>
      </c>
      <c r="N2246" s="7"/>
      <c r="O2246" s="8">
        <f>+Ledger1!M2246</f>
        <v>4640</v>
      </c>
      <c r="P2246" s="8">
        <f>+Ledger1!N2246</f>
        <v>0</v>
      </c>
      <c r="Q2246" s="8" t="str">
        <f>+Ledger1!O2246</f>
        <v>TO RECORD PURCHASE OF HARDWARE ITEM</v>
      </c>
      <c r="R2246" s="8"/>
    </row>
    <row r="2247" spans="1:18" x14ac:dyDescent="0.25">
      <c r="A2247" s="8">
        <v>2246</v>
      </c>
      <c r="B2247" s="8" t="str">
        <f>+Ledger1!C2247</f>
        <v>J2000-0009</v>
      </c>
      <c r="C2247" s="7" t="str">
        <f>TEXT(Ledger1!D2247,"dd-MMM-yyyy")</f>
        <v>18-Dec-2019</v>
      </c>
      <c r="D2247" s="8" t="str">
        <f>VLOOKUP(LEFT(Table_ExternalData_1[[#This Row],[Vou_No]],1),Vou_Types,2,0)</f>
        <v>Journal</v>
      </c>
      <c r="E2247" s="8">
        <f>+Ledger1!A2247</f>
        <v>3</v>
      </c>
      <c r="F2247" s="8">
        <f>+Ledger1!G2247</f>
        <v>234</v>
      </c>
      <c r="G2247" s="8">
        <f>+Ledger1!H2247</f>
        <v>0</v>
      </c>
      <c r="H2247" s="8">
        <f>+Ledger1!Q2247</f>
        <v>215</v>
      </c>
      <c r="I2247" s="8">
        <v>0</v>
      </c>
      <c r="J2247" s="8">
        <v>0</v>
      </c>
      <c r="K2247" s="8">
        <v>0</v>
      </c>
      <c r="L2247" s="8" t="str">
        <f>+Ledger1!I2247</f>
        <v/>
      </c>
      <c r="M2247" s="8" t="str">
        <f>+Ledger1!K2247</f>
        <v/>
      </c>
      <c r="N2247" s="7"/>
      <c r="O2247" s="8">
        <f>+Ledger1!M2247</f>
        <v>633378</v>
      </c>
      <c r="P2247" s="8">
        <f>+Ledger1!N2247</f>
        <v>0</v>
      </c>
      <c r="Q2247" s="8" t="str">
        <f>+Ledger1!O2247</f>
        <v>TO RECORD WAGES PAID TO KHI LABOUR &amp; LOCAL LABOUR</v>
      </c>
      <c r="R2247" s="8"/>
    </row>
    <row r="2248" spans="1:18" x14ac:dyDescent="0.25">
      <c r="A2248" s="8">
        <v>2247</v>
      </c>
      <c r="B2248" s="8" t="str">
        <f>+Ledger1!C2248</f>
        <v>J2000-0009</v>
      </c>
      <c r="C2248" s="7" t="str">
        <f>TEXT(Ledger1!D2248,"dd-MMM-yyyy")</f>
        <v>18-Dec-2019</v>
      </c>
      <c r="D2248" s="8" t="str">
        <f>VLOOKUP(LEFT(Table_ExternalData_1[[#This Row],[Vou_No]],1),Vou_Types,2,0)</f>
        <v>Journal</v>
      </c>
      <c r="E2248" s="8">
        <f>+Ledger1!A2248</f>
        <v>4</v>
      </c>
      <c r="F2248" s="8">
        <f>+Ledger1!G2248</f>
        <v>218</v>
      </c>
      <c r="G2248" s="8">
        <f>+Ledger1!H2248</f>
        <v>0</v>
      </c>
      <c r="H2248" s="8">
        <f>+Ledger1!Q2248</f>
        <v>215</v>
      </c>
      <c r="I2248" s="8">
        <v>0</v>
      </c>
      <c r="J2248" s="8">
        <v>0</v>
      </c>
      <c r="K2248" s="8">
        <v>0</v>
      </c>
      <c r="L2248" s="8" t="str">
        <f>+Ledger1!I2248</f>
        <v/>
      </c>
      <c r="M2248" s="8" t="str">
        <f>+Ledger1!K2248</f>
        <v/>
      </c>
      <c r="N2248" s="7"/>
      <c r="O2248" s="8">
        <f>+Ledger1!M2248</f>
        <v>500</v>
      </c>
      <c r="P2248" s="8">
        <f>+Ledger1!N2248</f>
        <v>0</v>
      </c>
      <c r="Q2248" s="8" t="str">
        <f>+Ledger1!O2248</f>
        <v>TO RECORD VEHICLE REPAIR EXPENE</v>
      </c>
      <c r="R2248" s="8"/>
    </row>
    <row r="2249" spans="1:18" x14ac:dyDescent="0.25">
      <c r="A2249" s="8">
        <v>2248</v>
      </c>
      <c r="B2249" s="8" t="str">
        <f>+Ledger1!C2249</f>
        <v>J2000-0009</v>
      </c>
      <c r="C2249" s="7" t="str">
        <f>TEXT(Ledger1!D2249,"dd-MMM-yyyy")</f>
        <v>18-Dec-2019</v>
      </c>
      <c r="D2249" s="8" t="str">
        <f>VLOOKUP(LEFT(Table_ExternalData_1[[#This Row],[Vou_No]],1),Vou_Types,2,0)</f>
        <v>Journal</v>
      </c>
      <c r="E2249" s="8">
        <f>+Ledger1!A2249</f>
        <v>5</v>
      </c>
      <c r="F2249" s="8">
        <f>+Ledger1!G2249</f>
        <v>200</v>
      </c>
      <c r="G2249" s="8">
        <f>+Ledger1!H2249</f>
        <v>0</v>
      </c>
      <c r="H2249" s="8">
        <f>+Ledger1!Q2249</f>
        <v>215</v>
      </c>
      <c r="I2249" s="8">
        <v>0</v>
      </c>
      <c r="J2249" s="8">
        <v>0</v>
      </c>
      <c r="K2249" s="8">
        <v>0</v>
      </c>
      <c r="L2249" s="8" t="str">
        <f>+Ledger1!I2249</f>
        <v/>
      </c>
      <c r="M2249" s="8" t="str">
        <f>+Ledger1!K2249</f>
        <v/>
      </c>
      <c r="N2249" s="7"/>
      <c r="O2249" s="8">
        <f>+Ledger1!M2249</f>
        <v>26500</v>
      </c>
      <c r="P2249" s="8">
        <f>+Ledger1!N2249</f>
        <v>0</v>
      </c>
      <c r="Q2249" s="8" t="str">
        <f>+Ledger1!O2249</f>
        <v>TO RECORD CONVEYANCE ALLOWANCE</v>
      </c>
      <c r="R2249" s="8"/>
    </row>
    <row r="2250" spans="1:18" x14ac:dyDescent="0.25">
      <c r="A2250" s="8">
        <v>2249</v>
      </c>
      <c r="B2250" s="8" t="str">
        <f>+Ledger1!C2250</f>
        <v>J2000-0009</v>
      </c>
      <c r="C2250" s="7" t="str">
        <f>TEXT(Ledger1!D2250,"dd-MMM-yyyy")</f>
        <v>18-Dec-2019</v>
      </c>
      <c r="D2250" s="8" t="str">
        <f>VLOOKUP(LEFT(Table_ExternalData_1[[#This Row],[Vou_No]],1),Vou_Types,2,0)</f>
        <v>Journal</v>
      </c>
      <c r="E2250" s="8">
        <f>+Ledger1!A2250</f>
        <v>6</v>
      </c>
      <c r="F2250" s="8">
        <f>+Ledger1!G2250</f>
        <v>165</v>
      </c>
      <c r="G2250" s="8">
        <f>+Ledger1!H2250</f>
        <v>0</v>
      </c>
      <c r="H2250" s="8">
        <f>+Ledger1!Q2250</f>
        <v>215</v>
      </c>
      <c r="I2250" s="8">
        <v>0</v>
      </c>
      <c r="J2250" s="8">
        <v>0</v>
      </c>
      <c r="K2250" s="8">
        <v>0</v>
      </c>
      <c r="L2250" s="8" t="str">
        <f>+Ledger1!I2250</f>
        <v/>
      </c>
      <c r="M2250" s="8" t="str">
        <f>+Ledger1!K2250</f>
        <v/>
      </c>
      <c r="N2250" s="7"/>
      <c r="O2250" s="8">
        <f>+Ledger1!M2250</f>
        <v>200</v>
      </c>
      <c r="P2250" s="8">
        <f>+Ledger1!N2250</f>
        <v>0</v>
      </c>
      <c r="Q2250" s="8" t="str">
        <f>+Ledger1!O2250</f>
        <v>TO RECORD CAMP RUNNING COST</v>
      </c>
      <c r="R2250" s="8"/>
    </row>
    <row r="2251" spans="1:18" x14ac:dyDescent="0.25">
      <c r="A2251" s="8">
        <v>2250</v>
      </c>
      <c r="B2251" s="8" t="str">
        <f>+Ledger1!C2251</f>
        <v>J2000-0009</v>
      </c>
      <c r="C2251" s="7" t="str">
        <f>TEXT(Ledger1!D2251,"dd-MMM-yyyy")</f>
        <v>18-Dec-2019</v>
      </c>
      <c r="D2251" s="8" t="str">
        <f>VLOOKUP(LEFT(Table_ExternalData_1[[#This Row],[Vou_No]],1),Vou_Types,2,0)</f>
        <v>Journal</v>
      </c>
      <c r="E2251" s="8">
        <f>+Ledger1!A2251</f>
        <v>7</v>
      </c>
      <c r="F2251" s="8">
        <f>+Ledger1!G2251</f>
        <v>160</v>
      </c>
      <c r="G2251" s="8">
        <f>+Ledger1!H2251</f>
        <v>0</v>
      </c>
      <c r="H2251" s="8">
        <f>+Ledger1!Q2251</f>
        <v>215</v>
      </c>
      <c r="I2251" s="8">
        <v>0</v>
      </c>
      <c r="J2251" s="8">
        <v>0</v>
      </c>
      <c r="K2251" s="8">
        <v>0</v>
      </c>
      <c r="L2251" s="8" t="str">
        <f>+Ledger1!I2251</f>
        <v/>
      </c>
      <c r="M2251" s="8" t="str">
        <f>+Ledger1!K2251</f>
        <v/>
      </c>
      <c r="N2251" s="7"/>
      <c r="O2251" s="8">
        <f>+Ledger1!M2251</f>
        <v>1200</v>
      </c>
      <c r="P2251" s="8">
        <f>+Ledger1!N2251</f>
        <v>0</v>
      </c>
      <c r="Q2251" s="8" t="str">
        <f>+Ledger1!O2251</f>
        <v>TO RECORD FOOD RUNNING EXPENSE</v>
      </c>
      <c r="R2251" s="8"/>
    </row>
    <row r="2252" spans="1:18" x14ac:dyDescent="0.25">
      <c r="A2252" s="8">
        <v>2251</v>
      </c>
      <c r="B2252" s="8" t="str">
        <f>+Ledger1!C2252</f>
        <v>J2000-0009</v>
      </c>
      <c r="C2252" s="7" t="str">
        <f>TEXT(Ledger1!D2252,"dd-MMM-yyyy")</f>
        <v>18-Dec-2019</v>
      </c>
      <c r="D2252" s="8" t="str">
        <f>VLOOKUP(LEFT(Table_ExternalData_1[[#This Row],[Vou_No]],1),Vou_Types,2,0)</f>
        <v>Journal</v>
      </c>
      <c r="E2252" s="8">
        <f>+Ledger1!A2252</f>
        <v>8</v>
      </c>
      <c r="F2252" s="8">
        <f>+Ledger1!G2252</f>
        <v>260</v>
      </c>
      <c r="G2252" s="8">
        <f>+Ledger1!H2252</f>
        <v>0</v>
      </c>
      <c r="H2252" s="8">
        <f>+Ledger1!Q2252</f>
        <v>215</v>
      </c>
      <c r="I2252" s="8">
        <v>0</v>
      </c>
      <c r="J2252" s="8">
        <v>0</v>
      </c>
      <c r="K2252" s="8">
        <v>0</v>
      </c>
      <c r="L2252" s="8" t="str">
        <f>+Ledger1!I2252</f>
        <v/>
      </c>
      <c r="M2252" s="8" t="str">
        <f>+Ledger1!K2252</f>
        <v/>
      </c>
      <c r="N2252" s="7"/>
      <c r="O2252" s="8">
        <f>+Ledger1!M2252</f>
        <v>400</v>
      </c>
      <c r="P2252" s="8">
        <f>+Ledger1!N2252</f>
        <v>0</v>
      </c>
      <c r="Q2252" s="8" t="str">
        <f>+Ledger1!O2252</f>
        <v>TO RECORD PURCHASE OF CRICKET BALL</v>
      </c>
      <c r="R2252" s="8"/>
    </row>
    <row r="2253" spans="1:18" x14ac:dyDescent="0.25">
      <c r="A2253" s="8">
        <v>2252</v>
      </c>
      <c r="B2253" s="8" t="str">
        <f>+Ledger1!C2253</f>
        <v>J2000-0009</v>
      </c>
      <c r="C2253" s="7" t="str">
        <f>TEXT(Ledger1!D2253,"dd-MMM-yyyy")</f>
        <v>18-Dec-2019</v>
      </c>
      <c r="D2253" s="8" t="str">
        <f>VLOOKUP(LEFT(Table_ExternalData_1[[#This Row],[Vou_No]],1),Vou_Types,2,0)</f>
        <v>Journal</v>
      </c>
      <c r="E2253" s="8">
        <f>+Ledger1!A2253</f>
        <v>9</v>
      </c>
      <c r="F2253" s="8">
        <f>+Ledger1!G2253</f>
        <v>72</v>
      </c>
      <c r="G2253" s="8">
        <f>+Ledger1!H2253</f>
        <v>0</v>
      </c>
      <c r="H2253" s="8">
        <f>+Ledger1!Q2253</f>
        <v>215</v>
      </c>
      <c r="I2253" s="8">
        <v>0</v>
      </c>
      <c r="J2253" s="8">
        <v>0</v>
      </c>
      <c r="K2253" s="8">
        <v>0</v>
      </c>
      <c r="L2253" s="8" t="str">
        <f>+Ledger1!I2253</f>
        <v/>
      </c>
      <c r="M2253" s="8" t="str">
        <f>+Ledger1!K2253</f>
        <v/>
      </c>
      <c r="N2253" s="7"/>
      <c r="O2253" s="8">
        <f>+Ledger1!M2253</f>
        <v>16000</v>
      </c>
      <c r="P2253" s="8">
        <f>+Ledger1!N2253</f>
        <v>0</v>
      </c>
      <c r="Q2253" s="8" t="str">
        <f>+Ledger1!O2253</f>
        <v>TO RECORD ADVANCE GIVEN TO SUPPLIER</v>
      </c>
      <c r="R2253" s="8"/>
    </row>
    <row r="2254" spans="1:18" x14ac:dyDescent="0.25">
      <c r="A2254" s="8">
        <v>2253</v>
      </c>
      <c r="B2254" s="8" t="str">
        <f>+Ledger1!C2254</f>
        <v>J2000-0009</v>
      </c>
      <c r="C2254" s="7" t="str">
        <f>TEXT(Ledger1!D2254,"dd-MMM-yyyy")</f>
        <v>18-Dec-2019</v>
      </c>
      <c r="D2254" s="8" t="str">
        <f>VLOOKUP(LEFT(Table_ExternalData_1[[#This Row],[Vou_No]],1),Vou_Types,2,0)</f>
        <v>Journal</v>
      </c>
      <c r="E2254" s="8">
        <f>+Ledger1!A2254</f>
        <v>10</v>
      </c>
      <c r="F2254" s="8">
        <f>+Ledger1!G2254</f>
        <v>23</v>
      </c>
      <c r="G2254" s="8">
        <f>+Ledger1!H2254</f>
        <v>0</v>
      </c>
      <c r="H2254" s="8">
        <f>+Ledger1!Q2254</f>
        <v>215</v>
      </c>
      <c r="I2254" s="8">
        <v>0</v>
      </c>
      <c r="J2254" s="8">
        <v>0</v>
      </c>
      <c r="K2254" s="8">
        <v>0</v>
      </c>
      <c r="L2254" s="8" t="str">
        <f>+Ledger1!I2254</f>
        <v/>
      </c>
      <c r="M2254" s="8" t="str">
        <f>+Ledger1!K2254</f>
        <v/>
      </c>
      <c r="N2254" s="7"/>
      <c r="O2254" s="8">
        <f>+Ledger1!M2254</f>
        <v>14500</v>
      </c>
      <c r="P2254" s="8">
        <f>+Ledger1!N2254</f>
        <v>0</v>
      </c>
      <c r="Q2254" s="8" t="str">
        <f>+Ledger1!O2254</f>
        <v>TO RECORD ADVANCE GIVEN TO  EMPLOYEES</v>
      </c>
      <c r="R2254" s="8"/>
    </row>
    <row r="2255" spans="1:18" x14ac:dyDescent="0.25">
      <c r="A2255" s="8">
        <v>2254</v>
      </c>
      <c r="B2255" s="8" t="str">
        <f>+Ledger1!C2255</f>
        <v>J2000-0009</v>
      </c>
      <c r="C2255" s="7" t="str">
        <f>TEXT(Ledger1!D2255,"dd-MMM-yyyy")</f>
        <v>18-Dec-2019</v>
      </c>
      <c r="D2255" s="8" t="str">
        <f>VLOOKUP(LEFT(Table_ExternalData_1[[#This Row],[Vou_No]],1),Vou_Types,2,0)</f>
        <v>Journal</v>
      </c>
      <c r="E2255" s="8">
        <f>+Ledger1!A2255</f>
        <v>11</v>
      </c>
      <c r="F2255" s="8">
        <f>+Ledger1!G2255</f>
        <v>205</v>
      </c>
      <c r="G2255" s="8">
        <f>+Ledger1!H2255</f>
        <v>0</v>
      </c>
      <c r="H2255" s="8">
        <f>+Ledger1!Q2255</f>
        <v>215</v>
      </c>
      <c r="I2255" s="8">
        <v>0</v>
      </c>
      <c r="J2255" s="8">
        <v>0</v>
      </c>
      <c r="K2255" s="8">
        <v>0</v>
      </c>
      <c r="L2255" s="8" t="str">
        <f>+Ledger1!I2255</f>
        <v/>
      </c>
      <c r="M2255" s="8" t="str">
        <f>+Ledger1!K2255</f>
        <v/>
      </c>
      <c r="N2255" s="7"/>
      <c r="O2255" s="8">
        <f>+Ledger1!M2255</f>
        <v>1130</v>
      </c>
      <c r="P2255" s="8">
        <f>+Ledger1!N2255</f>
        <v>0</v>
      </c>
      <c r="Q2255" s="8" t="str">
        <f>+Ledger1!O2255</f>
        <v>TO RECORD MEDICAL EXPENSE</v>
      </c>
      <c r="R2255" s="8"/>
    </row>
    <row r="2256" spans="1:18" x14ac:dyDescent="0.25">
      <c r="A2256" s="8">
        <v>2255</v>
      </c>
      <c r="B2256" s="8" t="str">
        <f>+Ledger1!C2256</f>
        <v>J2000-0009</v>
      </c>
      <c r="C2256" s="7" t="str">
        <f>TEXT(Ledger1!D2256,"dd-MMM-yyyy")</f>
        <v>18-Dec-2019</v>
      </c>
      <c r="D2256" s="8" t="str">
        <f>VLOOKUP(LEFT(Table_ExternalData_1[[#This Row],[Vou_No]],1),Vou_Types,2,0)</f>
        <v>Journal</v>
      </c>
      <c r="E2256" s="8">
        <f>+Ledger1!A2256</f>
        <v>12</v>
      </c>
      <c r="F2256" s="8">
        <f>+Ledger1!G2256</f>
        <v>2</v>
      </c>
      <c r="G2256" s="8">
        <f>+Ledger1!H2256</f>
        <v>0</v>
      </c>
      <c r="H2256" s="8">
        <f>+Ledger1!Q2256</f>
        <v>215</v>
      </c>
      <c r="I2256" s="8">
        <v>0</v>
      </c>
      <c r="J2256" s="8">
        <v>0</v>
      </c>
      <c r="K2256" s="8">
        <v>0</v>
      </c>
      <c r="L2256" s="8" t="str">
        <f>+Ledger1!I2256</f>
        <v/>
      </c>
      <c r="M2256" s="8" t="str">
        <f>+Ledger1!K2256</f>
        <v/>
      </c>
      <c r="N2256" s="7"/>
      <c r="O2256" s="8">
        <f>+Ledger1!M2256</f>
        <v>0</v>
      </c>
      <c r="P2256" s="8">
        <f>+Ledger1!N2256</f>
        <v>716788</v>
      </c>
      <c r="Q2256" s="8" t="str">
        <f>+Ledger1!O2256</f>
        <v>PETTY CASH EXPENSE (08-DEC TILL 13 DEC-20)SHT#10</v>
      </c>
      <c r="R2256" s="8"/>
    </row>
    <row r="2257" spans="1:18" x14ac:dyDescent="0.25">
      <c r="A2257" s="8">
        <v>2256</v>
      </c>
      <c r="B2257" s="8" t="str">
        <f>+Ledger1!C2257</f>
        <v>J2002-0115</v>
      </c>
      <c r="C2257" s="7" t="str">
        <f>TEXT(Ledger1!D2257,"dd-MMM-yyyy")</f>
        <v>07-Feb-2020</v>
      </c>
      <c r="D2257" s="8" t="str">
        <f>VLOOKUP(LEFT(Table_ExternalData_1[[#This Row],[Vou_No]],1),Vou_Types,2,0)</f>
        <v>Journal</v>
      </c>
      <c r="E2257" s="8">
        <f>+Ledger1!A2257</f>
        <v>1</v>
      </c>
      <c r="F2257" s="8">
        <f>+Ledger1!G2257</f>
        <v>2</v>
      </c>
      <c r="G2257" s="8">
        <f>+Ledger1!H2257</f>
        <v>1</v>
      </c>
      <c r="H2257" s="8">
        <f>+Ledger1!Q2257</f>
        <v>1</v>
      </c>
      <c r="I2257" s="8">
        <v>0</v>
      </c>
      <c r="J2257" s="8">
        <v>0</v>
      </c>
      <c r="K2257" s="8">
        <v>0</v>
      </c>
      <c r="L2257" s="8" t="str">
        <f>+Ledger1!I2257</f>
        <v/>
      </c>
      <c r="M2257" s="8" t="str">
        <f>+Ledger1!K2257</f>
        <v/>
      </c>
      <c r="N2257" s="7"/>
      <c r="O2257" s="8">
        <f>+Ledger1!M2257</f>
        <v>28100</v>
      </c>
      <c r="P2257" s="8">
        <f>+Ledger1!N2257</f>
        <v>0</v>
      </c>
      <c r="Q2257" s="8" t="str">
        <f>+Ledger1!O2257</f>
        <v>PAID BY SAITA REF # 226.TRAILER BIL CHQ # 34305716</v>
      </c>
      <c r="R2257" s="8"/>
    </row>
    <row r="2258" spans="1:18" x14ac:dyDescent="0.25">
      <c r="A2258" s="8">
        <v>2257</v>
      </c>
      <c r="B2258" s="8" t="str">
        <f>+Ledger1!C2258</f>
        <v>J2002-0115</v>
      </c>
      <c r="C2258" s="7" t="str">
        <f>TEXT(Ledger1!D2258,"dd-MMM-yyyy")</f>
        <v>07-Feb-2020</v>
      </c>
      <c r="D2258" s="8" t="str">
        <f>VLOOKUP(LEFT(Table_ExternalData_1[[#This Row],[Vou_No]],1),Vou_Types,2,0)</f>
        <v>Journal</v>
      </c>
      <c r="E2258" s="8">
        <f>+Ledger1!A2258</f>
        <v>2</v>
      </c>
      <c r="F2258" s="8">
        <f>+Ledger1!G2258</f>
        <v>78</v>
      </c>
      <c r="G2258" s="8">
        <f>+Ledger1!H2258</f>
        <v>71</v>
      </c>
      <c r="H2258" s="8">
        <f>+Ledger1!Q2258</f>
        <v>1</v>
      </c>
      <c r="I2258" s="8">
        <v>0</v>
      </c>
      <c r="J2258" s="8">
        <v>0</v>
      </c>
      <c r="K2258" s="8">
        <v>0</v>
      </c>
      <c r="L2258" s="8" t="str">
        <f>+Ledger1!I2258</f>
        <v/>
      </c>
      <c r="M2258" s="8" t="str">
        <f>+Ledger1!K2258</f>
        <v/>
      </c>
      <c r="N2258" s="7"/>
      <c r="O2258" s="8">
        <f>+Ledger1!M2258</f>
        <v>0</v>
      </c>
      <c r="P2258" s="8">
        <f>+Ledger1!N2258</f>
        <v>28100</v>
      </c>
      <c r="Q2258" s="8" t="str">
        <f>+Ledger1!O2258</f>
        <v>PAID BY SAITA REF # 226.TRAILER BIL CHQ # 34305716</v>
      </c>
      <c r="R2258" s="8"/>
    </row>
    <row r="2259" spans="1:18" x14ac:dyDescent="0.25">
      <c r="A2259" s="8">
        <v>2258</v>
      </c>
      <c r="B2259" s="8" t="str">
        <f>+Ledger1!C2259</f>
        <v>J2002-0119</v>
      </c>
      <c r="C2259" s="7" t="str">
        <f>TEXT(Ledger1!D2259,"dd-MMM-yyyy")</f>
        <v>07-Feb-2020</v>
      </c>
      <c r="D2259" s="8" t="str">
        <f>VLOOKUP(LEFT(Table_ExternalData_1[[#This Row],[Vou_No]],1),Vou_Types,2,0)</f>
        <v>Journal</v>
      </c>
      <c r="E2259" s="8">
        <f>+Ledger1!A2259</f>
        <v>1</v>
      </c>
      <c r="F2259" s="8">
        <f>+Ledger1!G2259</f>
        <v>2</v>
      </c>
      <c r="G2259" s="8">
        <f>+Ledger1!H2259</f>
        <v>1</v>
      </c>
      <c r="H2259" s="8">
        <f>+Ledger1!Q2259</f>
        <v>1</v>
      </c>
      <c r="I2259" s="8">
        <v>0</v>
      </c>
      <c r="J2259" s="8">
        <v>0</v>
      </c>
      <c r="K2259" s="8">
        <v>0</v>
      </c>
      <c r="L2259" s="8" t="str">
        <f>+Ledger1!I2259</f>
        <v/>
      </c>
      <c r="M2259" s="8" t="str">
        <f>+Ledger1!K2259</f>
        <v/>
      </c>
      <c r="N2259" s="7"/>
      <c r="O2259" s="8">
        <f>+Ledger1!M2259</f>
        <v>204200</v>
      </c>
      <c r="P2259" s="8">
        <f>+Ledger1!N2259</f>
        <v>0</v>
      </c>
      <c r="Q2259" s="8" t="str">
        <f>+Ledger1!O2259</f>
        <v>PADI BY SAITA REF # 5409 CASH CHQ # 34305717</v>
      </c>
      <c r="R2259" s="8"/>
    </row>
    <row r="2260" spans="1:18" x14ac:dyDescent="0.25">
      <c r="A2260" s="8">
        <v>2259</v>
      </c>
      <c r="B2260" s="8" t="str">
        <f>+Ledger1!C2260</f>
        <v>J2002-0119</v>
      </c>
      <c r="C2260" s="7" t="str">
        <f>TEXT(Ledger1!D2260,"dd-MMM-yyyy")</f>
        <v>07-Feb-2020</v>
      </c>
      <c r="D2260" s="8" t="str">
        <f>VLOOKUP(LEFT(Table_ExternalData_1[[#This Row],[Vou_No]],1),Vou_Types,2,0)</f>
        <v>Journal</v>
      </c>
      <c r="E2260" s="8">
        <f>+Ledger1!A2260</f>
        <v>2</v>
      </c>
      <c r="F2260" s="8">
        <f>+Ledger1!G2260</f>
        <v>78</v>
      </c>
      <c r="G2260" s="8">
        <f>+Ledger1!H2260</f>
        <v>71</v>
      </c>
      <c r="H2260" s="8">
        <f>+Ledger1!Q2260</f>
        <v>1</v>
      </c>
      <c r="I2260" s="8">
        <v>0</v>
      </c>
      <c r="J2260" s="8">
        <v>0</v>
      </c>
      <c r="K2260" s="8">
        <v>0</v>
      </c>
      <c r="L2260" s="8" t="str">
        <f>+Ledger1!I2260</f>
        <v/>
      </c>
      <c r="M2260" s="8" t="str">
        <f>+Ledger1!K2260</f>
        <v/>
      </c>
      <c r="N2260" s="7"/>
      <c r="O2260" s="8">
        <f>+Ledger1!M2260</f>
        <v>0</v>
      </c>
      <c r="P2260" s="8">
        <f>+Ledger1!N2260</f>
        <v>204200</v>
      </c>
      <c r="Q2260" s="8" t="str">
        <f>+Ledger1!O2260</f>
        <v>PADI BY SAITA REF # 5409 CASH CHQ # 34305717</v>
      </c>
      <c r="R2260" s="8"/>
    </row>
    <row r="2261" spans="1:18" x14ac:dyDescent="0.25">
      <c r="A2261" s="8">
        <v>2260</v>
      </c>
      <c r="B2261" s="8" t="str">
        <f>+Ledger1!C2261</f>
        <v>J2002-0123</v>
      </c>
      <c r="C2261" s="7" t="str">
        <f>TEXT(Ledger1!D2261,"dd-MMM-yyyy")</f>
        <v>07-Feb-2020</v>
      </c>
      <c r="D2261" s="8" t="str">
        <f>VLOOKUP(LEFT(Table_ExternalData_1[[#This Row],[Vou_No]],1),Vou_Types,2,0)</f>
        <v>Journal</v>
      </c>
      <c r="E2261" s="8">
        <f>+Ledger1!A2261</f>
        <v>1</v>
      </c>
      <c r="F2261" s="8">
        <f>+Ledger1!G2261</f>
        <v>2</v>
      </c>
      <c r="G2261" s="8">
        <f>+Ledger1!H2261</f>
        <v>1</v>
      </c>
      <c r="H2261" s="8">
        <f>+Ledger1!Q2261</f>
        <v>1</v>
      </c>
      <c r="I2261" s="8">
        <v>0</v>
      </c>
      <c r="J2261" s="8">
        <v>0</v>
      </c>
      <c r="K2261" s="8">
        <v>0</v>
      </c>
      <c r="L2261" s="8" t="str">
        <f>+Ledger1!I2261</f>
        <v/>
      </c>
      <c r="M2261" s="8" t="str">
        <f>+Ledger1!K2261</f>
        <v/>
      </c>
      <c r="N2261" s="7"/>
      <c r="O2261" s="8">
        <f>+Ledger1!M2261</f>
        <v>60975</v>
      </c>
      <c r="P2261" s="8">
        <f>+Ledger1!N2261</f>
        <v>0</v>
      </c>
      <c r="Q2261" s="8" t="str">
        <f>+Ledger1!O2261</f>
        <v>PAID BY SAITA REF # 5419 CASH CHQ # 34305715</v>
      </c>
      <c r="R2261" s="8"/>
    </row>
    <row r="2262" spans="1:18" x14ac:dyDescent="0.25">
      <c r="A2262" s="8">
        <v>2261</v>
      </c>
      <c r="B2262" s="8" t="str">
        <f>+Ledger1!C2262</f>
        <v>J2002-0123</v>
      </c>
      <c r="C2262" s="7" t="str">
        <f>TEXT(Ledger1!D2262,"dd-MMM-yyyy")</f>
        <v>07-Feb-2020</v>
      </c>
      <c r="D2262" s="8" t="str">
        <f>VLOOKUP(LEFT(Table_ExternalData_1[[#This Row],[Vou_No]],1),Vou_Types,2,0)</f>
        <v>Journal</v>
      </c>
      <c r="E2262" s="8">
        <f>+Ledger1!A2262</f>
        <v>2</v>
      </c>
      <c r="F2262" s="8">
        <f>+Ledger1!G2262</f>
        <v>78</v>
      </c>
      <c r="G2262" s="8">
        <f>+Ledger1!H2262</f>
        <v>71</v>
      </c>
      <c r="H2262" s="8">
        <f>+Ledger1!Q2262</f>
        <v>1</v>
      </c>
      <c r="I2262" s="8">
        <v>0</v>
      </c>
      <c r="J2262" s="8">
        <v>0</v>
      </c>
      <c r="K2262" s="8">
        <v>0</v>
      </c>
      <c r="L2262" s="8" t="str">
        <f>+Ledger1!I2262</f>
        <v/>
      </c>
      <c r="M2262" s="8" t="str">
        <f>+Ledger1!K2262</f>
        <v/>
      </c>
      <c r="N2262" s="7"/>
      <c r="O2262" s="8">
        <f>+Ledger1!M2262</f>
        <v>0</v>
      </c>
      <c r="P2262" s="8">
        <f>+Ledger1!N2262</f>
        <v>60975</v>
      </c>
      <c r="Q2262" s="8" t="str">
        <f>+Ledger1!O2262</f>
        <v>PAID BY SAITA REF # 5419 CASH CHQ # 34305715</v>
      </c>
      <c r="R2262" s="8"/>
    </row>
    <row r="2263" spans="1:18" x14ac:dyDescent="0.25">
      <c r="A2263" s="8">
        <v>2262</v>
      </c>
      <c r="B2263" s="8" t="str">
        <f>+Ledger1!C2263</f>
        <v>J2002-0127</v>
      </c>
      <c r="C2263" s="7" t="str">
        <f>TEXT(Ledger1!D2263,"dd-MMM-yyyy")</f>
        <v>08-Feb-2020</v>
      </c>
      <c r="D2263" s="8" t="str">
        <f>VLOOKUP(LEFT(Table_ExternalData_1[[#This Row],[Vou_No]],1),Vou_Types,2,0)</f>
        <v>Journal</v>
      </c>
      <c r="E2263" s="8">
        <f>+Ledger1!A2263</f>
        <v>1</v>
      </c>
      <c r="F2263" s="8">
        <f>+Ledger1!G2263</f>
        <v>71</v>
      </c>
      <c r="G2263" s="8">
        <f>+Ledger1!H2263</f>
        <v>104</v>
      </c>
      <c r="H2263" s="8">
        <f>+Ledger1!Q2263</f>
        <v>1</v>
      </c>
      <c r="I2263" s="8">
        <v>0</v>
      </c>
      <c r="J2263" s="8">
        <v>0</v>
      </c>
      <c r="K2263" s="8">
        <v>0</v>
      </c>
      <c r="L2263" s="8" t="str">
        <f>+Ledger1!I2263</f>
        <v/>
      </c>
      <c r="M2263" s="8" t="str">
        <f>+Ledger1!K2263</f>
        <v/>
      </c>
      <c r="N2263" s="7"/>
      <c r="O2263" s="8">
        <f>+Ledger1!M2263</f>
        <v>56400</v>
      </c>
      <c r="P2263" s="8">
        <f>+Ledger1!N2263</f>
        <v>0</v>
      </c>
      <c r="Q2263" s="8" t="str">
        <f>+Ledger1!O2263</f>
        <v>PAID BY SAITA AGAINST KHU CASH CHQ # 34305726</v>
      </c>
      <c r="R2263" s="8"/>
    </row>
    <row r="2264" spans="1:18" x14ac:dyDescent="0.25">
      <c r="A2264" s="8">
        <v>2263</v>
      </c>
      <c r="B2264" s="8" t="str">
        <f>+Ledger1!C2264</f>
        <v>J2002-0127</v>
      </c>
      <c r="C2264" s="7" t="str">
        <f>TEXT(Ledger1!D2264,"dd-MMM-yyyy")</f>
        <v>08-Feb-2020</v>
      </c>
      <c r="D2264" s="8" t="str">
        <f>VLOOKUP(LEFT(Table_ExternalData_1[[#This Row],[Vou_No]],1),Vou_Types,2,0)</f>
        <v>Journal</v>
      </c>
      <c r="E2264" s="8">
        <f>+Ledger1!A2264</f>
        <v>2</v>
      </c>
      <c r="F2264" s="8">
        <f>+Ledger1!G2264</f>
        <v>78</v>
      </c>
      <c r="G2264" s="8">
        <f>+Ledger1!H2264</f>
        <v>71</v>
      </c>
      <c r="H2264" s="8">
        <f>+Ledger1!Q2264</f>
        <v>1</v>
      </c>
      <c r="I2264" s="8">
        <v>0</v>
      </c>
      <c r="J2264" s="8">
        <v>0</v>
      </c>
      <c r="K2264" s="8">
        <v>0</v>
      </c>
      <c r="L2264" s="8" t="str">
        <f>+Ledger1!I2264</f>
        <v/>
      </c>
      <c r="M2264" s="8" t="str">
        <f>+Ledger1!K2264</f>
        <v/>
      </c>
      <c r="N2264" s="7"/>
      <c r="O2264" s="8">
        <f>+Ledger1!M2264</f>
        <v>0</v>
      </c>
      <c r="P2264" s="8">
        <f>+Ledger1!N2264</f>
        <v>56400</v>
      </c>
      <c r="Q2264" s="8" t="str">
        <f>+Ledger1!O2264</f>
        <v>PAID BY SAITA AGAINST KHU CASH CHQ # 34305726</v>
      </c>
      <c r="R2264" s="8"/>
    </row>
    <row r="2265" spans="1:18" x14ac:dyDescent="0.25">
      <c r="A2265" s="8">
        <v>2264</v>
      </c>
      <c r="B2265" s="8" t="str">
        <f>+Ledger1!C2265</f>
        <v>J2002-0131</v>
      </c>
      <c r="C2265" s="7" t="str">
        <f>TEXT(Ledger1!D2265,"dd-MMM-yyyy")</f>
        <v>10-Feb-2020</v>
      </c>
      <c r="D2265" s="8" t="str">
        <f>VLOOKUP(LEFT(Table_ExternalData_1[[#This Row],[Vou_No]],1),Vou_Types,2,0)</f>
        <v>Journal</v>
      </c>
      <c r="E2265" s="8">
        <f>+Ledger1!A2265</f>
        <v>1</v>
      </c>
      <c r="F2265" s="8">
        <f>+Ledger1!G2265</f>
        <v>71</v>
      </c>
      <c r="G2265" s="8">
        <f>+Ledger1!H2265</f>
        <v>169</v>
      </c>
      <c r="H2265" s="8">
        <f>+Ledger1!Q2265</f>
        <v>215</v>
      </c>
      <c r="I2265" s="8">
        <v>0</v>
      </c>
      <c r="J2265" s="8">
        <v>0</v>
      </c>
      <c r="K2265" s="8">
        <v>0</v>
      </c>
      <c r="L2265" s="8" t="str">
        <f>+Ledger1!I2265</f>
        <v/>
      </c>
      <c r="M2265" s="8" t="str">
        <f>+Ledger1!K2265</f>
        <v/>
      </c>
      <c r="N2265" s="7"/>
      <c r="O2265" s="8">
        <f>+Ledger1!M2265</f>
        <v>25385</v>
      </c>
      <c r="P2265" s="8">
        <f>+Ledger1!N2265</f>
        <v>0</v>
      </c>
      <c r="Q2265" s="8" t="str">
        <f>+Ledger1!O2265</f>
        <v>PAID BY SAITA TO SYED HARDWARE CHQ # 34305744</v>
      </c>
      <c r="R2265" s="8"/>
    </row>
    <row r="2266" spans="1:18" x14ac:dyDescent="0.25">
      <c r="A2266" s="8">
        <v>2265</v>
      </c>
      <c r="B2266" s="8" t="str">
        <f>+Ledger1!C2266</f>
        <v>J2002-0131</v>
      </c>
      <c r="C2266" s="7" t="str">
        <f>TEXT(Ledger1!D2266,"dd-MMM-yyyy")</f>
        <v>10-Feb-2020</v>
      </c>
      <c r="D2266" s="8" t="str">
        <f>VLOOKUP(LEFT(Table_ExternalData_1[[#This Row],[Vou_No]],1),Vou_Types,2,0)</f>
        <v>Journal</v>
      </c>
      <c r="E2266" s="8">
        <f>+Ledger1!A2266</f>
        <v>2</v>
      </c>
      <c r="F2266" s="8">
        <f>+Ledger1!G2266</f>
        <v>78</v>
      </c>
      <c r="G2266" s="8">
        <f>+Ledger1!H2266</f>
        <v>71</v>
      </c>
      <c r="H2266" s="8">
        <f>+Ledger1!Q2266</f>
        <v>1</v>
      </c>
      <c r="I2266" s="8">
        <v>0</v>
      </c>
      <c r="J2266" s="8">
        <v>0</v>
      </c>
      <c r="K2266" s="8">
        <v>0</v>
      </c>
      <c r="L2266" s="8" t="str">
        <f>+Ledger1!I2266</f>
        <v/>
      </c>
      <c r="M2266" s="8" t="str">
        <f>+Ledger1!K2266</f>
        <v/>
      </c>
      <c r="N2266" s="7"/>
      <c r="O2266" s="8">
        <f>+Ledger1!M2266</f>
        <v>0</v>
      </c>
      <c r="P2266" s="8">
        <f>+Ledger1!N2266</f>
        <v>3554</v>
      </c>
      <c r="Q2266" s="8" t="str">
        <f>+Ledger1!O2266</f>
        <v>TAX DEDUTED 14%</v>
      </c>
      <c r="R2266" s="8"/>
    </row>
    <row r="2267" spans="1:18" x14ac:dyDescent="0.25">
      <c r="A2267" s="8">
        <v>2266</v>
      </c>
      <c r="B2267" s="8" t="str">
        <f>+Ledger1!C2267</f>
        <v>J2002-0131</v>
      </c>
      <c r="C2267" s="7" t="str">
        <f>TEXT(Ledger1!D2267,"dd-MMM-yyyy")</f>
        <v>10-Feb-2020</v>
      </c>
      <c r="D2267" s="8" t="str">
        <f>VLOOKUP(LEFT(Table_ExternalData_1[[#This Row],[Vou_No]],1),Vou_Types,2,0)</f>
        <v>Journal</v>
      </c>
      <c r="E2267" s="8">
        <f>+Ledger1!A2267</f>
        <v>3</v>
      </c>
      <c r="F2267" s="8">
        <f>+Ledger1!G2267</f>
        <v>78</v>
      </c>
      <c r="G2267" s="8">
        <f>+Ledger1!H2267</f>
        <v>71</v>
      </c>
      <c r="H2267" s="8">
        <f>+Ledger1!Q2267</f>
        <v>1</v>
      </c>
      <c r="I2267" s="8">
        <v>0</v>
      </c>
      <c r="J2267" s="8">
        <v>0</v>
      </c>
      <c r="K2267" s="8">
        <v>0</v>
      </c>
      <c r="L2267" s="8" t="str">
        <f>+Ledger1!I2267</f>
        <v/>
      </c>
      <c r="M2267" s="8" t="str">
        <f>+Ledger1!K2267</f>
        <v/>
      </c>
      <c r="N2267" s="7"/>
      <c r="O2267" s="8">
        <f>+Ledger1!M2267</f>
        <v>0</v>
      </c>
      <c r="P2267" s="8">
        <f>+Ledger1!N2267</f>
        <v>21831</v>
      </c>
      <c r="Q2267" s="8" t="str">
        <f>+Ledger1!O2267</f>
        <v>PAID BY SAITA TO SYED HARDWARE CHQ # 34305744</v>
      </c>
      <c r="R2267" s="8"/>
    </row>
    <row r="2268" spans="1:18" x14ac:dyDescent="0.25">
      <c r="A2268" s="8">
        <v>2267</v>
      </c>
      <c r="B2268" s="8" t="str">
        <f>+Ledger1!C2268</f>
        <v>J2002-0135</v>
      </c>
      <c r="C2268" s="7" t="str">
        <f>TEXT(Ledger1!D2268,"dd-MMM-yyyy")</f>
        <v>10-Feb-2020</v>
      </c>
      <c r="D2268" s="8" t="str">
        <f>VLOOKUP(LEFT(Table_ExternalData_1[[#This Row],[Vou_No]],1),Vou_Types,2,0)</f>
        <v>Journal</v>
      </c>
      <c r="E2268" s="8">
        <f>+Ledger1!A2268</f>
        <v>1</v>
      </c>
      <c r="F2268" s="8">
        <f>+Ledger1!G2268</f>
        <v>71</v>
      </c>
      <c r="G2268" s="8">
        <f>+Ledger1!H2268</f>
        <v>1411</v>
      </c>
      <c r="H2268" s="8">
        <f>+Ledger1!Q2268</f>
        <v>218</v>
      </c>
      <c r="I2268" s="8">
        <v>0</v>
      </c>
      <c r="J2268" s="8">
        <v>0</v>
      </c>
      <c r="K2268" s="8">
        <v>0</v>
      </c>
      <c r="L2268" s="8" t="str">
        <f>+Ledger1!I2268</f>
        <v/>
      </c>
      <c r="M2268" s="8" t="str">
        <f>+Ledger1!K2268</f>
        <v/>
      </c>
      <c r="N2268" s="7"/>
      <c r="O2268" s="8">
        <f>+Ledger1!M2268</f>
        <v>196640</v>
      </c>
      <c r="P2268" s="8">
        <f>+Ledger1!N2268</f>
        <v>0</v>
      </c>
      <c r="Q2268" s="8" t="str">
        <f>+Ledger1!O2268</f>
        <v>PAID BY SAITA TO EXPERT CHQ # 34305741</v>
      </c>
      <c r="R2268" s="8"/>
    </row>
    <row r="2269" spans="1:18" x14ac:dyDescent="0.25">
      <c r="A2269" s="8">
        <v>2268</v>
      </c>
      <c r="B2269" s="8" t="str">
        <f>+Ledger1!C2269</f>
        <v>J2002-0135</v>
      </c>
      <c r="C2269" s="7" t="str">
        <f>TEXT(Ledger1!D2269,"dd-MMM-yyyy")</f>
        <v>10-Feb-2020</v>
      </c>
      <c r="D2269" s="8" t="str">
        <f>VLOOKUP(LEFT(Table_ExternalData_1[[#This Row],[Vou_No]],1),Vou_Types,2,0)</f>
        <v>Journal</v>
      </c>
      <c r="E2269" s="8">
        <f>+Ledger1!A2269</f>
        <v>2</v>
      </c>
      <c r="F2269" s="8">
        <f>+Ledger1!G2269</f>
        <v>78</v>
      </c>
      <c r="G2269" s="8">
        <f>+Ledger1!H2269</f>
        <v>71</v>
      </c>
      <c r="H2269" s="8">
        <f>+Ledger1!Q2269</f>
        <v>1</v>
      </c>
      <c r="I2269" s="8">
        <v>0</v>
      </c>
      <c r="J2269" s="8">
        <v>0</v>
      </c>
      <c r="K2269" s="8">
        <v>0</v>
      </c>
      <c r="L2269" s="8" t="str">
        <f>+Ledger1!I2269</f>
        <v/>
      </c>
      <c r="M2269" s="8" t="str">
        <f>+Ledger1!K2269</f>
        <v/>
      </c>
      <c r="N2269" s="7"/>
      <c r="O2269" s="8">
        <f>+Ledger1!M2269</f>
        <v>0</v>
      </c>
      <c r="P2269" s="8">
        <f>+Ledger1!N2269</f>
        <v>5899</v>
      </c>
      <c r="Q2269" s="8" t="str">
        <f>+Ledger1!O2269</f>
        <v>TAX DEDCUTED 3%</v>
      </c>
      <c r="R2269" s="8"/>
    </row>
    <row r="2270" spans="1:18" x14ac:dyDescent="0.25">
      <c r="A2270" s="8">
        <v>2269</v>
      </c>
      <c r="B2270" s="8" t="str">
        <f>+Ledger1!C2270</f>
        <v>J2002-0135</v>
      </c>
      <c r="C2270" s="7" t="str">
        <f>TEXT(Ledger1!D2270,"dd-MMM-yyyy")</f>
        <v>10-Feb-2020</v>
      </c>
      <c r="D2270" s="8" t="str">
        <f>VLOOKUP(LEFT(Table_ExternalData_1[[#This Row],[Vou_No]],1),Vou_Types,2,0)</f>
        <v>Journal</v>
      </c>
      <c r="E2270" s="8">
        <f>+Ledger1!A2270</f>
        <v>3</v>
      </c>
      <c r="F2270" s="8">
        <f>+Ledger1!G2270</f>
        <v>78</v>
      </c>
      <c r="G2270" s="8">
        <f>+Ledger1!H2270</f>
        <v>71</v>
      </c>
      <c r="H2270" s="8">
        <f>+Ledger1!Q2270</f>
        <v>1</v>
      </c>
      <c r="I2270" s="8">
        <v>0</v>
      </c>
      <c r="J2270" s="8">
        <v>0</v>
      </c>
      <c r="K2270" s="8">
        <v>0</v>
      </c>
      <c r="L2270" s="8" t="str">
        <f>+Ledger1!I2270</f>
        <v/>
      </c>
      <c r="M2270" s="8" t="str">
        <f>+Ledger1!K2270</f>
        <v/>
      </c>
      <c r="N2270" s="7"/>
      <c r="O2270" s="8">
        <f>+Ledger1!M2270</f>
        <v>0</v>
      </c>
      <c r="P2270" s="8">
        <f>+Ledger1!N2270</f>
        <v>190741</v>
      </c>
      <c r="Q2270" s="8" t="str">
        <f>+Ledger1!O2270</f>
        <v>PAID BY SAITA TO EXPERT CHQ # 34305741</v>
      </c>
      <c r="R2270" s="8"/>
    </row>
    <row r="2271" spans="1:18" x14ac:dyDescent="0.25">
      <c r="A2271" s="8">
        <v>2270</v>
      </c>
      <c r="B2271" s="8" t="str">
        <f>+Ledger1!C2271</f>
        <v>J2000-0100</v>
      </c>
      <c r="C2271" s="7" t="str">
        <f>TEXT(Ledger1!D2271,"dd-MMM-yyyy")</f>
        <v>18-Dec-2019</v>
      </c>
      <c r="D2271" s="8" t="str">
        <f>VLOOKUP(LEFT(Table_ExternalData_1[[#This Row],[Vou_No]],1),Vou_Types,2,0)</f>
        <v>Journal</v>
      </c>
      <c r="E2271" s="8">
        <f>+Ledger1!A2271</f>
        <v>1</v>
      </c>
      <c r="F2271" s="8">
        <f>+Ledger1!G2271</f>
        <v>151</v>
      </c>
      <c r="G2271" s="8">
        <f>+Ledger1!H2271</f>
        <v>0</v>
      </c>
      <c r="H2271" s="8">
        <f>+Ledger1!Q2271</f>
        <v>215</v>
      </c>
      <c r="I2271" s="8">
        <v>0</v>
      </c>
      <c r="J2271" s="8">
        <v>0</v>
      </c>
      <c r="K2271" s="8">
        <v>0</v>
      </c>
      <c r="L2271" s="8" t="str">
        <f>+Ledger1!I2271</f>
        <v/>
      </c>
      <c r="M2271" s="8" t="str">
        <f>+Ledger1!K2271</f>
        <v/>
      </c>
      <c r="N2271" s="7"/>
      <c r="O2271" s="8">
        <f>+Ledger1!M2271</f>
        <v>43180</v>
      </c>
      <c r="P2271" s="8">
        <f>+Ledger1!N2271</f>
        <v>0</v>
      </c>
      <c r="Q2271" s="8" t="str">
        <f>+Ledger1!O2271</f>
        <v>Solar System For K-01 ENI Security Check Post (Approval by Shoaib Sb Engineer)</v>
      </c>
      <c r="R2271" s="8"/>
    </row>
    <row r="2272" spans="1:18" x14ac:dyDescent="0.25">
      <c r="A2272" s="8">
        <v>2271</v>
      </c>
      <c r="B2272" s="8" t="str">
        <f>+Ledger1!C2272</f>
        <v>J2000-0100</v>
      </c>
      <c r="C2272" s="7" t="str">
        <f>TEXT(Ledger1!D2272,"dd-MMM-yyyy")</f>
        <v>18-Dec-2019</v>
      </c>
      <c r="D2272" s="8" t="str">
        <f>VLOOKUP(LEFT(Table_ExternalData_1[[#This Row],[Vou_No]],1),Vou_Types,2,0)</f>
        <v>Journal</v>
      </c>
      <c r="E2272" s="8">
        <f>+Ledger1!A2272</f>
        <v>2</v>
      </c>
      <c r="F2272" s="8">
        <f>+Ledger1!G2272</f>
        <v>212</v>
      </c>
      <c r="G2272" s="8">
        <f>+Ledger1!H2272</f>
        <v>0</v>
      </c>
      <c r="H2272" s="8">
        <f>+Ledger1!Q2272</f>
        <v>215</v>
      </c>
      <c r="I2272" s="8">
        <v>0</v>
      </c>
      <c r="J2272" s="8">
        <v>0</v>
      </c>
      <c r="K2272" s="8">
        <v>0</v>
      </c>
      <c r="L2272" s="8" t="str">
        <f>+Ledger1!I2272</f>
        <v/>
      </c>
      <c r="M2272" s="8" t="str">
        <f>+Ledger1!K2272</f>
        <v/>
      </c>
      <c r="N2272" s="7"/>
      <c r="O2272" s="8">
        <f>+Ledger1!M2272</f>
        <v>2420</v>
      </c>
      <c r="P2272" s="8">
        <f>+Ledger1!N2272</f>
        <v>0</v>
      </c>
      <c r="Q2272" s="8" t="str">
        <f>+Ledger1!O2272</f>
        <v>TO RECORD COMPUTER ASSERIES PURCHASED</v>
      </c>
      <c r="R2272" s="8"/>
    </row>
    <row r="2273" spans="1:18" x14ac:dyDescent="0.25">
      <c r="A2273" s="8">
        <v>2272</v>
      </c>
      <c r="B2273" s="8" t="str">
        <f>+Ledger1!C2273</f>
        <v>J2000-0100</v>
      </c>
      <c r="C2273" s="7" t="str">
        <f>TEXT(Ledger1!D2273,"dd-MMM-yyyy")</f>
        <v>18-Dec-2019</v>
      </c>
      <c r="D2273" s="8" t="str">
        <f>VLOOKUP(LEFT(Table_ExternalData_1[[#This Row],[Vou_No]],1),Vou_Types,2,0)</f>
        <v>Journal</v>
      </c>
      <c r="E2273" s="8">
        <f>+Ledger1!A2273</f>
        <v>3</v>
      </c>
      <c r="F2273" s="8">
        <f>+Ledger1!G2273</f>
        <v>154</v>
      </c>
      <c r="G2273" s="8">
        <f>+Ledger1!H2273</f>
        <v>0</v>
      </c>
      <c r="H2273" s="8">
        <f>+Ledger1!Q2273</f>
        <v>215</v>
      </c>
      <c r="I2273" s="8">
        <v>0</v>
      </c>
      <c r="J2273" s="8">
        <v>0</v>
      </c>
      <c r="K2273" s="8">
        <v>0</v>
      </c>
      <c r="L2273" s="8" t="str">
        <f>+Ledger1!I2273</f>
        <v/>
      </c>
      <c r="M2273" s="8" t="str">
        <f>+Ledger1!K2273</f>
        <v/>
      </c>
      <c r="N2273" s="7"/>
      <c r="O2273" s="8">
        <f>+Ledger1!M2273</f>
        <v>550</v>
      </c>
      <c r="P2273" s="8">
        <f>+Ledger1!N2273</f>
        <v>0</v>
      </c>
      <c r="Q2273" s="8" t="str">
        <f>+Ledger1!O2273</f>
        <v>TO RECORD PURCHASE OF TARPIN</v>
      </c>
      <c r="R2273" s="8"/>
    </row>
    <row r="2274" spans="1:18" x14ac:dyDescent="0.25">
      <c r="A2274" s="8">
        <v>2273</v>
      </c>
      <c r="B2274" s="8" t="str">
        <f>+Ledger1!C2274</f>
        <v>J2000-0100</v>
      </c>
      <c r="C2274" s="7" t="str">
        <f>TEXT(Ledger1!D2274,"dd-MMM-yyyy")</f>
        <v>18-Dec-2019</v>
      </c>
      <c r="D2274" s="8" t="str">
        <f>VLOOKUP(LEFT(Table_ExternalData_1[[#This Row],[Vou_No]],1),Vou_Types,2,0)</f>
        <v>Journal</v>
      </c>
      <c r="E2274" s="8">
        <f>+Ledger1!A2274</f>
        <v>4</v>
      </c>
      <c r="F2274" s="8">
        <f>+Ledger1!G2274</f>
        <v>152</v>
      </c>
      <c r="G2274" s="8">
        <f>+Ledger1!H2274</f>
        <v>0</v>
      </c>
      <c r="H2274" s="8">
        <f>+Ledger1!Q2274</f>
        <v>215</v>
      </c>
      <c r="I2274" s="8">
        <v>0</v>
      </c>
      <c r="J2274" s="8">
        <v>0</v>
      </c>
      <c r="K2274" s="8">
        <v>0</v>
      </c>
      <c r="L2274" s="8" t="str">
        <f>+Ledger1!I2274</f>
        <v/>
      </c>
      <c r="M2274" s="8" t="str">
        <f>+Ledger1!K2274</f>
        <v/>
      </c>
      <c r="N2274" s="7"/>
      <c r="O2274" s="8">
        <f>+Ledger1!M2274</f>
        <v>250</v>
      </c>
      <c r="P2274" s="8">
        <f>+Ledger1!N2274</f>
        <v>0</v>
      </c>
      <c r="Q2274" s="8" t="str">
        <f>+Ledger1!O2274</f>
        <v>TO RECORD PURCHASE OF HARDWARE ITEM</v>
      </c>
      <c r="R2274" s="8"/>
    </row>
    <row r="2275" spans="1:18" x14ac:dyDescent="0.25">
      <c r="A2275" s="8">
        <v>2274</v>
      </c>
      <c r="B2275" s="8" t="str">
        <f>+Ledger1!C2275</f>
        <v>J2000-0100</v>
      </c>
      <c r="C2275" s="7" t="str">
        <f>TEXT(Ledger1!D2275,"dd-MMM-yyyy")</f>
        <v>18-Dec-2019</v>
      </c>
      <c r="D2275" s="8" t="str">
        <f>VLOOKUP(LEFT(Table_ExternalData_1[[#This Row],[Vou_No]],1),Vou_Types,2,0)</f>
        <v>Journal</v>
      </c>
      <c r="E2275" s="8">
        <f>+Ledger1!A2275</f>
        <v>5</v>
      </c>
      <c r="F2275" s="8">
        <f>+Ledger1!G2275</f>
        <v>205</v>
      </c>
      <c r="G2275" s="8">
        <f>+Ledger1!H2275</f>
        <v>0</v>
      </c>
      <c r="H2275" s="8">
        <f>+Ledger1!Q2275</f>
        <v>215</v>
      </c>
      <c r="I2275" s="8">
        <v>0</v>
      </c>
      <c r="J2275" s="8">
        <v>0</v>
      </c>
      <c r="K2275" s="8">
        <v>0</v>
      </c>
      <c r="L2275" s="8" t="str">
        <f>+Ledger1!I2275</f>
        <v/>
      </c>
      <c r="M2275" s="8" t="str">
        <f>+Ledger1!K2275</f>
        <v/>
      </c>
      <c r="N2275" s="7"/>
      <c r="O2275" s="8">
        <f>+Ledger1!M2275</f>
        <v>700</v>
      </c>
      <c r="P2275" s="8">
        <f>+Ledger1!N2275</f>
        <v>0</v>
      </c>
      <c r="Q2275" s="8" t="str">
        <f>+Ledger1!O2275</f>
        <v>TO RECORD MEDICAL EXPENSE</v>
      </c>
      <c r="R2275" s="8"/>
    </row>
    <row r="2276" spans="1:18" x14ac:dyDescent="0.25">
      <c r="A2276" s="8">
        <v>2275</v>
      </c>
      <c r="B2276" s="8" t="str">
        <f>+Ledger1!C2276</f>
        <v>J2000-0100</v>
      </c>
      <c r="C2276" s="7" t="str">
        <f>TEXT(Ledger1!D2276,"dd-MMM-yyyy")</f>
        <v>18-Dec-2019</v>
      </c>
      <c r="D2276" s="8" t="str">
        <f>VLOOKUP(LEFT(Table_ExternalData_1[[#This Row],[Vou_No]],1),Vou_Types,2,0)</f>
        <v>Journal</v>
      </c>
      <c r="E2276" s="8">
        <f>+Ledger1!A2276</f>
        <v>6</v>
      </c>
      <c r="F2276" s="8">
        <f>+Ledger1!G2276</f>
        <v>234</v>
      </c>
      <c r="G2276" s="8">
        <f>+Ledger1!H2276</f>
        <v>0</v>
      </c>
      <c r="H2276" s="8">
        <f>+Ledger1!Q2276</f>
        <v>215</v>
      </c>
      <c r="I2276" s="8">
        <v>0</v>
      </c>
      <c r="J2276" s="8">
        <v>0</v>
      </c>
      <c r="K2276" s="8">
        <v>0</v>
      </c>
      <c r="L2276" s="8" t="str">
        <f>+Ledger1!I2276</f>
        <v/>
      </c>
      <c r="M2276" s="8" t="str">
        <f>+Ledger1!K2276</f>
        <v/>
      </c>
      <c r="N2276" s="7"/>
      <c r="O2276" s="8">
        <f>+Ledger1!M2276</f>
        <v>846542</v>
      </c>
      <c r="P2276" s="8">
        <f>+Ledger1!N2276</f>
        <v>0</v>
      </c>
      <c r="Q2276" s="8" t="str">
        <f>+Ledger1!O2276</f>
        <v>TO RECORD WAGES GIVEN TO LABOUR</v>
      </c>
      <c r="R2276" s="8"/>
    </row>
    <row r="2277" spans="1:18" x14ac:dyDescent="0.25">
      <c r="A2277" s="8">
        <v>2276</v>
      </c>
      <c r="B2277" s="8" t="str">
        <f>+Ledger1!C2277</f>
        <v>J2000-0100</v>
      </c>
      <c r="C2277" s="7" t="str">
        <f>TEXT(Ledger1!D2277,"dd-MMM-yyyy")</f>
        <v>18-Dec-2019</v>
      </c>
      <c r="D2277" s="8" t="str">
        <f>VLOOKUP(LEFT(Table_ExternalData_1[[#This Row],[Vou_No]],1),Vou_Types,2,0)</f>
        <v>Journal</v>
      </c>
      <c r="E2277" s="8">
        <f>+Ledger1!A2277</f>
        <v>7</v>
      </c>
      <c r="F2277" s="8">
        <f>+Ledger1!G2277</f>
        <v>218</v>
      </c>
      <c r="G2277" s="8">
        <f>+Ledger1!H2277</f>
        <v>0</v>
      </c>
      <c r="H2277" s="8">
        <f>+Ledger1!Q2277</f>
        <v>215</v>
      </c>
      <c r="I2277" s="8">
        <v>0</v>
      </c>
      <c r="J2277" s="8">
        <v>0</v>
      </c>
      <c r="K2277" s="8">
        <v>0</v>
      </c>
      <c r="L2277" s="8" t="str">
        <f>+Ledger1!I2277</f>
        <v/>
      </c>
      <c r="M2277" s="8" t="str">
        <f>+Ledger1!K2277</f>
        <v/>
      </c>
      <c r="N2277" s="7"/>
      <c r="O2277" s="8">
        <f>+Ledger1!M2277</f>
        <v>56512</v>
      </c>
      <c r="P2277" s="8">
        <f>+Ledger1!N2277</f>
        <v>0</v>
      </c>
      <c r="Q2277" s="8" t="str">
        <f>+Ledger1!O2277</f>
        <v>VEHICLE REPAIR EXPENSE</v>
      </c>
      <c r="R2277" s="8"/>
    </row>
    <row r="2278" spans="1:18" x14ac:dyDescent="0.25">
      <c r="A2278" s="8">
        <v>2277</v>
      </c>
      <c r="B2278" s="8" t="str">
        <f>+Ledger1!C2278</f>
        <v>J2000-0100</v>
      </c>
      <c r="C2278" s="7" t="str">
        <f>TEXT(Ledger1!D2278,"dd-MMM-yyyy")</f>
        <v>18-Dec-2019</v>
      </c>
      <c r="D2278" s="8" t="str">
        <f>VLOOKUP(LEFT(Table_ExternalData_1[[#This Row],[Vou_No]],1),Vou_Types,2,0)</f>
        <v>Journal</v>
      </c>
      <c r="E2278" s="8">
        <f>+Ledger1!A2278</f>
        <v>8</v>
      </c>
      <c r="F2278" s="8">
        <f>+Ledger1!G2278</f>
        <v>200</v>
      </c>
      <c r="G2278" s="8">
        <f>+Ledger1!H2278</f>
        <v>0</v>
      </c>
      <c r="H2278" s="8">
        <f>+Ledger1!Q2278</f>
        <v>215</v>
      </c>
      <c r="I2278" s="8">
        <v>0</v>
      </c>
      <c r="J2278" s="8">
        <v>0</v>
      </c>
      <c r="K2278" s="8">
        <v>0</v>
      </c>
      <c r="L2278" s="8" t="str">
        <f>+Ledger1!I2278</f>
        <v/>
      </c>
      <c r="M2278" s="8" t="str">
        <f>+Ledger1!K2278</f>
        <v/>
      </c>
      <c r="N2278" s="7"/>
      <c r="O2278" s="8">
        <f>+Ledger1!M2278</f>
        <v>26500</v>
      </c>
      <c r="P2278" s="8">
        <f>+Ledger1!N2278</f>
        <v>0</v>
      </c>
      <c r="Q2278" s="8" t="str">
        <f>+Ledger1!O2278</f>
        <v>TO RECORD COVEYANCE ALLOWANCE</v>
      </c>
      <c r="R2278" s="8"/>
    </row>
    <row r="2279" spans="1:18" x14ac:dyDescent="0.25">
      <c r="A2279" s="8">
        <v>2278</v>
      </c>
      <c r="B2279" s="8" t="str">
        <f>+Ledger1!C2279</f>
        <v>J2000-0100</v>
      </c>
      <c r="C2279" s="7" t="str">
        <f>TEXT(Ledger1!D2279,"dd-MMM-yyyy")</f>
        <v>18-Dec-2019</v>
      </c>
      <c r="D2279" s="8" t="str">
        <f>VLOOKUP(LEFT(Table_ExternalData_1[[#This Row],[Vou_No]],1),Vou_Types,2,0)</f>
        <v>Journal</v>
      </c>
      <c r="E2279" s="8">
        <f>+Ledger1!A2279</f>
        <v>9</v>
      </c>
      <c r="F2279" s="8">
        <f>+Ledger1!G2279</f>
        <v>165</v>
      </c>
      <c r="G2279" s="8">
        <f>+Ledger1!H2279</f>
        <v>0</v>
      </c>
      <c r="H2279" s="8">
        <f>+Ledger1!Q2279</f>
        <v>215</v>
      </c>
      <c r="I2279" s="8">
        <v>0</v>
      </c>
      <c r="J2279" s="8">
        <v>0</v>
      </c>
      <c r="K2279" s="8">
        <v>0</v>
      </c>
      <c r="L2279" s="8" t="str">
        <f>+Ledger1!I2279</f>
        <v/>
      </c>
      <c r="M2279" s="8" t="str">
        <f>+Ledger1!K2279</f>
        <v/>
      </c>
      <c r="N2279" s="7"/>
      <c r="O2279" s="8">
        <f>+Ledger1!M2279</f>
        <v>600</v>
      </c>
      <c r="P2279" s="8">
        <f>+Ledger1!N2279</f>
        <v>0</v>
      </c>
      <c r="Q2279" s="8" t="str">
        <f>+Ledger1!O2279</f>
        <v>TO RECORD CAMP RUNNING COST</v>
      </c>
      <c r="R2279" s="8"/>
    </row>
    <row r="2280" spans="1:18" x14ac:dyDescent="0.25">
      <c r="A2280" s="8">
        <v>2279</v>
      </c>
      <c r="B2280" s="8" t="str">
        <f>+Ledger1!C2280</f>
        <v>J2000-0100</v>
      </c>
      <c r="C2280" s="7" t="str">
        <f>TEXT(Ledger1!D2280,"dd-MMM-yyyy")</f>
        <v>18-Dec-2019</v>
      </c>
      <c r="D2280" s="8" t="str">
        <f>VLOOKUP(LEFT(Table_ExternalData_1[[#This Row],[Vou_No]],1),Vou_Types,2,0)</f>
        <v>Journal</v>
      </c>
      <c r="E2280" s="8">
        <f>+Ledger1!A2280</f>
        <v>10</v>
      </c>
      <c r="F2280" s="8">
        <f>+Ledger1!G2280</f>
        <v>202</v>
      </c>
      <c r="G2280" s="8">
        <f>+Ledger1!H2280</f>
        <v>0</v>
      </c>
      <c r="H2280" s="8">
        <f>+Ledger1!Q2280</f>
        <v>215</v>
      </c>
      <c r="I2280" s="8">
        <v>0</v>
      </c>
      <c r="J2280" s="8">
        <v>0</v>
      </c>
      <c r="K2280" s="8">
        <v>0</v>
      </c>
      <c r="L2280" s="8" t="str">
        <f>+Ledger1!I2280</f>
        <v/>
      </c>
      <c r="M2280" s="8" t="str">
        <f>+Ledger1!K2280</f>
        <v/>
      </c>
      <c r="N2280" s="7"/>
      <c r="O2280" s="8">
        <f>+Ledger1!M2280</f>
        <v>2000</v>
      </c>
      <c r="P2280" s="8">
        <f>+Ledger1!N2280</f>
        <v>0</v>
      </c>
      <c r="Q2280" s="8" t="str">
        <f>+Ledger1!O2280</f>
        <v>TO RECORD Reward TO Sultan Ali Vigo KT-7751 Driver  Reward for K-40-K-16 work</v>
      </c>
      <c r="R2280" s="8"/>
    </row>
    <row r="2281" spans="1:18" x14ac:dyDescent="0.25">
      <c r="A2281" s="8">
        <v>2280</v>
      </c>
      <c r="B2281" s="8" t="str">
        <f>+Ledger1!C2281</f>
        <v>J2000-0100</v>
      </c>
      <c r="C2281" s="7" t="str">
        <f>TEXT(Ledger1!D2281,"dd-MMM-yyyy")</f>
        <v>18-Dec-2019</v>
      </c>
      <c r="D2281" s="8" t="str">
        <f>VLOOKUP(LEFT(Table_ExternalData_1[[#This Row],[Vou_No]],1),Vou_Types,2,0)</f>
        <v>Journal</v>
      </c>
      <c r="E2281" s="8">
        <f>+Ledger1!A2281</f>
        <v>11</v>
      </c>
      <c r="F2281" s="8">
        <f>+Ledger1!G2281</f>
        <v>160</v>
      </c>
      <c r="G2281" s="8">
        <f>+Ledger1!H2281</f>
        <v>0</v>
      </c>
      <c r="H2281" s="8">
        <f>+Ledger1!Q2281</f>
        <v>215</v>
      </c>
      <c r="I2281" s="8">
        <v>0</v>
      </c>
      <c r="J2281" s="8">
        <v>0</v>
      </c>
      <c r="K2281" s="8">
        <v>0</v>
      </c>
      <c r="L2281" s="8" t="str">
        <f>+Ledger1!I2281</f>
        <v/>
      </c>
      <c r="M2281" s="8" t="str">
        <f>+Ledger1!K2281</f>
        <v/>
      </c>
      <c r="N2281" s="7"/>
      <c r="O2281" s="8">
        <f>+Ledger1!M2281</f>
        <v>15100</v>
      </c>
      <c r="P2281" s="8">
        <f>+Ledger1!N2281</f>
        <v>0</v>
      </c>
      <c r="Q2281" s="8" t="str">
        <f>+Ledger1!O2281</f>
        <v>TO RECORD FOOD EXPENSE</v>
      </c>
      <c r="R2281" s="8"/>
    </row>
    <row r="2282" spans="1:18" x14ac:dyDescent="0.25">
      <c r="A2282" s="8">
        <v>2281</v>
      </c>
      <c r="B2282" s="8" t="str">
        <f>+Ledger1!C2282</f>
        <v>J2000-0100</v>
      </c>
      <c r="C2282" s="7" t="str">
        <f>TEXT(Ledger1!D2282,"dd-MMM-yyyy")</f>
        <v>18-Dec-2019</v>
      </c>
      <c r="D2282" s="8" t="str">
        <f>VLOOKUP(LEFT(Table_ExternalData_1[[#This Row],[Vou_No]],1),Vou_Types,2,0)</f>
        <v>Journal</v>
      </c>
      <c r="E2282" s="8">
        <f>+Ledger1!A2282</f>
        <v>12</v>
      </c>
      <c r="F2282" s="8">
        <f>+Ledger1!G2282</f>
        <v>57</v>
      </c>
      <c r="G2282" s="8">
        <f>+Ledger1!H2282</f>
        <v>0</v>
      </c>
      <c r="H2282" s="8">
        <f>+Ledger1!Q2282</f>
        <v>215</v>
      </c>
      <c r="I2282" s="8">
        <v>0</v>
      </c>
      <c r="J2282" s="8">
        <v>0</v>
      </c>
      <c r="K2282" s="8">
        <v>0</v>
      </c>
      <c r="L2282" s="8" t="str">
        <f>+Ledger1!I2282</f>
        <v/>
      </c>
      <c r="M2282" s="8" t="str">
        <f>+Ledger1!K2282</f>
        <v/>
      </c>
      <c r="N2282" s="7"/>
      <c r="O2282" s="8">
        <f>+Ledger1!M2282</f>
        <v>1265</v>
      </c>
      <c r="P2282" s="8">
        <f>+Ledger1!N2282</f>
        <v>0</v>
      </c>
      <c r="Q2282" s="8" t="str">
        <f>+Ledger1!O2282</f>
        <v>TO RECORD PURCHASE OF STATIONARY</v>
      </c>
      <c r="R2282" s="8"/>
    </row>
    <row r="2283" spans="1:18" x14ac:dyDescent="0.25">
      <c r="A2283" s="8">
        <v>2282</v>
      </c>
      <c r="B2283" s="8" t="str">
        <f>+Ledger1!C2283</f>
        <v>J2000-0100</v>
      </c>
      <c r="C2283" s="7" t="str">
        <f>TEXT(Ledger1!D2283,"dd-MMM-yyyy")</f>
        <v>18-Dec-2019</v>
      </c>
      <c r="D2283" s="8" t="str">
        <f>VLOOKUP(LEFT(Table_ExternalData_1[[#This Row],[Vou_No]],1),Vou_Types,2,0)</f>
        <v>Journal</v>
      </c>
      <c r="E2283" s="8">
        <f>+Ledger1!A2283</f>
        <v>13</v>
      </c>
      <c r="F2283" s="8">
        <f>+Ledger1!G2283</f>
        <v>72</v>
      </c>
      <c r="G2283" s="8">
        <f>+Ledger1!H2283</f>
        <v>0</v>
      </c>
      <c r="H2283" s="8">
        <f>+Ledger1!Q2283</f>
        <v>215</v>
      </c>
      <c r="I2283" s="8">
        <v>0</v>
      </c>
      <c r="J2283" s="8">
        <v>0</v>
      </c>
      <c r="K2283" s="8">
        <v>0</v>
      </c>
      <c r="L2283" s="8" t="str">
        <f>+Ledger1!I2283</f>
        <v/>
      </c>
      <c r="M2283" s="8" t="str">
        <f>+Ledger1!K2283</f>
        <v/>
      </c>
      <c r="N2283" s="7"/>
      <c r="O2283" s="8">
        <f>+Ledger1!M2283</f>
        <v>7000</v>
      </c>
      <c r="P2283" s="8">
        <f>+Ledger1!N2283</f>
        <v>0</v>
      </c>
      <c r="Q2283" s="8" t="str">
        <f>+Ledger1!O2283</f>
        <v>TO RECORD ADVANCE GIVEN TO SUPPLIER</v>
      </c>
      <c r="R2283" s="8"/>
    </row>
    <row r="2284" spans="1:18" x14ac:dyDescent="0.25">
      <c r="A2284" s="8">
        <v>2283</v>
      </c>
      <c r="B2284" s="8" t="str">
        <f>+Ledger1!C2284</f>
        <v>J2000-0100</v>
      </c>
      <c r="C2284" s="7" t="str">
        <f>TEXT(Ledger1!D2284,"dd-MMM-yyyy")</f>
        <v>18-Dec-2019</v>
      </c>
      <c r="D2284" s="8" t="str">
        <f>VLOOKUP(LEFT(Table_ExternalData_1[[#This Row],[Vou_No]],1),Vou_Types,2,0)</f>
        <v>Journal</v>
      </c>
      <c r="E2284" s="8">
        <f>+Ledger1!A2284</f>
        <v>14</v>
      </c>
      <c r="F2284" s="8">
        <f>+Ledger1!G2284</f>
        <v>23</v>
      </c>
      <c r="G2284" s="8">
        <f>+Ledger1!H2284</f>
        <v>0</v>
      </c>
      <c r="H2284" s="8">
        <f>+Ledger1!Q2284</f>
        <v>215</v>
      </c>
      <c r="I2284" s="8">
        <v>0</v>
      </c>
      <c r="J2284" s="8">
        <v>0</v>
      </c>
      <c r="K2284" s="8">
        <v>0</v>
      </c>
      <c r="L2284" s="8" t="str">
        <f>+Ledger1!I2284</f>
        <v/>
      </c>
      <c r="M2284" s="8" t="str">
        <f>+Ledger1!K2284</f>
        <v/>
      </c>
      <c r="N2284" s="7"/>
      <c r="O2284" s="8">
        <f>+Ledger1!M2284</f>
        <v>19650</v>
      </c>
      <c r="P2284" s="8">
        <f>+Ledger1!N2284</f>
        <v>0</v>
      </c>
      <c r="Q2284" s="8" t="str">
        <f>+Ledger1!O2284</f>
        <v>TO RECORD ADVANCE  SALARY TO LABOUR</v>
      </c>
      <c r="R2284" s="8"/>
    </row>
    <row r="2285" spans="1:18" x14ac:dyDescent="0.25">
      <c r="A2285" s="8">
        <v>2284</v>
      </c>
      <c r="B2285" s="8" t="str">
        <f>+Ledger1!C2285</f>
        <v>J2000-0100</v>
      </c>
      <c r="C2285" s="7" t="str">
        <f>TEXT(Ledger1!D2285,"dd-MMM-yyyy")</f>
        <v>18-Dec-2019</v>
      </c>
      <c r="D2285" s="8" t="str">
        <f>VLOOKUP(LEFT(Table_ExternalData_1[[#This Row],[Vou_No]],1),Vou_Types,2,0)</f>
        <v>Journal</v>
      </c>
      <c r="E2285" s="8">
        <f>+Ledger1!A2285</f>
        <v>15</v>
      </c>
      <c r="F2285" s="8">
        <f>+Ledger1!G2285</f>
        <v>2</v>
      </c>
      <c r="G2285" s="8">
        <f>+Ledger1!H2285</f>
        <v>0</v>
      </c>
      <c r="H2285" s="8">
        <f>+Ledger1!Q2285</f>
        <v>215</v>
      </c>
      <c r="I2285" s="8">
        <v>0</v>
      </c>
      <c r="J2285" s="8">
        <v>0</v>
      </c>
      <c r="K2285" s="8">
        <v>0</v>
      </c>
      <c r="L2285" s="8" t="str">
        <f>+Ledger1!I2285</f>
        <v/>
      </c>
      <c r="M2285" s="8" t="str">
        <f>+Ledger1!K2285</f>
        <v/>
      </c>
      <c r="N2285" s="7"/>
      <c r="O2285" s="8">
        <f>+Ledger1!M2285</f>
        <v>0</v>
      </c>
      <c r="P2285" s="8">
        <f>+Ledger1!N2285</f>
        <v>1024569</v>
      </c>
      <c r="Q2285" s="8" t="str">
        <f>+Ledger1!O2285</f>
        <v>PETTY CASH EXPENSE (18 DEC TILL 26-DEC-19)SHT#11</v>
      </c>
      <c r="R2285" s="8"/>
    </row>
    <row r="2286" spans="1:18" x14ac:dyDescent="0.25">
      <c r="A2286" s="8">
        <v>2285</v>
      </c>
      <c r="B2286" s="8" t="str">
        <f>+Ledger1!C2286</f>
        <v>J2000-0100</v>
      </c>
      <c r="C2286" s="7" t="str">
        <f>TEXT(Ledger1!D2286,"dd-MMM-yyyy")</f>
        <v>18-Dec-2019</v>
      </c>
      <c r="D2286" s="8" t="str">
        <f>VLOOKUP(LEFT(Table_ExternalData_1[[#This Row],[Vou_No]],1),Vou_Types,2,0)</f>
        <v>Journal</v>
      </c>
      <c r="E2286" s="8">
        <f>+Ledger1!A2286</f>
        <v>16</v>
      </c>
      <c r="F2286" s="8">
        <f>+Ledger1!G2286</f>
        <v>153</v>
      </c>
      <c r="G2286" s="8">
        <f>+Ledger1!H2286</f>
        <v>0</v>
      </c>
      <c r="H2286" s="8">
        <f>+Ledger1!Q2286</f>
        <v>215</v>
      </c>
      <c r="I2286" s="8">
        <v>0</v>
      </c>
      <c r="J2286" s="8">
        <v>0</v>
      </c>
      <c r="K2286" s="8">
        <v>0</v>
      </c>
      <c r="L2286" s="8" t="str">
        <f>+Ledger1!I2286</f>
        <v/>
      </c>
      <c r="M2286" s="8" t="str">
        <f>+Ledger1!K2286</f>
        <v/>
      </c>
      <c r="N2286" s="7"/>
      <c r="O2286" s="8">
        <f>+Ledger1!M2286</f>
        <v>2300</v>
      </c>
      <c r="P2286" s="8">
        <f>+Ledger1!N2286</f>
        <v>0</v>
      </c>
      <c r="Q2286" s="8" t="str">
        <f>+Ledger1!O2286</f>
        <v>TO RECORD PIPE PURCHASE FOR SEWARGE LINE</v>
      </c>
      <c r="R2286" s="8"/>
    </row>
    <row r="2287" spans="1:18" x14ac:dyDescent="0.25">
      <c r="A2287" s="8">
        <v>2286</v>
      </c>
      <c r="B2287" s="8" t="str">
        <f>+Ledger1!C2287</f>
        <v>J2002-0121</v>
      </c>
      <c r="C2287" s="7" t="str">
        <f>TEXT(Ledger1!D2287,"dd-MMM-yyyy")</f>
        <v>07-Feb-2020</v>
      </c>
      <c r="D2287" s="8" t="str">
        <f>VLOOKUP(LEFT(Table_ExternalData_1[[#This Row],[Vou_No]],1),Vou_Types,2,0)</f>
        <v>Journal</v>
      </c>
      <c r="E2287" s="8">
        <f>+Ledger1!A2287</f>
        <v>1</v>
      </c>
      <c r="F2287" s="8">
        <f>+Ledger1!G2287</f>
        <v>71</v>
      </c>
      <c r="G2287" s="8">
        <f>+Ledger1!H2287</f>
        <v>104</v>
      </c>
      <c r="H2287" s="8">
        <f>+Ledger1!Q2287</f>
        <v>1</v>
      </c>
      <c r="I2287" s="8">
        <v>0</v>
      </c>
      <c r="J2287" s="8">
        <v>0</v>
      </c>
      <c r="K2287" s="8">
        <v>0</v>
      </c>
      <c r="L2287" s="8" t="str">
        <f>+Ledger1!I2287</f>
        <v/>
      </c>
      <c r="M2287" s="8" t="str">
        <f>+Ledger1!K2287</f>
        <v/>
      </c>
      <c r="N2287" s="7"/>
      <c r="O2287" s="8">
        <f>+Ledger1!M2287</f>
        <v>293450</v>
      </c>
      <c r="P2287" s="8">
        <f>+Ledger1!N2287</f>
        <v>0</v>
      </c>
      <c r="Q2287" s="8" t="str">
        <f>+Ledger1!O2287</f>
        <v>PADI BY SAITA AGAINST KHU CASH CHQ # 34305721.NSR</v>
      </c>
      <c r="R2287" s="8"/>
    </row>
    <row r="2288" spans="1:18" x14ac:dyDescent="0.25">
      <c r="A2288" s="8">
        <v>2287</v>
      </c>
      <c r="B2288" s="8" t="str">
        <f>+Ledger1!C2288</f>
        <v>J2002-0121</v>
      </c>
      <c r="C2288" s="7" t="str">
        <f>TEXT(Ledger1!D2288,"dd-MMM-yyyy")</f>
        <v>07-Feb-2020</v>
      </c>
      <c r="D2288" s="8" t="str">
        <f>VLOOKUP(LEFT(Table_ExternalData_1[[#This Row],[Vou_No]],1),Vou_Types,2,0)</f>
        <v>Journal</v>
      </c>
      <c r="E2288" s="8">
        <f>+Ledger1!A2288</f>
        <v>2</v>
      </c>
      <c r="F2288" s="8">
        <f>+Ledger1!G2288</f>
        <v>78</v>
      </c>
      <c r="G2288" s="8">
        <f>+Ledger1!H2288</f>
        <v>71</v>
      </c>
      <c r="H2288" s="8">
        <f>+Ledger1!Q2288</f>
        <v>1</v>
      </c>
      <c r="I2288" s="8">
        <v>0</v>
      </c>
      <c r="J2288" s="8">
        <v>0</v>
      </c>
      <c r="K2288" s="8">
        <v>0</v>
      </c>
      <c r="L2288" s="8" t="str">
        <f>+Ledger1!I2288</f>
        <v/>
      </c>
      <c r="M2288" s="8" t="str">
        <f>+Ledger1!K2288</f>
        <v/>
      </c>
      <c r="N2288" s="7"/>
      <c r="O2288" s="8">
        <f>+Ledger1!M2288</f>
        <v>0</v>
      </c>
      <c r="P2288" s="8">
        <f>+Ledger1!N2288</f>
        <v>293450</v>
      </c>
      <c r="Q2288" s="8" t="str">
        <f>+Ledger1!O2288</f>
        <v>PADI BY SAITA AGAINST KHU CASH CHQ # 34305721.NSR</v>
      </c>
      <c r="R2288" s="8"/>
    </row>
    <row r="2289" spans="1:18" x14ac:dyDescent="0.25">
      <c r="A2289" s="8">
        <v>2288</v>
      </c>
      <c r="B2289" s="8" t="str">
        <f>+Ledger1!C2289</f>
        <v>J2002-0129</v>
      </c>
      <c r="C2289" s="7" t="str">
        <f>TEXT(Ledger1!D2289,"dd-MMM-yyyy")</f>
        <v>10-Feb-2020</v>
      </c>
      <c r="D2289" s="8" t="str">
        <f>VLOOKUP(LEFT(Table_ExternalData_1[[#This Row],[Vou_No]],1),Vou_Types,2,0)</f>
        <v>Journal</v>
      </c>
      <c r="E2289" s="8">
        <f>+Ledger1!A2289</f>
        <v>1</v>
      </c>
      <c r="F2289" s="8">
        <f>+Ledger1!G2289</f>
        <v>71</v>
      </c>
      <c r="G2289" s="8">
        <f>+Ledger1!H2289</f>
        <v>238</v>
      </c>
      <c r="H2289" s="8">
        <f>+Ledger1!Q2289</f>
        <v>215</v>
      </c>
      <c r="I2289" s="8">
        <v>0</v>
      </c>
      <c r="J2289" s="8">
        <v>0</v>
      </c>
      <c r="K2289" s="8">
        <v>0</v>
      </c>
      <c r="L2289" s="8" t="str">
        <f>+Ledger1!I2289</f>
        <v/>
      </c>
      <c r="M2289" s="8" t="str">
        <f>+Ledger1!K2289</f>
        <v/>
      </c>
      <c r="N2289" s="7"/>
      <c r="O2289" s="8">
        <f>+Ledger1!M2289</f>
        <v>52356</v>
      </c>
      <c r="P2289" s="8">
        <f>+Ledger1!N2289</f>
        <v>0</v>
      </c>
      <c r="Q2289" s="8" t="str">
        <f>+Ledger1!O2289</f>
        <v>PADI BY SAITA TO REFILLING POINT CHQ # 34305747</v>
      </c>
      <c r="R2289" s="8"/>
    </row>
    <row r="2290" spans="1:18" x14ac:dyDescent="0.25">
      <c r="A2290" s="8">
        <v>2289</v>
      </c>
      <c r="B2290" s="8" t="str">
        <f>+Ledger1!C2290</f>
        <v>J2002-0129</v>
      </c>
      <c r="C2290" s="7" t="str">
        <f>TEXT(Ledger1!D2290,"dd-MMM-yyyy")</f>
        <v>10-Feb-2020</v>
      </c>
      <c r="D2290" s="8" t="str">
        <f>VLOOKUP(LEFT(Table_ExternalData_1[[#This Row],[Vou_No]],1),Vou_Types,2,0)</f>
        <v>Journal</v>
      </c>
      <c r="E2290" s="8">
        <f>+Ledger1!A2290</f>
        <v>2</v>
      </c>
      <c r="F2290" s="8">
        <f>+Ledger1!G2290</f>
        <v>78</v>
      </c>
      <c r="G2290" s="8">
        <f>+Ledger1!H2290</f>
        <v>71</v>
      </c>
      <c r="H2290" s="8">
        <f>+Ledger1!Q2290</f>
        <v>1</v>
      </c>
      <c r="I2290" s="8">
        <v>0</v>
      </c>
      <c r="J2290" s="8">
        <v>0</v>
      </c>
      <c r="K2290" s="8">
        <v>0</v>
      </c>
      <c r="L2290" s="8" t="str">
        <f>+Ledger1!I2290</f>
        <v/>
      </c>
      <c r="M2290" s="8" t="str">
        <f>+Ledger1!K2290</f>
        <v/>
      </c>
      <c r="N2290" s="7"/>
      <c r="O2290" s="8">
        <f>+Ledger1!M2290</f>
        <v>0</v>
      </c>
      <c r="P2290" s="8">
        <f>+Ledger1!N2290</f>
        <v>2356</v>
      </c>
      <c r="Q2290" s="8" t="str">
        <f>+Ledger1!O2290</f>
        <v>TAX DEDCUTED</v>
      </c>
      <c r="R2290" s="8"/>
    </row>
    <row r="2291" spans="1:18" x14ac:dyDescent="0.25">
      <c r="A2291" s="8">
        <v>2290</v>
      </c>
      <c r="B2291" s="8" t="str">
        <f>+Ledger1!C2291</f>
        <v>J2002-0129</v>
      </c>
      <c r="C2291" s="7" t="str">
        <f>TEXT(Ledger1!D2291,"dd-MMM-yyyy")</f>
        <v>10-Feb-2020</v>
      </c>
      <c r="D2291" s="8" t="str">
        <f>VLOOKUP(LEFT(Table_ExternalData_1[[#This Row],[Vou_No]],1),Vou_Types,2,0)</f>
        <v>Journal</v>
      </c>
      <c r="E2291" s="8">
        <f>+Ledger1!A2291</f>
        <v>3</v>
      </c>
      <c r="F2291" s="8">
        <f>+Ledger1!G2291</f>
        <v>78</v>
      </c>
      <c r="G2291" s="8">
        <f>+Ledger1!H2291</f>
        <v>71</v>
      </c>
      <c r="H2291" s="8">
        <f>+Ledger1!Q2291</f>
        <v>1</v>
      </c>
      <c r="I2291" s="8">
        <v>0</v>
      </c>
      <c r="J2291" s="8">
        <v>0</v>
      </c>
      <c r="K2291" s="8">
        <v>0</v>
      </c>
      <c r="L2291" s="8" t="str">
        <f>+Ledger1!I2291</f>
        <v/>
      </c>
      <c r="M2291" s="8" t="str">
        <f>+Ledger1!K2291</f>
        <v/>
      </c>
      <c r="N2291" s="7"/>
      <c r="O2291" s="8">
        <f>+Ledger1!M2291</f>
        <v>0</v>
      </c>
      <c r="P2291" s="8">
        <f>+Ledger1!N2291</f>
        <v>50000</v>
      </c>
      <c r="Q2291" s="8" t="str">
        <f>+Ledger1!O2291</f>
        <v>PADI BY SAITA TO REFILLING POINT CHQ # 34305747</v>
      </c>
      <c r="R2291" s="8"/>
    </row>
    <row r="2292" spans="1:18" x14ac:dyDescent="0.25">
      <c r="A2292" s="8">
        <v>2291</v>
      </c>
      <c r="B2292" s="8" t="str">
        <f>+Ledger1!C2292</f>
        <v>J2002-0137</v>
      </c>
      <c r="C2292" s="7" t="str">
        <f>TEXT(Ledger1!D2292,"dd-MMM-yyyy")</f>
        <v>10-Feb-2020</v>
      </c>
      <c r="D2292" s="8" t="str">
        <f>VLOOKUP(LEFT(Table_ExternalData_1[[#This Row],[Vou_No]],1),Vou_Types,2,0)</f>
        <v>Journal</v>
      </c>
      <c r="E2292" s="8">
        <f>+Ledger1!A2292</f>
        <v>1</v>
      </c>
      <c r="F2292" s="8">
        <f>+Ledger1!G2292</f>
        <v>71</v>
      </c>
      <c r="G2292" s="8">
        <f>+Ledger1!H2292</f>
        <v>1485</v>
      </c>
      <c r="H2292" s="8">
        <f>+Ledger1!Q2292</f>
        <v>218</v>
      </c>
      <c r="I2292" s="8">
        <v>0</v>
      </c>
      <c r="J2292" s="8">
        <v>0</v>
      </c>
      <c r="K2292" s="8">
        <v>0</v>
      </c>
      <c r="L2292" s="8" t="str">
        <f>+Ledger1!I2292</f>
        <v/>
      </c>
      <c r="M2292" s="8" t="str">
        <f>+Ledger1!K2292</f>
        <v/>
      </c>
      <c r="N2292" s="7"/>
      <c r="O2292" s="8">
        <f>+Ledger1!M2292</f>
        <v>72885</v>
      </c>
      <c r="P2292" s="8">
        <f>+Ledger1!N2292</f>
        <v>0</v>
      </c>
      <c r="Q2292" s="8" t="str">
        <f>+Ledger1!O2292</f>
        <v>PAID BY SAITA TO SUSTAINABLE ENV.SER CHQ # 34305737</v>
      </c>
      <c r="R2292" s="8"/>
    </row>
    <row r="2293" spans="1:18" x14ac:dyDescent="0.25">
      <c r="A2293" s="8">
        <v>2292</v>
      </c>
      <c r="B2293" s="8" t="str">
        <f>+Ledger1!C2293</f>
        <v>J2002-0137</v>
      </c>
      <c r="C2293" s="7" t="str">
        <f>TEXT(Ledger1!D2293,"dd-MMM-yyyy")</f>
        <v>10-Feb-2020</v>
      </c>
      <c r="D2293" s="8" t="str">
        <f>VLOOKUP(LEFT(Table_ExternalData_1[[#This Row],[Vou_No]],1),Vou_Types,2,0)</f>
        <v>Journal</v>
      </c>
      <c r="E2293" s="8">
        <f>+Ledger1!A2293</f>
        <v>2</v>
      </c>
      <c r="F2293" s="8">
        <f>+Ledger1!G2293</f>
        <v>78</v>
      </c>
      <c r="G2293" s="8">
        <f>+Ledger1!H2293</f>
        <v>71</v>
      </c>
      <c r="H2293" s="8">
        <f>+Ledger1!Q2293</f>
        <v>1</v>
      </c>
      <c r="I2293" s="8">
        <v>0</v>
      </c>
      <c r="J2293" s="8">
        <v>0</v>
      </c>
      <c r="K2293" s="8">
        <v>0</v>
      </c>
      <c r="L2293" s="8" t="str">
        <f>+Ledger1!I2293</f>
        <v/>
      </c>
      <c r="M2293" s="8" t="str">
        <f>+Ledger1!K2293</f>
        <v/>
      </c>
      <c r="N2293" s="7"/>
      <c r="O2293" s="8">
        <f>+Ledger1!M2293</f>
        <v>0</v>
      </c>
      <c r="P2293" s="8">
        <f>+Ledger1!N2293</f>
        <v>3864</v>
      </c>
      <c r="Q2293" s="8" t="str">
        <f>+Ledger1!O2293</f>
        <v>TAX DEDUCTED</v>
      </c>
      <c r="R2293" s="8"/>
    </row>
    <row r="2294" spans="1:18" x14ac:dyDescent="0.25">
      <c r="A2294" s="8">
        <v>2293</v>
      </c>
      <c r="B2294" s="8" t="str">
        <f>+Ledger1!C2294</f>
        <v>J2002-0137</v>
      </c>
      <c r="C2294" s="7" t="str">
        <f>TEXT(Ledger1!D2294,"dd-MMM-yyyy")</f>
        <v>10-Feb-2020</v>
      </c>
      <c r="D2294" s="8" t="str">
        <f>VLOOKUP(LEFT(Table_ExternalData_1[[#This Row],[Vou_No]],1),Vou_Types,2,0)</f>
        <v>Journal</v>
      </c>
      <c r="E2294" s="8">
        <f>+Ledger1!A2294</f>
        <v>3</v>
      </c>
      <c r="F2294" s="8">
        <f>+Ledger1!G2294</f>
        <v>78</v>
      </c>
      <c r="G2294" s="8">
        <f>+Ledger1!H2294</f>
        <v>71</v>
      </c>
      <c r="H2294" s="8">
        <f>+Ledger1!Q2294</f>
        <v>1</v>
      </c>
      <c r="I2294" s="8">
        <v>0</v>
      </c>
      <c r="J2294" s="8">
        <v>0</v>
      </c>
      <c r="K2294" s="8">
        <v>0</v>
      </c>
      <c r="L2294" s="8" t="str">
        <f>+Ledger1!I2294</f>
        <v/>
      </c>
      <c r="M2294" s="8" t="str">
        <f>+Ledger1!K2294</f>
        <v/>
      </c>
      <c r="N2294" s="7"/>
      <c r="O2294" s="8">
        <f>+Ledger1!M2294</f>
        <v>0</v>
      </c>
      <c r="P2294" s="8">
        <f>+Ledger1!N2294</f>
        <v>69021</v>
      </c>
      <c r="Q2294" s="8" t="str">
        <f>+Ledger1!O2294</f>
        <v>PAID BY SAITA TO SUSTAINABLE ENV.SER CHQ # 34305737</v>
      </c>
      <c r="R2294" s="8"/>
    </row>
    <row r="2295" spans="1:18" x14ac:dyDescent="0.25">
      <c r="A2295" s="8">
        <v>2294</v>
      </c>
      <c r="B2295" s="8" t="str">
        <f>+Ledger1!C2295</f>
        <v>J2002-0117</v>
      </c>
      <c r="C2295" s="7" t="str">
        <f>TEXT(Ledger1!D2295,"dd-MMM-yyyy")</f>
        <v>07-Feb-2020</v>
      </c>
      <c r="D2295" s="8" t="str">
        <f>VLOOKUP(LEFT(Table_ExternalData_1[[#This Row],[Vou_No]],1),Vou_Types,2,0)</f>
        <v>Journal</v>
      </c>
      <c r="E2295" s="8">
        <f>+Ledger1!A2295</f>
        <v>1</v>
      </c>
      <c r="F2295" s="8">
        <f>+Ledger1!G2295</f>
        <v>2</v>
      </c>
      <c r="G2295" s="8">
        <f>+Ledger1!H2295</f>
        <v>1</v>
      </c>
      <c r="H2295" s="8">
        <f>+Ledger1!Q2295</f>
        <v>1</v>
      </c>
      <c r="I2295" s="8">
        <v>0</v>
      </c>
      <c r="J2295" s="8">
        <v>0</v>
      </c>
      <c r="K2295" s="8">
        <v>0</v>
      </c>
      <c r="L2295" s="8" t="str">
        <f>+Ledger1!I2295</f>
        <v/>
      </c>
      <c r="M2295" s="8" t="str">
        <f>+Ledger1!K2295</f>
        <v/>
      </c>
      <c r="N2295" s="7"/>
      <c r="O2295" s="8">
        <f>+Ledger1!M2295</f>
        <v>128700</v>
      </c>
      <c r="P2295" s="8">
        <f>+Ledger1!N2295</f>
        <v>0</v>
      </c>
      <c r="Q2295" s="8" t="str">
        <f>+Ledger1!O2295</f>
        <v>PAID BY SAITA REF # 5378.CASH CHQ # 34305719</v>
      </c>
      <c r="R2295" s="8"/>
    </row>
    <row r="2296" spans="1:18" x14ac:dyDescent="0.25">
      <c r="A2296" s="8">
        <v>2295</v>
      </c>
      <c r="B2296" s="8" t="str">
        <f>+Ledger1!C2296</f>
        <v>J2002-0117</v>
      </c>
      <c r="C2296" s="7" t="str">
        <f>TEXT(Ledger1!D2296,"dd-MMM-yyyy")</f>
        <v>07-Feb-2020</v>
      </c>
      <c r="D2296" s="8" t="str">
        <f>VLOOKUP(LEFT(Table_ExternalData_1[[#This Row],[Vou_No]],1),Vou_Types,2,0)</f>
        <v>Journal</v>
      </c>
      <c r="E2296" s="8">
        <f>+Ledger1!A2296</f>
        <v>2</v>
      </c>
      <c r="F2296" s="8">
        <f>+Ledger1!G2296</f>
        <v>78</v>
      </c>
      <c r="G2296" s="8">
        <f>+Ledger1!H2296</f>
        <v>71</v>
      </c>
      <c r="H2296" s="8">
        <f>+Ledger1!Q2296</f>
        <v>1</v>
      </c>
      <c r="I2296" s="8">
        <v>0</v>
      </c>
      <c r="J2296" s="8">
        <v>0</v>
      </c>
      <c r="K2296" s="8">
        <v>0</v>
      </c>
      <c r="L2296" s="8" t="str">
        <f>+Ledger1!I2296</f>
        <v/>
      </c>
      <c r="M2296" s="8" t="str">
        <f>+Ledger1!K2296</f>
        <v/>
      </c>
      <c r="N2296" s="7"/>
      <c r="O2296" s="8">
        <f>+Ledger1!M2296</f>
        <v>0</v>
      </c>
      <c r="P2296" s="8">
        <f>+Ledger1!N2296</f>
        <v>128700</v>
      </c>
      <c r="Q2296" s="8" t="str">
        <f>+Ledger1!O2296</f>
        <v>PAID BY SAITA REF # 5378.CASH CHQ # 34305719</v>
      </c>
      <c r="R2296" s="8"/>
    </row>
    <row r="2297" spans="1:18" x14ac:dyDescent="0.25">
      <c r="A2297" s="8">
        <v>2296</v>
      </c>
      <c r="B2297" s="8" t="str">
        <f>+Ledger1!C2297</f>
        <v>J2002-0133</v>
      </c>
      <c r="C2297" s="7" t="str">
        <f>TEXT(Ledger1!D2297,"dd-MMM-yyyy")</f>
        <v>11-Feb-2020</v>
      </c>
      <c r="D2297" s="8" t="str">
        <f>VLOOKUP(LEFT(Table_ExternalData_1[[#This Row],[Vou_No]],1),Vou_Types,2,0)</f>
        <v>Journal</v>
      </c>
      <c r="E2297" s="8">
        <f>+Ledger1!A2297</f>
        <v>1</v>
      </c>
      <c r="F2297" s="8">
        <f>+Ledger1!G2297</f>
        <v>71</v>
      </c>
      <c r="G2297" s="8">
        <f>+Ledger1!H2297</f>
        <v>1488</v>
      </c>
      <c r="H2297" s="8">
        <f>+Ledger1!Q2297</f>
        <v>215</v>
      </c>
      <c r="I2297" s="8">
        <v>0</v>
      </c>
      <c r="J2297" s="8">
        <v>0</v>
      </c>
      <c r="K2297" s="8">
        <v>0</v>
      </c>
      <c r="L2297" s="8" t="str">
        <f>+Ledger1!I2297</f>
        <v/>
      </c>
      <c r="M2297" s="8" t="str">
        <f>+Ledger1!K2297</f>
        <v/>
      </c>
      <c r="N2297" s="7"/>
      <c r="O2297" s="8">
        <f>+Ledger1!M2297</f>
        <v>906933</v>
      </c>
      <c r="P2297" s="8">
        <f>+Ledger1!N2297</f>
        <v>0</v>
      </c>
      <c r="Q2297" s="8" t="str">
        <f>+Ledger1!O2297</f>
        <v>PAID BY SAITA TO USMAN ELECTRONIC CHQ # 34305743</v>
      </c>
      <c r="R2297" s="8"/>
    </row>
    <row r="2298" spans="1:18" x14ac:dyDescent="0.25">
      <c r="A2298" s="8">
        <v>2297</v>
      </c>
      <c r="B2298" s="8" t="str">
        <f>+Ledger1!C2298</f>
        <v>J2002-0133</v>
      </c>
      <c r="C2298" s="7" t="str">
        <f>TEXT(Ledger1!D2298,"dd-MMM-yyyy")</f>
        <v>11-Feb-2020</v>
      </c>
      <c r="D2298" s="8" t="str">
        <f>VLOOKUP(LEFT(Table_ExternalData_1[[#This Row],[Vou_No]],1),Vou_Types,2,0)</f>
        <v>Journal</v>
      </c>
      <c r="E2298" s="8">
        <f>+Ledger1!A2298</f>
        <v>2</v>
      </c>
      <c r="F2298" s="8">
        <f>+Ledger1!G2298</f>
        <v>78</v>
      </c>
      <c r="G2298" s="8">
        <f>+Ledger1!H2298</f>
        <v>71</v>
      </c>
      <c r="H2298" s="8">
        <f>+Ledger1!Q2298</f>
        <v>1</v>
      </c>
      <c r="I2298" s="8">
        <v>0</v>
      </c>
      <c r="J2298" s="8">
        <v>0</v>
      </c>
      <c r="K2298" s="8">
        <v>0</v>
      </c>
      <c r="L2298" s="8" t="str">
        <f>+Ledger1!I2298</f>
        <v/>
      </c>
      <c r="M2298" s="8" t="str">
        <f>+Ledger1!K2298</f>
        <v/>
      </c>
      <c r="N2298" s="7"/>
      <c r="O2298" s="8">
        <f>+Ledger1!M2298</f>
        <v>0</v>
      </c>
      <c r="P2298" s="8">
        <f>+Ledger1!N2298</f>
        <v>40812</v>
      </c>
      <c r="Q2298" s="8" t="str">
        <f>+Ledger1!O2298</f>
        <v>TAX DEDCUTED 4.5%</v>
      </c>
      <c r="R2298" s="8"/>
    </row>
    <row r="2299" spans="1:18" x14ac:dyDescent="0.25">
      <c r="A2299" s="8">
        <v>2298</v>
      </c>
      <c r="B2299" s="8" t="str">
        <f>+Ledger1!C2299</f>
        <v>J2002-0133</v>
      </c>
      <c r="C2299" s="7" t="str">
        <f>TEXT(Ledger1!D2299,"dd-MMM-yyyy")</f>
        <v>11-Feb-2020</v>
      </c>
      <c r="D2299" s="8" t="str">
        <f>VLOOKUP(LEFT(Table_ExternalData_1[[#This Row],[Vou_No]],1),Vou_Types,2,0)</f>
        <v>Journal</v>
      </c>
      <c r="E2299" s="8">
        <f>+Ledger1!A2299</f>
        <v>3</v>
      </c>
      <c r="F2299" s="8">
        <f>+Ledger1!G2299</f>
        <v>78</v>
      </c>
      <c r="G2299" s="8">
        <f>+Ledger1!H2299</f>
        <v>71</v>
      </c>
      <c r="H2299" s="8">
        <f>+Ledger1!Q2299</f>
        <v>1</v>
      </c>
      <c r="I2299" s="8">
        <v>0</v>
      </c>
      <c r="J2299" s="8">
        <v>0</v>
      </c>
      <c r="K2299" s="8">
        <v>0</v>
      </c>
      <c r="L2299" s="8" t="str">
        <f>+Ledger1!I2299</f>
        <v/>
      </c>
      <c r="M2299" s="8" t="str">
        <f>+Ledger1!K2299</f>
        <v/>
      </c>
      <c r="N2299" s="7"/>
      <c r="O2299" s="8">
        <f>+Ledger1!M2299</f>
        <v>0</v>
      </c>
      <c r="P2299" s="8">
        <f>+Ledger1!N2299</f>
        <v>866121</v>
      </c>
      <c r="Q2299" s="8" t="str">
        <f>+Ledger1!O2299</f>
        <v>PAID BY SAITA TO USMAN ELECTRONIC CHQ # 34305743</v>
      </c>
      <c r="R2299" s="8"/>
    </row>
    <row r="2300" spans="1:18" x14ac:dyDescent="0.25">
      <c r="A2300" s="8">
        <v>2299</v>
      </c>
      <c r="B2300" s="8" t="str">
        <f>+Ledger1!C2300</f>
        <v>J2002-0125</v>
      </c>
      <c r="C2300" s="7" t="str">
        <f>TEXT(Ledger1!D2300,"dd-MMM-yyyy")</f>
        <v>07-Feb-2020</v>
      </c>
      <c r="D2300" s="8" t="str">
        <f>VLOOKUP(LEFT(Table_ExternalData_1[[#This Row],[Vou_No]],1),Vou_Types,2,0)</f>
        <v>Journal</v>
      </c>
      <c r="E2300" s="8">
        <f>+Ledger1!A2300</f>
        <v>1</v>
      </c>
      <c r="F2300" s="8">
        <f>+Ledger1!G2300</f>
        <v>2</v>
      </c>
      <c r="G2300" s="8">
        <f>+Ledger1!H2300</f>
        <v>1</v>
      </c>
      <c r="H2300" s="8">
        <f>+Ledger1!Q2300</f>
        <v>1</v>
      </c>
      <c r="I2300" s="8">
        <v>0</v>
      </c>
      <c r="J2300" s="8">
        <v>0</v>
      </c>
      <c r="K2300" s="8">
        <v>0</v>
      </c>
      <c r="L2300" s="8" t="str">
        <f>+Ledger1!I2300</f>
        <v/>
      </c>
      <c r="M2300" s="8" t="str">
        <f>+Ledger1!K2300</f>
        <v/>
      </c>
      <c r="N2300" s="7"/>
      <c r="O2300" s="8">
        <f>+Ledger1!M2300</f>
        <v>36000</v>
      </c>
      <c r="P2300" s="8">
        <f>+Ledger1!N2300</f>
        <v>0</v>
      </c>
      <c r="Q2300" s="8" t="str">
        <f>+Ledger1!O2300</f>
        <v>PAID BY SAITA REF # 5415 CASH CHQ # 34305723</v>
      </c>
      <c r="R2300" s="8"/>
    </row>
    <row r="2301" spans="1:18" x14ac:dyDescent="0.25">
      <c r="A2301" s="8">
        <v>2300</v>
      </c>
      <c r="B2301" s="8" t="str">
        <f>+Ledger1!C2301</f>
        <v>J2002-0125</v>
      </c>
      <c r="C2301" s="7" t="str">
        <f>TEXT(Ledger1!D2301,"dd-MMM-yyyy")</f>
        <v>07-Feb-2020</v>
      </c>
      <c r="D2301" s="8" t="str">
        <f>VLOOKUP(LEFT(Table_ExternalData_1[[#This Row],[Vou_No]],1),Vou_Types,2,0)</f>
        <v>Journal</v>
      </c>
      <c r="E2301" s="8">
        <f>+Ledger1!A2301</f>
        <v>2</v>
      </c>
      <c r="F2301" s="8">
        <f>+Ledger1!G2301</f>
        <v>78</v>
      </c>
      <c r="G2301" s="8">
        <f>+Ledger1!H2301</f>
        <v>71</v>
      </c>
      <c r="H2301" s="8">
        <f>+Ledger1!Q2301</f>
        <v>1</v>
      </c>
      <c r="I2301" s="8">
        <v>0</v>
      </c>
      <c r="J2301" s="8">
        <v>0</v>
      </c>
      <c r="K2301" s="8">
        <v>0</v>
      </c>
      <c r="L2301" s="8" t="str">
        <f>+Ledger1!I2301</f>
        <v/>
      </c>
      <c r="M2301" s="8" t="str">
        <f>+Ledger1!K2301</f>
        <v/>
      </c>
      <c r="N2301" s="7"/>
      <c r="O2301" s="8">
        <f>+Ledger1!M2301</f>
        <v>0</v>
      </c>
      <c r="P2301" s="8">
        <f>+Ledger1!N2301</f>
        <v>36000</v>
      </c>
      <c r="Q2301" s="8" t="str">
        <f>+Ledger1!O2301</f>
        <v>PAID BY SAITA REF # 5415 CASH CHQ # 34305723</v>
      </c>
      <c r="R2301" s="8"/>
    </row>
    <row r="2302" spans="1:18" x14ac:dyDescent="0.25">
      <c r="A2302" s="8">
        <v>2301</v>
      </c>
      <c r="B2302" s="8" t="str">
        <f>+Ledger1!C2302</f>
        <v>J2002-0141</v>
      </c>
      <c r="C2302" s="7" t="str">
        <f>TEXT(Ledger1!D2302,"dd-MMM-yyyy")</f>
        <v>12-Feb-2020</v>
      </c>
      <c r="D2302" s="8" t="str">
        <f>VLOOKUP(LEFT(Table_ExternalData_1[[#This Row],[Vou_No]],1),Vou_Types,2,0)</f>
        <v>Journal</v>
      </c>
      <c r="E2302" s="8">
        <f>+Ledger1!A2302</f>
        <v>1</v>
      </c>
      <c r="F2302" s="8">
        <f>+Ledger1!G2302</f>
        <v>2</v>
      </c>
      <c r="G2302" s="8">
        <f>+Ledger1!H2302</f>
        <v>1</v>
      </c>
      <c r="H2302" s="8">
        <f>+Ledger1!Q2302</f>
        <v>1</v>
      </c>
      <c r="I2302" s="8">
        <v>0</v>
      </c>
      <c r="J2302" s="8">
        <v>0</v>
      </c>
      <c r="K2302" s="8">
        <v>0</v>
      </c>
      <c r="L2302" s="8" t="str">
        <f>+Ledger1!I2302</f>
        <v/>
      </c>
      <c r="M2302" s="8" t="str">
        <f>+Ledger1!K2302</f>
        <v/>
      </c>
      <c r="N2302" s="7"/>
      <c r="O2302" s="8">
        <f>+Ledger1!M2302</f>
        <v>36000</v>
      </c>
      <c r="P2302" s="8">
        <f>+Ledger1!N2302</f>
        <v>0</v>
      </c>
      <c r="Q2302" s="8" t="str">
        <f>+Ledger1!O2302</f>
        <v>PADI BY SAITA CASH CHQ # 35193555.REF # 5443</v>
      </c>
      <c r="R2302" s="8"/>
    </row>
    <row r="2303" spans="1:18" x14ac:dyDescent="0.25">
      <c r="A2303" s="8">
        <v>2302</v>
      </c>
      <c r="B2303" s="8" t="str">
        <f>+Ledger1!C2303</f>
        <v>J2002-0141</v>
      </c>
      <c r="C2303" s="7" t="str">
        <f>TEXT(Ledger1!D2303,"dd-MMM-yyyy")</f>
        <v>12-Feb-2020</v>
      </c>
      <c r="D2303" s="8" t="str">
        <f>VLOOKUP(LEFT(Table_ExternalData_1[[#This Row],[Vou_No]],1),Vou_Types,2,0)</f>
        <v>Journal</v>
      </c>
      <c r="E2303" s="8">
        <f>+Ledger1!A2303</f>
        <v>2</v>
      </c>
      <c r="F2303" s="8">
        <f>+Ledger1!G2303</f>
        <v>78</v>
      </c>
      <c r="G2303" s="8">
        <f>+Ledger1!H2303</f>
        <v>71</v>
      </c>
      <c r="H2303" s="8">
        <f>+Ledger1!Q2303</f>
        <v>1</v>
      </c>
      <c r="I2303" s="8">
        <v>0</v>
      </c>
      <c r="J2303" s="8">
        <v>0</v>
      </c>
      <c r="K2303" s="8">
        <v>0</v>
      </c>
      <c r="L2303" s="8" t="str">
        <f>+Ledger1!I2303</f>
        <v/>
      </c>
      <c r="M2303" s="8" t="str">
        <f>+Ledger1!K2303</f>
        <v/>
      </c>
      <c r="N2303" s="7"/>
      <c r="O2303" s="8">
        <f>+Ledger1!M2303</f>
        <v>0</v>
      </c>
      <c r="P2303" s="8">
        <f>+Ledger1!N2303</f>
        <v>36000</v>
      </c>
      <c r="Q2303" s="8" t="str">
        <f>+Ledger1!O2303</f>
        <v>PADI BY SAITA CASH CHQ # 35193555.REF # 5443</v>
      </c>
      <c r="R2303" s="8"/>
    </row>
    <row r="2304" spans="1:18" x14ac:dyDescent="0.25">
      <c r="A2304" s="8">
        <v>2303</v>
      </c>
      <c r="B2304" s="8" t="str">
        <f>+Ledger1!C2304</f>
        <v>J2002-0143</v>
      </c>
      <c r="C2304" s="7" t="str">
        <f>TEXT(Ledger1!D2304,"dd-MMM-yyyy")</f>
        <v>11-Feb-2020</v>
      </c>
      <c r="D2304" s="8" t="str">
        <f>VLOOKUP(LEFT(Table_ExternalData_1[[#This Row],[Vou_No]],1),Vou_Types,2,0)</f>
        <v>Journal</v>
      </c>
      <c r="E2304" s="8">
        <f>+Ledger1!A2304</f>
        <v>1</v>
      </c>
      <c r="F2304" s="8">
        <f>+Ledger1!G2304</f>
        <v>71</v>
      </c>
      <c r="G2304" s="8">
        <f>+Ledger1!H2304</f>
        <v>20</v>
      </c>
      <c r="H2304" s="8">
        <f>+Ledger1!Q2304</f>
        <v>215</v>
      </c>
      <c r="I2304" s="8">
        <v>0</v>
      </c>
      <c r="J2304" s="8">
        <v>0</v>
      </c>
      <c r="K2304" s="8">
        <v>0</v>
      </c>
      <c r="L2304" s="8" t="str">
        <f>+Ledger1!I2304</f>
        <v/>
      </c>
      <c r="M2304" s="8" t="str">
        <f>+Ledger1!K2304</f>
        <v/>
      </c>
      <c r="N2304" s="7"/>
      <c r="O2304" s="8">
        <f>+Ledger1!M2304</f>
        <v>500000</v>
      </c>
      <c r="P2304" s="8">
        <f>+Ledger1!N2304</f>
        <v>0</v>
      </c>
      <c r="Q2304" s="8" t="str">
        <f>+Ledger1!O2304</f>
        <v>PADI BY SAITA CASH CHQ # 35193551.</v>
      </c>
      <c r="R2304" s="8"/>
    </row>
    <row r="2305" spans="1:18" x14ac:dyDescent="0.25">
      <c r="A2305" s="8">
        <v>2304</v>
      </c>
      <c r="B2305" s="8" t="str">
        <f>+Ledger1!C2305</f>
        <v>J2002-0143</v>
      </c>
      <c r="C2305" s="7" t="str">
        <f>TEXT(Ledger1!D2305,"dd-MMM-yyyy")</f>
        <v>11-Feb-2020</v>
      </c>
      <c r="D2305" s="8" t="str">
        <f>VLOOKUP(LEFT(Table_ExternalData_1[[#This Row],[Vou_No]],1),Vou_Types,2,0)</f>
        <v>Journal</v>
      </c>
      <c r="E2305" s="8">
        <f>+Ledger1!A2305</f>
        <v>2</v>
      </c>
      <c r="F2305" s="8">
        <f>+Ledger1!G2305</f>
        <v>78</v>
      </c>
      <c r="G2305" s="8">
        <f>+Ledger1!H2305</f>
        <v>71</v>
      </c>
      <c r="H2305" s="8">
        <f>+Ledger1!Q2305</f>
        <v>215</v>
      </c>
      <c r="I2305" s="8">
        <v>0</v>
      </c>
      <c r="J2305" s="8">
        <v>0</v>
      </c>
      <c r="K2305" s="8">
        <v>0</v>
      </c>
      <c r="L2305" s="8" t="str">
        <f>+Ledger1!I2305</f>
        <v/>
      </c>
      <c r="M2305" s="8" t="str">
        <f>+Ledger1!K2305</f>
        <v/>
      </c>
      <c r="N2305" s="7"/>
      <c r="O2305" s="8">
        <f>+Ledger1!M2305</f>
        <v>0</v>
      </c>
      <c r="P2305" s="8">
        <f>+Ledger1!N2305</f>
        <v>500000</v>
      </c>
      <c r="Q2305" s="8" t="str">
        <f>+Ledger1!O2305</f>
        <v>PADI BY SAITA CASH CHQ # 35193551.</v>
      </c>
      <c r="R2305" s="8"/>
    </row>
    <row r="2306" spans="1:18" x14ac:dyDescent="0.25">
      <c r="A2306" s="8">
        <v>2305</v>
      </c>
      <c r="B2306" s="8" t="str">
        <f>+Ledger1!C2306</f>
        <v>J2002-0145</v>
      </c>
      <c r="C2306" s="7" t="str">
        <f>TEXT(Ledger1!D2306,"dd-MMM-yyyy")</f>
        <v>12-Feb-2020</v>
      </c>
      <c r="D2306" s="8" t="str">
        <f>VLOOKUP(LEFT(Table_ExternalData_1[[#This Row],[Vou_No]],1),Vou_Types,2,0)</f>
        <v>Journal</v>
      </c>
      <c r="E2306" s="8">
        <f>+Ledger1!A2306</f>
        <v>1</v>
      </c>
      <c r="F2306" s="8">
        <f>+Ledger1!G2306</f>
        <v>71</v>
      </c>
      <c r="G2306" s="8">
        <f>+Ledger1!H2306</f>
        <v>20</v>
      </c>
      <c r="H2306" s="8">
        <f>+Ledger1!Q2306</f>
        <v>221</v>
      </c>
      <c r="I2306" s="8">
        <v>0</v>
      </c>
      <c r="J2306" s="8">
        <v>0</v>
      </c>
      <c r="K2306" s="8">
        <v>0</v>
      </c>
      <c r="L2306" s="8" t="str">
        <f>+Ledger1!I2306</f>
        <v/>
      </c>
      <c r="M2306" s="8" t="str">
        <f>+Ledger1!K2306</f>
        <v/>
      </c>
      <c r="N2306" s="7"/>
      <c r="O2306" s="8">
        <f>+Ledger1!M2306</f>
        <v>500000</v>
      </c>
      <c r="P2306" s="8">
        <f>+Ledger1!N2306</f>
        <v>0</v>
      </c>
      <c r="Q2306" s="8" t="str">
        <f>+Ledger1!O2306</f>
        <v>PADI BY SAITA CASH CHQ # 35193553.SHEET ATTACHED FOR REF</v>
      </c>
      <c r="R2306" s="8"/>
    </row>
    <row r="2307" spans="1:18" x14ac:dyDescent="0.25">
      <c r="A2307" s="8">
        <v>2306</v>
      </c>
      <c r="B2307" s="8" t="str">
        <f>+Ledger1!C2307</f>
        <v>J2002-0145</v>
      </c>
      <c r="C2307" s="7" t="str">
        <f>TEXT(Ledger1!D2307,"dd-MMM-yyyy")</f>
        <v>12-Feb-2020</v>
      </c>
      <c r="D2307" s="8" t="str">
        <f>VLOOKUP(LEFT(Table_ExternalData_1[[#This Row],[Vou_No]],1),Vou_Types,2,0)</f>
        <v>Journal</v>
      </c>
      <c r="E2307" s="8">
        <f>+Ledger1!A2307</f>
        <v>2</v>
      </c>
      <c r="F2307" s="8">
        <f>+Ledger1!G2307</f>
        <v>78</v>
      </c>
      <c r="G2307" s="8">
        <f>+Ledger1!H2307</f>
        <v>71</v>
      </c>
      <c r="H2307" s="8">
        <f>+Ledger1!Q2307</f>
        <v>221</v>
      </c>
      <c r="I2307" s="8">
        <v>0</v>
      </c>
      <c r="J2307" s="8">
        <v>0</v>
      </c>
      <c r="K2307" s="8">
        <v>0</v>
      </c>
      <c r="L2307" s="8" t="str">
        <f>+Ledger1!I2307</f>
        <v/>
      </c>
      <c r="M2307" s="8" t="str">
        <f>+Ledger1!K2307</f>
        <v/>
      </c>
      <c r="N2307" s="7"/>
      <c r="O2307" s="8">
        <f>+Ledger1!M2307</f>
        <v>0</v>
      </c>
      <c r="P2307" s="8">
        <f>+Ledger1!N2307</f>
        <v>500000</v>
      </c>
      <c r="Q2307" s="8" t="str">
        <f>+Ledger1!O2307</f>
        <v>PADI BY SAITA CASH CHQ # 35193553.SHEET ATTACHED FOR REF</v>
      </c>
      <c r="R2307" s="8"/>
    </row>
    <row r="2308" spans="1:18" x14ac:dyDescent="0.25">
      <c r="A2308" s="8">
        <v>2307</v>
      </c>
      <c r="B2308" s="8" t="str">
        <f>+Ledger1!C2308</f>
        <v>J2002-0138</v>
      </c>
      <c r="C2308" s="7" t="str">
        <f>TEXT(Ledger1!D2308,"dd-MMM-yyyy")</f>
        <v>10-Feb-2020</v>
      </c>
      <c r="D2308" s="8" t="str">
        <f>VLOOKUP(LEFT(Table_ExternalData_1[[#This Row],[Vou_No]],1),Vou_Types,2,0)</f>
        <v>Journal</v>
      </c>
      <c r="E2308" s="8">
        <f>+Ledger1!A2308</f>
        <v>1</v>
      </c>
      <c r="F2308" s="8">
        <f>+Ledger1!G2308</f>
        <v>71</v>
      </c>
      <c r="G2308" s="8">
        <f>+Ledger1!H2308</f>
        <v>104</v>
      </c>
      <c r="H2308" s="8">
        <f>+Ledger1!Q2308</f>
        <v>1</v>
      </c>
      <c r="I2308" s="8">
        <v>0</v>
      </c>
      <c r="J2308" s="8">
        <v>0</v>
      </c>
      <c r="K2308" s="8">
        <v>0</v>
      </c>
      <c r="L2308" s="8" t="str">
        <f>+Ledger1!I2308</f>
        <v/>
      </c>
      <c r="M2308" s="8" t="str">
        <f>+Ledger1!K2308</f>
        <v/>
      </c>
      <c r="N2308" s="7"/>
      <c r="O2308" s="8">
        <f>+Ledger1!M2308</f>
        <v>337000</v>
      </c>
      <c r="P2308" s="8">
        <f>+Ledger1!N2308</f>
        <v>0</v>
      </c>
      <c r="Q2308" s="8" t="str">
        <f>+Ledger1!O2308</f>
        <v>PAID BY SAITA TO MONTHLY KHU CHQ # 34305740</v>
      </c>
      <c r="R2308" s="8"/>
    </row>
    <row r="2309" spans="1:18" x14ac:dyDescent="0.25">
      <c r="A2309" s="8">
        <v>2308</v>
      </c>
      <c r="B2309" s="8" t="str">
        <f>+Ledger1!C2309</f>
        <v>J2002-0138</v>
      </c>
      <c r="C2309" s="7" t="str">
        <f>TEXT(Ledger1!D2309,"dd-MMM-yyyy")</f>
        <v>10-Feb-2020</v>
      </c>
      <c r="D2309" s="8" t="str">
        <f>VLOOKUP(LEFT(Table_ExternalData_1[[#This Row],[Vou_No]],1),Vou_Types,2,0)</f>
        <v>Journal</v>
      </c>
      <c r="E2309" s="8">
        <f>+Ledger1!A2309</f>
        <v>2</v>
      </c>
      <c r="F2309" s="8">
        <f>+Ledger1!G2309</f>
        <v>78</v>
      </c>
      <c r="G2309" s="8">
        <f>+Ledger1!H2309</f>
        <v>71</v>
      </c>
      <c r="H2309" s="8">
        <f>+Ledger1!Q2309</f>
        <v>1</v>
      </c>
      <c r="I2309" s="8">
        <v>0</v>
      </c>
      <c r="J2309" s="8">
        <v>0</v>
      </c>
      <c r="K2309" s="8">
        <v>0</v>
      </c>
      <c r="L2309" s="8" t="str">
        <f>+Ledger1!I2309</f>
        <v/>
      </c>
      <c r="M2309" s="8" t="str">
        <f>+Ledger1!K2309</f>
        <v/>
      </c>
      <c r="N2309" s="7"/>
      <c r="O2309" s="8">
        <f>+Ledger1!M2309</f>
        <v>0</v>
      </c>
      <c r="P2309" s="8">
        <f>+Ledger1!N2309</f>
        <v>337000</v>
      </c>
      <c r="Q2309" s="8" t="str">
        <f>+Ledger1!O2309</f>
        <v>PAID BY SAITA TO MONTHLY KHU CHQ # 34305740</v>
      </c>
      <c r="R2309" s="8"/>
    </row>
    <row r="2310" spans="1:18" x14ac:dyDescent="0.25">
      <c r="A2310" s="8">
        <v>2309</v>
      </c>
      <c r="B2310" s="8" t="str">
        <f>+Ledger1!C2310</f>
        <v>J2002-0140</v>
      </c>
      <c r="C2310" s="7" t="str">
        <f>TEXT(Ledger1!D2310,"dd-MMM-yyyy")</f>
        <v>10-Feb-2020</v>
      </c>
      <c r="D2310" s="8" t="str">
        <f>VLOOKUP(LEFT(Table_ExternalData_1[[#This Row],[Vou_No]],1),Vou_Types,2,0)</f>
        <v>Journal</v>
      </c>
      <c r="E2310" s="8">
        <f>+Ledger1!A2310</f>
        <v>1</v>
      </c>
      <c r="F2310" s="8">
        <f>+Ledger1!G2310</f>
        <v>2</v>
      </c>
      <c r="G2310" s="8">
        <f>+Ledger1!H2310</f>
        <v>1</v>
      </c>
      <c r="H2310" s="8">
        <f>+Ledger1!Q2310</f>
        <v>1</v>
      </c>
      <c r="I2310" s="8">
        <v>0</v>
      </c>
      <c r="J2310" s="8">
        <v>0</v>
      </c>
      <c r="K2310" s="8">
        <v>0</v>
      </c>
      <c r="L2310" s="8" t="str">
        <f>+Ledger1!I2310</f>
        <v/>
      </c>
      <c r="M2310" s="8" t="str">
        <f>+Ledger1!K2310</f>
        <v/>
      </c>
      <c r="N2310" s="7"/>
      <c r="O2310" s="8">
        <f>+Ledger1!M2310</f>
        <v>38400</v>
      </c>
      <c r="P2310" s="8">
        <f>+Ledger1!N2310</f>
        <v>0</v>
      </c>
      <c r="Q2310" s="8" t="str">
        <f>+Ledger1!O2310</f>
        <v>PAID BY SAITA TO P.CASH REF # 5437 CHQ # 34305739</v>
      </c>
      <c r="R2310" s="8"/>
    </row>
    <row r="2311" spans="1:18" x14ac:dyDescent="0.25">
      <c r="A2311" s="8">
        <v>2310</v>
      </c>
      <c r="B2311" s="8" t="str">
        <f>+Ledger1!C2311</f>
        <v>J2002-0140</v>
      </c>
      <c r="C2311" s="7" t="str">
        <f>TEXT(Ledger1!D2311,"dd-MMM-yyyy")</f>
        <v>10-Feb-2020</v>
      </c>
      <c r="D2311" s="8" t="str">
        <f>VLOOKUP(LEFT(Table_ExternalData_1[[#This Row],[Vou_No]],1),Vou_Types,2,0)</f>
        <v>Journal</v>
      </c>
      <c r="E2311" s="8">
        <f>+Ledger1!A2311</f>
        <v>2</v>
      </c>
      <c r="F2311" s="8">
        <f>+Ledger1!G2311</f>
        <v>78</v>
      </c>
      <c r="G2311" s="8">
        <f>+Ledger1!H2311</f>
        <v>71</v>
      </c>
      <c r="H2311" s="8">
        <f>+Ledger1!Q2311</f>
        <v>1</v>
      </c>
      <c r="I2311" s="8">
        <v>0</v>
      </c>
      <c r="J2311" s="8">
        <v>0</v>
      </c>
      <c r="K2311" s="8">
        <v>0</v>
      </c>
      <c r="L2311" s="8" t="str">
        <f>+Ledger1!I2311</f>
        <v/>
      </c>
      <c r="M2311" s="8" t="str">
        <f>+Ledger1!K2311</f>
        <v/>
      </c>
      <c r="N2311" s="7"/>
      <c r="O2311" s="8">
        <f>+Ledger1!M2311</f>
        <v>0</v>
      </c>
      <c r="P2311" s="8">
        <f>+Ledger1!N2311</f>
        <v>38400</v>
      </c>
      <c r="Q2311" s="8" t="str">
        <f>+Ledger1!O2311</f>
        <v>PAID BY SAITA TO P.CASH REF # 5437 CHQ # 34305739</v>
      </c>
      <c r="R2311" s="8"/>
    </row>
    <row r="2312" spans="1:18" x14ac:dyDescent="0.25">
      <c r="A2312" s="8">
        <v>2311</v>
      </c>
      <c r="B2312" s="8" t="str">
        <f>+Ledger1!C2312</f>
        <v>J2002-0144</v>
      </c>
      <c r="C2312" s="7" t="str">
        <f>TEXT(Ledger1!D2312,"dd-MMM-yyyy")</f>
        <v>11-Feb-2020</v>
      </c>
      <c r="D2312" s="8" t="str">
        <f>VLOOKUP(LEFT(Table_ExternalData_1[[#This Row],[Vou_No]],1),Vou_Types,2,0)</f>
        <v>Journal</v>
      </c>
      <c r="E2312" s="8">
        <f>+Ledger1!A2312</f>
        <v>1</v>
      </c>
      <c r="F2312" s="8">
        <f>+Ledger1!G2312</f>
        <v>71</v>
      </c>
      <c r="G2312" s="8">
        <f>+Ledger1!H2312</f>
        <v>20</v>
      </c>
      <c r="H2312" s="8">
        <f>+Ledger1!Q2312</f>
        <v>215</v>
      </c>
      <c r="I2312" s="8">
        <v>0</v>
      </c>
      <c r="J2312" s="8">
        <v>0</v>
      </c>
      <c r="K2312" s="8">
        <v>0</v>
      </c>
      <c r="L2312" s="8" t="str">
        <f>+Ledger1!I2312</f>
        <v/>
      </c>
      <c r="M2312" s="8" t="str">
        <f>+Ledger1!K2312</f>
        <v/>
      </c>
      <c r="N2312" s="7"/>
      <c r="O2312" s="8">
        <f>+Ledger1!M2312</f>
        <v>500000</v>
      </c>
      <c r="P2312" s="8">
        <f>+Ledger1!N2312</f>
        <v>0</v>
      </c>
      <c r="Q2312" s="8" t="str">
        <f>+Ledger1!O2312</f>
        <v>PADI BY SAITA CASH CHQ # 35193552.</v>
      </c>
      <c r="R2312" s="8"/>
    </row>
    <row r="2313" spans="1:18" x14ac:dyDescent="0.25">
      <c r="A2313" s="8">
        <v>2312</v>
      </c>
      <c r="B2313" s="8" t="str">
        <f>+Ledger1!C2313</f>
        <v>J2002-0144</v>
      </c>
      <c r="C2313" s="7" t="str">
        <f>TEXT(Ledger1!D2313,"dd-MMM-yyyy")</f>
        <v>11-Feb-2020</v>
      </c>
      <c r="D2313" s="8" t="str">
        <f>VLOOKUP(LEFT(Table_ExternalData_1[[#This Row],[Vou_No]],1),Vou_Types,2,0)</f>
        <v>Journal</v>
      </c>
      <c r="E2313" s="8">
        <f>+Ledger1!A2313</f>
        <v>2</v>
      </c>
      <c r="F2313" s="8">
        <f>+Ledger1!G2313</f>
        <v>78</v>
      </c>
      <c r="G2313" s="8">
        <f>+Ledger1!H2313</f>
        <v>71</v>
      </c>
      <c r="H2313" s="8">
        <f>+Ledger1!Q2313</f>
        <v>215</v>
      </c>
      <c r="I2313" s="8">
        <v>0</v>
      </c>
      <c r="J2313" s="8">
        <v>0</v>
      </c>
      <c r="K2313" s="8">
        <v>0</v>
      </c>
      <c r="L2313" s="8" t="str">
        <f>+Ledger1!I2313</f>
        <v/>
      </c>
      <c r="M2313" s="8" t="str">
        <f>+Ledger1!K2313</f>
        <v/>
      </c>
      <c r="N2313" s="7"/>
      <c r="O2313" s="8">
        <f>+Ledger1!M2313</f>
        <v>0</v>
      </c>
      <c r="P2313" s="8">
        <f>+Ledger1!N2313</f>
        <v>500000</v>
      </c>
      <c r="Q2313" s="8" t="str">
        <f>+Ledger1!O2313</f>
        <v>PADI BY SAITA CASH CHQ # 35193552.</v>
      </c>
      <c r="R2313" s="8"/>
    </row>
    <row r="2314" spans="1:18" x14ac:dyDescent="0.25">
      <c r="A2314" s="8">
        <v>2313</v>
      </c>
      <c r="B2314" s="8" t="str">
        <f>+Ledger1!C2314</f>
        <v>J2002-0139</v>
      </c>
      <c r="C2314" s="7" t="str">
        <f>TEXT(Ledger1!D2314,"dd-MMM-yyyy")</f>
        <v>10-Feb-2020</v>
      </c>
      <c r="D2314" s="8" t="str">
        <f>VLOOKUP(LEFT(Table_ExternalData_1[[#This Row],[Vou_No]],1),Vou_Types,2,0)</f>
        <v>Journal</v>
      </c>
      <c r="E2314" s="8">
        <f>+Ledger1!A2314</f>
        <v>1</v>
      </c>
      <c r="F2314" s="8">
        <f>+Ledger1!G2314</f>
        <v>71</v>
      </c>
      <c r="G2314" s="8">
        <f>+Ledger1!H2314</f>
        <v>104</v>
      </c>
      <c r="H2314" s="8">
        <f>+Ledger1!Q2314</f>
        <v>1</v>
      </c>
      <c r="I2314" s="8">
        <v>0</v>
      </c>
      <c r="J2314" s="8">
        <v>0</v>
      </c>
      <c r="K2314" s="8">
        <v>0</v>
      </c>
      <c r="L2314" s="8" t="str">
        <f>+Ledger1!I2314</f>
        <v/>
      </c>
      <c r="M2314" s="8" t="str">
        <f>+Ledger1!K2314</f>
        <v/>
      </c>
      <c r="N2314" s="7"/>
      <c r="O2314" s="8">
        <f>+Ledger1!M2314</f>
        <v>30000</v>
      </c>
      <c r="P2314" s="8">
        <f>+Ledger1!N2314</f>
        <v>0</v>
      </c>
      <c r="Q2314" s="8" t="str">
        <f>+Ledger1!O2314</f>
        <v>PAID BY SAITA TO LOCAL KHU CHQ # 34305750(NSR)</v>
      </c>
      <c r="R2314" s="8"/>
    </row>
    <row r="2315" spans="1:18" x14ac:dyDescent="0.25">
      <c r="A2315" s="8">
        <v>2314</v>
      </c>
      <c r="B2315" s="8" t="str">
        <f>+Ledger1!C2315</f>
        <v>J2002-0139</v>
      </c>
      <c r="C2315" s="7" t="str">
        <f>TEXT(Ledger1!D2315,"dd-MMM-yyyy")</f>
        <v>10-Feb-2020</v>
      </c>
      <c r="D2315" s="8" t="str">
        <f>VLOOKUP(LEFT(Table_ExternalData_1[[#This Row],[Vou_No]],1),Vou_Types,2,0)</f>
        <v>Journal</v>
      </c>
      <c r="E2315" s="8">
        <f>+Ledger1!A2315</f>
        <v>2</v>
      </c>
      <c r="F2315" s="8">
        <f>+Ledger1!G2315</f>
        <v>78</v>
      </c>
      <c r="G2315" s="8">
        <f>+Ledger1!H2315</f>
        <v>71</v>
      </c>
      <c r="H2315" s="8">
        <f>+Ledger1!Q2315</f>
        <v>1</v>
      </c>
      <c r="I2315" s="8">
        <v>0</v>
      </c>
      <c r="J2315" s="8">
        <v>0</v>
      </c>
      <c r="K2315" s="8">
        <v>0</v>
      </c>
      <c r="L2315" s="8" t="str">
        <f>+Ledger1!I2315</f>
        <v/>
      </c>
      <c r="M2315" s="8" t="str">
        <f>+Ledger1!K2315</f>
        <v/>
      </c>
      <c r="N2315" s="7"/>
      <c r="O2315" s="8">
        <f>+Ledger1!M2315</f>
        <v>0</v>
      </c>
      <c r="P2315" s="8">
        <f>+Ledger1!N2315</f>
        <v>30000</v>
      </c>
      <c r="Q2315" s="8" t="str">
        <f>+Ledger1!O2315</f>
        <v>PAID BY SAITA TO LOCAL KHU CHQ # 34305750(NSR)</v>
      </c>
      <c r="R2315" s="8"/>
    </row>
    <row r="2316" spans="1:18" x14ac:dyDescent="0.25">
      <c r="A2316" s="8">
        <v>2315</v>
      </c>
      <c r="B2316" s="8" t="str">
        <f>+Ledger1!C2316</f>
        <v>J2002-0142</v>
      </c>
      <c r="C2316" s="7" t="str">
        <f>TEXT(Ledger1!D2316,"dd-MMM-yyyy")</f>
        <v>12-Feb-2020</v>
      </c>
      <c r="D2316" s="8" t="str">
        <f>VLOOKUP(LEFT(Table_ExternalData_1[[#This Row],[Vou_No]],1),Vou_Types,2,0)</f>
        <v>Journal</v>
      </c>
      <c r="E2316" s="8">
        <f>+Ledger1!A2316</f>
        <v>1</v>
      </c>
      <c r="F2316" s="8">
        <f>+Ledger1!G2316</f>
        <v>2</v>
      </c>
      <c r="G2316" s="8">
        <f>+Ledger1!H2316</f>
        <v>1</v>
      </c>
      <c r="H2316" s="8">
        <f>+Ledger1!Q2316</f>
        <v>1</v>
      </c>
      <c r="I2316" s="8">
        <v>0</v>
      </c>
      <c r="J2316" s="8">
        <v>0</v>
      </c>
      <c r="K2316" s="8">
        <v>0</v>
      </c>
      <c r="L2316" s="8" t="str">
        <f>+Ledger1!I2316</f>
        <v/>
      </c>
      <c r="M2316" s="8" t="str">
        <f>+Ledger1!K2316</f>
        <v/>
      </c>
      <c r="N2316" s="7"/>
      <c r="O2316" s="8">
        <f>+Ledger1!M2316</f>
        <v>18600</v>
      </c>
      <c r="P2316" s="8">
        <f>+Ledger1!N2316</f>
        <v>0</v>
      </c>
      <c r="Q2316" s="8" t="str">
        <f>+Ledger1!O2316</f>
        <v>PADI BY SAITA CASH CHQ # 35193554.REF # 5442</v>
      </c>
      <c r="R2316" s="8"/>
    </row>
    <row r="2317" spans="1:18" x14ac:dyDescent="0.25">
      <c r="A2317" s="8">
        <v>2316</v>
      </c>
      <c r="B2317" s="8" t="str">
        <f>+Ledger1!C2317</f>
        <v>J2002-0142</v>
      </c>
      <c r="C2317" s="7" t="str">
        <f>TEXT(Ledger1!D2317,"dd-MMM-yyyy")</f>
        <v>12-Feb-2020</v>
      </c>
      <c r="D2317" s="8" t="str">
        <f>VLOOKUP(LEFT(Table_ExternalData_1[[#This Row],[Vou_No]],1),Vou_Types,2,0)</f>
        <v>Journal</v>
      </c>
      <c r="E2317" s="8">
        <f>+Ledger1!A2317</f>
        <v>2</v>
      </c>
      <c r="F2317" s="8">
        <f>+Ledger1!G2317</f>
        <v>78</v>
      </c>
      <c r="G2317" s="8">
        <f>+Ledger1!H2317</f>
        <v>71</v>
      </c>
      <c r="H2317" s="8">
        <f>+Ledger1!Q2317</f>
        <v>1</v>
      </c>
      <c r="I2317" s="8">
        <v>0</v>
      </c>
      <c r="J2317" s="8">
        <v>0</v>
      </c>
      <c r="K2317" s="8">
        <v>0</v>
      </c>
      <c r="L2317" s="8" t="str">
        <f>+Ledger1!I2317</f>
        <v/>
      </c>
      <c r="M2317" s="8" t="str">
        <f>+Ledger1!K2317</f>
        <v/>
      </c>
      <c r="N2317" s="7"/>
      <c r="O2317" s="8">
        <f>+Ledger1!M2317</f>
        <v>0</v>
      </c>
      <c r="P2317" s="8">
        <f>+Ledger1!N2317</f>
        <v>18600</v>
      </c>
      <c r="Q2317" s="8" t="str">
        <f>+Ledger1!O2317</f>
        <v>PADI BY SAITA CASH CHQ # 35193554.REF # 5442</v>
      </c>
      <c r="R2317" s="8"/>
    </row>
    <row r="2318" spans="1:18" x14ac:dyDescent="0.25">
      <c r="A2318" s="8">
        <v>2317</v>
      </c>
      <c r="B2318" s="8" t="str">
        <f>+Ledger1!C2318</f>
        <v>J2002-0148</v>
      </c>
      <c r="C2318" s="7" t="str">
        <f>TEXT(Ledger1!D2318,"dd-MMM-yyyy")</f>
        <v>08-Feb-2020</v>
      </c>
      <c r="D2318" s="8" t="str">
        <f>VLOOKUP(LEFT(Table_ExternalData_1[[#This Row],[Vou_No]],1),Vou_Types,2,0)</f>
        <v>Journal</v>
      </c>
      <c r="E2318" s="8">
        <f>+Ledger1!A2318</f>
        <v>1</v>
      </c>
      <c r="F2318" s="8">
        <f>+Ledger1!G2318</f>
        <v>202</v>
      </c>
      <c r="G2318" s="8">
        <f>+Ledger1!H2318</f>
        <v>1</v>
      </c>
      <c r="H2318" s="8">
        <f>+Ledger1!Q2318</f>
        <v>218</v>
      </c>
      <c r="I2318" s="8">
        <v>0</v>
      </c>
      <c r="J2318" s="8">
        <v>0</v>
      </c>
      <c r="K2318" s="8">
        <v>0</v>
      </c>
      <c r="L2318" s="8" t="str">
        <f>+Ledger1!I2318</f>
        <v/>
      </c>
      <c r="M2318" s="8" t="str">
        <f>+Ledger1!K2318</f>
        <v/>
      </c>
      <c r="N2318" s="7"/>
      <c r="O2318" s="8">
        <f>+Ledger1!M2318</f>
        <v>500000</v>
      </c>
      <c r="P2318" s="8">
        <f>+Ledger1!N2318</f>
        <v>0</v>
      </c>
      <c r="Q2318" s="8" t="str">
        <f>+Ledger1!O2318</f>
        <v>PADI TO ENI LOCAL COMMUNITY CASH CHQ # 34305729</v>
      </c>
      <c r="R2318" s="8"/>
    </row>
    <row r="2319" spans="1:18" x14ac:dyDescent="0.25">
      <c r="A2319" s="8">
        <v>2318</v>
      </c>
      <c r="B2319" s="8" t="str">
        <f>+Ledger1!C2319</f>
        <v>J2002-0148</v>
      </c>
      <c r="C2319" s="7" t="str">
        <f>TEXT(Ledger1!D2319,"dd-MMM-yyyy")</f>
        <v>08-Feb-2020</v>
      </c>
      <c r="D2319" s="8" t="str">
        <f>VLOOKUP(LEFT(Table_ExternalData_1[[#This Row],[Vou_No]],1),Vou_Types,2,0)</f>
        <v>Journal</v>
      </c>
      <c r="E2319" s="8">
        <f>+Ledger1!A2319</f>
        <v>2</v>
      </c>
      <c r="F2319" s="8">
        <f>+Ledger1!G2319</f>
        <v>78</v>
      </c>
      <c r="G2319" s="8">
        <f>+Ledger1!H2319</f>
        <v>71</v>
      </c>
      <c r="H2319" s="8">
        <f>+Ledger1!Q2319</f>
        <v>1</v>
      </c>
      <c r="I2319" s="8">
        <v>0</v>
      </c>
      <c r="J2319" s="8">
        <v>0</v>
      </c>
      <c r="K2319" s="8">
        <v>0</v>
      </c>
      <c r="L2319" s="8" t="str">
        <f>+Ledger1!I2319</f>
        <v/>
      </c>
      <c r="M2319" s="8" t="str">
        <f>+Ledger1!K2319</f>
        <v/>
      </c>
      <c r="N2319" s="7"/>
      <c r="O2319" s="8">
        <f>+Ledger1!M2319</f>
        <v>0</v>
      </c>
      <c r="P2319" s="8">
        <f>+Ledger1!N2319</f>
        <v>500000</v>
      </c>
      <c r="Q2319" s="8" t="str">
        <f>+Ledger1!O2319</f>
        <v>PADI TO ENI LOCAL COMMUNITY CASH CHQ # 34305729</v>
      </c>
      <c r="R2319" s="8"/>
    </row>
    <row r="2320" spans="1:18" x14ac:dyDescent="0.25">
      <c r="A2320" s="8">
        <v>2319</v>
      </c>
      <c r="B2320" s="8" t="str">
        <f>+Ledger1!C2320</f>
        <v>J2002-0150</v>
      </c>
      <c r="C2320" s="7" t="str">
        <f>TEXT(Ledger1!D2320,"dd-MMM-yyyy")</f>
        <v>10-Feb-2020</v>
      </c>
      <c r="D2320" s="8" t="str">
        <f>VLOOKUP(LEFT(Table_ExternalData_1[[#This Row],[Vou_No]],1),Vou_Types,2,0)</f>
        <v>Journal</v>
      </c>
      <c r="E2320" s="8">
        <f>+Ledger1!A2320</f>
        <v>1</v>
      </c>
      <c r="F2320" s="8">
        <f>+Ledger1!G2320</f>
        <v>74</v>
      </c>
      <c r="G2320" s="8">
        <f>+Ledger1!H2320</f>
        <v>1</v>
      </c>
      <c r="H2320" s="8">
        <f>+Ledger1!Q2320</f>
        <v>1</v>
      </c>
      <c r="I2320" s="8">
        <v>0</v>
      </c>
      <c r="J2320" s="8">
        <v>0</v>
      </c>
      <c r="K2320" s="8">
        <v>0</v>
      </c>
      <c r="L2320" s="8" t="str">
        <f>+Ledger1!I2320</f>
        <v/>
      </c>
      <c r="M2320" s="8" t="str">
        <f>+Ledger1!K2320</f>
        <v/>
      </c>
      <c r="N2320" s="7"/>
      <c r="O2320" s="8">
        <f>+Ledger1!M2320</f>
        <v>49504</v>
      </c>
      <c r="P2320" s="8">
        <f>+Ledger1!N2320</f>
        <v>0</v>
      </c>
      <c r="Q2320" s="8" t="str">
        <f>+Ledger1!O2320</f>
        <v>PADI SALARY TO SHAHNAWZ MONTH OF JAN-2020</v>
      </c>
      <c r="R2320" s="8"/>
    </row>
    <row r="2321" spans="1:18" x14ac:dyDescent="0.25">
      <c r="A2321" s="8">
        <v>2320</v>
      </c>
      <c r="B2321" s="8" t="str">
        <f>+Ledger1!C2321</f>
        <v>J2002-0150</v>
      </c>
      <c r="C2321" s="7" t="str">
        <f>TEXT(Ledger1!D2321,"dd-MMM-yyyy")</f>
        <v>10-Feb-2020</v>
      </c>
      <c r="D2321" s="8" t="str">
        <f>VLOOKUP(LEFT(Table_ExternalData_1[[#This Row],[Vou_No]],1),Vou_Types,2,0)</f>
        <v>Journal</v>
      </c>
      <c r="E2321" s="8">
        <f>+Ledger1!A2321</f>
        <v>2</v>
      </c>
      <c r="F2321" s="8">
        <f>+Ledger1!G2321</f>
        <v>78</v>
      </c>
      <c r="G2321" s="8">
        <f>+Ledger1!H2321</f>
        <v>71</v>
      </c>
      <c r="H2321" s="8">
        <f>+Ledger1!Q2321</f>
        <v>1</v>
      </c>
      <c r="I2321" s="8">
        <v>0</v>
      </c>
      <c r="J2321" s="8">
        <v>0</v>
      </c>
      <c r="K2321" s="8">
        <v>0</v>
      </c>
      <c r="L2321" s="8" t="str">
        <f>+Ledger1!I2321</f>
        <v/>
      </c>
      <c r="M2321" s="8" t="str">
        <f>+Ledger1!K2321</f>
        <v/>
      </c>
      <c r="N2321" s="7"/>
      <c r="O2321" s="8">
        <f>+Ledger1!M2321</f>
        <v>0</v>
      </c>
      <c r="P2321" s="8">
        <f>+Ledger1!N2321</f>
        <v>49504</v>
      </c>
      <c r="Q2321" s="8" t="str">
        <f>+Ledger1!O2321</f>
        <v>PADI SALARY TO SHAHNAWZ MONTH OF JAN-2020</v>
      </c>
      <c r="R2321" s="8"/>
    </row>
    <row r="2322" spans="1:18" x14ac:dyDescent="0.25">
      <c r="A2322" s="8">
        <v>2321</v>
      </c>
      <c r="B2322" s="8" t="str">
        <f>+Ledger1!C2322</f>
        <v>J2001-0037</v>
      </c>
      <c r="C2322" s="7" t="str">
        <f>TEXT(Ledger1!D2322,"dd-MMM-yyyy")</f>
        <v>31-Jan-2020</v>
      </c>
      <c r="D2322" s="8" t="str">
        <f>VLOOKUP(LEFT(Table_ExternalData_1[[#This Row],[Vou_No]],1),Vou_Types,2,0)</f>
        <v>Journal</v>
      </c>
      <c r="E2322" s="8">
        <f>+Ledger1!A2322</f>
        <v>1</v>
      </c>
      <c r="F2322" s="8">
        <f>+Ledger1!G2322</f>
        <v>186</v>
      </c>
      <c r="G2322" s="8">
        <f>+Ledger1!H2322</f>
        <v>1</v>
      </c>
      <c r="H2322" s="8">
        <f>+Ledger1!Q2322</f>
        <v>1</v>
      </c>
      <c r="I2322" s="8">
        <v>0</v>
      </c>
      <c r="J2322" s="8">
        <v>0</v>
      </c>
      <c r="K2322" s="8">
        <v>0</v>
      </c>
      <c r="L2322" s="8" t="str">
        <f>+Ledger1!I2322</f>
        <v/>
      </c>
      <c r="M2322" s="8" t="str">
        <f>+Ledger1!K2322</f>
        <v/>
      </c>
      <c r="N2322" s="7"/>
      <c r="O2322" s="8">
        <f>+Ledger1!M2322</f>
        <v>65550</v>
      </c>
      <c r="P2322" s="8">
        <f>+Ledger1!N2322</f>
        <v>0</v>
      </c>
      <c r="Q2322" s="8" t="str">
        <f>+Ledger1!O2322</f>
        <v>SALARY EXP FOR THE MONTH OF JAN-2020</v>
      </c>
      <c r="R2322" s="8"/>
    </row>
    <row r="2323" spans="1:18" x14ac:dyDescent="0.25">
      <c r="A2323" s="8">
        <v>2322</v>
      </c>
      <c r="B2323" s="8" t="str">
        <f>+Ledger1!C2323</f>
        <v>J2001-0037</v>
      </c>
      <c r="C2323" s="7" t="str">
        <f>TEXT(Ledger1!D2323,"dd-MMM-yyyy")</f>
        <v>31-Jan-2020</v>
      </c>
      <c r="D2323" s="8" t="str">
        <f>VLOOKUP(LEFT(Table_ExternalData_1[[#This Row],[Vou_No]],1),Vou_Types,2,0)</f>
        <v>Journal</v>
      </c>
      <c r="E2323" s="8">
        <f>+Ledger1!A2323</f>
        <v>2</v>
      </c>
      <c r="F2323" s="8">
        <f>+Ledger1!G2323</f>
        <v>23</v>
      </c>
      <c r="G2323" s="8">
        <f>+Ledger1!H2323</f>
        <v>1</v>
      </c>
      <c r="H2323" s="8">
        <f>+Ledger1!Q2323</f>
        <v>1</v>
      </c>
      <c r="I2323" s="8">
        <v>0</v>
      </c>
      <c r="J2323" s="8">
        <v>0</v>
      </c>
      <c r="K2323" s="8">
        <v>0</v>
      </c>
      <c r="L2323" s="8" t="str">
        <f>+Ledger1!I2323</f>
        <v/>
      </c>
      <c r="M2323" s="8" t="str">
        <f>+Ledger1!K2323</f>
        <v/>
      </c>
      <c r="N2323" s="7"/>
      <c r="O2323" s="8">
        <f>+Ledger1!M2323</f>
        <v>0</v>
      </c>
      <c r="P2323" s="8">
        <f>+Ledger1!N2323</f>
        <v>15000</v>
      </c>
      <c r="Q2323" s="8" t="str">
        <f>+Ledger1!O2323</f>
        <v>ADVACNE DEDUCTED</v>
      </c>
      <c r="R2323" s="8"/>
    </row>
    <row r="2324" spans="1:18" x14ac:dyDescent="0.25">
      <c r="A2324" s="8">
        <v>2323</v>
      </c>
      <c r="B2324" s="8" t="str">
        <f>+Ledger1!C2324</f>
        <v>J2001-0037</v>
      </c>
      <c r="C2324" s="7" t="str">
        <f>TEXT(Ledger1!D2324,"dd-MMM-yyyy")</f>
        <v>31-Jan-2020</v>
      </c>
      <c r="D2324" s="8" t="str">
        <f>VLOOKUP(LEFT(Table_ExternalData_1[[#This Row],[Vou_No]],1),Vou_Types,2,0)</f>
        <v>Journal</v>
      </c>
      <c r="E2324" s="8">
        <f>+Ledger1!A2324</f>
        <v>3</v>
      </c>
      <c r="F2324" s="8">
        <f>+Ledger1!G2324</f>
        <v>120</v>
      </c>
      <c r="G2324" s="8">
        <f>+Ledger1!H2324</f>
        <v>1</v>
      </c>
      <c r="H2324" s="8">
        <f>+Ledger1!Q2324</f>
        <v>1</v>
      </c>
      <c r="I2324" s="8">
        <v>0</v>
      </c>
      <c r="J2324" s="8">
        <v>0</v>
      </c>
      <c r="K2324" s="8">
        <v>0</v>
      </c>
      <c r="L2324" s="8" t="str">
        <f>+Ledger1!I2324</f>
        <v/>
      </c>
      <c r="M2324" s="8" t="str">
        <f>+Ledger1!K2324</f>
        <v/>
      </c>
      <c r="N2324" s="7"/>
      <c r="O2324" s="8">
        <f>+Ledger1!M2324</f>
        <v>0</v>
      </c>
      <c r="P2324" s="8">
        <f>+Ledger1!N2324</f>
        <v>1046</v>
      </c>
      <c r="Q2324" s="8" t="str">
        <f>+Ledger1!O2324</f>
        <v>TAX ON SALARY</v>
      </c>
      <c r="R2324" s="8"/>
    </row>
    <row r="2325" spans="1:18" x14ac:dyDescent="0.25">
      <c r="A2325" s="8">
        <v>2324</v>
      </c>
      <c r="B2325" s="8" t="str">
        <f>+Ledger1!C2325</f>
        <v>J2001-0037</v>
      </c>
      <c r="C2325" s="7" t="str">
        <f>TEXT(Ledger1!D2325,"dd-MMM-yyyy")</f>
        <v>31-Jan-2020</v>
      </c>
      <c r="D2325" s="8" t="str">
        <f>VLOOKUP(LEFT(Table_ExternalData_1[[#This Row],[Vou_No]],1),Vou_Types,2,0)</f>
        <v>Journal</v>
      </c>
      <c r="E2325" s="8">
        <f>+Ledger1!A2325</f>
        <v>4</v>
      </c>
      <c r="F2325" s="8">
        <f>+Ledger1!G2325</f>
        <v>74</v>
      </c>
      <c r="G2325" s="8">
        <f>+Ledger1!H2325</f>
        <v>1</v>
      </c>
      <c r="H2325" s="8">
        <f>+Ledger1!Q2325</f>
        <v>1</v>
      </c>
      <c r="I2325" s="8">
        <v>0</v>
      </c>
      <c r="J2325" s="8">
        <v>0</v>
      </c>
      <c r="K2325" s="8">
        <v>0</v>
      </c>
      <c r="L2325" s="8" t="str">
        <f>+Ledger1!I2325</f>
        <v/>
      </c>
      <c r="M2325" s="8" t="str">
        <f>+Ledger1!K2325</f>
        <v/>
      </c>
      <c r="N2325" s="7"/>
      <c r="O2325" s="8">
        <f>+Ledger1!M2325</f>
        <v>0</v>
      </c>
      <c r="P2325" s="8">
        <f>+Ledger1!N2325</f>
        <v>49504</v>
      </c>
      <c r="Q2325" s="8" t="str">
        <f>+Ledger1!O2325</f>
        <v>SALARY EXP FOR THE MONTH OF JAN-2020</v>
      </c>
      <c r="R2325" s="8"/>
    </row>
    <row r="2326" spans="1:18" x14ac:dyDescent="0.25">
      <c r="A2326" s="8">
        <v>2325</v>
      </c>
      <c r="B2326" s="8" t="str">
        <f>+Ledger1!C2326</f>
        <v>J2002-0147</v>
      </c>
      <c r="C2326" s="7" t="str">
        <f>TEXT(Ledger1!D2326,"dd-MMM-yyyy")</f>
        <v>08-Feb-2020</v>
      </c>
      <c r="D2326" s="8" t="str">
        <f>VLOOKUP(LEFT(Table_ExternalData_1[[#This Row],[Vou_No]],1),Vou_Types,2,0)</f>
        <v>Journal</v>
      </c>
      <c r="E2326" s="8">
        <f>+Ledger1!A2326</f>
        <v>1</v>
      </c>
      <c r="F2326" s="8">
        <f>+Ledger1!G2326</f>
        <v>202</v>
      </c>
      <c r="G2326" s="8">
        <f>+Ledger1!H2326</f>
        <v>1</v>
      </c>
      <c r="H2326" s="8">
        <f>+Ledger1!Q2326</f>
        <v>218</v>
      </c>
      <c r="I2326" s="8">
        <v>0</v>
      </c>
      <c r="J2326" s="8">
        <v>0</v>
      </c>
      <c r="K2326" s="8">
        <v>0</v>
      </c>
      <c r="L2326" s="8" t="str">
        <f>+Ledger1!I2326</f>
        <v/>
      </c>
      <c r="M2326" s="8" t="str">
        <f>+Ledger1!K2326</f>
        <v/>
      </c>
      <c r="N2326" s="7"/>
      <c r="O2326" s="8">
        <f>+Ledger1!M2326</f>
        <v>500000</v>
      </c>
      <c r="P2326" s="8">
        <f>+Ledger1!N2326</f>
        <v>0</v>
      </c>
      <c r="Q2326" s="8" t="str">
        <f>+Ledger1!O2326</f>
        <v>PADI TO ENI LOCAL COMMUNITY CASH CHQ # 34305728</v>
      </c>
      <c r="R2326" s="8"/>
    </row>
    <row r="2327" spans="1:18" x14ac:dyDescent="0.25">
      <c r="A2327" s="8">
        <v>2326</v>
      </c>
      <c r="B2327" s="8" t="str">
        <f>+Ledger1!C2327</f>
        <v>J2002-0147</v>
      </c>
      <c r="C2327" s="7" t="str">
        <f>TEXT(Ledger1!D2327,"dd-MMM-yyyy")</f>
        <v>08-Feb-2020</v>
      </c>
      <c r="D2327" s="8" t="str">
        <f>VLOOKUP(LEFT(Table_ExternalData_1[[#This Row],[Vou_No]],1),Vou_Types,2,0)</f>
        <v>Journal</v>
      </c>
      <c r="E2327" s="8">
        <f>+Ledger1!A2327</f>
        <v>2</v>
      </c>
      <c r="F2327" s="8">
        <f>+Ledger1!G2327</f>
        <v>78</v>
      </c>
      <c r="G2327" s="8">
        <f>+Ledger1!H2327</f>
        <v>71</v>
      </c>
      <c r="H2327" s="8">
        <f>+Ledger1!Q2327</f>
        <v>1</v>
      </c>
      <c r="I2327" s="8">
        <v>0</v>
      </c>
      <c r="J2327" s="8">
        <v>0</v>
      </c>
      <c r="K2327" s="8">
        <v>0</v>
      </c>
      <c r="L2327" s="8" t="str">
        <f>+Ledger1!I2327</f>
        <v/>
      </c>
      <c r="M2327" s="8" t="str">
        <f>+Ledger1!K2327</f>
        <v/>
      </c>
      <c r="N2327" s="7"/>
      <c r="O2327" s="8">
        <f>+Ledger1!M2327</f>
        <v>0</v>
      </c>
      <c r="P2327" s="8">
        <f>+Ledger1!N2327</f>
        <v>500000</v>
      </c>
      <c r="Q2327" s="8" t="str">
        <f>+Ledger1!O2327</f>
        <v>PADI TO ENI LOCAL COMMUNITY CASH CHQ # 34305728</v>
      </c>
      <c r="R2327" s="8"/>
    </row>
    <row r="2328" spans="1:18" x14ac:dyDescent="0.25">
      <c r="A2328" s="8">
        <v>2327</v>
      </c>
      <c r="B2328" s="8" t="str">
        <f>+Ledger1!C2328</f>
        <v>J2002-0151</v>
      </c>
      <c r="C2328" s="7" t="str">
        <f>TEXT(Ledger1!D2328,"dd-MMM-yyyy")</f>
        <v>10-Feb-2020</v>
      </c>
      <c r="D2328" s="8" t="str">
        <f>VLOOKUP(LEFT(Table_ExternalData_1[[#This Row],[Vou_No]],1),Vou_Types,2,0)</f>
        <v>Journal</v>
      </c>
      <c r="E2328" s="8">
        <f>+Ledger1!A2328</f>
        <v>1</v>
      </c>
      <c r="F2328" s="8">
        <f>+Ledger1!G2328</f>
        <v>73</v>
      </c>
      <c r="G2328" s="8">
        <f>+Ledger1!H2328</f>
        <v>1</v>
      </c>
      <c r="H2328" s="8">
        <f>+Ledger1!Q2328</f>
        <v>1</v>
      </c>
      <c r="I2328" s="8">
        <v>0</v>
      </c>
      <c r="J2328" s="8">
        <v>0</v>
      </c>
      <c r="K2328" s="8">
        <v>0</v>
      </c>
      <c r="L2328" s="8" t="str">
        <f>+Ledger1!I2328</f>
        <v/>
      </c>
      <c r="M2328" s="8" t="str">
        <f>+Ledger1!K2328</f>
        <v/>
      </c>
      <c r="N2328" s="7"/>
      <c r="O2328" s="8">
        <f>+Ledger1!M2328</f>
        <v>15000</v>
      </c>
      <c r="P2328" s="8">
        <f>+Ledger1!N2328</f>
        <v>0</v>
      </c>
      <c r="Q2328" s="8" t="str">
        <f>+Ledger1!O2328</f>
        <v>RETURN SHAHNAWAZ LOAN TO AMCORP CASH CHQ # 34305749</v>
      </c>
      <c r="R2328" s="8"/>
    </row>
    <row r="2329" spans="1:18" x14ac:dyDescent="0.25">
      <c r="A2329" s="8">
        <v>2328</v>
      </c>
      <c r="B2329" s="8" t="str">
        <f>+Ledger1!C2329</f>
        <v>J2002-0151</v>
      </c>
      <c r="C2329" s="7" t="str">
        <f>TEXT(Ledger1!D2329,"dd-MMM-yyyy")</f>
        <v>10-Feb-2020</v>
      </c>
      <c r="D2329" s="8" t="str">
        <f>VLOOKUP(LEFT(Table_ExternalData_1[[#This Row],[Vou_No]],1),Vou_Types,2,0)</f>
        <v>Journal</v>
      </c>
      <c r="E2329" s="8">
        <f>+Ledger1!A2329</f>
        <v>2</v>
      </c>
      <c r="F2329" s="8">
        <f>+Ledger1!G2329</f>
        <v>78</v>
      </c>
      <c r="G2329" s="8">
        <f>+Ledger1!H2329</f>
        <v>71</v>
      </c>
      <c r="H2329" s="8">
        <f>+Ledger1!Q2329</f>
        <v>1</v>
      </c>
      <c r="I2329" s="8">
        <v>0</v>
      </c>
      <c r="J2329" s="8">
        <v>0</v>
      </c>
      <c r="K2329" s="8">
        <v>0</v>
      </c>
      <c r="L2329" s="8" t="str">
        <f>+Ledger1!I2329</f>
        <v/>
      </c>
      <c r="M2329" s="8" t="str">
        <f>+Ledger1!K2329</f>
        <v/>
      </c>
      <c r="N2329" s="7"/>
      <c r="O2329" s="8">
        <f>+Ledger1!M2329</f>
        <v>0</v>
      </c>
      <c r="P2329" s="8">
        <f>+Ledger1!N2329</f>
        <v>15000</v>
      </c>
      <c r="Q2329" s="8" t="str">
        <f>+Ledger1!O2329</f>
        <v>RETURN SHAHNAWAZ LOAN TO AMCORP CASH CHQ # 34305749</v>
      </c>
      <c r="R2329" s="8"/>
    </row>
    <row r="2330" spans="1:18" x14ac:dyDescent="0.25">
      <c r="A2330" s="8">
        <v>2329</v>
      </c>
      <c r="B2330" s="8" t="str">
        <f>+Ledger1!C2330</f>
        <v>J2002-0146</v>
      </c>
      <c r="C2330" s="7" t="str">
        <f>TEXT(Ledger1!D2330,"dd-MMM-yyyy")</f>
        <v>10-Feb-2020</v>
      </c>
      <c r="D2330" s="8" t="str">
        <f>VLOOKUP(LEFT(Table_ExternalData_1[[#This Row],[Vou_No]],1),Vou_Types,2,0)</f>
        <v>Journal</v>
      </c>
      <c r="E2330" s="8">
        <f>+Ledger1!A2330</f>
        <v>1</v>
      </c>
      <c r="F2330" s="8">
        <f>+Ledger1!G2330</f>
        <v>202</v>
      </c>
      <c r="G2330" s="8">
        <f>+Ledger1!H2330</f>
        <v>1</v>
      </c>
      <c r="H2330" s="8">
        <f>+Ledger1!Q2330</f>
        <v>218</v>
      </c>
      <c r="I2330" s="8">
        <v>0</v>
      </c>
      <c r="J2330" s="8">
        <v>0</v>
      </c>
      <c r="K2330" s="8">
        <v>0</v>
      </c>
      <c r="L2330" s="8" t="str">
        <f>+Ledger1!I2330</f>
        <v/>
      </c>
      <c r="M2330" s="8" t="str">
        <f>+Ledger1!K2330</f>
        <v/>
      </c>
      <c r="N2330" s="7"/>
      <c r="O2330" s="8">
        <f>+Ledger1!M2330</f>
        <v>500000</v>
      </c>
      <c r="P2330" s="8">
        <f>+Ledger1!N2330</f>
        <v>0</v>
      </c>
      <c r="Q2330" s="8" t="str">
        <f>+Ledger1!O2330</f>
        <v>PADI TO ENI LOCAL COMMUNITY CASH CHQ # 34305731</v>
      </c>
      <c r="R2330" s="8"/>
    </row>
    <row r="2331" spans="1:18" x14ac:dyDescent="0.25">
      <c r="A2331" s="8">
        <v>2330</v>
      </c>
      <c r="B2331" s="8" t="str">
        <f>+Ledger1!C2331</f>
        <v>J2002-0146</v>
      </c>
      <c r="C2331" s="7" t="str">
        <f>TEXT(Ledger1!D2331,"dd-MMM-yyyy")</f>
        <v>10-Feb-2020</v>
      </c>
      <c r="D2331" s="8" t="str">
        <f>VLOOKUP(LEFT(Table_ExternalData_1[[#This Row],[Vou_No]],1),Vou_Types,2,0)</f>
        <v>Journal</v>
      </c>
      <c r="E2331" s="8">
        <f>+Ledger1!A2331</f>
        <v>2</v>
      </c>
      <c r="F2331" s="8">
        <f>+Ledger1!G2331</f>
        <v>78</v>
      </c>
      <c r="G2331" s="8">
        <f>+Ledger1!H2331</f>
        <v>71</v>
      </c>
      <c r="H2331" s="8">
        <f>+Ledger1!Q2331</f>
        <v>1</v>
      </c>
      <c r="I2331" s="8">
        <v>0</v>
      </c>
      <c r="J2331" s="8">
        <v>0</v>
      </c>
      <c r="K2331" s="8">
        <v>0</v>
      </c>
      <c r="L2331" s="8" t="str">
        <f>+Ledger1!I2331</f>
        <v/>
      </c>
      <c r="M2331" s="8" t="str">
        <f>+Ledger1!K2331</f>
        <v/>
      </c>
      <c r="N2331" s="7"/>
      <c r="O2331" s="8">
        <f>+Ledger1!M2331</f>
        <v>0</v>
      </c>
      <c r="P2331" s="8">
        <f>+Ledger1!N2331</f>
        <v>500000</v>
      </c>
      <c r="Q2331" s="8" t="str">
        <f>+Ledger1!O2331</f>
        <v>PADI TO ENI LOCAL COMMUNITY CASH CHQ # 34305731</v>
      </c>
      <c r="R2331" s="8"/>
    </row>
    <row r="2332" spans="1:18" x14ac:dyDescent="0.25">
      <c r="A2332" s="8">
        <v>2331</v>
      </c>
      <c r="B2332" s="8" t="str">
        <f>+Ledger1!C2332</f>
        <v>J2002-0149</v>
      </c>
      <c r="C2332" s="7" t="str">
        <f>TEXT(Ledger1!D2332,"dd-MMM-yyyy")</f>
        <v>10-Feb-2020</v>
      </c>
      <c r="D2332" s="8" t="str">
        <f>VLOOKUP(LEFT(Table_ExternalData_1[[#This Row],[Vou_No]],1),Vou_Types,2,0)</f>
        <v>Journal</v>
      </c>
      <c r="E2332" s="8">
        <f>+Ledger1!A2332</f>
        <v>1</v>
      </c>
      <c r="F2332" s="8">
        <f>+Ledger1!G2332</f>
        <v>202</v>
      </c>
      <c r="G2332" s="8">
        <f>+Ledger1!H2332</f>
        <v>1</v>
      </c>
      <c r="H2332" s="8">
        <f>+Ledger1!Q2332</f>
        <v>218</v>
      </c>
      <c r="I2332" s="8">
        <v>0</v>
      </c>
      <c r="J2332" s="8">
        <v>0</v>
      </c>
      <c r="K2332" s="8">
        <v>0</v>
      </c>
      <c r="L2332" s="8" t="str">
        <f>+Ledger1!I2332</f>
        <v/>
      </c>
      <c r="M2332" s="8" t="str">
        <f>+Ledger1!K2332</f>
        <v/>
      </c>
      <c r="N2332" s="7"/>
      <c r="O2332" s="8">
        <f>+Ledger1!M2332</f>
        <v>500000</v>
      </c>
      <c r="P2332" s="8">
        <f>+Ledger1!N2332</f>
        <v>0</v>
      </c>
      <c r="Q2332" s="8" t="str">
        <f>+Ledger1!O2332</f>
        <v>PADI TO ENI LOCAL COMMUNITY CASH CHQ # 34305730</v>
      </c>
      <c r="R2332" s="8"/>
    </row>
    <row r="2333" spans="1:18" x14ac:dyDescent="0.25">
      <c r="A2333" s="8">
        <v>2332</v>
      </c>
      <c r="B2333" s="8" t="str">
        <f>+Ledger1!C2333</f>
        <v>J2002-0149</v>
      </c>
      <c r="C2333" s="7" t="str">
        <f>TEXT(Ledger1!D2333,"dd-MMM-yyyy")</f>
        <v>10-Feb-2020</v>
      </c>
      <c r="D2333" s="8" t="str">
        <f>VLOOKUP(LEFT(Table_ExternalData_1[[#This Row],[Vou_No]],1),Vou_Types,2,0)</f>
        <v>Journal</v>
      </c>
      <c r="E2333" s="8">
        <f>+Ledger1!A2333</f>
        <v>2</v>
      </c>
      <c r="F2333" s="8">
        <f>+Ledger1!G2333</f>
        <v>78</v>
      </c>
      <c r="G2333" s="8">
        <f>+Ledger1!H2333</f>
        <v>71</v>
      </c>
      <c r="H2333" s="8">
        <f>+Ledger1!Q2333</f>
        <v>1</v>
      </c>
      <c r="I2333" s="8">
        <v>0</v>
      </c>
      <c r="J2333" s="8">
        <v>0</v>
      </c>
      <c r="K2333" s="8">
        <v>0</v>
      </c>
      <c r="L2333" s="8" t="str">
        <f>+Ledger1!I2333</f>
        <v/>
      </c>
      <c r="M2333" s="8" t="str">
        <f>+Ledger1!K2333</f>
        <v/>
      </c>
      <c r="N2333" s="7"/>
      <c r="O2333" s="8">
        <f>+Ledger1!M2333</f>
        <v>0</v>
      </c>
      <c r="P2333" s="8">
        <f>+Ledger1!N2333</f>
        <v>500000</v>
      </c>
      <c r="Q2333" s="8" t="str">
        <f>+Ledger1!O2333</f>
        <v>PADI TO ENI LOCAL COMMUNITY CASH CHQ # 34305730</v>
      </c>
      <c r="R2333" s="8"/>
    </row>
    <row r="2334" spans="1:18" x14ac:dyDescent="0.25">
      <c r="A2334" s="8">
        <v>2333</v>
      </c>
      <c r="B2334" s="8" t="str">
        <f>+Ledger1!C2334</f>
        <v>J2002-0156</v>
      </c>
      <c r="C2334" s="7" t="str">
        <f>TEXT(Ledger1!D2334,"dd-MMM-yyyy")</f>
        <v>21-Feb-2020</v>
      </c>
      <c r="D2334" s="8" t="str">
        <f>VLOOKUP(LEFT(Table_ExternalData_1[[#This Row],[Vou_No]],1),Vou_Types,2,0)</f>
        <v>Journal</v>
      </c>
      <c r="E2334" s="8">
        <f>+Ledger1!A2334</f>
        <v>1</v>
      </c>
      <c r="F2334" s="8">
        <f>+Ledger1!G2334</f>
        <v>150</v>
      </c>
      <c r="G2334" s="8">
        <f>+Ledger1!H2334</f>
        <v>1489</v>
      </c>
      <c r="H2334" s="8">
        <f>+Ledger1!Q2334</f>
        <v>218</v>
      </c>
      <c r="I2334" s="8">
        <v>0</v>
      </c>
      <c r="J2334" s="8">
        <v>0</v>
      </c>
      <c r="K2334" s="8">
        <v>0</v>
      </c>
      <c r="L2334" s="8" t="str">
        <f>+Ledger1!I2334</f>
        <v/>
      </c>
      <c r="M2334" s="8" t="str">
        <f>+Ledger1!K2334</f>
        <v/>
      </c>
      <c r="N2334" s="7"/>
      <c r="O2334" s="8">
        <f>+Ledger1!M2334</f>
        <v>147200</v>
      </c>
      <c r="P2334" s="8">
        <f>+Ledger1!N2334</f>
        <v>0</v>
      </c>
      <c r="Q2334" s="8" t="str">
        <f>+Ledger1!O2334</f>
        <v>REF # 3085.PO # 1734.FOR MS ANGLE.FEB-2020</v>
      </c>
      <c r="R2334" s="8"/>
    </row>
    <row r="2335" spans="1:18" x14ac:dyDescent="0.25">
      <c r="A2335" s="8">
        <v>2334</v>
      </c>
      <c r="B2335" s="8" t="str">
        <f>+Ledger1!C2335</f>
        <v>J2002-0156</v>
      </c>
      <c r="C2335" s="7" t="str">
        <f>TEXT(Ledger1!D2335,"dd-MMM-yyyy")</f>
        <v>21-Feb-2020</v>
      </c>
      <c r="D2335" s="8" t="str">
        <f>VLOOKUP(LEFT(Table_ExternalData_1[[#This Row],[Vou_No]],1),Vou_Types,2,0)</f>
        <v>Journal</v>
      </c>
      <c r="E2335" s="8">
        <f>+Ledger1!A2335</f>
        <v>2</v>
      </c>
      <c r="F2335" s="8">
        <f>+Ledger1!G2335</f>
        <v>71</v>
      </c>
      <c r="G2335" s="8">
        <f>+Ledger1!H2335</f>
        <v>1489</v>
      </c>
      <c r="H2335" s="8">
        <f>+Ledger1!Q2335</f>
        <v>218</v>
      </c>
      <c r="I2335" s="8">
        <v>0</v>
      </c>
      <c r="J2335" s="8">
        <v>0</v>
      </c>
      <c r="K2335" s="8">
        <v>0</v>
      </c>
      <c r="L2335" s="8" t="str">
        <f>+Ledger1!I2335</f>
        <v/>
      </c>
      <c r="M2335" s="8" t="str">
        <f>+Ledger1!K2335</f>
        <v/>
      </c>
      <c r="N2335" s="7"/>
      <c r="O2335" s="8">
        <f>+Ledger1!M2335</f>
        <v>0</v>
      </c>
      <c r="P2335" s="8">
        <f>+Ledger1!N2335</f>
        <v>147200</v>
      </c>
      <c r="Q2335" s="8" t="str">
        <f>+Ledger1!O2335</f>
        <v>REF # 3085.PO # 1734.FOR MS ANGLE.FEB-2020</v>
      </c>
      <c r="R2335" s="8"/>
    </row>
    <row r="2336" spans="1:18" x14ac:dyDescent="0.25">
      <c r="A2336" s="8">
        <v>2335</v>
      </c>
      <c r="B2336" s="8" t="str">
        <f>+Ledger1!C2336</f>
        <v>J2002-0158</v>
      </c>
      <c r="C2336" s="7" t="str">
        <f>TEXT(Ledger1!D2336,"dd-MMM-yyyy")</f>
        <v>15-Feb-2020</v>
      </c>
      <c r="D2336" s="8" t="str">
        <f>VLOOKUP(LEFT(Table_ExternalData_1[[#This Row],[Vou_No]],1),Vou_Types,2,0)</f>
        <v>Journal</v>
      </c>
      <c r="E2336" s="8">
        <f>+Ledger1!A2336</f>
        <v>1</v>
      </c>
      <c r="F2336" s="8">
        <f>+Ledger1!G2336</f>
        <v>239</v>
      </c>
      <c r="G2336" s="8">
        <f>+Ledger1!H2336</f>
        <v>1490</v>
      </c>
      <c r="H2336" s="8">
        <f>+Ledger1!Q2336</f>
        <v>215</v>
      </c>
      <c r="I2336" s="8">
        <v>0</v>
      </c>
      <c r="J2336" s="8">
        <v>0</v>
      </c>
      <c r="K2336" s="8">
        <v>0</v>
      </c>
      <c r="L2336" s="8" t="str">
        <f>+Ledger1!I2336</f>
        <v/>
      </c>
      <c r="M2336" s="8" t="str">
        <f>+Ledger1!K2336</f>
        <v/>
      </c>
      <c r="N2336" s="7"/>
      <c r="O2336" s="8">
        <f>+Ledger1!M2336</f>
        <v>31389</v>
      </c>
      <c r="P2336" s="8">
        <f>+Ledger1!N2336</f>
        <v>0</v>
      </c>
      <c r="Q2336" s="8" t="str">
        <f>+Ledger1!O2336</f>
        <v>REF # 517.PO # 1732.FOR KIT.JAN-2020</v>
      </c>
      <c r="R2336" s="8"/>
    </row>
    <row r="2337" spans="1:18" x14ac:dyDescent="0.25">
      <c r="A2337" s="8">
        <v>2336</v>
      </c>
      <c r="B2337" s="8" t="str">
        <f>+Ledger1!C2337</f>
        <v>J2002-0158</v>
      </c>
      <c r="C2337" s="7" t="str">
        <f>TEXT(Ledger1!D2337,"dd-MMM-yyyy")</f>
        <v>15-Feb-2020</v>
      </c>
      <c r="D2337" s="8" t="str">
        <f>VLOOKUP(LEFT(Table_ExternalData_1[[#This Row],[Vou_No]],1),Vou_Types,2,0)</f>
        <v>Journal</v>
      </c>
      <c r="E2337" s="8">
        <f>+Ledger1!A2337</f>
        <v>2</v>
      </c>
      <c r="F2337" s="8">
        <f>+Ledger1!G2337</f>
        <v>71</v>
      </c>
      <c r="G2337" s="8">
        <f>+Ledger1!H2337</f>
        <v>1490</v>
      </c>
      <c r="H2337" s="8">
        <f>+Ledger1!Q2337</f>
        <v>215</v>
      </c>
      <c r="I2337" s="8">
        <v>0</v>
      </c>
      <c r="J2337" s="8">
        <v>0</v>
      </c>
      <c r="K2337" s="8">
        <v>0</v>
      </c>
      <c r="L2337" s="8" t="str">
        <f>+Ledger1!I2337</f>
        <v/>
      </c>
      <c r="M2337" s="8" t="str">
        <f>+Ledger1!K2337</f>
        <v/>
      </c>
      <c r="N2337" s="7"/>
      <c r="O2337" s="8">
        <f>+Ledger1!M2337</f>
        <v>0</v>
      </c>
      <c r="P2337" s="8">
        <f>+Ledger1!N2337</f>
        <v>31389</v>
      </c>
      <c r="Q2337" s="8" t="str">
        <f>+Ledger1!O2337</f>
        <v>REF # 517.PO # 1732.FOR KIT.JAN-2020</v>
      </c>
      <c r="R2337" s="8"/>
    </row>
    <row r="2338" spans="1:18" x14ac:dyDescent="0.25">
      <c r="A2338" s="8">
        <v>2337</v>
      </c>
      <c r="B2338" s="8" t="str">
        <f>+Ledger1!C2338</f>
        <v>J2002-0152</v>
      </c>
      <c r="C2338" s="7" t="str">
        <f>TEXT(Ledger1!D2338,"dd-MMM-yyyy")</f>
        <v>18-Feb-2020</v>
      </c>
      <c r="D2338" s="8" t="str">
        <f>VLOOKUP(LEFT(Table_ExternalData_1[[#This Row],[Vou_No]],1),Vou_Types,2,0)</f>
        <v>Journal</v>
      </c>
      <c r="E2338" s="8">
        <f>+Ledger1!A2338</f>
        <v>1</v>
      </c>
      <c r="F2338" s="8">
        <f>+Ledger1!G2338</f>
        <v>245</v>
      </c>
      <c r="G2338" s="8">
        <f>+Ledger1!H2338</f>
        <v>1238</v>
      </c>
      <c r="H2338" s="8">
        <f>+Ledger1!Q2338</f>
        <v>218</v>
      </c>
      <c r="I2338" s="8">
        <v>0</v>
      </c>
      <c r="J2338" s="8">
        <v>0</v>
      </c>
      <c r="K2338" s="8">
        <v>0</v>
      </c>
      <c r="L2338" s="8" t="str">
        <f>+Ledger1!I2338</f>
        <v/>
      </c>
      <c r="M2338" s="8" t="str">
        <f>+Ledger1!K2338</f>
        <v/>
      </c>
      <c r="N2338" s="7"/>
      <c r="O2338" s="8">
        <f>+Ledger1!M2338</f>
        <v>75000</v>
      </c>
      <c r="P2338" s="8">
        <f>+Ledger1!N2338</f>
        <v>0</v>
      </c>
      <c r="Q2338" s="8" t="str">
        <f>+Ledger1!O2338</f>
        <v>BILL # 848.PO # 1733.FOR GENT REPAIRING.FEB-2020.</v>
      </c>
      <c r="R2338" s="8"/>
    </row>
    <row r="2339" spans="1:18" x14ac:dyDescent="0.25">
      <c r="A2339" s="8">
        <v>2338</v>
      </c>
      <c r="B2339" s="8" t="str">
        <f>+Ledger1!C2339</f>
        <v>J2002-0152</v>
      </c>
      <c r="C2339" s="7" t="str">
        <f>TEXT(Ledger1!D2339,"dd-MMM-yyyy")</f>
        <v>18-Feb-2020</v>
      </c>
      <c r="D2339" s="8" t="str">
        <f>VLOOKUP(LEFT(Table_ExternalData_1[[#This Row],[Vou_No]],1),Vou_Types,2,0)</f>
        <v>Journal</v>
      </c>
      <c r="E2339" s="8">
        <f>+Ledger1!A2339</f>
        <v>2</v>
      </c>
      <c r="F2339" s="8">
        <f>+Ledger1!G2339</f>
        <v>71</v>
      </c>
      <c r="G2339" s="8">
        <f>+Ledger1!H2339</f>
        <v>1238</v>
      </c>
      <c r="H2339" s="8">
        <f>+Ledger1!Q2339</f>
        <v>218</v>
      </c>
      <c r="I2339" s="8">
        <v>0</v>
      </c>
      <c r="J2339" s="8">
        <v>0</v>
      </c>
      <c r="K2339" s="8">
        <v>0</v>
      </c>
      <c r="L2339" s="8" t="str">
        <f>+Ledger1!I2339</f>
        <v/>
      </c>
      <c r="M2339" s="8" t="str">
        <f>+Ledger1!K2339</f>
        <v/>
      </c>
      <c r="N2339" s="7"/>
      <c r="O2339" s="8">
        <f>+Ledger1!M2339</f>
        <v>0</v>
      </c>
      <c r="P2339" s="8">
        <f>+Ledger1!N2339</f>
        <v>75000</v>
      </c>
      <c r="Q2339" s="8" t="str">
        <f>+Ledger1!O2339</f>
        <v>BILL # 848.PO # 1733.FOR GENT REPAIRING.FEB-2020.</v>
      </c>
      <c r="R2339" s="8"/>
    </row>
    <row r="2340" spans="1:18" x14ac:dyDescent="0.25">
      <c r="A2340" s="8">
        <v>2339</v>
      </c>
      <c r="B2340" s="8" t="str">
        <f>+Ledger1!C2340</f>
        <v>J2002-0155</v>
      </c>
      <c r="C2340" s="7" t="str">
        <f>TEXT(Ledger1!D2340,"dd-MMM-yyyy")</f>
        <v>15-Feb-2020</v>
      </c>
      <c r="D2340" s="8" t="str">
        <f>VLOOKUP(LEFT(Table_ExternalData_1[[#This Row],[Vou_No]],1),Vou_Types,2,0)</f>
        <v>Journal</v>
      </c>
      <c r="E2340" s="8">
        <f>+Ledger1!A2340</f>
        <v>1</v>
      </c>
      <c r="F2340" s="8">
        <f>+Ledger1!G2340</f>
        <v>150</v>
      </c>
      <c r="G2340" s="8">
        <f>+Ledger1!H2340</f>
        <v>1067</v>
      </c>
      <c r="H2340" s="8">
        <f>+Ledger1!Q2340</f>
        <v>218</v>
      </c>
      <c r="I2340" s="8">
        <v>0</v>
      </c>
      <c r="J2340" s="8">
        <v>0</v>
      </c>
      <c r="K2340" s="8">
        <v>0</v>
      </c>
      <c r="L2340" s="8" t="str">
        <f>+Ledger1!I2340</f>
        <v/>
      </c>
      <c r="M2340" s="8" t="str">
        <f>+Ledger1!K2340</f>
        <v/>
      </c>
      <c r="N2340" s="7"/>
      <c r="O2340" s="8">
        <f>+Ledger1!M2340</f>
        <v>637710</v>
      </c>
      <c r="P2340" s="8">
        <f>+Ledger1!N2340</f>
        <v>0</v>
      </c>
      <c r="Q2340" s="8" t="str">
        <f>+Ledger1!O2340</f>
        <v>REF # AE-670.PO # 1736.FOR FENCE,ANDLE IRON.FEB-2020.</v>
      </c>
      <c r="R2340" s="8"/>
    </row>
    <row r="2341" spans="1:18" x14ac:dyDescent="0.25">
      <c r="A2341" s="8">
        <v>2340</v>
      </c>
      <c r="B2341" s="8" t="str">
        <f>+Ledger1!C2341</f>
        <v>J2002-0155</v>
      </c>
      <c r="C2341" s="7" t="str">
        <f>TEXT(Ledger1!D2341,"dd-MMM-yyyy")</f>
        <v>15-Feb-2020</v>
      </c>
      <c r="D2341" s="8" t="str">
        <f>VLOOKUP(LEFT(Table_ExternalData_1[[#This Row],[Vou_No]],1),Vou_Types,2,0)</f>
        <v>Journal</v>
      </c>
      <c r="E2341" s="8">
        <f>+Ledger1!A2341</f>
        <v>2</v>
      </c>
      <c r="F2341" s="8">
        <f>+Ledger1!G2341</f>
        <v>71</v>
      </c>
      <c r="G2341" s="8">
        <f>+Ledger1!H2341</f>
        <v>1067</v>
      </c>
      <c r="H2341" s="8">
        <f>+Ledger1!Q2341</f>
        <v>218</v>
      </c>
      <c r="I2341" s="8">
        <v>0</v>
      </c>
      <c r="J2341" s="8">
        <v>0</v>
      </c>
      <c r="K2341" s="8">
        <v>0</v>
      </c>
      <c r="L2341" s="8" t="str">
        <f>+Ledger1!I2341</f>
        <v/>
      </c>
      <c r="M2341" s="8" t="str">
        <f>+Ledger1!K2341</f>
        <v/>
      </c>
      <c r="N2341" s="7"/>
      <c r="O2341" s="8">
        <f>+Ledger1!M2341</f>
        <v>0</v>
      </c>
      <c r="P2341" s="8">
        <f>+Ledger1!N2341</f>
        <v>637710</v>
      </c>
      <c r="Q2341" s="8" t="str">
        <f>+Ledger1!O2341</f>
        <v>REF # AE-670.PO # 1736.FOR FENCE,ANDLE IRON.FEB-2020.</v>
      </c>
      <c r="R2341" s="8"/>
    </row>
    <row r="2342" spans="1:18" x14ac:dyDescent="0.25">
      <c r="A2342" s="8">
        <v>2341</v>
      </c>
      <c r="B2342" s="8" t="str">
        <f>+Ledger1!C2342</f>
        <v>J2002-0159</v>
      </c>
      <c r="C2342" s="7" t="str">
        <f>TEXT(Ledger1!D2342,"dd-MMM-yyyy")</f>
        <v>21-Feb-2020</v>
      </c>
      <c r="D2342" s="8" t="str">
        <f>VLOOKUP(LEFT(Table_ExternalData_1[[#This Row],[Vou_No]],1),Vou_Types,2,0)</f>
        <v>Journal</v>
      </c>
      <c r="E2342" s="8">
        <f>+Ledger1!A2342</f>
        <v>1</v>
      </c>
      <c r="F2342" s="8">
        <f>+Ledger1!G2342</f>
        <v>174</v>
      </c>
      <c r="G2342" s="8">
        <f>+Ledger1!H2342</f>
        <v>90</v>
      </c>
      <c r="H2342" s="8">
        <f>+Ledger1!Q2342</f>
        <v>90</v>
      </c>
      <c r="I2342" s="8">
        <v>0</v>
      </c>
      <c r="J2342" s="8">
        <v>0</v>
      </c>
      <c r="K2342" s="8">
        <v>0</v>
      </c>
      <c r="L2342" s="8" t="str">
        <f>+Ledger1!I2342</f>
        <v/>
      </c>
      <c r="M2342" s="8" t="str">
        <f>+Ledger1!K2342</f>
        <v/>
      </c>
      <c r="N2342" s="7"/>
      <c r="O2342" s="8">
        <f>+Ledger1!M2342</f>
        <v>72547</v>
      </c>
      <c r="P2342" s="8">
        <f>+Ledger1!N2342</f>
        <v>0</v>
      </c>
      <c r="Q2342" s="8" t="str">
        <f>+Ledger1!O2342</f>
        <v>BILL # ZS/S/3478/2020.SECURITY BILL MONTH OF FEB-2020</v>
      </c>
      <c r="R2342" s="8"/>
    </row>
    <row r="2343" spans="1:18" x14ac:dyDescent="0.25">
      <c r="A2343" s="8">
        <v>2342</v>
      </c>
      <c r="B2343" s="8" t="str">
        <f>+Ledger1!C2343</f>
        <v>J2002-0159</v>
      </c>
      <c r="C2343" s="7" t="str">
        <f>TEXT(Ledger1!D2343,"dd-MMM-yyyy")</f>
        <v>21-Feb-2020</v>
      </c>
      <c r="D2343" s="8" t="str">
        <f>VLOOKUP(LEFT(Table_ExternalData_1[[#This Row],[Vou_No]],1),Vou_Types,2,0)</f>
        <v>Journal</v>
      </c>
      <c r="E2343" s="8">
        <f>+Ledger1!A2343</f>
        <v>2</v>
      </c>
      <c r="F2343" s="8">
        <f>+Ledger1!G2343</f>
        <v>71</v>
      </c>
      <c r="G2343" s="8">
        <f>+Ledger1!H2343</f>
        <v>90</v>
      </c>
      <c r="H2343" s="8">
        <f>+Ledger1!Q2343</f>
        <v>90</v>
      </c>
      <c r="I2343" s="8">
        <v>0</v>
      </c>
      <c r="J2343" s="8">
        <v>0</v>
      </c>
      <c r="K2343" s="8">
        <v>0</v>
      </c>
      <c r="L2343" s="8" t="str">
        <f>+Ledger1!I2343</f>
        <v/>
      </c>
      <c r="M2343" s="8" t="str">
        <f>+Ledger1!K2343</f>
        <v/>
      </c>
      <c r="N2343" s="7"/>
      <c r="O2343" s="8">
        <f>+Ledger1!M2343</f>
        <v>0</v>
      </c>
      <c r="P2343" s="8">
        <f>+Ledger1!N2343</f>
        <v>72547</v>
      </c>
      <c r="Q2343" s="8" t="str">
        <f>+Ledger1!O2343</f>
        <v>BILL # ZS/S/3478/2020.SECURITY BILL MONTH OF FEB-2020</v>
      </c>
      <c r="R2343" s="8"/>
    </row>
    <row r="2344" spans="1:18" x14ac:dyDescent="0.25">
      <c r="A2344" s="8">
        <v>2343</v>
      </c>
      <c r="B2344" s="8" t="str">
        <f>+Ledger1!C2344</f>
        <v>J2002-0153</v>
      </c>
      <c r="C2344" s="7" t="str">
        <f>TEXT(Ledger1!D2344,"dd-MMM-yyyy")</f>
        <v>21-Feb-2020</v>
      </c>
      <c r="D2344" s="8" t="str">
        <f>VLOOKUP(LEFT(Table_ExternalData_1[[#This Row],[Vou_No]],1),Vou_Types,2,0)</f>
        <v>Journal</v>
      </c>
      <c r="E2344" s="8">
        <f>+Ledger1!A2344</f>
        <v>1</v>
      </c>
      <c r="F2344" s="8">
        <f>+Ledger1!G2344</f>
        <v>150</v>
      </c>
      <c r="G2344" s="8">
        <f>+Ledger1!H2344</f>
        <v>1489</v>
      </c>
      <c r="H2344" s="8">
        <f>+Ledger1!Q2344</f>
        <v>218</v>
      </c>
      <c r="I2344" s="8">
        <v>0</v>
      </c>
      <c r="J2344" s="8">
        <v>0</v>
      </c>
      <c r="K2344" s="8">
        <v>0</v>
      </c>
      <c r="L2344" s="8" t="str">
        <f>+Ledger1!I2344</f>
        <v/>
      </c>
      <c r="M2344" s="8" t="str">
        <f>+Ledger1!K2344</f>
        <v/>
      </c>
      <c r="N2344" s="7"/>
      <c r="O2344" s="8">
        <f>+Ledger1!M2344</f>
        <v>163560</v>
      </c>
      <c r="P2344" s="8">
        <f>+Ledger1!N2344</f>
        <v>0</v>
      </c>
      <c r="Q2344" s="8" t="str">
        <f>+Ledger1!O2344</f>
        <v>REF # 2851.PO # 1735.FOR MS ANGLE.OCT-2019</v>
      </c>
      <c r="R2344" s="8"/>
    </row>
    <row r="2345" spans="1:18" x14ac:dyDescent="0.25">
      <c r="A2345" s="8">
        <v>2344</v>
      </c>
      <c r="B2345" s="8" t="str">
        <f>+Ledger1!C2345</f>
        <v>J2002-0153</v>
      </c>
      <c r="C2345" s="7" t="str">
        <f>TEXT(Ledger1!D2345,"dd-MMM-yyyy")</f>
        <v>21-Feb-2020</v>
      </c>
      <c r="D2345" s="8" t="str">
        <f>VLOOKUP(LEFT(Table_ExternalData_1[[#This Row],[Vou_No]],1),Vou_Types,2,0)</f>
        <v>Journal</v>
      </c>
      <c r="E2345" s="8">
        <f>+Ledger1!A2345</f>
        <v>2</v>
      </c>
      <c r="F2345" s="8">
        <f>+Ledger1!G2345</f>
        <v>71</v>
      </c>
      <c r="G2345" s="8">
        <f>+Ledger1!H2345</f>
        <v>1489</v>
      </c>
      <c r="H2345" s="8">
        <f>+Ledger1!Q2345</f>
        <v>218</v>
      </c>
      <c r="I2345" s="8">
        <v>0</v>
      </c>
      <c r="J2345" s="8">
        <v>0</v>
      </c>
      <c r="K2345" s="8">
        <v>0</v>
      </c>
      <c r="L2345" s="8" t="str">
        <f>+Ledger1!I2345</f>
        <v/>
      </c>
      <c r="M2345" s="8" t="str">
        <f>+Ledger1!K2345</f>
        <v/>
      </c>
      <c r="N2345" s="7"/>
      <c r="O2345" s="8">
        <f>+Ledger1!M2345</f>
        <v>0</v>
      </c>
      <c r="P2345" s="8">
        <f>+Ledger1!N2345</f>
        <v>163560</v>
      </c>
      <c r="Q2345" s="8" t="str">
        <f>+Ledger1!O2345</f>
        <v>REF # 2851.PO # 1735.FOR MS ANGLE.OCT-2019</v>
      </c>
      <c r="R2345" s="8"/>
    </row>
    <row r="2346" spans="1:18" x14ac:dyDescent="0.25">
      <c r="A2346" s="8">
        <v>2345</v>
      </c>
      <c r="B2346" s="8" t="str">
        <f>+Ledger1!C2346</f>
        <v>J2002-0157</v>
      </c>
      <c r="C2346" s="7" t="str">
        <f>TEXT(Ledger1!D2346,"dd-MMM-yyyy")</f>
        <v>13-Feb-2020</v>
      </c>
      <c r="D2346" s="8" t="str">
        <f>VLOOKUP(LEFT(Table_ExternalData_1[[#This Row],[Vou_No]],1),Vou_Types,2,0)</f>
        <v>Journal</v>
      </c>
      <c r="E2346" s="8">
        <f>+Ledger1!A2346</f>
        <v>1</v>
      </c>
      <c r="F2346" s="8">
        <f>+Ledger1!G2346</f>
        <v>244</v>
      </c>
      <c r="G2346" s="8">
        <f>+Ledger1!H2346</f>
        <v>408</v>
      </c>
      <c r="H2346" s="8">
        <f>+Ledger1!Q2346</f>
        <v>218</v>
      </c>
      <c r="I2346" s="8">
        <v>0</v>
      </c>
      <c r="J2346" s="8">
        <v>0</v>
      </c>
      <c r="K2346" s="8">
        <v>0</v>
      </c>
      <c r="L2346" s="8" t="str">
        <f>+Ledger1!I2346</f>
        <v/>
      </c>
      <c r="M2346" s="8" t="str">
        <f>+Ledger1!K2346</f>
        <v/>
      </c>
      <c r="N2346" s="7"/>
      <c r="O2346" s="8">
        <f>+Ledger1!M2346</f>
        <v>90400</v>
      </c>
      <c r="P2346" s="8">
        <f>+Ledger1!N2346</f>
        <v>0</v>
      </c>
      <c r="Q2346" s="8" t="str">
        <f>+Ledger1!O2346</f>
        <v>REF # 069.FOR MOBILIZATIONB CHG.FEB-2020.</v>
      </c>
      <c r="R2346" s="8"/>
    </row>
    <row r="2347" spans="1:18" x14ac:dyDescent="0.25">
      <c r="A2347" s="8">
        <v>2346</v>
      </c>
      <c r="B2347" s="8" t="str">
        <f>+Ledger1!C2347</f>
        <v>J2002-0157</v>
      </c>
      <c r="C2347" s="7" t="str">
        <f>TEXT(Ledger1!D2347,"dd-MMM-yyyy")</f>
        <v>13-Feb-2020</v>
      </c>
      <c r="D2347" s="8" t="str">
        <f>VLOOKUP(LEFT(Table_ExternalData_1[[#This Row],[Vou_No]],1),Vou_Types,2,0)</f>
        <v>Journal</v>
      </c>
      <c r="E2347" s="8">
        <f>+Ledger1!A2347</f>
        <v>2</v>
      </c>
      <c r="F2347" s="8">
        <f>+Ledger1!G2347</f>
        <v>71</v>
      </c>
      <c r="G2347" s="8">
        <f>+Ledger1!H2347</f>
        <v>408</v>
      </c>
      <c r="H2347" s="8">
        <f>+Ledger1!Q2347</f>
        <v>218</v>
      </c>
      <c r="I2347" s="8">
        <v>0</v>
      </c>
      <c r="J2347" s="8">
        <v>0</v>
      </c>
      <c r="K2347" s="8">
        <v>0</v>
      </c>
      <c r="L2347" s="8" t="str">
        <f>+Ledger1!I2347</f>
        <v/>
      </c>
      <c r="M2347" s="8" t="str">
        <f>+Ledger1!K2347</f>
        <v/>
      </c>
      <c r="N2347" s="7"/>
      <c r="O2347" s="8">
        <f>+Ledger1!M2347</f>
        <v>0</v>
      </c>
      <c r="P2347" s="8">
        <f>+Ledger1!N2347</f>
        <v>90400</v>
      </c>
      <c r="Q2347" s="8" t="str">
        <f>+Ledger1!O2347</f>
        <v>REF # 069.FOR MOBILIZATIONB CHG.FEB-2020.</v>
      </c>
      <c r="R2347" s="8"/>
    </row>
    <row r="2348" spans="1:18" x14ac:dyDescent="0.25">
      <c r="A2348" s="8">
        <v>2347</v>
      </c>
      <c r="B2348" s="8" t="str">
        <f>+Ledger1!C2348</f>
        <v>P2002-0004</v>
      </c>
      <c r="C2348" s="7" t="str">
        <f>TEXT(Ledger1!D2348,"dd-MMM-yyyy")</f>
        <v>21-Feb-2020</v>
      </c>
      <c r="D2348" s="8" t="str">
        <f>VLOOKUP(LEFT(Table_ExternalData_1[[#This Row],[Vou_No]],1),Vou_Types,2,0)</f>
        <v>Payment</v>
      </c>
      <c r="E2348" s="8">
        <f>+Ledger1!A2348</f>
        <v>1</v>
      </c>
      <c r="F2348" s="8">
        <f>+Ledger1!G2348</f>
        <v>1</v>
      </c>
      <c r="G2348" s="8">
        <f>+Ledger1!H2348</f>
        <v>0</v>
      </c>
      <c r="H2348" s="8">
        <f>+Ledger1!Q2348</f>
        <v>0</v>
      </c>
      <c r="I2348" s="8">
        <v>0</v>
      </c>
      <c r="J2348" s="8">
        <v>0</v>
      </c>
      <c r="K2348" s="8">
        <v>0</v>
      </c>
      <c r="L2348" s="8" t="str">
        <f>+Ledger1!I2348</f>
        <v/>
      </c>
      <c r="M2348" s="8" t="str">
        <f>+Ledger1!K2348</f>
        <v/>
      </c>
      <c r="N2348" s="7"/>
      <c r="O2348" s="8">
        <f>+Ledger1!M2348</f>
        <v>0</v>
      </c>
      <c r="P2348" s="8">
        <f>+Ledger1!N2348</f>
        <v>300000</v>
      </c>
      <c r="Q2348" s="8" t="str">
        <f>+Ledger1!O2348</f>
        <v>PAID TO KHADIM SAIEN CASH FROM AMCORP</v>
      </c>
      <c r="R2348" s="8"/>
    </row>
    <row r="2349" spans="1:18" x14ac:dyDescent="0.25">
      <c r="A2349" s="8">
        <v>2348</v>
      </c>
      <c r="B2349" s="8" t="str">
        <f>+Ledger1!C2349</f>
        <v>P2002-0004</v>
      </c>
      <c r="C2349" s="7" t="str">
        <f>TEXT(Ledger1!D2349,"dd-MMM-yyyy")</f>
        <v>21-Feb-2020</v>
      </c>
      <c r="D2349" s="8" t="str">
        <f>VLOOKUP(LEFT(Table_ExternalData_1[[#This Row],[Vou_No]],1),Vou_Types,2,0)</f>
        <v>Payment</v>
      </c>
      <c r="E2349" s="8">
        <f>+Ledger1!A2349</f>
        <v>2</v>
      </c>
      <c r="F2349" s="8">
        <f>+Ledger1!G2349</f>
        <v>71</v>
      </c>
      <c r="G2349" s="8">
        <f>+Ledger1!H2349</f>
        <v>20</v>
      </c>
      <c r="H2349" s="8">
        <f>+Ledger1!Q2349</f>
        <v>215</v>
      </c>
      <c r="I2349" s="8">
        <v>0</v>
      </c>
      <c r="J2349" s="8">
        <v>0</v>
      </c>
      <c r="K2349" s="8">
        <v>0</v>
      </c>
      <c r="L2349" s="8" t="str">
        <f>+Ledger1!I2349</f>
        <v/>
      </c>
      <c r="M2349" s="8" t="str">
        <f>+Ledger1!K2349</f>
        <v/>
      </c>
      <c r="N2349" s="7"/>
      <c r="O2349" s="8">
        <f>+Ledger1!M2349</f>
        <v>300000</v>
      </c>
      <c r="P2349" s="8">
        <f>+Ledger1!N2349</f>
        <v>0</v>
      </c>
      <c r="Q2349" s="8" t="str">
        <f>+Ledger1!O2349</f>
        <v>PAID TO KHADIM SAIEN CASH FROM AMCORP</v>
      </c>
      <c r="R2349" s="8"/>
    </row>
    <row r="2350" spans="1:18" x14ac:dyDescent="0.25">
      <c r="A2350" s="8">
        <v>2349</v>
      </c>
      <c r="B2350" s="8" t="str">
        <f>+Ledger1!C2350</f>
        <v>R2002-0005</v>
      </c>
      <c r="C2350" s="7" t="str">
        <f>TEXT(Ledger1!D2350,"dd-MMM-yyyy")</f>
        <v>21-Feb-2020</v>
      </c>
      <c r="D2350" s="8" t="str">
        <f>VLOOKUP(LEFT(Table_ExternalData_1[[#This Row],[Vou_No]],1),Vou_Types,2,0)</f>
        <v>Receipt</v>
      </c>
      <c r="E2350" s="8">
        <f>+Ledger1!A2350</f>
        <v>1</v>
      </c>
      <c r="F2350" s="8">
        <f>+Ledger1!G2350</f>
        <v>1</v>
      </c>
      <c r="G2350" s="8">
        <f>+Ledger1!H2350</f>
        <v>0</v>
      </c>
      <c r="H2350" s="8">
        <f>+Ledger1!Q2350</f>
        <v>0</v>
      </c>
      <c r="I2350" s="8">
        <v>0</v>
      </c>
      <c r="J2350" s="8">
        <v>0</v>
      </c>
      <c r="K2350" s="8">
        <v>0</v>
      </c>
      <c r="L2350" s="8" t="str">
        <f>+Ledger1!I2350</f>
        <v/>
      </c>
      <c r="M2350" s="8" t="str">
        <f>+Ledger1!K2350</f>
        <v/>
      </c>
      <c r="N2350" s="7"/>
      <c r="O2350" s="8">
        <f>+Ledger1!M2350</f>
        <v>300000</v>
      </c>
      <c r="P2350" s="8">
        <f>+Ledger1!N2350</f>
        <v>0</v>
      </c>
      <c r="Q2350" s="8" t="str">
        <f>+Ledger1!O2350</f>
        <v>LOAN RECIVED FROM AMCORP TO PAID TO KHADIM SAEIN K-16</v>
      </c>
      <c r="R2350" s="8"/>
    </row>
    <row r="2351" spans="1:18" x14ac:dyDescent="0.25">
      <c r="A2351" s="8">
        <v>2350</v>
      </c>
      <c r="B2351" s="8" t="str">
        <f>+Ledger1!C2351</f>
        <v>R2002-0005</v>
      </c>
      <c r="C2351" s="7" t="str">
        <f>TEXT(Ledger1!D2351,"dd-MMM-yyyy")</f>
        <v>21-Feb-2020</v>
      </c>
      <c r="D2351" s="8" t="str">
        <f>VLOOKUP(LEFT(Table_ExternalData_1[[#This Row],[Vou_No]],1),Vou_Types,2,0)</f>
        <v>Receipt</v>
      </c>
      <c r="E2351" s="8">
        <f>+Ledger1!A2351</f>
        <v>2</v>
      </c>
      <c r="F2351" s="8">
        <f>+Ledger1!G2351</f>
        <v>73</v>
      </c>
      <c r="G2351" s="8">
        <f>+Ledger1!H2351</f>
        <v>1</v>
      </c>
      <c r="H2351" s="8">
        <f>+Ledger1!Q2351</f>
        <v>1</v>
      </c>
      <c r="I2351" s="8">
        <v>0</v>
      </c>
      <c r="J2351" s="8">
        <v>0</v>
      </c>
      <c r="K2351" s="8">
        <v>0</v>
      </c>
      <c r="L2351" s="8" t="str">
        <f>+Ledger1!I2351</f>
        <v/>
      </c>
      <c r="M2351" s="8" t="str">
        <f>+Ledger1!K2351</f>
        <v/>
      </c>
      <c r="N2351" s="7"/>
      <c r="O2351" s="8">
        <f>+Ledger1!M2351</f>
        <v>0</v>
      </c>
      <c r="P2351" s="8">
        <f>+Ledger1!N2351</f>
        <v>300000</v>
      </c>
      <c r="Q2351" s="8" t="str">
        <f>+Ledger1!O2351</f>
        <v>LOAN RECIVED FROM AMCORP TO PAID TO KHADIM SAEIN K-16</v>
      </c>
      <c r="R2351" s="8"/>
    </row>
    <row r="2352" spans="1:18" x14ac:dyDescent="0.25">
      <c r="A2352" s="8">
        <v>2351</v>
      </c>
      <c r="B2352" s="8" t="str">
        <f>+Ledger1!C2352</f>
        <v>J2002-0160</v>
      </c>
      <c r="C2352" s="7" t="str">
        <f>TEXT(Ledger1!D2352,"dd-MMM-yyyy")</f>
        <v>19-Feb-2020</v>
      </c>
      <c r="D2352" s="8" t="str">
        <f>VLOOKUP(LEFT(Table_ExternalData_1[[#This Row],[Vou_No]],1),Vou_Types,2,0)</f>
        <v>Journal</v>
      </c>
      <c r="E2352" s="8">
        <f>+Ledger1!A2352</f>
        <v>1</v>
      </c>
      <c r="F2352" s="8">
        <f>+Ledger1!G2352</f>
        <v>144</v>
      </c>
      <c r="G2352" s="8">
        <f>+Ledger1!H2352</f>
        <v>569</v>
      </c>
      <c r="H2352" s="8">
        <f>+Ledger1!Q2352</f>
        <v>218</v>
      </c>
      <c r="I2352" s="8">
        <v>0</v>
      </c>
      <c r="J2352" s="8">
        <v>0</v>
      </c>
      <c r="K2352" s="8">
        <v>0</v>
      </c>
      <c r="L2352" s="8" t="str">
        <f>+Ledger1!I2352</f>
        <v/>
      </c>
      <c r="M2352" s="8" t="str">
        <f>+Ledger1!K2352</f>
        <v/>
      </c>
      <c r="N2352" s="7"/>
      <c r="O2352" s="8">
        <f>+Ledger1!M2352</f>
        <v>181500</v>
      </c>
      <c r="P2352" s="8">
        <f>+Ledger1!N2352</f>
        <v>0</v>
      </c>
      <c r="Q2352" s="8" t="str">
        <f>+Ledger1!O2352</f>
        <v>REF # 5440.FOR CEMENT BAGS.PCT-2019</v>
      </c>
      <c r="R2352" s="8"/>
    </row>
    <row r="2353" spans="1:18" x14ac:dyDescent="0.25">
      <c r="A2353" s="8">
        <v>2352</v>
      </c>
      <c r="B2353" s="8" t="str">
        <f>+Ledger1!C2353</f>
        <v>J2002-0160</v>
      </c>
      <c r="C2353" s="7" t="str">
        <f>TEXT(Ledger1!D2353,"dd-MMM-yyyy")</f>
        <v>19-Feb-2020</v>
      </c>
      <c r="D2353" s="8" t="str">
        <f>VLOOKUP(LEFT(Table_ExternalData_1[[#This Row],[Vou_No]],1),Vou_Types,2,0)</f>
        <v>Journal</v>
      </c>
      <c r="E2353" s="8">
        <f>+Ledger1!A2353</f>
        <v>2</v>
      </c>
      <c r="F2353" s="8">
        <f>+Ledger1!G2353</f>
        <v>71</v>
      </c>
      <c r="G2353" s="8">
        <f>+Ledger1!H2353</f>
        <v>569</v>
      </c>
      <c r="H2353" s="8">
        <f>+Ledger1!Q2353</f>
        <v>218</v>
      </c>
      <c r="I2353" s="8">
        <v>0</v>
      </c>
      <c r="J2353" s="8">
        <v>0</v>
      </c>
      <c r="K2353" s="8">
        <v>0</v>
      </c>
      <c r="L2353" s="8" t="str">
        <f>+Ledger1!I2353</f>
        <v/>
      </c>
      <c r="M2353" s="8" t="str">
        <f>+Ledger1!K2353</f>
        <v/>
      </c>
      <c r="N2353" s="7"/>
      <c r="O2353" s="8">
        <f>+Ledger1!M2353</f>
        <v>0</v>
      </c>
      <c r="P2353" s="8">
        <f>+Ledger1!N2353</f>
        <v>181500</v>
      </c>
      <c r="Q2353" s="8" t="str">
        <f>+Ledger1!O2353</f>
        <v>REF # 5440.FOR CEMENT BAGS.PCT-2019</v>
      </c>
      <c r="R2353" s="8"/>
    </row>
    <row r="2354" spans="1:18" x14ac:dyDescent="0.25">
      <c r="A2354" s="8">
        <v>2353</v>
      </c>
      <c r="B2354" s="8" t="str">
        <f>+Ledger1!C2354</f>
        <v>P2002-0003</v>
      </c>
      <c r="C2354" s="7" t="str">
        <f>TEXT(Ledger1!D2354,"dd-MMM-yyyy")</f>
        <v>26-Feb-2020</v>
      </c>
      <c r="D2354" s="8" t="str">
        <f>VLOOKUP(LEFT(Table_ExternalData_1[[#This Row],[Vou_No]],1),Vou_Types,2,0)</f>
        <v>Payment</v>
      </c>
      <c r="E2354" s="8">
        <f>+Ledger1!A2354</f>
        <v>1</v>
      </c>
      <c r="F2354" s="8">
        <f>+Ledger1!G2354</f>
        <v>1</v>
      </c>
      <c r="G2354" s="8">
        <f>+Ledger1!H2354</f>
        <v>0</v>
      </c>
      <c r="H2354" s="8">
        <f>+Ledger1!Q2354</f>
        <v>0</v>
      </c>
      <c r="I2354" s="8">
        <v>0</v>
      </c>
      <c r="J2354" s="8">
        <v>0</v>
      </c>
      <c r="K2354" s="8">
        <v>0</v>
      </c>
      <c r="L2354" s="8" t="str">
        <f>+Ledger1!I2354</f>
        <v/>
      </c>
      <c r="M2354" s="8" t="str">
        <f>+Ledger1!K2354</f>
        <v/>
      </c>
      <c r="N2354" s="7"/>
      <c r="O2354" s="8">
        <f>+Ledger1!M2354</f>
        <v>0</v>
      </c>
      <c r="P2354" s="8">
        <f>+Ledger1!N2354</f>
        <v>200000</v>
      </c>
      <c r="Q2354" s="8" t="str">
        <f>+Ledger1!O2354</f>
        <v>PAID TO KHADIM SAIEN CASH FROM AMCORP</v>
      </c>
      <c r="R2354" s="8"/>
    </row>
    <row r="2355" spans="1:18" x14ac:dyDescent="0.25">
      <c r="A2355" s="8">
        <v>2354</v>
      </c>
      <c r="B2355" s="8" t="str">
        <f>+Ledger1!C2355</f>
        <v>P2002-0003</v>
      </c>
      <c r="C2355" s="7" t="str">
        <f>TEXT(Ledger1!D2355,"dd-MMM-yyyy")</f>
        <v>26-Feb-2020</v>
      </c>
      <c r="D2355" s="8" t="str">
        <f>VLOOKUP(LEFT(Table_ExternalData_1[[#This Row],[Vou_No]],1),Vou_Types,2,0)</f>
        <v>Payment</v>
      </c>
      <c r="E2355" s="8">
        <f>+Ledger1!A2355</f>
        <v>2</v>
      </c>
      <c r="F2355" s="8">
        <f>+Ledger1!G2355</f>
        <v>71</v>
      </c>
      <c r="G2355" s="8">
        <f>+Ledger1!H2355</f>
        <v>20</v>
      </c>
      <c r="H2355" s="8">
        <f>+Ledger1!Q2355</f>
        <v>215</v>
      </c>
      <c r="I2355" s="8">
        <v>0</v>
      </c>
      <c r="J2355" s="8">
        <v>0</v>
      </c>
      <c r="K2355" s="8">
        <v>0</v>
      </c>
      <c r="L2355" s="8" t="str">
        <f>+Ledger1!I2355</f>
        <v/>
      </c>
      <c r="M2355" s="8" t="str">
        <f>+Ledger1!K2355</f>
        <v/>
      </c>
      <c r="N2355" s="7"/>
      <c r="O2355" s="8">
        <f>+Ledger1!M2355</f>
        <v>200000</v>
      </c>
      <c r="P2355" s="8">
        <f>+Ledger1!N2355</f>
        <v>0</v>
      </c>
      <c r="Q2355" s="8" t="str">
        <f>+Ledger1!O2355</f>
        <v>PAID TO KHADIM SAIEN CASH FROM AMCORP</v>
      </c>
      <c r="R2355" s="8"/>
    </row>
    <row r="2356" spans="1:18" x14ac:dyDescent="0.25">
      <c r="A2356" s="8">
        <v>2355</v>
      </c>
      <c r="B2356" s="8" t="str">
        <f>+Ledger1!C2356</f>
        <v>P2002-0002</v>
      </c>
      <c r="C2356" s="7" t="str">
        <f>TEXT(Ledger1!D2356,"dd-MMM-yyyy")</f>
        <v>25-Feb-2020</v>
      </c>
      <c r="D2356" s="8" t="str">
        <f>VLOOKUP(LEFT(Table_ExternalData_1[[#This Row],[Vou_No]],1),Vou_Types,2,0)</f>
        <v>Payment</v>
      </c>
      <c r="E2356" s="8">
        <f>+Ledger1!A2356</f>
        <v>1</v>
      </c>
      <c r="F2356" s="8">
        <f>+Ledger1!G2356</f>
        <v>1</v>
      </c>
      <c r="G2356" s="8">
        <f>+Ledger1!H2356</f>
        <v>0</v>
      </c>
      <c r="H2356" s="8">
        <f>+Ledger1!Q2356</f>
        <v>0</v>
      </c>
      <c r="I2356" s="8">
        <v>0</v>
      </c>
      <c r="J2356" s="8">
        <v>0</v>
      </c>
      <c r="K2356" s="8">
        <v>0</v>
      </c>
      <c r="L2356" s="8" t="str">
        <f>+Ledger1!I2356</f>
        <v/>
      </c>
      <c r="M2356" s="8" t="str">
        <f>+Ledger1!K2356</f>
        <v/>
      </c>
      <c r="N2356" s="7"/>
      <c r="O2356" s="8">
        <f>+Ledger1!M2356</f>
        <v>0</v>
      </c>
      <c r="P2356" s="8">
        <f>+Ledger1!N2356</f>
        <v>2360</v>
      </c>
      <c r="Q2356" s="8" t="str">
        <f>+Ledger1!O2356</f>
        <v>stationery items for eni plant</v>
      </c>
      <c r="R2356" s="8"/>
    </row>
    <row r="2357" spans="1:18" x14ac:dyDescent="0.25">
      <c r="A2357" s="8">
        <v>2356</v>
      </c>
      <c r="B2357" s="8" t="str">
        <f>+Ledger1!C2357</f>
        <v>P2002-0002</v>
      </c>
      <c r="C2357" s="7" t="str">
        <f>TEXT(Ledger1!D2357,"dd-MMM-yyyy")</f>
        <v>25-Feb-2020</v>
      </c>
      <c r="D2357" s="8" t="str">
        <f>VLOOKUP(LEFT(Table_ExternalData_1[[#This Row],[Vou_No]],1),Vou_Types,2,0)</f>
        <v>Payment</v>
      </c>
      <c r="E2357" s="8">
        <f>+Ledger1!A2357</f>
        <v>2</v>
      </c>
      <c r="F2357" s="8">
        <f>+Ledger1!G2357</f>
        <v>57</v>
      </c>
      <c r="G2357" s="8">
        <f>+Ledger1!H2357</f>
        <v>0</v>
      </c>
      <c r="H2357" s="8">
        <f>+Ledger1!Q2357</f>
        <v>215</v>
      </c>
      <c r="I2357" s="8">
        <v>0</v>
      </c>
      <c r="J2357" s="8">
        <v>0</v>
      </c>
      <c r="K2357" s="8">
        <v>0</v>
      </c>
      <c r="L2357" s="8" t="str">
        <f>+Ledger1!I2357</f>
        <v/>
      </c>
      <c r="M2357" s="8" t="str">
        <f>+Ledger1!K2357</f>
        <v/>
      </c>
      <c r="N2357" s="7"/>
      <c r="O2357" s="8">
        <f>+Ledger1!M2357</f>
        <v>2360</v>
      </c>
      <c r="P2357" s="8">
        <f>+Ledger1!N2357</f>
        <v>0</v>
      </c>
      <c r="Q2357" s="8" t="str">
        <f>+Ledger1!O2357</f>
        <v>stationery items for eni plant</v>
      </c>
      <c r="R2357" s="8"/>
    </row>
    <row r="2358" spans="1:18" x14ac:dyDescent="0.25">
      <c r="A2358" s="8">
        <v>2357</v>
      </c>
      <c r="B2358" s="8" t="str">
        <f>+Ledger1!C2358</f>
        <v>R2002-0003</v>
      </c>
      <c r="C2358" s="7" t="str">
        <f>TEXT(Ledger1!D2358,"dd-MMM-yyyy")</f>
        <v>26-Feb-2020</v>
      </c>
      <c r="D2358" s="8" t="str">
        <f>VLOOKUP(LEFT(Table_ExternalData_1[[#This Row],[Vou_No]],1),Vou_Types,2,0)</f>
        <v>Receipt</v>
      </c>
      <c r="E2358" s="8">
        <f>+Ledger1!A2358</f>
        <v>1</v>
      </c>
      <c r="F2358" s="8">
        <f>+Ledger1!G2358</f>
        <v>1</v>
      </c>
      <c r="G2358" s="8">
        <f>+Ledger1!H2358</f>
        <v>0</v>
      </c>
      <c r="H2358" s="8">
        <f>+Ledger1!Q2358</f>
        <v>0</v>
      </c>
      <c r="I2358" s="8">
        <v>0</v>
      </c>
      <c r="J2358" s="8">
        <v>0</v>
      </c>
      <c r="K2358" s="8">
        <v>0</v>
      </c>
      <c r="L2358" s="8" t="str">
        <f>+Ledger1!I2358</f>
        <v/>
      </c>
      <c r="M2358" s="8" t="str">
        <f>+Ledger1!K2358</f>
        <v/>
      </c>
      <c r="N2358" s="7"/>
      <c r="O2358" s="8">
        <f>+Ledger1!M2358</f>
        <v>200000</v>
      </c>
      <c r="P2358" s="8">
        <f>+Ledger1!N2358</f>
        <v>0</v>
      </c>
      <c r="Q2358" s="8" t="str">
        <f>+Ledger1!O2358</f>
        <v>LOAN RECIVED FROM AMCORP FOR KHADIM SAEIN.</v>
      </c>
      <c r="R2358" s="8"/>
    </row>
    <row r="2359" spans="1:18" x14ac:dyDescent="0.25">
      <c r="A2359" s="8">
        <v>2358</v>
      </c>
      <c r="B2359" s="8" t="str">
        <f>+Ledger1!C2359</f>
        <v>R2002-0003</v>
      </c>
      <c r="C2359" s="7" t="str">
        <f>TEXT(Ledger1!D2359,"dd-MMM-yyyy")</f>
        <v>26-Feb-2020</v>
      </c>
      <c r="D2359" s="8" t="str">
        <f>VLOOKUP(LEFT(Table_ExternalData_1[[#This Row],[Vou_No]],1),Vou_Types,2,0)</f>
        <v>Receipt</v>
      </c>
      <c r="E2359" s="8">
        <f>+Ledger1!A2359</f>
        <v>2</v>
      </c>
      <c r="F2359" s="8">
        <f>+Ledger1!G2359</f>
        <v>73</v>
      </c>
      <c r="G2359" s="8">
        <f>+Ledger1!H2359</f>
        <v>1</v>
      </c>
      <c r="H2359" s="8">
        <f>+Ledger1!Q2359</f>
        <v>1</v>
      </c>
      <c r="I2359" s="8">
        <v>0</v>
      </c>
      <c r="J2359" s="8">
        <v>0</v>
      </c>
      <c r="K2359" s="8">
        <v>0</v>
      </c>
      <c r="L2359" s="8" t="str">
        <f>+Ledger1!I2359</f>
        <v/>
      </c>
      <c r="M2359" s="8" t="str">
        <f>+Ledger1!K2359</f>
        <v/>
      </c>
      <c r="N2359" s="7"/>
      <c r="O2359" s="8">
        <f>+Ledger1!M2359</f>
        <v>0</v>
      </c>
      <c r="P2359" s="8">
        <f>+Ledger1!N2359</f>
        <v>200000</v>
      </c>
      <c r="Q2359" s="8" t="str">
        <f>+Ledger1!O2359</f>
        <v>LOAN RECIVED FROM AMCORP FOR KHADIM SAEIN.</v>
      </c>
      <c r="R2359" s="8"/>
    </row>
    <row r="2360" spans="1:18" x14ac:dyDescent="0.25">
      <c r="A2360" s="8">
        <v>2359</v>
      </c>
      <c r="B2360" s="8" t="str">
        <f>+Ledger1!C2360</f>
        <v>P2012-0028</v>
      </c>
      <c r="C2360" s="7" t="str">
        <f>TEXT(Ledger1!D2360,"dd-MMM-yyyy")</f>
        <v>18-Dec-2019</v>
      </c>
      <c r="D2360" s="8" t="str">
        <f>VLOOKUP(LEFT(Table_ExternalData_1[[#This Row],[Vou_No]],1),Vou_Types,2,0)</f>
        <v>Payment</v>
      </c>
      <c r="E2360" s="8">
        <f>+Ledger1!A2360</f>
        <v>1</v>
      </c>
      <c r="F2360" s="8">
        <f>+Ledger1!G2360</f>
        <v>19</v>
      </c>
      <c r="G2360" s="8">
        <f>+Ledger1!H2360</f>
        <v>0</v>
      </c>
      <c r="H2360" s="8">
        <f>+Ledger1!Q2360</f>
        <v>0</v>
      </c>
      <c r="I2360" s="8">
        <v>0</v>
      </c>
      <c r="J2360" s="8">
        <v>0</v>
      </c>
      <c r="K2360" s="8">
        <v>0</v>
      </c>
      <c r="L2360" s="8" t="str">
        <f>+Ledger1!I2360</f>
        <v/>
      </c>
      <c r="M2360" s="8" t="str">
        <f>+Ledger1!K2360</f>
        <v>BAH-10833654</v>
      </c>
      <c r="N2360" s="7" t="str">
        <f>TEXT(Ledger1!L2360,"dd-MM-yyyy")</f>
        <v>18-12-2019</v>
      </c>
      <c r="O2360" s="8">
        <f>+Ledger1!M2360</f>
        <v>0</v>
      </c>
      <c r="P2360" s="8">
        <f>+Ledger1!N2360</f>
        <v>2000000</v>
      </c>
      <c r="Q2360" s="8" t="str">
        <f>+Ledger1!O2360</f>
        <v>LOAN TO TALAT AKHTAR C/O ARIF SHB.</v>
      </c>
      <c r="R2360" s="8"/>
    </row>
    <row r="2361" spans="1:18" x14ac:dyDescent="0.25">
      <c r="A2361" s="8">
        <v>2360</v>
      </c>
      <c r="B2361" s="8" t="str">
        <f>+Ledger1!C2361</f>
        <v>P2012-0028</v>
      </c>
      <c r="C2361" s="7" t="str">
        <f>TEXT(Ledger1!D2361,"dd-MMM-yyyy")</f>
        <v>18-Dec-2019</v>
      </c>
      <c r="D2361" s="8" t="str">
        <f>VLOOKUP(LEFT(Table_ExternalData_1[[#This Row],[Vou_No]],1),Vou_Types,2,0)</f>
        <v>Payment</v>
      </c>
      <c r="E2361" s="8">
        <f>+Ledger1!A2361</f>
        <v>2</v>
      </c>
      <c r="F2361" s="8">
        <f>+Ledger1!G2361</f>
        <v>21</v>
      </c>
      <c r="G2361" s="8">
        <f>+Ledger1!H2361</f>
        <v>1491</v>
      </c>
      <c r="H2361" s="8">
        <f>+Ledger1!Q2361</f>
        <v>1</v>
      </c>
      <c r="I2361" s="8">
        <v>0</v>
      </c>
      <c r="J2361" s="8">
        <v>0</v>
      </c>
      <c r="K2361" s="8">
        <v>0</v>
      </c>
      <c r="L2361" s="8" t="str">
        <f>+Ledger1!I2361</f>
        <v/>
      </c>
      <c r="M2361" s="8" t="str">
        <f>+Ledger1!K2361</f>
        <v/>
      </c>
      <c r="N2361" s="7"/>
      <c r="O2361" s="8">
        <f>+Ledger1!M2361</f>
        <v>2000000</v>
      </c>
      <c r="P2361" s="8">
        <f>+Ledger1!N2361</f>
        <v>0</v>
      </c>
      <c r="Q2361" s="8" t="str">
        <f>+Ledger1!O2361</f>
        <v>LOAN TO TALAT AKHTAR C/O ARIF SHB.</v>
      </c>
      <c r="R2361" s="8"/>
    </row>
    <row r="2362" spans="1:18" x14ac:dyDescent="0.25">
      <c r="A2362" s="8">
        <v>2361</v>
      </c>
      <c r="B2362" s="8" t="str">
        <f>+Ledger1!C2362</f>
        <v>P2012-0029</v>
      </c>
      <c r="C2362" s="7" t="str">
        <f>TEXT(Ledger1!D2362,"dd-MMM-yyyy")</f>
        <v>18-Dec-2019</v>
      </c>
      <c r="D2362" s="8" t="str">
        <f>VLOOKUP(LEFT(Table_ExternalData_1[[#This Row],[Vou_No]],1),Vou_Types,2,0)</f>
        <v>Payment</v>
      </c>
      <c r="E2362" s="8">
        <f>+Ledger1!A2362</f>
        <v>1</v>
      </c>
      <c r="F2362" s="8">
        <f>+Ledger1!G2362</f>
        <v>19</v>
      </c>
      <c r="G2362" s="8">
        <f>+Ledger1!H2362</f>
        <v>0</v>
      </c>
      <c r="H2362" s="8">
        <f>+Ledger1!Q2362</f>
        <v>0</v>
      </c>
      <c r="I2362" s="8">
        <v>0</v>
      </c>
      <c r="J2362" s="8">
        <v>0</v>
      </c>
      <c r="K2362" s="8">
        <v>0</v>
      </c>
      <c r="L2362" s="8" t="str">
        <f>+Ledger1!I2362</f>
        <v/>
      </c>
      <c r="M2362" s="8" t="str">
        <f>+Ledger1!K2362</f>
        <v>BAH-10833656</v>
      </c>
      <c r="N2362" s="7" t="str">
        <f>TEXT(Ledger1!L2362,"dd-MM-yyyy")</f>
        <v>18-12-2019</v>
      </c>
      <c r="O2362" s="8">
        <f>+Ledger1!M2362</f>
        <v>0</v>
      </c>
      <c r="P2362" s="8">
        <f>+Ledger1!N2362</f>
        <v>2000000</v>
      </c>
      <c r="Q2362" s="8" t="str">
        <f>+Ledger1!O2362</f>
        <v>LOAN TO TALAT AKHTAR C/O ARIF SHB.</v>
      </c>
      <c r="R2362" s="8"/>
    </row>
    <row r="2363" spans="1:18" x14ac:dyDescent="0.25">
      <c r="A2363" s="8">
        <v>2362</v>
      </c>
      <c r="B2363" s="8" t="str">
        <f>+Ledger1!C2363</f>
        <v>P2012-0029</v>
      </c>
      <c r="C2363" s="7" t="str">
        <f>TEXT(Ledger1!D2363,"dd-MMM-yyyy")</f>
        <v>18-Dec-2019</v>
      </c>
      <c r="D2363" s="8" t="str">
        <f>VLOOKUP(LEFT(Table_ExternalData_1[[#This Row],[Vou_No]],1),Vou_Types,2,0)</f>
        <v>Payment</v>
      </c>
      <c r="E2363" s="8">
        <f>+Ledger1!A2363</f>
        <v>2</v>
      </c>
      <c r="F2363" s="8">
        <f>+Ledger1!G2363</f>
        <v>21</v>
      </c>
      <c r="G2363" s="8">
        <f>+Ledger1!H2363</f>
        <v>1491</v>
      </c>
      <c r="H2363" s="8">
        <f>+Ledger1!Q2363</f>
        <v>1</v>
      </c>
      <c r="I2363" s="8">
        <v>0</v>
      </c>
      <c r="J2363" s="8">
        <v>0</v>
      </c>
      <c r="K2363" s="8">
        <v>0</v>
      </c>
      <c r="L2363" s="8" t="str">
        <f>+Ledger1!I2363</f>
        <v/>
      </c>
      <c r="M2363" s="8" t="str">
        <f>+Ledger1!K2363</f>
        <v/>
      </c>
      <c r="N2363" s="7"/>
      <c r="O2363" s="8">
        <f>+Ledger1!M2363</f>
        <v>2000000</v>
      </c>
      <c r="P2363" s="8">
        <f>+Ledger1!N2363</f>
        <v>0</v>
      </c>
      <c r="Q2363" s="8" t="str">
        <f>+Ledger1!O2363</f>
        <v>LOAN TO TALAT AKHTAR C/O ARIF SHB.</v>
      </c>
      <c r="R2363" s="8"/>
    </row>
    <row r="2364" spans="1:18" x14ac:dyDescent="0.25">
      <c r="A2364" s="8">
        <v>2363</v>
      </c>
      <c r="B2364" s="8" t="str">
        <f>+Ledger1!C2364</f>
        <v>P2012-0030</v>
      </c>
      <c r="C2364" s="7" t="str">
        <f>TEXT(Ledger1!D2364,"dd-MMM-yyyy")</f>
        <v>18-Dec-2019</v>
      </c>
      <c r="D2364" s="8" t="str">
        <f>VLOOKUP(LEFT(Table_ExternalData_1[[#This Row],[Vou_No]],1),Vou_Types,2,0)</f>
        <v>Payment</v>
      </c>
      <c r="E2364" s="8">
        <f>+Ledger1!A2364</f>
        <v>1</v>
      </c>
      <c r="F2364" s="8">
        <f>+Ledger1!G2364</f>
        <v>19</v>
      </c>
      <c r="G2364" s="8">
        <f>+Ledger1!H2364</f>
        <v>0</v>
      </c>
      <c r="H2364" s="8">
        <f>+Ledger1!Q2364</f>
        <v>0</v>
      </c>
      <c r="I2364" s="8">
        <v>0</v>
      </c>
      <c r="J2364" s="8">
        <v>0</v>
      </c>
      <c r="K2364" s="8">
        <v>0</v>
      </c>
      <c r="L2364" s="8" t="str">
        <f>+Ledger1!I2364</f>
        <v/>
      </c>
      <c r="M2364" s="8" t="str">
        <f>+Ledger1!K2364</f>
        <v>BAH-10833655</v>
      </c>
      <c r="N2364" s="7" t="str">
        <f>TEXT(Ledger1!L2364,"dd-MM-yyyy")</f>
        <v>18-12-2019</v>
      </c>
      <c r="O2364" s="8">
        <f>+Ledger1!M2364</f>
        <v>0</v>
      </c>
      <c r="P2364" s="8">
        <f>+Ledger1!N2364</f>
        <v>2000000</v>
      </c>
      <c r="Q2364" s="8" t="str">
        <f>+Ledger1!O2364</f>
        <v>LOAN TO TALAT AKHTAR C/O ARIF SHB.</v>
      </c>
      <c r="R2364" s="8"/>
    </row>
    <row r="2365" spans="1:18" x14ac:dyDescent="0.25">
      <c r="A2365" s="8">
        <v>2364</v>
      </c>
      <c r="B2365" s="8" t="str">
        <f>+Ledger1!C2365</f>
        <v>P2012-0030</v>
      </c>
      <c r="C2365" s="7" t="str">
        <f>TEXT(Ledger1!D2365,"dd-MMM-yyyy")</f>
        <v>18-Dec-2019</v>
      </c>
      <c r="D2365" s="8" t="str">
        <f>VLOOKUP(LEFT(Table_ExternalData_1[[#This Row],[Vou_No]],1),Vou_Types,2,0)</f>
        <v>Payment</v>
      </c>
      <c r="E2365" s="8">
        <f>+Ledger1!A2365</f>
        <v>2</v>
      </c>
      <c r="F2365" s="8">
        <f>+Ledger1!G2365</f>
        <v>21</v>
      </c>
      <c r="G2365" s="8">
        <f>+Ledger1!H2365</f>
        <v>1491</v>
      </c>
      <c r="H2365" s="8">
        <f>+Ledger1!Q2365</f>
        <v>1</v>
      </c>
      <c r="I2365" s="8">
        <v>0</v>
      </c>
      <c r="J2365" s="8">
        <v>0</v>
      </c>
      <c r="K2365" s="8">
        <v>0</v>
      </c>
      <c r="L2365" s="8" t="str">
        <f>+Ledger1!I2365</f>
        <v/>
      </c>
      <c r="M2365" s="8" t="str">
        <f>+Ledger1!K2365</f>
        <v/>
      </c>
      <c r="N2365" s="7"/>
      <c r="O2365" s="8">
        <f>+Ledger1!M2365</f>
        <v>2000000</v>
      </c>
      <c r="P2365" s="8">
        <f>+Ledger1!N2365</f>
        <v>0</v>
      </c>
      <c r="Q2365" s="8" t="str">
        <f>+Ledger1!O2365</f>
        <v>LOAN TO TALAT AKHTAR C/O ARIF SHB.</v>
      </c>
      <c r="R2365" s="8"/>
    </row>
    <row r="2366" spans="1:18" x14ac:dyDescent="0.25">
      <c r="A2366" s="8">
        <v>2365</v>
      </c>
      <c r="B2366" s="8" t="str">
        <f>+Ledger1!C2366</f>
        <v>P2012-0031</v>
      </c>
      <c r="C2366" s="7" t="str">
        <f>TEXT(Ledger1!D2366,"dd-MMM-yyyy")</f>
        <v>18-Dec-2019</v>
      </c>
      <c r="D2366" s="8" t="str">
        <f>VLOOKUP(LEFT(Table_ExternalData_1[[#This Row],[Vou_No]],1),Vou_Types,2,0)</f>
        <v>Payment</v>
      </c>
      <c r="E2366" s="8">
        <f>+Ledger1!A2366</f>
        <v>1</v>
      </c>
      <c r="F2366" s="8">
        <f>+Ledger1!G2366</f>
        <v>19</v>
      </c>
      <c r="G2366" s="8">
        <f>+Ledger1!H2366</f>
        <v>0</v>
      </c>
      <c r="H2366" s="8">
        <f>+Ledger1!Q2366</f>
        <v>0</v>
      </c>
      <c r="I2366" s="8">
        <v>0</v>
      </c>
      <c r="J2366" s="8">
        <v>0</v>
      </c>
      <c r="K2366" s="8">
        <v>0</v>
      </c>
      <c r="L2366" s="8" t="str">
        <f>+Ledger1!I2366</f>
        <v/>
      </c>
      <c r="M2366" s="8" t="str">
        <f>+Ledger1!K2366</f>
        <v>BAH-10833657</v>
      </c>
      <c r="N2366" s="7" t="str">
        <f>TEXT(Ledger1!L2366,"dd-MM-yyyy")</f>
        <v>18-12-2019</v>
      </c>
      <c r="O2366" s="8">
        <f>+Ledger1!M2366</f>
        <v>0</v>
      </c>
      <c r="P2366" s="8">
        <f>+Ledger1!N2366</f>
        <v>2000000</v>
      </c>
      <c r="Q2366" s="8" t="str">
        <f>+Ledger1!O2366</f>
        <v>LOAN TO TALAT AKHTAR C/O ARIF SHB</v>
      </c>
      <c r="R2366" s="8"/>
    </row>
    <row r="2367" spans="1:18" x14ac:dyDescent="0.25">
      <c r="A2367" s="8">
        <v>2366</v>
      </c>
      <c r="B2367" s="8" t="str">
        <f>+Ledger1!C2367</f>
        <v>P2012-0031</v>
      </c>
      <c r="C2367" s="7" t="str">
        <f>TEXT(Ledger1!D2367,"dd-MMM-yyyy")</f>
        <v>18-Dec-2019</v>
      </c>
      <c r="D2367" s="8" t="str">
        <f>VLOOKUP(LEFT(Table_ExternalData_1[[#This Row],[Vou_No]],1),Vou_Types,2,0)</f>
        <v>Payment</v>
      </c>
      <c r="E2367" s="8">
        <f>+Ledger1!A2367</f>
        <v>2</v>
      </c>
      <c r="F2367" s="8">
        <f>+Ledger1!G2367</f>
        <v>21</v>
      </c>
      <c r="G2367" s="8">
        <f>+Ledger1!H2367</f>
        <v>1491</v>
      </c>
      <c r="H2367" s="8">
        <f>+Ledger1!Q2367</f>
        <v>1</v>
      </c>
      <c r="I2367" s="8">
        <v>0</v>
      </c>
      <c r="J2367" s="8">
        <v>0</v>
      </c>
      <c r="K2367" s="8">
        <v>0</v>
      </c>
      <c r="L2367" s="8" t="str">
        <f>+Ledger1!I2367</f>
        <v/>
      </c>
      <c r="M2367" s="8" t="str">
        <f>+Ledger1!K2367</f>
        <v/>
      </c>
      <c r="N2367" s="7"/>
      <c r="O2367" s="8">
        <f>+Ledger1!M2367</f>
        <v>2000000</v>
      </c>
      <c r="P2367" s="8">
        <f>+Ledger1!N2367</f>
        <v>0</v>
      </c>
      <c r="Q2367" s="8" t="str">
        <f>+Ledger1!O2367</f>
        <v>LOAN TO TALAT AKHTAR C/O ARIF SHB</v>
      </c>
      <c r="R2367" s="8"/>
    </row>
    <row r="2368" spans="1:18" x14ac:dyDescent="0.25">
      <c r="A2368" s="8">
        <v>2367</v>
      </c>
      <c r="B2368" s="8" t="str">
        <f>+Ledger1!C2368</f>
        <v>P2012-0032</v>
      </c>
      <c r="C2368" s="7" t="str">
        <f>TEXT(Ledger1!D2368,"dd-MMM-yyyy")</f>
        <v>18-Dec-2019</v>
      </c>
      <c r="D2368" s="8" t="str">
        <f>VLOOKUP(LEFT(Table_ExternalData_1[[#This Row],[Vou_No]],1),Vou_Types,2,0)</f>
        <v>Payment</v>
      </c>
      <c r="E2368" s="8">
        <f>+Ledger1!A2368</f>
        <v>1</v>
      </c>
      <c r="F2368" s="8">
        <f>+Ledger1!G2368</f>
        <v>19</v>
      </c>
      <c r="G2368" s="8">
        <f>+Ledger1!H2368</f>
        <v>0</v>
      </c>
      <c r="H2368" s="8">
        <f>+Ledger1!Q2368</f>
        <v>0</v>
      </c>
      <c r="I2368" s="8">
        <v>0</v>
      </c>
      <c r="J2368" s="8">
        <v>0</v>
      </c>
      <c r="K2368" s="8">
        <v>0</v>
      </c>
      <c r="L2368" s="8" t="str">
        <f>+Ledger1!I2368</f>
        <v/>
      </c>
      <c r="M2368" s="8" t="str">
        <f>+Ledger1!K2368</f>
        <v>BAH-10833658</v>
      </c>
      <c r="N2368" s="7" t="str">
        <f>TEXT(Ledger1!L2368,"dd-MM-yyyy")</f>
        <v>18-12-2019</v>
      </c>
      <c r="O2368" s="8">
        <f>+Ledger1!M2368</f>
        <v>0</v>
      </c>
      <c r="P2368" s="8">
        <f>+Ledger1!N2368</f>
        <v>300000</v>
      </c>
      <c r="Q2368" s="8" t="str">
        <f>+Ledger1!O2368</f>
        <v>LOAN TO TALAT AKHTAR C/O ARIF SHB</v>
      </c>
      <c r="R2368" s="8"/>
    </row>
    <row r="2369" spans="1:18" x14ac:dyDescent="0.25">
      <c r="A2369" s="8">
        <v>2368</v>
      </c>
      <c r="B2369" s="8" t="str">
        <f>+Ledger1!C2369</f>
        <v>P2012-0032</v>
      </c>
      <c r="C2369" s="7" t="str">
        <f>TEXT(Ledger1!D2369,"dd-MMM-yyyy")</f>
        <v>18-Dec-2019</v>
      </c>
      <c r="D2369" s="8" t="str">
        <f>VLOOKUP(LEFT(Table_ExternalData_1[[#This Row],[Vou_No]],1),Vou_Types,2,0)</f>
        <v>Payment</v>
      </c>
      <c r="E2369" s="8">
        <f>+Ledger1!A2369</f>
        <v>2</v>
      </c>
      <c r="F2369" s="8">
        <f>+Ledger1!G2369</f>
        <v>21</v>
      </c>
      <c r="G2369" s="8">
        <f>+Ledger1!H2369</f>
        <v>1491</v>
      </c>
      <c r="H2369" s="8">
        <f>+Ledger1!Q2369</f>
        <v>1</v>
      </c>
      <c r="I2369" s="8">
        <v>0</v>
      </c>
      <c r="J2369" s="8">
        <v>0</v>
      </c>
      <c r="K2369" s="8">
        <v>0</v>
      </c>
      <c r="L2369" s="8" t="str">
        <f>+Ledger1!I2369</f>
        <v/>
      </c>
      <c r="M2369" s="8" t="str">
        <f>+Ledger1!K2369</f>
        <v/>
      </c>
      <c r="N2369" s="7"/>
      <c r="O2369" s="8">
        <f>+Ledger1!M2369</f>
        <v>300000</v>
      </c>
      <c r="P2369" s="8">
        <f>+Ledger1!N2369</f>
        <v>0</v>
      </c>
      <c r="Q2369" s="8" t="str">
        <f>+Ledger1!O2369</f>
        <v>LOAN TO TALAT AKHTAR C/O ARIF SHB</v>
      </c>
      <c r="R2369" s="8"/>
    </row>
    <row r="2370" spans="1:18" x14ac:dyDescent="0.25">
      <c r="A2370" s="8">
        <v>2369</v>
      </c>
      <c r="B2370" s="8" t="str">
        <f>+Ledger1!C2370</f>
        <v>R2002-0006</v>
      </c>
      <c r="C2370" s="7" t="str">
        <f>TEXT(Ledger1!D2370,"dd-MMM-yyyy")</f>
        <v>27-Feb-2020</v>
      </c>
      <c r="D2370" s="8" t="str">
        <f>VLOOKUP(LEFT(Table_ExternalData_1[[#This Row],[Vou_No]],1),Vou_Types,2,0)</f>
        <v>Receipt</v>
      </c>
      <c r="E2370" s="8">
        <f>+Ledger1!A2370</f>
        <v>1</v>
      </c>
      <c r="F2370" s="8">
        <f>+Ledger1!G2370</f>
        <v>19</v>
      </c>
      <c r="G2370" s="8">
        <f>+Ledger1!H2370</f>
        <v>0</v>
      </c>
      <c r="H2370" s="8">
        <f>+Ledger1!Q2370</f>
        <v>0</v>
      </c>
      <c r="I2370" s="8">
        <v>0</v>
      </c>
      <c r="J2370" s="8">
        <v>0</v>
      </c>
      <c r="K2370" s="8">
        <v>0</v>
      </c>
      <c r="L2370" s="8" t="str">
        <f>+Ledger1!I2370</f>
        <v/>
      </c>
      <c r="M2370" s="8" t="str">
        <f>+Ledger1!K2370</f>
        <v/>
      </c>
      <c r="N2370" s="7"/>
      <c r="O2370" s="8">
        <f>+Ledger1!M2370</f>
        <v>2700000</v>
      </c>
      <c r="P2370" s="8">
        <f>+Ledger1!N2370</f>
        <v>0</v>
      </c>
      <c r="Q2370" s="8" t="str">
        <f>+Ledger1!O2370</f>
        <v>AMOUNT RECEIVED SOLD PLOT A-1/78 ABUZAR</v>
      </c>
      <c r="R2370" s="8"/>
    </row>
    <row r="2371" spans="1:18" x14ac:dyDescent="0.25">
      <c r="A2371" s="8">
        <v>2370</v>
      </c>
      <c r="B2371" s="8" t="str">
        <f>+Ledger1!C2371</f>
        <v>R2002-0006</v>
      </c>
      <c r="C2371" s="7" t="str">
        <f>TEXT(Ledger1!D2371,"dd-MMM-yyyy")</f>
        <v>27-Feb-2020</v>
      </c>
      <c r="D2371" s="8" t="str">
        <f>VLOOKUP(LEFT(Table_ExternalData_1[[#This Row],[Vou_No]],1),Vou_Types,2,0)</f>
        <v>Receipt</v>
      </c>
      <c r="E2371" s="8">
        <f>+Ledger1!A2371</f>
        <v>2</v>
      </c>
      <c r="F2371" s="8">
        <f>+Ledger1!G2371</f>
        <v>206</v>
      </c>
      <c r="G2371" s="8">
        <f>+Ledger1!H2371</f>
        <v>1414</v>
      </c>
      <c r="H2371" s="8">
        <f>+Ledger1!Q2371</f>
        <v>1</v>
      </c>
      <c r="I2371" s="8">
        <v>0</v>
      </c>
      <c r="J2371" s="8">
        <v>0</v>
      </c>
      <c r="K2371" s="8">
        <v>0</v>
      </c>
      <c r="L2371" s="8" t="str">
        <f>+Ledger1!I2371</f>
        <v/>
      </c>
      <c r="M2371" s="8" t="str">
        <f>+Ledger1!K2371</f>
        <v/>
      </c>
      <c r="N2371" s="7"/>
      <c r="O2371" s="8">
        <f>+Ledger1!M2371</f>
        <v>0</v>
      </c>
      <c r="P2371" s="8">
        <f>+Ledger1!N2371</f>
        <v>2700000</v>
      </c>
      <c r="Q2371" s="8" t="str">
        <f>+Ledger1!O2371</f>
        <v>AMOUNT RECEIVED SOLD PLOT A-1/78 ABUZAR</v>
      </c>
      <c r="R2371" s="8"/>
    </row>
    <row r="2372" spans="1:18" x14ac:dyDescent="0.25">
      <c r="A2372" s="8">
        <v>2371</v>
      </c>
      <c r="B2372" s="8" t="str">
        <f>+Ledger1!C2372</f>
        <v>R2012-0001</v>
      </c>
      <c r="C2372" s="7" t="str">
        <f>TEXT(Ledger1!D2372,"dd-MMM-yyyy")</f>
        <v>17-Dec-2019</v>
      </c>
      <c r="D2372" s="8" t="str">
        <f>VLOOKUP(LEFT(Table_ExternalData_1[[#This Row],[Vou_No]],1),Vou_Types,2,0)</f>
        <v>Receipt</v>
      </c>
      <c r="E2372" s="8">
        <f>+Ledger1!A2372</f>
        <v>1</v>
      </c>
      <c r="F2372" s="8">
        <f>+Ledger1!G2372</f>
        <v>19</v>
      </c>
      <c r="G2372" s="8">
        <f>+Ledger1!H2372</f>
        <v>0</v>
      </c>
      <c r="H2372" s="8">
        <f>+Ledger1!Q2372</f>
        <v>0</v>
      </c>
      <c r="I2372" s="8">
        <v>0</v>
      </c>
      <c r="J2372" s="8">
        <v>0</v>
      </c>
      <c r="K2372" s="8">
        <v>0</v>
      </c>
      <c r="L2372" s="8" t="str">
        <f>+Ledger1!I2372</f>
        <v/>
      </c>
      <c r="M2372" s="8" t="str">
        <f>+Ledger1!K2372</f>
        <v/>
      </c>
      <c r="N2372" s="7"/>
      <c r="O2372" s="8">
        <f>+Ledger1!M2372</f>
        <v>3500000</v>
      </c>
      <c r="P2372" s="8">
        <f>+Ledger1!N2372</f>
        <v>0</v>
      </c>
      <c r="Q2372" s="8" t="str">
        <f>+Ledger1!O2372</f>
        <v>AMOUNT RECEIVED FROM AMCORP BAH W/P.</v>
      </c>
      <c r="R2372" s="8"/>
    </row>
    <row r="2373" spans="1:18" x14ac:dyDescent="0.25">
      <c r="A2373" s="8">
        <v>2372</v>
      </c>
      <c r="B2373" s="8" t="str">
        <f>+Ledger1!C2373</f>
        <v>R2012-0001</v>
      </c>
      <c r="C2373" s="7" t="str">
        <f>TEXT(Ledger1!D2373,"dd-MMM-yyyy")</f>
        <v>17-Dec-2019</v>
      </c>
      <c r="D2373" s="8" t="str">
        <f>VLOOKUP(LEFT(Table_ExternalData_1[[#This Row],[Vou_No]],1),Vou_Types,2,0)</f>
        <v>Receipt</v>
      </c>
      <c r="E2373" s="8">
        <f>+Ledger1!A2373</f>
        <v>2</v>
      </c>
      <c r="F2373" s="8">
        <f>+Ledger1!G2373</f>
        <v>81</v>
      </c>
      <c r="G2373" s="8">
        <f>+Ledger1!H2373</f>
        <v>16</v>
      </c>
      <c r="H2373" s="8">
        <f>+Ledger1!Q2373</f>
        <v>1</v>
      </c>
      <c r="I2373" s="8">
        <v>0</v>
      </c>
      <c r="J2373" s="8">
        <v>0</v>
      </c>
      <c r="K2373" s="8">
        <v>0</v>
      </c>
      <c r="L2373" s="8" t="str">
        <f>+Ledger1!I2373</f>
        <v/>
      </c>
      <c r="M2373" s="8" t="str">
        <f>+Ledger1!K2373</f>
        <v/>
      </c>
      <c r="N2373" s="7"/>
      <c r="O2373" s="8">
        <f>+Ledger1!M2373</f>
        <v>0</v>
      </c>
      <c r="P2373" s="8">
        <f>+Ledger1!N2373</f>
        <v>3500000</v>
      </c>
      <c r="Q2373" s="8" t="str">
        <f>+Ledger1!O2373</f>
        <v>AMOUNT RECEIVED FROM AMCORP BAH W/P.</v>
      </c>
      <c r="R2373" s="8"/>
    </row>
    <row r="2374" spans="1:18" x14ac:dyDescent="0.25">
      <c r="A2374" s="8">
        <v>2373</v>
      </c>
      <c r="B2374" s="8" t="str">
        <f>+Ledger1!C2374</f>
        <v>R2012-0002</v>
      </c>
      <c r="C2374" s="7" t="str">
        <f>TEXT(Ledger1!D2374,"dd-MMM-yyyy")</f>
        <v>17-Dec-2019</v>
      </c>
      <c r="D2374" s="8" t="str">
        <f>VLOOKUP(LEFT(Table_ExternalData_1[[#This Row],[Vou_No]],1),Vou_Types,2,0)</f>
        <v>Receipt</v>
      </c>
      <c r="E2374" s="8">
        <f>+Ledger1!A2374</f>
        <v>1</v>
      </c>
      <c r="F2374" s="8">
        <f>+Ledger1!G2374</f>
        <v>19</v>
      </c>
      <c r="G2374" s="8">
        <f>+Ledger1!H2374</f>
        <v>0</v>
      </c>
      <c r="H2374" s="8">
        <f>+Ledger1!Q2374</f>
        <v>0</v>
      </c>
      <c r="I2374" s="8">
        <v>0</v>
      </c>
      <c r="J2374" s="8">
        <v>0</v>
      </c>
      <c r="K2374" s="8">
        <v>0</v>
      </c>
      <c r="L2374" s="8" t="str">
        <f>+Ledger1!I2374</f>
        <v/>
      </c>
      <c r="M2374" s="8" t="str">
        <f>+Ledger1!K2374</f>
        <v/>
      </c>
      <c r="N2374" s="7"/>
      <c r="O2374" s="8">
        <f>+Ledger1!M2374</f>
        <v>3500000</v>
      </c>
      <c r="P2374" s="8">
        <f>+Ledger1!N2374</f>
        <v>0</v>
      </c>
      <c r="Q2374" s="8" t="str">
        <f>+Ledger1!O2374</f>
        <v>AMOUNT RECEIVED FROM AMCORP BAH W/P</v>
      </c>
      <c r="R2374" s="8"/>
    </row>
    <row r="2375" spans="1:18" x14ac:dyDescent="0.25">
      <c r="A2375" s="8">
        <v>2374</v>
      </c>
      <c r="B2375" s="8" t="str">
        <f>+Ledger1!C2375</f>
        <v>R2012-0002</v>
      </c>
      <c r="C2375" s="7" t="str">
        <f>TEXT(Ledger1!D2375,"dd-MMM-yyyy")</f>
        <v>17-Dec-2019</v>
      </c>
      <c r="D2375" s="8" t="str">
        <f>VLOOKUP(LEFT(Table_ExternalData_1[[#This Row],[Vou_No]],1),Vou_Types,2,0)</f>
        <v>Receipt</v>
      </c>
      <c r="E2375" s="8">
        <f>+Ledger1!A2375</f>
        <v>2</v>
      </c>
      <c r="F2375" s="8">
        <f>+Ledger1!G2375</f>
        <v>81</v>
      </c>
      <c r="G2375" s="8">
        <f>+Ledger1!H2375</f>
        <v>16</v>
      </c>
      <c r="H2375" s="8">
        <f>+Ledger1!Q2375</f>
        <v>1</v>
      </c>
      <c r="I2375" s="8">
        <v>0</v>
      </c>
      <c r="J2375" s="8">
        <v>0</v>
      </c>
      <c r="K2375" s="8">
        <v>0</v>
      </c>
      <c r="L2375" s="8" t="str">
        <f>+Ledger1!I2375</f>
        <v/>
      </c>
      <c r="M2375" s="8" t="str">
        <f>+Ledger1!K2375</f>
        <v/>
      </c>
      <c r="N2375" s="7"/>
      <c r="O2375" s="8">
        <f>+Ledger1!M2375</f>
        <v>0</v>
      </c>
      <c r="P2375" s="8">
        <f>+Ledger1!N2375</f>
        <v>3500000</v>
      </c>
      <c r="Q2375" s="8" t="str">
        <f>+Ledger1!O2375</f>
        <v>AMOUNT RECEIVED FROM AMCORP BAH W/P</v>
      </c>
      <c r="R2375" s="8"/>
    </row>
    <row r="2376" spans="1:18" x14ac:dyDescent="0.25">
      <c r="A2376" s="8">
        <v>2375</v>
      </c>
      <c r="B2376" s="8" t="str">
        <f>+Ledger1!C2376</f>
        <v>J2002-0154</v>
      </c>
      <c r="C2376" s="7" t="str">
        <f>TEXT(Ledger1!D2376,"dd-MMM-yyyy")</f>
        <v>11-Oct-2019</v>
      </c>
      <c r="D2376" s="8" t="str">
        <f>VLOOKUP(LEFT(Table_ExternalData_1[[#This Row],[Vou_No]],1),Vou_Types,2,0)</f>
        <v>Journal</v>
      </c>
      <c r="E2376" s="8">
        <f>+Ledger1!A2376</f>
        <v>1</v>
      </c>
      <c r="F2376" s="8">
        <f>+Ledger1!G2376</f>
        <v>264</v>
      </c>
      <c r="G2376" s="8">
        <f>+Ledger1!H2376</f>
        <v>109</v>
      </c>
      <c r="H2376" s="8">
        <f>+Ledger1!Q2376</f>
        <v>218</v>
      </c>
      <c r="I2376" s="8">
        <v>0</v>
      </c>
      <c r="J2376" s="8">
        <v>0</v>
      </c>
      <c r="K2376" s="8">
        <v>0</v>
      </c>
      <c r="L2376" s="8" t="str">
        <f>+Ledger1!I2376</f>
        <v/>
      </c>
      <c r="M2376" s="8" t="str">
        <f>+Ledger1!K2376</f>
        <v/>
      </c>
      <c r="N2376" s="7"/>
      <c r="O2376" s="8">
        <f>+Ledger1!M2376</f>
        <v>26116</v>
      </c>
      <c r="P2376" s="8">
        <f>+Ledger1!N2376</f>
        <v>0</v>
      </c>
      <c r="Q2376" s="8" t="str">
        <f>+Ledger1!O2376</f>
        <v>INV # 674.PO # 1599.FOR TARPAL.OCT-2019</v>
      </c>
      <c r="R2376" s="8"/>
    </row>
    <row r="2377" spans="1:18" x14ac:dyDescent="0.25">
      <c r="A2377" s="8">
        <v>2376</v>
      </c>
      <c r="B2377" s="8" t="str">
        <f>+Ledger1!C2377</f>
        <v>J2002-0154</v>
      </c>
      <c r="C2377" s="7" t="str">
        <f>TEXT(Ledger1!D2377,"dd-MMM-yyyy")</f>
        <v>11-Oct-2019</v>
      </c>
      <c r="D2377" s="8" t="str">
        <f>VLOOKUP(LEFT(Table_ExternalData_1[[#This Row],[Vou_No]],1),Vou_Types,2,0)</f>
        <v>Journal</v>
      </c>
      <c r="E2377" s="8">
        <f>+Ledger1!A2377</f>
        <v>2</v>
      </c>
      <c r="F2377" s="8">
        <f>+Ledger1!G2377</f>
        <v>71</v>
      </c>
      <c r="G2377" s="8">
        <f>+Ledger1!H2377</f>
        <v>109</v>
      </c>
      <c r="H2377" s="8">
        <f>+Ledger1!Q2377</f>
        <v>218</v>
      </c>
      <c r="I2377" s="8">
        <v>0</v>
      </c>
      <c r="J2377" s="8">
        <v>0</v>
      </c>
      <c r="K2377" s="8">
        <v>0</v>
      </c>
      <c r="L2377" s="8" t="str">
        <f>+Ledger1!I2377</f>
        <v/>
      </c>
      <c r="M2377" s="8" t="str">
        <f>+Ledger1!K2377</f>
        <v/>
      </c>
      <c r="N2377" s="7"/>
      <c r="O2377" s="8">
        <f>+Ledger1!M2377</f>
        <v>0</v>
      </c>
      <c r="P2377" s="8">
        <f>+Ledger1!N2377</f>
        <v>26116</v>
      </c>
      <c r="Q2377" s="8" t="str">
        <f>+Ledger1!O2377</f>
        <v>INV # 674.PO # 1599.FOR TARPAL.OCT-2019</v>
      </c>
      <c r="R2377" s="8"/>
    </row>
    <row r="2378" spans="1:18" x14ac:dyDescent="0.25">
      <c r="A2378" s="8">
        <v>2377</v>
      </c>
      <c r="B2378" s="8" t="str">
        <f>+Ledger1!C2378</f>
        <v>P2003-0001</v>
      </c>
      <c r="C2378" s="7" t="str">
        <f>TEXT(Ledger1!D2378,"dd-MMM-yyyy")</f>
        <v>02-Mar-2020</v>
      </c>
      <c r="D2378" s="8" t="str">
        <f>VLOOKUP(LEFT(Table_ExternalData_1[[#This Row],[Vou_No]],1),Vou_Types,2,0)</f>
        <v>Payment</v>
      </c>
      <c r="E2378" s="8">
        <f>+Ledger1!A2378</f>
        <v>1</v>
      </c>
      <c r="F2378" s="8">
        <f>+Ledger1!G2378</f>
        <v>19</v>
      </c>
      <c r="G2378" s="8">
        <f>+Ledger1!H2378</f>
        <v>0</v>
      </c>
      <c r="H2378" s="8">
        <f>+Ledger1!Q2378</f>
        <v>0</v>
      </c>
      <c r="I2378" s="8">
        <v>0</v>
      </c>
      <c r="J2378" s="8">
        <v>0</v>
      </c>
      <c r="K2378" s="8">
        <v>0</v>
      </c>
      <c r="L2378" s="8" t="str">
        <f>+Ledger1!I2378</f>
        <v/>
      </c>
      <c r="M2378" s="8" t="str">
        <f>+Ledger1!K2378</f>
        <v>10833662</v>
      </c>
      <c r="N2378" s="7" t="str">
        <f>TEXT(Ledger1!L2378,"dd-MM-yyyy")</f>
        <v>02-03-2020</v>
      </c>
      <c r="O2378" s="8">
        <f>+Ledger1!M2378</f>
        <v>0</v>
      </c>
      <c r="P2378" s="8">
        <f>+Ledger1!N2378</f>
        <v>6000000</v>
      </c>
      <c r="Q2378" s="8" t="str">
        <f>+Ledger1!O2378</f>
        <v>padi to talat akhtar from jzk bahl.loan</v>
      </c>
      <c r="R2378" s="8"/>
    </row>
    <row r="2379" spans="1:18" x14ac:dyDescent="0.25">
      <c r="A2379" s="8">
        <v>2378</v>
      </c>
      <c r="B2379" s="8" t="str">
        <f>+Ledger1!C2379</f>
        <v>P2003-0001</v>
      </c>
      <c r="C2379" s="7" t="str">
        <f>TEXT(Ledger1!D2379,"dd-MMM-yyyy")</f>
        <v>02-Mar-2020</v>
      </c>
      <c r="D2379" s="8" t="str">
        <f>VLOOKUP(LEFT(Table_ExternalData_1[[#This Row],[Vou_No]],1),Vou_Types,2,0)</f>
        <v>Payment</v>
      </c>
      <c r="E2379" s="8">
        <f>+Ledger1!A2379</f>
        <v>2</v>
      </c>
      <c r="F2379" s="8">
        <f>+Ledger1!G2379</f>
        <v>21</v>
      </c>
      <c r="G2379" s="8">
        <f>+Ledger1!H2379</f>
        <v>1491</v>
      </c>
      <c r="H2379" s="8">
        <f>+Ledger1!Q2379</f>
        <v>1</v>
      </c>
      <c r="I2379" s="8">
        <v>0</v>
      </c>
      <c r="J2379" s="8">
        <v>0</v>
      </c>
      <c r="K2379" s="8">
        <v>0</v>
      </c>
      <c r="L2379" s="8" t="str">
        <f>+Ledger1!I2379</f>
        <v>10833662</v>
      </c>
      <c r="M2379" s="8" t="str">
        <f>+Ledger1!K2379</f>
        <v/>
      </c>
      <c r="N2379" s="7"/>
      <c r="O2379" s="8">
        <f>+Ledger1!M2379</f>
        <v>6000000</v>
      </c>
      <c r="P2379" s="8">
        <f>+Ledger1!N2379</f>
        <v>0</v>
      </c>
      <c r="Q2379" s="8" t="str">
        <f>+Ledger1!O2379</f>
        <v>padi to talat akhtar from jzk bahl.loan</v>
      </c>
      <c r="R2379" s="8"/>
    </row>
    <row r="2380" spans="1:18" x14ac:dyDescent="0.25">
      <c r="A2380" s="8">
        <v>2379</v>
      </c>
      <c r="B2380" s="8" t="str">
        <f>+Ledger1!C2380</f>
        <v>J2002-0161</v>
      </c>
      <c r="C2380" s="7" t="str">
        <f>TEXT(Ledger1!D2380,"dd-MMM-yyyy")</f>
        <v>24-Oct-2019</v>
      </c>
      <c r="D2380" s="8" t="str">
        <f>VLOOKUP(LEFT(Table_ExternalData_1[[#This Row],[Vou_No]],1),Vou_Types,2,0)</f>
        <v>Journal</v>
      </c>
      <c r="E2380" s="8">
        <f>+Ledger1!A2380</f>
        <v>1</v>
      </c>
      <c r="F2380" s="8">
        <f>+Ledger1!G2380</f>
        <v>264</v>
      </c>
      <c r="G2380" s="8">
        <f>+Ledger1!H2380</f>
        <v>109</v>
      </c>
      <c r="H2380" s="8">
        <f>+Ledger1!Q2380</f>
        <v>218</v>
      </c>
      <c r="I2380" s="8">
        <v>0</v>
      </c>
      <c r="J2380" s="8">
        <v>0</v>
      </c>
      <c r="K2380" s="8">
        <v>0</v>
      </c>
      <c r="L2380" s="8" t="str">
        <f>+Ledger1!I2380</f>
        <v/>
      </c>
      <c r="M2380" s="8" t="str">
        <f>+Ledger1!K2380</f>
        <v/>
      </c>
      <c r="N2380" s="7"/>
      <c r="O2380" s="8">
        <f>+Ledger1!M2380</f>
        <v>41400</v>
      </c>
      <c r="P2380" s="8">
        <f>+Ledger1!N2380</f>
        <v>0</v>
      </c>
      <c r="Q2380" s="8" t="str">
        <f>+Ledger1!O2380</f>
        <v>INV # 675.PO # 1633.FOR TENT.OCT-2019</v>
      </c>
      <c r="R2380" s="8"/>
    </row>
    <row r="2381" spans="1:18" x14ac:dyDescent="0.25">
      <c r="A2381" s="8">
        <v>2380</v>
      </c>
      <c r="B2381" s="8" t="str">
        <f>+Ledger1!C2381</f>
        <v>J2002-0161</v>
      </c>
      <c r="C2381" s="7" t="str">
        <f>TEXT(Ledger1!D2381,"dd-MMM-yyyy")</f>
        <v>24-Oct-2019</v>
      </c>
      <c r="D2381" s="8" t="str">
        <f>VLOOKUP(LEFT(Table_ExternalData_1[[#This Row],[Vou_No]],1),Vou_Types,2,0)</f>
        <v>Journal</v>
      </c>
      <c r="E2381" s="8">
        <f>+Ledger1!A2381</f>
        <v>2</v>
      </c>
      <c r="F2381" s="8">
        <f>+Ledger1!G2381</f>
        <v>71</v>
      </c>
      <c r="G2381" s="8">
        <f>+Ledger1!H2381</f>
        <v>109</v>
      </c>
      <c r="H2381" s="8">
        <f>+Ledger1!Q2381</f>
        <v>218</v>
      </c>
      <c r="I2381" s="8">
        <v>0</v>
      </c>
      <c r="J2381" s="8">
        <v>0</v>
      </c>
      <c r="K2381" s="8">
        <v>0</v>
      </c>
      <c r="L2381" s="8" t="str">
        <f>+Ledger1!I2381</f>
        <v/>
      </c>
      <c r="M2381" s="8" t="str">
        <f>+Ledger1!K2381</f>
        <v/>
      </c>
      <c r="N2381" s="7"/>
      <c r="O2381" s="8">
        <f>+Ledger1!M2381</f>
        <v>0</v>
      </c>
      <c r="P2381" s="8">
        <f>+Ledger1!N2381</f>
        <v>41400</v>
      </c>
      <c r="Q2381" s="8" t="str">
        <f>+Ledger1!O2381</f>
        <v>INV # 675.PO # 1633.FOR TENT.OCT-2019</v>
      </c>
      <c r="R2381" s="8"/>
    </row>
    <row r="2382" spans="1:18" x14ac:dyDescent="0.25">
      <c r="A2382" s="8">
        <v>2381</v>
      </c>
      <c r="B2382" s="8" t="str">
        <f>+Ledger1!C2382</f>
        <v>R2003-0001</v>
      </c>
      <c r="C2382" s="7" t="str">
        <f>TEXT(Ledger1!D2382,"dd-MMM-yyyy")</f>
        <v>03-Mar-2020</v>
      </c>
      <c r="D2382" s="8" t="str">
        <f>VLOOKUP(LEFT(Table_ExternalData_1[[#This Row],[Vou_No]],1),Vou_Types,2,0)</f>
        <v>Receipt</v>
      </c>
      <c r="E2382" s="8">
        <f>+Ledger1!A2382</f>
        <v>1</v>
      </c>
      <c r="F2382" s="8">
        <f>+Ledger1!G2382</f>
        <v>19</v>
      </c>
      <c r="G2382" s="8">
        <f>+Ledger1!H2382</f>
        <v>0</v>
      </c>
      <c r="H2382" s="8">
        <f>+Ledger1!Q2382</f>
        <v>0</v>
      </c>
      <c r="I2382" s="8">
        <v>0</v>
      </c>
      <c r="J2382" s="8">
        <v>0</v>
      </c>
      <c r="K2382" s="8">
        <v>0</v>
      </c>
      <c r="L2382" s="8" t="str">
        <f>+Ledger1!I2382</f>
        <v/>
      </c>
      <c r="M2382" s="8" t="str">
        <f>+Ledger1!K2382</f>
        <v/>
      </c>
      <c r="N2382" s="7"/>
      <c r="O2382" s="8">
        <f>+Ledger1!M2382</f>
        <v>300000</v>
      </c>
      <c r="P2382" s="8">
        <f>+Ledger1!N2382</f>
        <v>0</v>
      </c>
      <c r="Q2382" s="8" t="str">
        <f>+Ledger1!O2382</f>
        <v>LOAN RECEIVED FROM AMCORP BAH W/P AC</v>
      </c>
      <c r="R2382" s="8"/>
    </row>
    <row r="2383" spans="1:18" x14ac:dyDescent="0.25">
      <c r="A2383" s="8">
        <v>2382</v>
      </c>
      <c r="B2383" s="8" t="str">
        <f>+Ledger1!C2383</f>
        <v>R2003-0001</v>
      </c>
      <c r="C2383" s="7" t="str">
        <f>TEXT(Ledger1!D2383,"dd-MMM-yyyy")</f>
        <v>03-Mar-2020</v>
      </c>
      <c r="D2383" s="8" t="str">
        <f>VLOOKUP(LEFT(Table_ExternalData_1[[#This Row],[Vou_No]],1),Vou_Types,2,0)</f>
        <v>Receipt</v>
      </c>
      <c r="E2383" s="8">
        <f>+Ledger1!A2383</f>
        <v>2</v>
      </c>
      <c r="F2383" s="8">
        <f>+Ledger1!G2383</f>
        <v>81</v>
      </c>
      <c r="G2383" s="8">
        <f>+Ledger1!H2383</f>
        <v>16</v>
      </c>
      <c r="H2383" s="8">
        <f>+Ledger1!Q2383</f>
        <v>1</v>
      </c>
      <c r="I2383" s="8">
        <v>0</v>
      </c>
      <c r="J2383" s="8">
        <v>0</v>
      </c>
      <c r="K2383" s="8">
        <v>0</v>
      </c>
      <c r="L2383" s="8" t="str">
        <f>+Ledger1!I2383</f>
        <v/>
      </c>
      <c r="M2383" s="8" t="str">
        <f>+Ledger1!K2383</f>
        <v/>
      </c>
      <c r="N2383" s="7"/>
      <c r="O2383" s="8">
        <f>+Ledger1!M2383</f>
        <v>0</v>
      </c>
      <c r="P2383" s="8">
        <f>+Ledger1!N2383</f>
        <v>300000</v>
      </c>
      <c r="Q2383" s="8" t="str">
        <f>+Ledger1!O2383</f>
        <v>LOAN RECEIVED FROM AMCORP BAH W/P AC</v>
      </c>
      <c r="R2383" s="8"/>
    </row>
    <row r="2384" spans="1:18" x14ac:dyDescent="0.25">
      <c r="A2384" s="8">
        <v>2383</v>
      </c>
      <c r="B2384" s="8" t="str">
        <f>+Ledger1!C2384</f>
        <v>J2003-0001</v>
      </c>
      <c r="C2384" s="7" t="str">
        <f>TEXT(Ledger1!D2384,"dd-MMM-yyyy")</f>
        <v>02-Mar-2020</v>
      </c>
      <c r="D2384" s="8" t="str">
        <f>VLOOKUP(LEFT(Table_ExternalData_1[[#This Row],[Vou_No]],1),Vou_Types,2,0)</f>
        <v>Journal</v>
      </c>
      <c r="E2384" s="8">
        <f>+Ledger1!A2384</f>
        <v>1</v>
      </c>
      <c r="F2384" s="8">
        <f>+Ledger1!G2384</f>
        <v>176</v>
      </c>
      <c r="G2384" s="8">
        <f>+Ledger1!H2384</f>
        <v>162</v>
      </c>
      <c r="H2384" s="8">
        <f>+Ledger1!Q2384</f>
        <v>218</v>
      </c>
      <c r="I2384" s="8">
        <v>0</v>
      </c>
      <c r="J2384" s="8">
        <v>0</v>
      </c>
      <c r="K2384" s="8">
        <v>0</v>
      </c>
      <c r="L2384" s="8" t="str">
        <f>+Ledger1!I2384</f>
        <v/>
      </c>
      <c r="M2384" s="8" t="str">
        <f>+Ledger1!K2384</f>
        <v/>
      </c>
      <c r="N2384" s="7"/>
      <c r="O2384" s="8">
        <f>+Ledger1!M2384</f>
        <v>7500</v>
      </c>
      <c r="P2384" s="8">
        <f>+Ledger1!N2384</f>
        <v>0</v>
      </c>
      <c r="Q2384" s="8" t="str">
        <f>+Ledger1!O2384</f>
        <v>REF # DCS/BILL 03/2020.FOR CONSULTANT FEES.MAR-2020.</v>
      </c>
      <c r="R2384" s="8"/>
    </row>
    <row r="2385" spans="1:18" x14ac:dyDescent="0.25">
      <c r="A2385" s="8">
        <v>2384</v>
      </c>
      <c r="B2385" s="8" t="str">
        <f>+Ledger1!C2385</f>
        <v>J2003-0001</v>
      </c>
      <c r="C2385" s="7" t="str">
        <f>TEXT(Ledger1!D2385,"dd-MMM-yyyy")</f>
        <v>02-Mar-2020</v>
      </c>
      <c r="D2385" s="8" t="str">
        <f>VLOOKUP(LEFT(Table_ExternalData_1[[#This Row],[Vou_No]],1),Vou_Types,2,0)</f>
        <v>Journal</v>
      </c>
      <c r="E2385" s="8">
        <f>+Ledger1!A2385</f>
        <v>2</v>
      </c>
      <c r="F2385" s="8">
        <f>+Ledger1!G2385</f>
        <v>71</v>
      </c>
      <c r="G2385" s="8">
        <f>+Ledger1!H2385</f>
        <v>162</v>
      </c>
      <c r="H2385" s="8">
        <f>+Ledger1!Q2385</f>
        <v>218</v>
      </c>
      <c r="I2385" s="8">
        <v>0</v>
      </c>
      <c r="J2385" s="8">
        <v>0</v>
      </c>
      <c r="K2385" s="8">
        <v>0</v>
      </c>
      <c r="L2385" s="8" t="str">
        <f>+Ledger1!I2385</f>
        <v/>
      </c>
      <c r="M2385" s="8" t="str">
        <f>+Ledger1!K2385</f>
        <v/>
      </c>
      <c r="N2385" s="7"/>
      <c r="O2385" s="8">
        <f>+Ledger1!M2385</f>
        <v>0</v>
      </c>
      <c r="P2385" s="8">
        <f>+Ledger1!N2385</f>
        <v>7500</v>
      </c>
      <c r="Q2385" s="8" t="str">
        <f>+Ledger1!O2385</f>
        <v>REF # DCS/BILL 03/2020.FOR CONSULTANT FEES.MAR-2020.</v>
      </c>
      <c r="R2385" s="8"/>
    </row>
    <row r="2386" spans="1:18" x14ac:dyDescent="0.25">
      <c r="A2386" s="8">
        <v>2385</v>
      </c>
      <c r="B2386" s="8" t="str">
        <f>+Ledger1!C2386</f>
        <v>J2002-0163</v>
      </c>
      <c r="C2386" s="7" t="str">
        <f>TEXT(Ledger1!D2386,"dd-MMM-yyyy")</f>
        <v>29-Feb-2020</v>
      </c>
      <c r="D2386" s="8" t="str">
        <f>VLOOKUP(LEFT(Table_ExternalData_1[[#This Row],[Vou_No]],1),Vou_Types,2,0)</f>
        <v>Journal</v>
      </c>
      <c r="E2386" s="8">
        <f>+Ledger1!A2386</f>
        <v>1</v>
      </c>
      <c r="F2386" s="8">
        <f>+Ledger1!G2386</f>
        <v>186</v>
      </c>
      <c r="G2386" s="8">
        <f>+Ledger1!H2386</f>
        <v>1</v>
      </c>
      <c r="H2386" s="8">
        <f>+Ledger1!Q2386</f>
        <v>1</v>
      </c>
      <c r="I2386" s="8">
        <v>0</v>
      </c>
      <c r="J2386" s="8">
        <v>0</v>
      </c>
      <c r="K2386" s="8">
        <v>0</v>
      </c>
      <c r="L2386" s="8" t="str">
        <f>+Ledger1!I2386</f>
        <v/>
      </c>
      <c r="M2386" s="8" t="str">
        <f>+Ledger1!K2386</f>
        <v/>
      </c>
      <c r="N2386" s="7"/>
      <c r="O2386" s="8">
        <f>+Ledger1!M2386</f>
        <v>65551</v>
      </c>
      <c r="P2386" s="8">
        <f>+Ledger1!N2386</f>
        <v>0</v>
      </c>
      <c r="Q2386" s="8" t="str">
        <f>+Ledger1!O2386</f>
        <v>SALARY FOR THE MONTH OF FEB-2020.</v>
      </c>
      <c r="R2386" s="8"/>
    </row>
    <row r="2387" spans="1:18" x14ac:dyDescent="0.25">
      <c r="A2387" s="8">
        <v>2386</v>
      </c>
      <c r="B2387" s="8" t="str">
        <f>+Ledger1!C2387</f>
        <v>J2002-0163</v>
      </c>
      <c r="C2387" s="7" t="str">
        <f>TEXT(Ledger1!D2387,"dd-MMM-yyyy")</f>
        <v>29-Feb-2020</v>
      </c>
      <c r="D2387" s="8" t="str">
        <f>VLOOKUP(LEFT(Table_ExternalData_1[[#This Row],[Vou_No]],1),Vou_Types,2,0)</f>
        <v>Journal</v>
      </c>
      <c r="E2387" s="8">
        <f>+Ledger1!A2387</f>
        <v>2</v>
      </c>
      <c r="F2387" s="8">
        <f>+Ledger1!G2387</f>
        <v>23</v>
      </c>
      <c r="G2387" s="8">
        <f>+Ledger1!H2387</f>
        <v>1</v>
      </c>
      <c r="H2387" s="8">
        <f>+Ledger1!Q2387</f>
        <v>1</v>
      </c>
      <c r="I2387" s="8">
        <v>0</v>
      </c>
      <c r="J2387" s="8">
        <v>0</v>
      </c>
      <c r="K2387" s="8">
        <v>0</v>
      </c>
      <c r="L2387" s="8" t="str">
        <f>+Ledger1!I2387</f>
        <v/>
      </c>
      <c r="M2387" s="8" t="str">
        <f>+Ledger1!K2387</f>
        <v/>
      </c>
      <c r="N2387" s="7"/>
      <c r="O2387" s="8">
        <f>+Ledger1!M2387</f>
        <v>0</v>
      </c>
      <c r="P2387" s="8">
        <f>+Ledger1!N2387</f>
        <v>15000</v>
      </c>
      <c r="Q2387" s="8" t="str">
        <f>+Ledger1!O2387</f>
        <v>SALARY FOR THE MONTH OF FEB-2020.</v>
      </c>
      <c r="R2387" s="8"/>
    </row>
    <row r="2388" spans="1:18" x14ac:dyDescent="0.25">
      <c r="A2388" s="8">
        <v>2387</v>
      </c>
      <c r="B2388" s="8" t="str">
        <f>+Ledger1!C2388</f>
        <v>J2002-0163</v>
      </c>
      <c r="C2388" s="7" t="str">
        <f>TEXT(Ledger1!D2388,"dd-MMM-yyyy")</f>
        <v>29-Feb-2020</v>
      </c>
      <c r="D2388" s="8" t="str">
        <f>VLOOKUP(LEFT(Table_ExternalData_1[[#This Row],[Vou_No]],1),Vou_Types,2,0)</f>
        <v>Journal</v>
      </c>
      <c r="E2388" s="8">
        <f>+Ledger1!A2388</f>
        <v>3</v>
      </c>
      <c r="F2388" s="8">
        <f>+Ledger1!G2388</f>
        <v>120</v>
      </c>
      <c r="G2388" s="8">
        <f>+Ledger1!H2388</f>
        <v>1</v>
      </c>
      <c r="H2388" s="8">
        <f>+Ledger1!Q2388</f>
        <v>1</v>
      </c>
      <c r="I2388" s="8">
        <v>0</v>
      </c>
      <c r="J2388" s="8">
        <v>0</v>
      </c>
      <c r="K2388" s="8">
        <v>0</v>
      </c>
      <c r="L2388" s="8" t="str">
        <f>+Ledger1!I2388</f>
        <v/>
      </c>
      <c r="M2388" s="8" t="str">
        <f>+Ledger1!K2388</f>
        <v/>
      </c>
      <c r="N2388" s="7"/>
      <c r="O2388" s="8">
        <f>+Ledger1!M2388</f>
        <v>0</v>
      </c>
      <c r="P2388" s="8">
        <f>+Ledger1!N2388</f>
        <v>1046</v>
      </c>
      <c r="Q2388" s="8" t="str">
        <f>+Ledger1!O2388</f>
        <v>SALARY FOR THE MONTH OF FEB-2020.</v>
      </c>
      <c r="R2388" s="8"/>
    </row>
    <row r="2389" spans="1:18" x14ac:dyDescent="0.25">
      <c r="A2389" s="8">
        <v>2388</v>
      </c>
      <c r="B2389" s="8" t="str">
        <f>+Ledger1!C2389</f>
        <v>J2002-0163</v>
      </c>
      <c r="C2389" s="7" t="str">
        <f>TEXT(Ledger1!D2389,"dd-MMM-yyyy")</f>
        <v>29-Feb-2020</v>
      </c>
      <c r="D2389" s="8" t="str">
        <f>VLOOKUP(LEFT(Table_ExternalData_1[[#This Row],[Vou_No]],1),Vou_Types,2,0)</f>
        <v>Journal</v>
      </c>
      <c r="E2389" s="8">
        <f>+Ledger1!A2389</f>
        <v>4</v>
      </c>
      <c r="F2389" s="8">
        <f>+Ledger1!G2389</f>
        <v>74</v>
      </c>
      <c r="G2389" s="8">
        <f>+Ledger1!H2389</f>
        <v>1</v>
      </c>
      <c r="H2389" s="8">
        <f>+Ledger1!Q2389</f>
        <v>1</v>
      </c>
      <c r="I2389" s="8">
        <v>0</v>
      </c>
      <c r="J2389" s="8">
        <v>0</v>
      </c>
      <c r="K2389" s="8">
        <v>0</v>
      </c>
      <c r="L2389" s="8" t="str">
        <f>+Ledger1!I2389</f>
        <v/>
      </c>
      <c r="M2389" s="8" t="str">
        <f>+Ledger1!K2389</f>
        <v/>
      </c>
      <c r="N2389" s="7"/>
      <c r="O2389" s="8">
        <f>+Ledger1!M2389</f>
        <v>0</v>
      </c>
      <c r="P2389" s="8">
        <f>+Ledger1!N2389</f>
        <v>49505</v>
      </c>
      <c r="Q2389" s="8" t="str">
        <f>+Ledger1!O2389</f>
        <v>SALARY FOR THE MONTH OF FEB-2020.</v>
      </c>
      <c r="R2389" s="8"/>
    </row>
    <row r="2390" spans="1:18" x14ac:dyDescent="0.25">
      <c r="A2390" s="8">
        <v>2389</v>
      </c>
      <c r="B2390" s="8" t="str">
        <f>+Ledger1!C2390</f>
        <v>R2003-0002</v>
      </c>
      <c r="C2390" s="7" t="str">
        <f>TEXT(Ledger1!D2390,"dd-MMM-yyyy")</f>
        <v>12-Mar-2020</v>
      </c>
      <c r="D2390" s="8" t="str">
        <f>VLOOKUP(LEFT(Table_ExternalData_1[[#This Row],[Vou_No]],1),Vou_Types,2,0)</f>
        <v>Receipt</v>
      </c>
      <c r="E2390" s="8">
        <f>+Ledger1!A2390</f>
        <v>1</v>
      </c>
      <c r="F2390" s="8">
        <f>+Ledger1!G2390</f>
        <v>19</v>
      </c>
      <c r="G2390" s="8">
        <f>+Ledger1!H2390</f>
        <v>0</v>
      </c>
      <c r="H2390" s="8">
        <f>+Ledger1!Q2390</f>
        <v>0</v>
      </c>
      <c r="I2390" s="8">
        <v>0</v>
      </c>
      <c r="J2390" s="8">
        <v>0</v>
      </c>
      <c r="K2390" s="8">
        <v>0</v>
      </c>
      <c r="L2390" s="8" t="str">
        <f>+Ledger1!I2390</f>
        <v/>
      </c>
      <c r="M2390" s="8" t="str">
        <f>+Ledger1!K2390</f>
        <v/>
      </c>
      <c r="N2390" s="7"/>
      <c r="O2390" s="8">
        <f>+Ledger1!M2390</f>
        <v>7000000</v>
      </c>
      <c r="P2390" s="8">
        <f>+Ledger1!N2390</f>
        <v>0</v>
      </c>
      <c r="Q2390" s="8" t="str">
        <f>+Ledger1!O2390</f>
        <v>UBL CASH CHEQUE RECV. REMAINNING AMONT PLOT#A1/78</v>
      </c>
      <c r="R2390" s="8"/>
    </row>
    <row r="2391" spans="1:18" x14ac:dyDescent="0.25">
      <c r="A2391" s="8">
        <v>2390</v>
      </c>
      <c r="B2391" s="8" t="str">
        <f>+Ledger1!C2391</f>
        <v>R2003-0002</v>
      </c>
      <c r="C2391" s="7" t="str">
        <f>TEXT(Ledger1!D2391,"dd-MMM-yyyy")</f>
        <v>12-Mar-2020</v>
      </c>
      <c r="D2391" s="8" t="str">
        <f>VLOOKUP(LEFT(Table_ExternalData_1[[#This Row],[Vou_No]],1),Vou_Types,2,0)</f>
        <v>Receipt</v>
      </c>
      <c r="E2391" s="8">
        <f>+Ledger1!A2391</f>
        <v>2</v>
      </c>
      <c r="F2391" s="8">
        <f>+Ledger1!G2391</f>
        <v>206</v>
      </c>
      <c r="G2391" s="8">
        <f>+Ledger1!H2391</f>
        <v>1414</v>
      </c>
      <c r="H2391" s="8">
        <f>+Ledger1!Q2391</f>
        <v>1</v>
      </c>
      <c r="I2391" s="8">
        <v>0</v>
      </c>
      <c r="J2391" s="8">
        <v>0</v>
      </c>
      <c r="K2391" s="8">
        <v>0</v>
      </c>
      <c r="L2391" s="8" t="str">
        <f>+Ledger1!I2391</f>
        <v/>
      </c>
      <c r="M2391" s="8" t="str">
        <f>+Ledger1!K2391</f>
        <v/>
      </c>
      <c r="N2391" s="7"/>
      <c r="O2391" s="8">
        <f>+Ledger1!M2391</f>
        <v>0</v>
      </c>
      <c r="P2391" s="8">
        <f>+Ledger1!N2391</f>
        <v>7000000</v>
      </c>
      <c r="Q2391" s="8" t="str">
        <f>+Ledger1!O2391</f>
        <v>UBL CASH CHEQUE RECV. REMAINNING AMONT PLOT#A1/78</v>
      </c>
      <c r="R2391" s="8"/>
    </row>
    <row r="2392" spans="1:18" x14ac:dyDescent="0.25">
      <c r="A2392" s="8">
        <v>2391</v>
      </c>
      <c r="B2392" s="8" t="str">
        <f>+Ledger1!C2392</f>
        <v>J2003-0002</v>
      </c>
      <c r="C2392" s="7" t="str">
        <f>TEXT(Ledger1!D2392,"dd-MMM-yyyy")</f>
        <v>12-Mar-2020</v>
      </c>
      <c r="D2392" s="8" t="str">
        <f>VLOOKUP(LEFT(Table_ExternalData_1[[#This Row],[Vou_No]],1),Vou_Types,2,0)</f>
        <v>Journal</v>
      </c>
      <c r="E2392" s="8">
        <f>+Ledger1!A2392</f>
        <v>1</v>
      </c>
      <c r="F2392" s="8">
        <f>+Ledger1!G2392</f>
        <v>19</v>
      </c>
      <c r="G2392" s="8">
        <f>+Ledger1!H2392</f>
        <v>1414</v>
      </c>
      <c r="H2392" s="8">
        <f>+Ledger1!Q2392</f>
        <v>1</v>
      </c>
      <c r="I2392" s="8">
        <v>0</v>
      </c>
      <c r="J2392" s="8">
        <v>0</v>
      </c>
      <c r="K2392" s="8">
        <v>0</v>
      </c>
      <c r="L2392" s="8" t="str">
        <f>+Ledger1!I2392</f>
        <v/>
      </c>
      <c r="M2392" s="8" t="str">
        <f>+Ledger1!K2392</f>
        <v/>
      </c>
      <c r="N2392" s="7"/>
      <c r="O2392" s="8">
        <f>+Ledger1!M2392</f>
        <v>700000</v>
      </c>
      <c r="P2392" s="8">
        <f>+Ledger1!N2392</f>
        <v>0</v>
      </c>
      <c r="Q2392" s="8" t="str">
        <f>+Ledger1!O2392</f>
        <v>UBL CASH CHEQ. PAID TO KHUSNOOD SHB FOR PETTY CASH</v>
      </c>
      <c r="R2392" s="8"/>
    </row>
    <row r="2393" spans="1:18" x14ac:dyDescent="0.25">
      <c r="A2393" s="8">
        <v>2392</v>
      </c>
      <c r="B2393" s="8" t="str">
        <f>+Ledger1!C2393</f>
        <v>J2003-0002</v>
      </c>
      <c r="C2393" s="7" t="str">
        <f>TEXT(Ledger1!D2393,"dd-MMM-yyyy")</f>
        <v>12-Mar-2020</v>
      </c>
      <c r="D2393" s="8" t="str">
        <f>VLOOKUP(LEFT(Table_ExternalData_1[[#This Row],[Vou_No]],1),Vou_Types,2,0)</f>
        <v>Journal</v>
      </c>
      <c r="E2393" s="8">
        <f>+Ledger1!A2393</f>
        <v>2</v>
      </c>
      <c r="F2393" s="8">
        <f>+Ledger1!G2393</f>
        <v>206</v>
      </c>
      <c r="G2393" s="8">
        <f>+Ledger1!H2393</f>
        <v>1414</v>
      </c>
      <c r="H2393" s="8">
        <f>+Ledger1!Q2393</f>
        <v>1</v>
      </c>
      <c r="I2393" s="8">
        <v>0</v>
      </c>
      <c r="J2393" s="8">
        <v>0</v>
      </c>
      <c r="K2393" s="8">
        <v>0</v>
      </c>
      <c r="L2393" s="8" t="str">
        <f>+Ledger1!I2393</f>
        <v/>
      </c>
      <c r="M2393" s="8" t="str">
        <f>+Ledger1!K2393</f>
        <v/>
      </c>
      <c r="N2393" s="7"/>
      <c r="O2393" s="8">
        <f>+Ledger1!M2393</f>
        <v>0</v>
      </c>
      <c r="P2393" s="8">
        <f>+Ledger1!N2393</f>
        <v>700000</v>
      </c>
      <c r="Q2393" s="8" t="str">
        <f>+Ledger1!O2393</f>
        <v>UBL CASH CHEQ. PAID TO KHUSNOOD SHB FOR PETTY CASH</v>
      </c>
      <c r="R2393" s="8"/>
    </row>
    <row r="2394" spans="1:18" x14ac:dyDescent="0.25">
      <c r="A2394" s="8">
        <v>2393</v>
      </c>
      <c r="B2394" s="8" t="str">
        <f>+Ledger1!C2394</f>
        <v>J2003-0003</v>
      </c>
      <c r="C2394" s="7" t="str">
        <f>TEXT(Ledger1!D2394,"dd-MMM-yyyy")</f>
        <v>06-Mar-2020</v>
      </c>
      <c r="D2394" s="8" t="str">
        <f>VLOOKUP(LEFT(Table_ExternalData_1[[#This Row],[Vou_No]],1),Vou_Types,2,0)</f>
        <v>Journal</v>
      </c>
      <c r="E2394" s="8">
        <f>+Ledger1!A2394</f>
        <v>1</v>
      </c>
      <c r="F2394" s="8">
        <f>+Ledger1!G2394</f>
        <v>174</v>
      </c>
      <c r="G2394" s="8">
        <f>+Ledger1!H2394</f>
        <v>90</v>
      </c>
      <c r="H2394" s="8">
        <f>+Ledger1!Q2394</f>
        <v>90</v>
      </c>
      <c r="I2394" s="8">
        <v>0</v>
      </c>
      <c r="J2394" s="8">
        <v>0</v>
      </c>
      <c r="K2394" s="8">
        <v>0</v>
      </c>
      <c r="L2394" s="8" t="str">
        <f>+Ledger1!I2394</f>
        <v/>
      </c>
      <c r="M2394" s="8" t="str">
        <f>+Ledger1!K2394</f>
        <v/>
      </c>
      <c r="N2394" s="7"/>
      <c r="O2394" s="8">
        <f>+Ledger1!M2394</f>
        <v>72547</v>
      </c>
      <c r="P2394" s="8">
        <f>+Ledger1!N2394</f>
        <v>0</v>
      </c>
      <c r="Q2394" s="8" t="str">
        <f>+Ledger1!O2394</f>
        <v>REF # 5447.INV # 3982.MONTH OF FEB-2020</v>
      </c>
      <c r="R2394" s="8"/>
    </row>
    <row r="2395" spans="1:18" x14ac:dyDescent="0.25">
      <c r="A2395" s="8">
        <v>2394</v>
      </c>
      <c r="B2395" s="8" t="str">
        <f>+Ledger1!C2395</f>
        <v>J2003-0003</v>
      </c>
      <c r="C2395" s="7" t="str">
        <f>TEXT(Ledger1!D2395,"dd-MMM-yyyy")</f>
        <v>06-Mar-2020</v>
      </c>
      <c r="D2395" s="8" t="str">
        <f>VLOOKUP(LEFT(Table_ExternalData_1[[#This Row],[Vou_No]],1),Vou_Types,2,0)</f>
        <v>Journal</v>
      </c>
      <c r="E2395" s="8">
        <f>+Ledger1!A2395</f>
        <v>2</v>
      </c>
      <c r="F2395" s="8">
        <f>+Ledger1!G2395</f>
        <v>71</v>
      </c>
      <c r="G2395" s="8">
        <f>+Ledger1!H2395</f>
        <v>90</v>
      </c>
      <c r="H2395" s="8">
        <f>+Ledger1!Q2395</f>
        <v>90</v>
      </c>
      <c r="I2395" s="8">
        <v>0</v>
      </c>
      <c r="J2395" s="8">
        <v>0</v>
      </c>
      <c r="K2395" s="8">
        <v>0</v>
      </c>
      <c r="L2395" s="8" t="str">
        <f>+Ledger1!I2395</f>
        <v/>
      </c>
      <c r="M2395" s="8" t="str">
        <f>+Ledger1!K2395</f>
        <v/>
      </c>
      <c r="N2395" s="7"/>
      <c r="O2395" s="8">
        <f>+Ledger1!M2395</f>
        <v>0</v>
      </c>
      <c r="P2395" s="8">
        <f>+Ledger1!N2395</f>
        <v>72547</v>
      </c>
      <c r="Q2395" s="8" t="str">
        <f>+Ledger1!O2395</f>
        <v>REF # 5447.INV # 3982.MONTH OF FEB-2020</v>
      </c>
      <c r="R2395" s="8"/>
    </row>
    <row r="2396" spans="1:18" x14ac:dyDescent="0.25">
      <c r="A2396" s="8">
        <v>2395</v>
      </c>
      <c r="B2396" s="8" t="str">
        <f>+Ledger1!C2396</f>
        <v>J2003-0004</v>
      </c>
      <c r="C2396" s="7" t="str">
        <f>TEXT(Ledger1!D2396,"dd-MMM-yyyy")</f>
        <v>15-Nov-2019</v>
      </c>
      <c r="D2396" s="8" t="str">
        <f>VLOOKUP(LEFT(Table_ExternalData_1[[#This Row],[Vou_No]],1),Vou_Types,2,0)</f>
        <v>Journal</v>
      </c>
      <c r="E2396" s="8">
        <f>+Ledger1!A2396</f>
        <v>1</v>
      </c>
      <c r="F2396" s="8">
        <f>+Ledger1!G2396</f>
        <v>202</v>
      </c>
      <c r="G2396" s="8">
        <f>+Ledger1!H2396</f>
        <v>20</v>
      </c>
      <c r="H2396" s="8">
        <f>+Ledger1!Q2396</f>
        <v>215</v>
      </c>
      <c r="I2396" s="8">
        <v>0</v>
      </c>
      <c r="J2396" s="8">
        <v>0</v>
      </c>
      <c r="K2396" s="8">
        <v>0</v>
      </c>
      <c r="L2396" s="8" t="str">
        <f>+Ledger1!I2396</f>
        <v/>
      </c>
      <c r="M2396" s="8" t="str">
        <f>+Ledger1!K2396</f>
        <v/>
      </c>
      <c r="N2396" s="7"/>
      <c r="O2396" s="8">
        <f>+Ledger1!M2396</f>
        <v>2300000</v>
      </c>
      <c r="P2396" s="8">
        <f>+Ledger1!N2396</f>
        <v>0</v>
      </c>
      <c r="Q2396" s="8" t="str">
        <f>+Ledger1!O2396</f>
        <v>PADI TO KHADIM SAIEN AGAISNT K-12 RESTORATION</v>
      </c>
      <c r="R2396" s="8"/>
    </row>
    <row r="2397" spans="1:18" x14ac:dyDescent="0.25">
      <c r="A2397" s="8">
        <v>2396</v>
      </c>
      <c r="B2397" s="8" t="str">
        <f>+Ledger1!C2397</f>
        <v>J2003-0004</v>
      </c>
      <c r="C2397" s="7" t="str">
        <f>TEXT(Ledger1!D2397,"dd-MMM-yyyy")</f>
        <v>15-Nov-2019</v>
      </c>
      <c r="D2397" s="8" t="str">
        <f>VLOOKUP(LEFT(Table_ExternalData_1[[#This Row],[Vou_No]],1),Vou_Types,2,0)</f>
        <v>Journal</v>
      </c>
      <c r="E2397" s="8">
        <f>+Ledger1!A2397</f>
        <v>2</v>
      </c>
      <c r="F2397" s="8">
        <f>+Ledger1!G2397</f>
        <v>71</v>
      </c>
      <c r="G2397" s="8">
        <f>+Ledger1!H2397</f>
        <v>20</v>
      </c>
      <c r="H2397" s="8">
        <f>+Ledger1!Q2397</f>
        <v>215</v>
      </c>
      <c r="I2397" s="8">
        <v>0</v>
      </c>
      <c r="J2397" s="8">
        <v>0</v>
      </c>
      <c r="K2397" s="8">
        <v>0</v>
      </c>
      <c r="L2397" s="8" t="str">
        <f>+Ledger1!I2397</f>
        <v/>
      </c>
      <c r="M2397" s="8" t="str">
        <f>+Ledger1!K2397</f>
        <v/>
      </c>
      <c r="N2397" s="7"/>
      <c r="O2397" s="8">
        <f>+Ledger1!M2397</f>
        <v>0</v>
      </c>
      <c r="P2397" s="8">
        <f>+Ledger1!N2397</f>
        <v>2300000</v>
      </c>
      <c r="Q2397" s="8" t="str">
        <f>+Ledger1!O2397</f>
        <v>PADI TO KHADIM SAIEN AGAISNT K-12 RESTORATION</v>
      </c>
      <c r="R2397" s="8"/>
    </row>
    <row r="2398" spans="1:18" x14ac:dyDescent="0.25">
      <c r="A2398" s="8">
        <v>2397</v>
      </c>
      <c r="B2398" s="8" t="str">
        <f>+Ledger1!C2398</f>
        <v>J2003-0005</v>
      </c>
      <c r="C2398" s="7" t="str">
        <f>TEXT(Ledger1!D2398,"dd-MMM-yyyy")</f>
        <v>15-Nov-2019</v>
      </c>
      <c r="D2398" s="8" t="str">
        <f>VLOOKUP(LEFT(Table_ExternalData_1[[#This Row],[Vou_No]],1),Vou_Types,2,0)</f>
        <v>Journal</v>
      </c>
      <c r="E2398" s="8">
        <f>+Ledger1!A2398</f>
        <v>1</v>
      </c>
      <c r="F2398" s="8">
        <f>+Ledger1!G2398</f>
        <v>202</v>
      </c>
      <c r="G2398" s="8">
        <f>+Ledger1!H2398</f>
        <v>20</v>
      </c>
      <c r="H2398" s="8">
        <f>+Ledger1!Q2398</f>
        <v>221</v>
      </c>
      <c r="I2398" s="8">
        <v>0</v>
      </c>
      <c r="J2398" s="8">
        <v>0</v>
      </c>
      <c r="K2398" s="8">
        <v>0</v>
      </c>
      <c r="L2398" s="8" t="str">
        <f>+Ledger1!I2398</f>
        <v/>
      </c>
      <c r="M2398" s="8" t="str">
        <f>+Ledger1!K2398</f>
        <v/>
      </c>
      <c r="N2398" s="7"/>
      <c r="O2398" s="8">
        <f>+Ledger1!M2398</f>
        <v>2300000</v>
      </c>
      <c r="P2398" s="8">
        <f>+Ledger1!N2398</f>
        <v>0</v>
      </c>
      <c r="Q2398" s="8" t="str">
        <f>+Ledger1!O2398</f>
        <v>PADI TO KHADIM SAIEN AGAISNT K-40 RESTORATION</v>
      </c>
      <c r="R2398" s="8"/>
    </row>
    <row r="2399" spans="1:18" x14ac:dyDescent="0.25">
      <c r="A2399" s="8">
        <v>2398</v>
      </c>
      <c r="B2399" s="8" t="str">
        <f>+Ledger1!C2399</f>
        <v>J2003-0005</v>
      </c>
      <c r="C2399" s="7" t="str">
        <f>TEXT(Ledger1!D2399,"dd-MMM-yyyy")</f>
        <v>15-Nov-2019</v>
      </c>
      <c r="D2399" s="8" t="str">
        <f>VLOOKUP(LEFT(Table_ExternalData_1[[#This Row],[Vou_No]],1),Vou_Types,2,0)</f>
        <v>Journal</v>
      </c>
      <c r="E2399" s="8">
        <f>+Ledger1!A2399</f>
        <v>2</v>
      </c>
      <c r="F2399" s="8">
        <f>+Ledger1!G2399</f>
        <v>71</v>
      </c>
      <c r="G2399" s="8">
        <f>+Ledger1!H2399</f>
        <v>20</v>
      </c>
      <c r="H2399" s="8">
        <f>+Ledger1!Q2399</f>
        <v>221</v>
      </c>
      <c r="I2399" s="8">
        <v>0</v>
      </c>
      <c r="J2399" s="8">
        <v>0</v>
      </c>
      <c r="K2399" s="8">
        <v>0</v>
      </c>
      <c r="L2399" s="8" t="str">
        <f>+Ledger1!I2399</f>
        <v/>
      </c>
      <c r="M2399" s="8" t="str">
        <f>+Ledger1!K2399</f>
        <v/>
      </c>
      <c r="N2399" s="7"/>
      <c r="O2399" s="8">
        <f>+Ledger1!M2399</f>
        <v>0</v>
      </c>
      <c r="P2399" s="8">
        <f>+Ledger1!N2399</f>
        <v>2300000</v>
      </c>
      <c r="Q2399" s="8" t="str">
        <f>+Ledger1!O2399</f>
        <v>PADI TO KHADIM SAIEN AGAISNT K-40 RESTORATION</v>
      </c>
      <c r="R2399" s="8"/>
    </row>
    <row r="2400" spans="1:18" x14ac:dyDescent="0.25">
      <c r="A2400" s="8">
        <v>2399</v>
      </c>
      <c r="B2400" s="8" t="str">
        <f>+Ledger1!C2400</f>
        <v>J2003-0006</v>
      </c>
      <c r="C2400" s="7" t="str">
        <f>TEXT(Ledger1!D2400,"dd-MMM-yyyy")</f>
        <v>19-Mar-2020</v>
      </c>
      <c r="D2400" s="8" t="str">
        <f>VLOOKUP(LEFT(Table_ExternalData_1[[#This Row],[Vou_No]],1),Vou_Types,2,0)</f>
        <v>Journal</v>
      </c>
      <c r="E2400" s="8">
        <f>+Ledger1!A2400</f>
        <v>1</v>
      </c>
      <c r="F2400" s="8">
        <f>+Ledger1!G2400</f>
        <v>71</v>
      </c>
      <c r="G2400" s="8">
        <f>+Ledger1!H2400</f>
        <v>20</v>
      </c>
      <c r="H2400" s="8">
        <f>+Ledger1!Q2400</f>
        <v>215</v>
      </c>
      <c r="I2400" s="8">
        <v>0</v>
      </c>
      <c r="J2400" s="8">
        <v>0</v>
      </c>
      <c r="K2400" s="8">
        <v>0</v>
      </c>
      <c r="L2400" s="8" t="str">
        <f>+Ledger1!I2400</f>
        <v/>
      </c>
      <c r="M2400" s="8" t="str">
        <f>+Ledger1!K2400</f>
        <v/>
      </c>
      <c r="N2400" s="7"/>
      <c r="O2400" s="8">
        <f>+Ledger1!M2400</f>
        <v>400000</v>
      </c>
      <c r="P2400" s="8">
        <f>+Ledger1!N2400</f>
        <v>0</v>
      </c>
      <c r="Q2400" s="8" t="str">
        <f>+Ledger1!O2400</f>
        <v>PAID BY SAITA KHADIM SAIN CASH CHQ # 35193631</v>
      </c>
      <c r="R2400" s="8"/>
    </row>
    <row r="2401" spans="1:18" x14ac:dyDescent="0.25">
      <c r="A2401" s="8">
        <v>2400</v>
      </c>
      <c r="B2401" s="8" t="str">
        <f>+Ledger1!C2401</f>
        <v>J2003-0006</v>
      </c>
      <c r="C2401" s="7" t="str">
        <f>TEXT(Ledger1!D2401,"dd-MMM-yyyy")</f>
        <v>19-Mar-2020</v>
      </c>
      <c r="D2401" s="8" t="str">
        <f>VLOOKUP(LEFT(Table_ExternalData_1[[#This Row],[Vou_No]],1),Vou_Types,2,0)</f>
        <v>Journal</v>
      </c>
      <c r="E2401" s="8">
        <f>+Ledger1!A2401</f>
        <v>2</v>
      </c>
      <c r="F2401" s="8">
        <f>+Ledger1!G2401</f>
        <v>78</v>
      </c>
      <c r="G2401" s="8">
        <f>+Ledger1!H2401</f>
        <v>71</v>
      </c>
      <c r="H2401" s="8">
        <f>+Ledger1!Q2401</f>
        <v>1</v>
      </c>
      <c r="I2401" s="8">
        <v>0</v>
      </c>
      <c r="J2401" s="8">
        <v>0</v>
      </c>
      <c r="K2401" s="8">
        <v>0</v>
      </c>
      <c r="L2401" s="8" t="str">
        <f>+Ledger1!I2401</f>
        <v/>
      </c>
      <c r="M2401" s="8" t="str">
        <f>+Ledger1!K2401</f>
        <v/>
      </c>
      <c r="N2401" s="7"/>
      <c r="O2401" s="8">
        <f>+Ledger1!M2401</f>
        <v>0</v>
      </c>
      <c r="P2401" s="8">
        <f>+Ledger1!N2401</f>
        <v>400000</v>
      </c>
      <c r="Q2401" s="8" t="str">
        <f>+Ledger1!O2401</f>
        <v>PAID BY SAITA KHADIM SAIN CASH CHQ # 35193631</v>
      </c>
      <c r="R2401" s="8"/>
    </row>
    <row r="2402" spans="1:18" x14ac:dyDescent="0.25">
      <c r="A2402" s="8">
        <v>2401</v>
      </c>
      <c r="B2402" s="8" t="str">
        <f>+Ledger1!C2402</f>
        <v>J2003-0007</v>
      </c>
      <c r="C2402" s="7" t="str">
        <f>TEXT(Ledger1!D2402,"dd-MMM-yyyy")</f>
        <v>19-Mar-2020</v>
      </c>
      <c r="D2402" s="8" t="str">
        <f>VLOOKUP(LEFT(Table_ExternalData_1[[#This Row],[Vou_No]],1),Vou_Types,2,0)</f>
        <v>Journal</v>
      </c>
      <c r="E2402" s="8">
        <f>+Ledger1!A2402</f>
        <v>1</v>
      </c>
      <c r="F2402" s="8">
        <f>+Ledger1!G2402</f>
        <v>71</v>
      </c>
      <c r="G2402" s="8">
        <f>+Ledger1!H2402</f>
        <v>20</v>
      </c>
      <c r="H2402" s="8">
        <f>+Ledger1!Q2402</f>
        <v>215</v>
      </c>
      <c r="I2402" s="8">
        <v>0</v>
      </c>
      <c r="J2402" s="8">
        <v>0</v>
      </c>
      <c r="K2402" s="8">
        <v>0</v>
      </c>
      <c r="L2402" s="8" t="str">
        <f>+Ledger1!I2402</f>
        <v/>
      </c>
      <c r="M2402" s="8" t="str">
        <f>+Ledger1!K2402</f>
        <v/>
      </c>
      <c r="N2402" s="7"/>
      <c r="O2402" s="8">
        <f>+Ledger1!M2402</f>
        <v>400000</v>
      </c>
      <c r="P2402" s="8">
        <f>+Ledger1!N2402</f>
        <v>0</v>
      </c>
      <c r="Q2402" s="8" t="str">
        <f>+Ledger1!O2402</f>
        <v>PAID BY SAITA KHADIM SAIN CASH CHQ # 35193632</v>
      </c>
      <c r="R2402" s="8"/>
    </row>
    <row r="2403" spans="1:18" x14ac:dyDescent="0.25">
      <c r="A2403" s="8">
        <v>2402</v>
      </c>
      <c r="B2403" s="8" t="str">
        <f>+Ledger1!C2403</f>
        <v>J2003-0007</v>
      </c>
      <c r="C2403" s="7" t="str">
        <f>TEXT(Ledger1!D2403,"dd-MMM-yyyy")</f>
        <v>19-Mar-2020</v>
      </c>
      <c r="D2403" s="8" t="str">
        <f>VLOOKUP(LEFT(Table_ExternalData_1[[#This Row],[Vou_No]],1),Vou_Types,2,0)</f>
        <v>Journal</v>
      </c>
      <c r="E2403" s="8">
        <f>+Ledger1!A2403</f>
        <v>2</v>
      </c>
      <c r="F2403" s="8">
        <f>+Ledger1!G2403</f>
        <v>78</v>
      </c>
      <c r="G2403" s="8">
        <f>+Ledger1!H2403</f>
        <v>71</v>
      </c>
      <c r="H2403" s="8">
        <f>+Ledger1!Q2403</f>
        <v>1</v>
      </c>
      <c r="I2403" s="8">
        <v>0</v>
      </c>
      <c r="J2403" s="8">
        <v>0</v>
      </c>
      <c r="K2403" s="8">
        <v>0</v>
      </c>
      <c r="L2403" s="8" t="str">
        <f>+Ledger1!I2403</f>
        <v/>
      </c>
      <c r="M2403" s="8" t="str">
        <f>+Ledger1!K2403</f>
        <v/>
      </c>
      <c r="N2403" s="7"/>
      <c r="O2403" s="8">
        <f>+Ledger1!M2403</f>
        <v>0</v>
      </c>
      <c r="P2403" s="8">
        <f>+Ledger1!N2403</f>
        <v>400000</v>
      </c>
      <c r="Q2403" s="8" t="str">
        <f>+Ledger1!O2403</f>
        <v>PAID BY SAITA KHADIM SAIN CASH CHQ # 35193632</v>
      </c>
      <c r="R2403" s="8"/>
    </row>
    <row r="2404" spans="1:18" x14ac:dyDescent="0.25">
      <c r="A2404" s="8">
        <v>2403</v>
      </c>
      <c r="B2404" s="8" t="str">
        <f>+Ledger1!C2404</f>
        <v>J2003-0011</v>
      </c>
      <c r="C2404" s="7" t="str">
        <f>TEXT(Ledger1!D2404,"dd-MMM-yyyy")</f>
        <v>19-Mar-2020</v>
      </c>
      <c r="D2404" s="8" t="str">
        <f>VLOOKUP(LEFT(Table_ExternalData_1[[#This Row],[Vou_No]],1),Vou_Types,2,0)</f>
        <v>Journal</v>
      </c>
      <c r="E2404" s="8">
        <f>+Ledger1!A2404</f>
        <v>1</v>
      </c>
      <c r="F2404" s="8">
        <f>+Ledger1!G2404</f>
        <v>71</v>
      </c>
      <c r="G2404" s="8">
        <f>+Ledger1!H2404</f>
        <v>20</v>
      </c>
      <c r="H2404" s="8">
        <f>+Ledger1!Q2404</f>
        <v>221</v>
      </c>
      <c r="I2404" s="8">
        <v>0</v>
      </c>
      <c r="J2404" s="8">
        <v>0</v>
      </c>
      <c r="K2404" s="8">
        <v>0</v>
      </c>
      <c r="L2404" s="8" t="str">
        <f>+Ledger1!I2404</f>
        <v/>
      </c>
      <c r="M2404" s="8" t="str">
        <f>+Ledger1!K2404</f>
        <v/>
      </c>
      <c r="N2404" s="7"/>
      <c r="O2404" s="8">
        <f>+Ledger1!M2404</f>
        <v>450000</v>
      </c>
      <c r="P2404" s="8">
        <f>+Ledger1!N2404</f>
        <v>0</v>
      </c>
      <c r="Q2404" s="8" t="str">
        <f>+Ledger1!O2404</f>
        <v>PAID BY SAITA TO KHADIM SAIEN CASH CHQ # 35193636</v>
      </c>
      <c r="R2404" s="8"/>
    </row>
    <row r="2405" spans="1:18" x14ac:dyDescent="0.25">
      <c r="A2405" s="8">
        <v>2404</v>
      </c>
      <c r="B2405" s="8" t="str">
        <f>+Ledger1!C2405</f>
        <v>J2003-0011</v>
      </c>
      <c r="C2405" s="7" t="str">
        <f>TEXT(Ledger1!D2405,"dd-MMM-yyyy")</f>
        <v>19-Mar-2020</v>
      </c>
      <c r="D2405" s="8" t="str">
        <f>VLOOKUP(LEFT(Table_ExternalData_1[[#This Row],[Vou_No]],1),Vou_Types,2,0)</f>
        <v>Journal</v>
      </c>
      <c r="E2405" s="8">
        <f>+Ledger1!A2405</f>
        <v>2</v>
      </c>
      <c r="F2405" s="8">
        <f>+Ledger1!G2405</f>
        <v>78</v>
      </c>
      <c r="G2405" s="8">
        <f>+Ledger1!H2405</f>
        <v>71</v>
      </c>
      <c r="H2405" s="8">
        <f>+Ledger1!Q2405</f>
        <v>1</v>
      </c>
      <c r="I2405" s="8">
        <v>0</v>
      </c>
      <c r="J2405" s="8">
        <v>0</v>
      </c>
      <c r="K2405" s="8">
        <v>0</v>
      </c>
      <c r="L2405" s="8" t="str">
        <f>+Ledger1!I2405</f>
        <v/>
      </c>
      <c r="M2405" s="8" t="str">
        <f>+Ledger1!K2405</f>
        <v/>
      </c>
      <c r="N2405" s="7"/>
      <c r="O2405" s="8">
        <f>+Ledger1!M2405</f>
        <v>0</v>
      </c>
      <c r="P2405" s="8">
        <f>+Ledger1!N2405</f>
        <v>450000</v>
      </c>
      <c r="Q2405" s="8" t="str">
        <f>+Ledger1!O2405</f>
        <v>PAID BY SAITA TO KHADIM SAIEN CASH CHQ # 35193636</v>
      </c>
      <c r="R2405" s="8"/>
    </row>
    <row r="2406" spans="1:18" x14ac:dyDescent="0.25">
      <c r="A2406" s="8">
        <v>2405</v>
      </c>
      <c r="B2406" s="8" t="str">
        <f>+Ledger1!C2406</f>
        <v>J2003-0008</v>
      </c>
      <c r="C2406" s="7" t="str">
        <f>TEXT(Ledger1!D2406,"dd-MMM-yyyy")</f>
        <v>19-Mar-2020</v>
      </c>
      <c r="D2406" s="8" t="str">
        <f>VLOOKUP(LEFT(Table_ExternalData_1[[#This Row],[Vou_No]],1),Vou_Types,2,0)</f>
        <v>Journal</v>
      </c>
      <c r="E2406" s="8">
        <f>+Ledger1!A2406</f>
        <v>1</v>
      </c>
      <c r="F2406" s="8">
        <f>+Ledger1!G2406</f>
        <v>71</v>
      </c>
      <c r="G2406" s="8">
        <f>+Ledger1!H2406</f>
        <v>20</v>
      </c>
      <c r="H2406" s="8">
        <f>+Ledger1!Q2406</f>
        <v>221</v>
      </c>
      <c r="I2406" s="8">
        <v>0</v>
      </c>
      <c r="J2406" s="8">
        <v>0</v>
      </c>
      <c r="K2406" s="8">
        <v>0</v>
      </c>
      <c r="L2406" s="8" t="str">
        <f>+Ledger1!I2406</f>
        <v/>
      </c>
      <c r="M2406" s="8" t="str">
        <f>+Ledger1!K2406</f>
        <v/>
      </c>
      <c r="N2406" s="7"/>
      <c r="O2406" s="8">
        <f>+Ledger1!M2406</f>
        <v>450000</v>
      </c>
      <c r="P2406" s="8">
        <f>+Ledger1!N2406</f>
        <v>0</v>
      </c>
      <c r="Q2406" s="8" t="str">
        <f>+Ledger1!O2406</f>
        <v>PAID BY SAITA TO KHADIN SAIEN CASH CHQ # 35193633</v>
      </c>
      <c r="R2406" s="8"/>
    </row>
    <row r="2407" spans="1:18" x14ac:dyDescent="0.25">
      <c r="A2407" s="8">
        <v>2406</v>
      </c>
      <c r="B2407" s="8" t="str">
        <f>+Ledger1!C2407</f>
        <v>J2003-0008</v>
      </c>
      <c r="C2407" s="7" t="str">
        <f>TEXT(Ledger1!D2407,"dd-MMM-yyyy")</f>
        <v>19-Mar-2020</v>
      </c>
      <c r="D2407" s="8" t="str">
        <f>VLOOKUP(LEFT(Table_ExternalData_1[[#This Row],[Vou_No]],1),Vou_Types,2,0)</f>
        <v>Journal</v>
      </c>
      <c r="E2407" s="8">
        <f>+Ledger1!A2407</f>
        <v>2</v>
      </c>
      <c r="F2407" s="8">
        <f>+Ledger1!G2407</f>
        <v>78</v>
      </c>
      <c r="G2407" s="8">
        <f>+Ledger1!H2407</f>
        <v>71</v>
      </c>
      <c r="H2407" s="8">
        <f>+Ledger1!Q2407</f>
        <v>1</v>
      </c>
      <c r="I2407" s="8">
        <v>0</v>
      </c>
      <c r="J2407" s="8">
        <v>0</v>
      </c>
      <c r="K2407" s="8">
        <v>0</v>
      </c>
      <c r="L2407" s="8" t="str">
        <f>+Ledger1!I2407</f>
        <v/>
      </c>
      <c r="M2407" s="8" t="str">
        <f>+Ledger1!K2407</f>
        <v/>
      </c>
      <c r="N2407" s="7"/>
      <c r="O2407" s="8">
        <f>+Ledger1!M2407</f>
        <v>0</v>
      </c>
      <c r="P2407" s="8">
        <f>+Ledger1!N2407</f>
        <v>450000</v>
      </c>
      <c r="Q2407" s="8" t="str">
        <f>+Ledger1!O2407</f>
        <v>PAID BY SAITA TO KHADIN SAIEN CASH CHQ # 35193633</v>
      </c>
      <c r="R2407" s="8"/>
    </row>
    <row r="2408" spans="1:18" x14ac:dyDescent="0.25">
      <c r="A2408" s="8">
        <v>2407</v>
      </c>
      <c r="B2408" s="8" t="str">
        <f>+Ledger1!C2408</f>
        <v>J2003-0010</v>
      </c>
      <c r="C2408" s="7" t="str">
        <f>TEXT(Ledger1!D2408,"dd-MMM-yyyy")</f>
        <v>20-Mar-2020</v>
      </c>
      <c r="D2408" s="8" t="str">
        <f>VLOOKUP(LEFT(Table_ExternalData_1[[#This Row],[Vou_No]],1),Vou_Types,2,0)</f>
        <v>Journal</v>
      </c>
      <c r="E2408" s="8">
        <f>+Ledger1!A2408</f>
        <v>1</v>
      </c>
      <c r="F2408" s="8">
        <f>+Ledger1!G2408</f>
        <v>71</v>
      </c>
      <c r="G2408" s="8">
        <f>+Ledger1!H2408</f>
        <v>20</v>
      </c>
      <c r="H2408" s="8">
        <f>+Ledger1!Q2408</f>
        <v>221</v>
      </c>
      <c r="I2408" s="8">
        <v>0</v>
      </c>
      <c r="J2408" s="8">
        <v>0</v>
      </c>
      <c r="K2408" s="8">
        <v>0</v>
      </c>
      <c r="L2408" s="8" t="str">
        <f>+Ledger1!I2408</f>
        <v/>
      </c>
      <c r="M2408" s="8" t="str">
        <f>+Ledger1!K2408</f>
        <v/>
      </c>
      <c r="N2408" s="7"/>
      <c r="O2408" s="8">
        <f>+Ledger1!M2408</f>
        <v>450000</v>
      </c>
      <c r="P2408" s="8">
        <f>+Ledger1!N2408</f>
        <v>0</v>
      </c>
      <c r="Q2408" s="8" t="str">
        <f>+Ledger1!O2408</f>
        <v>PAID BY SAITA TO KHADIM SAIEN CASH CHQ # 35193635</v>
      </c>
      <c r="R2408" s="8"/>
    </row>
    <row r="2409" spans="1:18" x14ac:dyDescent="0.25">
      <c r="A2409" s="8">
        <v>2408</v>
      </c>
      <c r="B2409" s="8" t="str">
        <f>+Ledger1!C2409</f>
        <v>J2003-0010</v>
      </c>
      <c r="C2409" s="7" t="str">
        <f>TEXT(Ledger1!D2409,"dd-MMM-yyyy")</f>
        <v>20-Mar-2020</v>
      </c>
      <c r="D2409" s="8" t="str">
        <f>VLOOKUP(LEFT(Table_ExternalData_1[[#This Row],[Vou_No]],1),Vou_Types,2,0)</f>
        <v>Journal</v>
      </c>
      <c r="E2409" s="8">
        <f>+Ledger1!A2409</f>
        <v>2</v>
      </c>
      <c r="F2409" s="8">
        <f>+Ledger1!G2409</f>
        <v>78</v>
      </c>
      <c r="G2409" s="8">
        <f>+Ledger1!H2409</f>
        <v>71</v>
      </c>
      <c r="H2409" s="8">
        <f>+Ledger1!Q2409</f>
        <v>1</v>
      </c>
      <c r="I2409" s="8">
        <v>0</v>
      </c>
      <c r="J2409" s="8">
        <v>0</v>
      </c>
      <c r="K2409" s="8">
        <v>0</v>
      </c>
      <c r="L2409" s="8" t="str">
        <f>+Ledger1!I2409</f>
        <v/>
      </c>
      <c r="M2409" s="8" t="str">
        <f>+Ledger1!K2409</f>
        <v/>
      </c>
      <c r="N2409" s="7"/>
      <c r="O2409" s="8">
        <f>+Ledger1!M2409</f>
        <v>0</v>
      </c>
      <c r="P2409" s="8">
        <f>+Ledger1!N2409</f>
        <v>450000</v>
      </c>
      <c r="Q2409" s="8" t="str">
        <f>+Ledger1!O2409</f>
        <v>PAID BY SAITA TO KHADIM SAIEN CASH CHQ # 35193635</v>
      </c>
      <c r="R2409" s="8"/>
    </row>
    <row r="2410" spans="1:18" x14ac:dyDescent="0.25">
      <c r="A2410" s="8">
        <v>2409</v>
      </c>
      <c r="B2410" s="8" t="str">
        <f>+Ledger1!C2410</f>
        <v>J2003-0009</v>
      </c>
      <c r="C2410" s="7" t="str">
        <f>TEXT(Ledger1!D2410,"dd-MMM-yyyy")</f>
        <v>19-Mar-2020</v>
      </c>
      <c r="D2410" s="8" t="str">
        <f>VLOOKUP(LEFT(Table_ExternalData_1[[#This Row],[Vou_No]],1),Vou_Types,2,0)</f>
        <v>Journal</v>
      </c>
      <c r="E2410" s="8">
        <f>+Ledger1!A2410</f>
        <v>1</v>
      </c>
      <c r="F2410" s="8">
        <f>+Ledger1!G2410</f>
        <v>71</v>
      </c>
      <c r="G2410" s="8">
        <f>+Ledger1!H2410</f>
        <v>20</v>
      </c>
      <c r="H2410" s="8">
        <f>+Ledger1!Q2410</f>
        <v>221</v>
      </c>
      <c r="I2410" s="8">
        <v>0</v>
      </c>
      <c r="J2410" s="8">
        <v>0</v>
      </c>
      <c r="K2410" s="8">
        <v>0</v>
      </c>
      <c r="L2410" s="8" t="str">
        <f>+Ledger1!I2410</f>
        <v/>
      </c>
      <c r="M2410" s="8" t="str">
        <f>+Ledger1!K2410</f>
        <v/>
      </c>
      <c r="N2410" s="7"/>
      <c r="O2410" s="8">
        <f>+Ledger1!M2410</f>
        <v>450000</v>
      </c>
      <c r="P2410" s="8">
        <f>+Ledger1!N2410</f>
        <v>0</v>
      </c>
      <c r="Q2410" s="8" t="str">
        <f>+Ledger1!O2410</f>
        <v>PAID BY SAITA TO KHADIN SAIEN CASH CHQ # 35193634</v>
      </c>
      <c r="R2410" s="8"/>
    </row>
    <row r="2411" spans="1:18" x14ac:dyDescent="0.25">
      <c r="A2411" s="8">
        <v>2410</v>
      </c>
      <c r="B2411" s="8" t="str">
        <f>+Ledger1!C2411</f>
        <v>J2003-0009</v>
      </c>
      <c r="C2411" s="7" t="str">
        <f>TEXT(Ledger1!D2411,"dd-MMM-yyyy")</f>
        <v>19-Mar-2020</v>
      </c>
      <c r="D2411" s="8" t="str">
        <f>VLOOKUP(LEFT(Table_ExternalData_1[[#This Row],[Vou_No]],1),Vou_Types,2,0)</f>
        <v>Journal</v>
      </c>
      <c r="E2411" s="8">
        <f>+Ledger1!A2411</f>
        <v>2</v>
      </c>
      <c r="F2411" s="8">
        <f>+Ledger1!G2411</f>
        <v>78</v>
      </c>
      <c r="G2411" s="8">
        <f>+Ledger1!H2411</f>
        <v>71</v>
      </c>
      <c r="H2411" s="8">
        <f>+Ledger1!Q2411</f>
        <v>1</v>
      </c>
      <c r="I2411" s="8">
        <v>0</v>
      </c>
      <c r="J2411" s="8">
        <v>0</v>
      </c>
      <c r="K2411" s="8">
        <v>0</v>
      </c>
      <c r="L2411" s="8" t="str">
        <f>+Ledger1!I2411</f>
        <v/>
      </c>
      <c r="M2411" s="8" t="str">
        <f>+Ledger1!K2411</f>
        <v/>
      </c>
      <c r="N2411" s="7"/>
      <c r="O2411" s="8">
        <f>+Ledger1!M2411</f>
        <v>0</v>
      </c>
      <c r="P2411" s="8">
        <f>+Ledger1!N2411</f>
        <v>450000</v>
      </c>
      <c r="Q2411" s="8" t="str">
        <f>+Ledger1!O2411</f>
        <v>PAID BY SAITA TO KHADIN SAIEN CASH CHQ # 35193634</v>
      </c>
      <c r="R2411" s="8"/>
    </row>
    <row r="2412" spans="1:18" x14ac:dyDescent="0.25">
      <c r="A2412" s="8">
        <v>2411</v>
      </c>
      <c r="B2412" s="8" t="str">
        <f>+Ledger1!C2412</f>
        <v>J2003-0016</v>
      </c>
      <c r="C2412" s="7" t="str">
        <f>TEXT(Ledger1!D2412,"dd-MMM-yyyy")</f>
        <v>20-Mar-2020</v>
      </c>
      <c r="D2412" s="8" t="str">
        <f>VLOOKUP(LEFT(Table_ExternalData_1[[#This Row],[Vou_No]],1),Vou_Types,2,0)</f>
        <v>Journal</v>
      </c>
      <c r="E2412" s="8">
        <f>+Ledger1!A2412</f>
        <v>1</v>
      </c>
      <c r="F2412" s="8">
        <f>+Ledger1!G2412</f>
        <v>71</v>
      </c>
      <c r="G2412" s="8">
        <f>+Ledger1!H2412</f>
        <v>1238</v>
      </c>
      <c r="H2412" s="8">
        <f>+Ledger1!Q2412</f>
        <v>218</v>
      </c>
      <c r="I2412" s="8">
        <v>0</v>
      </c>
      <c r="J2412" s="8">
        <v>0</v>
      </c>
      <c r="K2412" s="8">
        <v>0</v>
      </c>
      <c r="L2412" s="8" t="str">
        <f>+Ledger1!I2412</f>
        <v/>
      </c>
      <c r="M2412" s="8" t="str">
        <f>+Ledger1!K2412</f>
        <v/>
      </c>
      <c r="N2412" s="7"/>
      <c r="O2412" s="8">
        <f>+Ledger1!M2412</f>
        <v>75000</v>
      </c>
      <c r="P2412" s="8">
        <f>+Ledger1!N2412</f>
        <v>0</v>
      </c>
      <c r="Q2412" s="8" t="str">
        <f>+Ledger1!O2412</f>
        <v>PAID BY SAITA TO UMER IQBAL CHQ # 35193662</v>
      </c>
      <c r="R2412" s="8"/>
    </row>
    <row r="2413" spans="1:18" x14ac:dyDescent="0.25">
      <c r="A2413" s="8">
        <v>2412</v>
      </c>
      <c r="B2413" s="8" t="str">
        <f>+Ledger1!C2413</f>
        <v>J2003-0016</v>
      </c>
      <c r="C2413" s="7" t="str">
        <f>TEXT(Ledger1!D2413,"dd-MMM-yyyy")</f>
        <v>20-Mar-2020</v>
      </c>
      <c r="D2413" s="8" t="str">
        <f>VLOOKUP(LEFT(Table_ExternalData_1[[#This Row],[Vou_No]],1),Vou_Types,2,0)</f>
        <v>Journal</v>
      </c>
      <c r="E2413" s="8">
        <f>+Ledger1!A2413</f>
        <v>2</v>
      </c>
      <c r="F2413" s="8">
        <f>+Ledger1!G2413</f>
        <v>78</v>
      </c>
      <c r="G2413" s="8">
        <f>+Ledger1!H2413</f>
        <v>71</v>
      </c>
      <c r="H2413" s="8">
        <f>+Ledger1!Q2413</f>
        <v>1</v>
      </c>
      <c r="I2413" s="8">
        <v>0</v>
      </c>
      <c r="J2413" s="8">
        <v>0</v>
      </c>
      <c r="K2413" s="8">
        <v>0</v>
      </c>
      <c r="L2413" s="8" t="str">
        <f>+Ledger1!I2413</f>
        <v/>
      </c>
      <c r="M2413" s="8" t="str">
        <f>+Ledger1!K2413</f>
        <v/>
      </c>
      <c r="N2413" s="7"/>
      <c r="O2413" s="8">
        <f>+Ledger1!M2413</f>
        <v>0</v>
      </c>
      <c r="P2413" s="8">
        <f>+Ledger1!N2413</f>
        <v>75000</v>
      </c>
      <c r="Q2413" s="8" t="str">
        <f>+Ledger1!O2413</f>
        <v>PAID BY SAITA TO UMER IQBAL CHQ # 35193662</v>
      </c>
      <c r="R2413" s="8"/>
    </row>
    <row r="2414" spans="1:18" x14ac:dyDescent="0.25">
      <c r="A2414" s="8">
        <v>2413</v>
      </c>
      <c r="B2414" s="8" t="str">
        <f>+Ledger1!C2414</f>
        <v>J2003-0018</v>
      </c>
      <c r="C2414" s="7" t="str">
        <f>TEXT(Ledger1!D2414,"dd-MMM-yyyy")</f>
        <v>20-Mar-2020</v>
      </c>
      <c r="D2414" s="8" t="str">
        <f>VLOOKUP(LEFT(Table_ExternalData_1[[#This Row],[Vou_No]],1),Vou_Types,2,0)</f>
        <v>Journal</v>
      </c>
      <c r="E2414" s="8">
        <f>+Ledger1!A2414</f>
        <v>1</v>
      </c>
      <c r="F2414" s="8">
        <f>+Ledger1!G2414</f>
        <v>71</v>
      </c>
      <c r="G2414" s="8">
        <f>+Ledger1!H2414</f>
        <v>569</v>
      </c>
      <c r="H2414" s="8">
        <f>+Ledger1!Q2414</f>
        <v>218</v>
      </c>
      <c r="I2414" s="8">
        <v>0</v>
      </c>
      <c r="J2414" s="8">
        <v>0</v>
      </c>
      <c r="K2414" s="8">
        <v>0</v>
      </c>
      <c r="L2414" s="8" t="str">
        <f>+Ledger1!I2414</f>
        <v/>
      </c>
      <c r="M2414" s="8" t="str">
        <f>+Ledger1!K2414</f>
        <v/>
      </c>
      <c r="N2414" s="7"/>
      <c r="O2414" s="8">
        <f>+Ledger1!M2414</f>
        <v>181500</v>
      </c>
      <c r="P2414" s="8">
        <f>+Ledger1!N2414</f>
        <v>0</v>
      </c>
      <c r="Q2414" s="8" t="str">
        <f>+Ledger1!O2414</f>
        <v>PAID BY SAITA TO RAJAN MALL CHQ # 35193657</v>
      </c>
      <c r="R2414" s="8"/>
    </row>
    <row r="2415" spans="1:18" x14ac:dyDescent="0.25">
      <c r="A2415" s="8">
        <v>2414</v>
      </c>
      <c r="B2415" s="8" t="str">
        <f>+Ledger1!C2415</f>
        <v>J2003-0018</v>
      </c>
      <c r="C2415" s="7" t="str">
        <f>TEXT(Ledger1!D2415,"dd-MMM-yyyy")</f>
        <v>20-Mar-2020</v>
      </c>
      <c r="D2415" s="8" t="str">
        <f>VLOOKUP(LEFT(Table_ExternalData_1[[#This Row],[Vou_No]],1),Vou_Types,2,0)</f>
        <v>Journal</v>
      </c>
      <c r="E2415" s="8">
        <f>+Ledger1!A2415</f>
        <v>2</v>
      </c>
      <c r="F2415" s="8">
        <f>+Ledger1!G2415</f>
        <v>78</v>
      </c>
      <c r="G2415" s="8">
        <f>+Ledger1!H2415</f>
        <v>71</v>
      </c>
      <c r="H2415" s="8">
        <f>+Ledger1!Q2415</f>
        <v>1</v>
      </c>
      <c r="I2415" s="8">
        <v>0</v>
      </c>
      <c r="J2415" s="8">
        <v>0</v>
      </c>
      <c r="K2415" s="8">
        <v>0</v>
      </c>
      <c r="L2415" s="8" t="str">
        <f>+Ledger1!I2415</f>
        <v/>
      </c>
      <c r="M2415" s="8" t="str">
        <f>+Ledger1!K2415</f>
        <v/>
      </c>
      <c r="N2415" s="7"/>
      <c r="O2415" s="8">
        <f>+Ledger1!M2415</f>
        <v>0</v>
      </c>
      <c r="P2415" s="8">
        <f>+Ledger1!N2415</f>
        <v>181500</v>
      </c>
      <c r="Q2415" s="8" t="str">
        <f>+Ledger1!O2415</f>
        <v>PAID BY SAITA TO RAJAN MALL CHQ # 35193657</v>
      </c>
      <c r="R2415" s="8"/>
    </row>
    <row r="2416" spans="1:18" x14ac:dyDescent="0.25">
      <c r="A2416" s="8">
        <v>2415</v>
      </c>
      <c r="B2416" s="8" t="str">
        <f>+Ledger1!C2416</f>
        <v>J2003-0020</v>
      </c>
      <c r="C2416" s="7" t="str">
        <f>TEXT(Ledger1!D2416,"dd-MMM-yyyy")</f>
        <v>20-Mar-2020</v>
      </c>
      <c r="D2416" s="8" t="str">
        <f>VLOOKUP(LEFT(Table_ExternalData_1[[#This Row],[Vou_No]],1),Vou_Types,2,0)</f>
        <v>Journal</v>
      </c>
      <c r="E2416" s="8">
        <f>+Ledger1!A2416</f>
        <v>1</v>
      </c>
      <c r="F2416" s="8">
        <f>+Ledger1!G2416</f>
        <v>71</v>
      </c>
      <c r="G2416" s="8">
        <f>+Ledger1!H2416</f>
        <v>90</v>
      </c>
      <c r="H2416" s="8">
        <f>+Ledger1!Q2416</f>
        <v>90</v>
      </c>
      <c r="I2416" s="8">
        <v>0</v>
      </c>
      <c r="J2416" s="8">
        <v>0</v>
      </c>
      <c r="K2416" s="8">
        <v>0</v>
      </c>
      <c r="L2416" s="8" t="str">
        <f>+Ledger1!I2416</f>
        <v/>
      </c>
      <c r="M2416" s="8" t="str">
        <f>+Ledger1!K2416</f>
        <v/>
      </c>
      <c r="N2416" s="7"/>
      <c r="O2416" s="8">
        <f>+Ledger1!M2416</f>
        <v>145094</v>
      </c>
      <c r="P2416" s="8">
        <f>+Ledger1!N2416</f>
        <v>0</v>
      </c>
      <c r="Q2416" s="8" t="str">
        <f>+Ledger1!O2416</f>
        <v>PAID BY SAITA TO ZIM SECURITY CHQ # 35193663</v>
      </c>
      <c r="R2416" s="8"/>
    </row>
    <row r="2417" spans="1:18" x14ac:dyDescent="0.25">
      <c r="A2417" s="8">
        <v>2416</v>
      </c>
      <c r="B2417" s="8" t="str">
        <f>+Ledger1!C2417</f>
        <v>J2003-0020</v>
      </c>
      <c r="C2417" s="7" t="str">
        <f>TEXT(Ledger1!D2417,"dd-MMM-yyyy")</f>
        <v>20-Mar-2020</v>
      </c>
      <c r="D2417" s="8" t="str">
        <f>VLOOKUP(LEFT(Table_ExternalData_1[[#This Row],[Vou_No]],1),Vou_Types,2,0)</f>
        <v>Journal</v>
      </c>
      <c r="E2417" s="8">
        <f>+Ledger1!A2417</f>
        <v>2</v>
      </c>
      <c r="F2417" s="8">
        <f>+Ledger1!G2417</f>
        <v>78</v>
      </c>
      <c r="G2417" s="8">
        <f>+Ledger1!H2417</f>
        <v>71</v>
      </c>
      <c r="H2417" s="8">
        <f>+Ledger1!Q2417</f>
        <v>1</v>
      </c>
      <c r="I2417" s="8">
        <v>0</v>
      </c>
      <c r="J2417" s="8">
        <v>0</v>
      </c>
      <c r="K2417" s="8">
        <v>0</v>
      </c>
      <c r="L2417" s="8" t="str">
        <f>+Ledger1!I2417</f>
        <v/>
      </c>
      <c r="M2417" s="8" t="str">
        <f>+Ledger1!K2417</f>
        <v/>
      </c>
      <c r="N2417" s="7"/>
      <c r="O2417" s="8">
        <f>+Ledger1!M2417</f>
        <v>0</v>
      </c>
      <c r="P2417" s="8">
        <f>+Ledger1!N2417</f>
        <v>145094</v>
      </c>
      <c r="Q2417" s="8" t="str">
        <f>+Ledger1!O2417</f>
        <v>PAID BY SAITA TO ZIM SECURITY CHQ # 35193663</v>
      </c>
      <c r="R2417" s="8"/>
    </row>
    <row r="2418" spans="1:18" x14ac:dyDescent="0.25">
      <c r="A2418" s="8">
        <v>2417</v>
      </c>
      <c r="B2418" s="8" t="str">
        <f>+Ledger1!C2418</f>
        <v>J2003-0012</v>
      </c>
      <c r="C2418" s="7" t="str">
        <f>TEXT(Ledger1!D2418,"dd-MMM-yyyy")</f>
        <v>19-Mar-2020</v>
      </c>
      <c r="D2418" s="8" t="str">
        <f>VLOOKUP(LEFT(Table_ExternalData_1[[#This Row],[Vou_No]],1),Vou_Types,2,0)</f>
        <v>Journal</v>
      </c>
      <c r="E2418" s="8">
        <f>+Ledger1!A2418</f>
        <v>1</v>
      </c>
      <c r="F2418" s="8">
        <f>+Ledger1!G2418</f>
        <v>202</v>
      </c>
      <c r="G2418" s="8">
        <f>+Ledger1!H2418</f>
        <v>8</v>
      </c>
      <c r="H2418" s="8">
        <f>+Ledger1!Q2418</f>
        <v>10</v>
      </c>
      <c r="I2418" s="8">
        <v>0</v>
      </c>
      <c r="J2418" s="8">
        <v>0</v>
      </c>
      <c r="K2418" s="8">
        <v>0</v>
      </c>
      <c r="L2418" s="8" t="str">
        <f>+Ledger1!I2418</f>
        <v/>
      </c>
      <c r="M2418" s="8" t="str">
        <f>+Ledger1!K2418</f>
        <v/>
      </c>
      <c r="N2418" s="7"/>
      <c r="O2418" s="8">
        <f>+Ledger1!M2418</f>
        <v>1000000</v>
      </c>
      <c r="P2418" s="8">
        <f>+Ledger1!N2418</f>
        <v>0</v>
      </c>
      <c r="Q2418" s="8" t="str">
        <f>+Ledger1!O2418</f>
        <v>DOLLAR TIP (K.A).</v>
      </c>
      <c r="R2418" s="8"/>
    </row>
    <row r="2419" spans="1:18" x14ac:dyDescent="0.25">
      <c r="A2419" s="8">
        <v>2418</v>
      </c>
      <c r="B2419" s="8" t="str">
        <f>+Ledger1!C2419</f>
        <v>J2003-0012</v>
      </c>
      <c r="C2419" s="7" t="str">
        <f>TEXT(Ledger1!D2419,"dd-MMM-yyyy")</f>
        <v>19-Mar-2020</v>
      </c>
      <c r="D2419" s="8" t="str">
        <f>VLOOKUP(LEFT(Table_ExternalData_1[[#This Row],[Vou_No]],1),Vou_Types,2,0)</f>
        <v>Journal</v>
      </c>
      <c r="E2419" s="8">
        <f>+Ledger1!A2419</f>
        <v>2</v>
      </c>
      <c r="F2419" s="8">
        <f>+Ledger1!G2419</f>
        <v>202</v>
      </c>
      <c r="G2419" s="8">
        <f>+Ledger1!H2419</f>
        <v>8</v>
      </c>
      <c r="H2419" s="8">
        <f>+Ledger1!Q2419</f>
        <v>208</v>
      </c>
      <c r="I2419" s="8">
        <v>0</v>
      </c>
      <c r="J2419" s="8">
        <v>0</v>
      </c>
      <c r="K2419" s="8">
        <v>0</v>
      </c>
      <c r="L2419" s="8" t="str">
        <f>+Ledger1!I2419</f>
        <v/>
      </c>
      <c r="M2419" s="8" t="str">
        <f>+Ledger1!K2419</f>
        <v/>
      </c>
      <c r="N2419" s="7"/>
      <c r="O2419" s="8">
        <f>+Ledger1!M2419</f>
        <v>500000</v>
      </c>
      <c r="P2419" s="8">
        <f>+Ledger1!N2419</f>
        <v>0</v>
      </c>
      <c r="Q2419" s="8" t="str">
        <f>+Ledger1!O2419</f>
        <v>DOLLAR TIP (K.A).</v>
      </c>
      <c r="R2419" s="8"/>
    </row>
    <row r="2420" spans="1:18" x14ac:dyDescent="0.25">
      <c r="A2420" s="8">
        <v>2419</v>
      </c>
      <c r="B2420" s="8" t="str">
        <f>+Ledger1!C2420</f>
        <v>J2003-0012</v>
      </c>
      <c r="C2420" s="7" t="str">
        <f>TEXT(Ledger1!D2420,"dd-MMM-yyyy")</f>
        <v>19-Mar-2020</v>
      </c>
      <c r="D2420" s="8" t="str">
        <f>VLOOKUP(LEFT(Table_ExternalData_1[[#This Row],[Vou_No]],1),Vou_Types,2,0)</f>
        <v>Journal</v>
      </c>
      <c r="E2420" s="8">
        <f>+Ledger1!A2420</f>
        <v>3</v>
      </c>
      <c r="F2420" s="8">
        <f>+Ledger1!G2420</f>
        <v>202</v>
      </c>
      <c r="G2420" s="8">
        <f>+Ledger1!H2420</f>
        <v>8</v>
      </c>
      <c r="H2420" s="8">
        <f>+Ledger1!Q2420</f>
        <v>38</v>
      </c>
      <c r="I2420" s="8">
        <v>0</v>
      </c>
      <c r="J2420" s="8">
        <v>0</v>
      </c>
      <c r="K2420" s="8">
        <v>0</v>
      </c>
      <c r="L2420" s="8" t="str">
        <f>+Ledger1!I2420</f>
        <v/>
      </c>
      <c r="M2420" s="8" t="str">
        <f>+Ledger1!K2420</f>
        <v/>
      </c>
      <c r="N2420" s="7"/>
      <c r="O2420" s="8">
        <f>+Ledger1!M2420</f>
        <v>1250000</v>
      </c>
      <c r="P2420" s="8">
        <f>+Ledger1!N2420</f>
        <v>0</v>
      </c>
      <c r="Q2420" s="8" t="str">
        <f>+Ledger1!O2420</f>
        <v>DOLLAR TIP (K.A).</v>
      </c>
      <c r="R2420" s="8"/>
    </row>
    <row r="2421" spans="1:18" x14ac:dyDescent="0.25">
      <c r="A2421" s="8">
        <v>2420</v>
      </c>
      <c r="B2421" s="8" t="str">
        <f>+Ledger1!C2421</f>
        <v>J2003-0012</v>
      </c>
      <c r="C2421" s="7" t="str">
        <f>TEXT(Ledger1!D2421,"dd-MMM-yyyy")</f>
        <v>19-Mar-2020</v>
      </c>
      <c r="D2421" s="8" t="str">
        <f>VLOOKUP(LEFT(Table_ExternalData_1[[#This Row],[Vou_No]],1),Vou_Types,2,0)</f>
        <v>Journal</v>
      </c>
      <c r="E2421" s="8">
        <f>+Ledger1!A2421</f>
        <v>4</v>
      </c>
      <c r="F2421" s="8">
        <f>+Ledger1!G2421</f>
        <v>202</v>
      </c>
      <c r="G2421" s="8">
        <f>+Ledger1!H2421</f>
        <v>8</v>
      </c>
      <c r="H2421" s="8">
        <f>+Ledger1!Q2421</f>
        <v>218</v>
      </c>
      <c r="I2421" s="8">
        <v>0</v>
      </c>
      <c r="J2421" s="8">
        <v>0</v>
      </c>
      <c r="K2421" s="8">
        <v>0</v>
      </c>
      <c r="L2421" s="8" t="str">
        <f>+Ledger1!I2421</f>
        <v/>
      </c>
      <c r="M2421" s="8" t="str">
        <f>+Ledger1!K2421</f>
        <v/>
      </c>
      <c r="N2421" s="7"/>
      <c r="O2421" s="8">
        <f>+Ledger1!M2421</f>
        <v>1650000</v>
      </c>
      <c r="P2421" s="8">
        <f>+Ledger1!N2421</f>
        <v>0</v>
      </c>
      <c r="Q2421" s="8" t="str">
        <f>+Ledger1!O2421</f>
        <v>DOLLAR TIP (K.A).</v>
      </c>
      <c r="R2421" s="8"/>
    </row>
    <row r="2422" spans="1:18" x14ac:dyDescent="0.25">
      <c r="A2422" s="8">
        <v>2421</v>
      </c>
      <c r="B2422" s="8" t="str">
        <f>+Ledger1!C2422</f>
        <v>J2003-0012</v>
      </c>
      <c r="C2422" s="7" t="str">
        <f>TEXT(Ledger1!D2422,"dd-MMM-yyyy")</f>
        <v>19-Mar-2020</v>
      </c>
      <c r="D2422" s="8" t="str">
        <f>VLOOKUP(LEFT(Table_ExternalData_1[[#This Row],[Vou_No]],1),Vou_Types,2,0)</f>
        <v>Journal</v>
      </c>
      <c r="E2422" s="8">
        <f>+Ledger1!A2422</f>
        <v>5</v>
      </c>
      <c r="F2422" s="8">
        <f>+Ledger1!G2422</f>
        <v>202</v>
      </c>
      <c r="G2422" s="8">
        <f>+Ledger1!H2422</f>
        <v>8</v>
      </c>
      <c r="H2422" s="8">
        <f>+Ledger1!Q2422</f>
        <v>220</v>
      </c>
      <c r="I2422" s="8">
        <v>0</v>
      </c>
      <c r="J2422" s="8">
        <v>0</v>
      </c>
      <c r="K2422" s="8">
        <v>0</v>
      </c>
      <c r="L2422" s="8" t="str">
        <f>+Ledger1!I2422</f>
        <v/>
      </c>
      <c r="M2422" s="8" t="str">
        <f>+Ledger1!K2422</f>
        <v/>
      </c>
      <c r="N2422" s="7"/>
      <c r="O2422" s="8">
        <f>+Ledger1!M2422</f>
        <v>875000</v>
      </c>
      <c r="P2422" s="8">
        <f>+Ledger1!N2422</f>
        <v>0</v>
      </c>
      <c r="Q2422" s="8" t="str">
        <f>+Ledger1!O2422</f>
        <v>DOLLAR TIP (K.A).</v>
      </c>
      <c r="R2422" s="8"/>
    </row>
    <row r="2423" spans="1:18" x14ac:dyDescent="0.25">
      <c r="A2423" s="8">
        <v>2422</v>
      </c>
      <c r="B2423" s="8" t="str">
        <f>+Ledger1!C2423</f>
        <v>J2003-0012</v>
      </c>
      <c r="C2423" s="7" t="str">
        <f>TEXT(Ledger1!D2423,"dd-MMM-yyyy")</f>
        <v>19-Mar-2020</v>
      </c>
      <c r="D2423" s="8" t="str">
        <f>VLOOKUP(LEFT(Table_ExternalData_1[[#This Row],[Vou_No]],1),Vou_Types,2,0)</f>
        <v>Journal</v>
      </c>
      <c r="E2423" s="8">
        <f>+Ledger1!A2423</f>
        <v>6</v>
      </c>
      <c r="F2423" s="8">
        <f>+Ledger1!G2423</f>
        <v>202</v>
      </c>
      <c r="G2423" s="8">
        <f>+Ledger1!H2423</f>
        <v>8</v>
      </c>
      <c r="H2423" s="8">
        <f>+Ledger1!Q2423</f>
        <v>215</v>
      </c>
      <c r="I2423" s="8">
        <v>0</v>
      </c>
      <c r="J2423" s="8">
        <v>0</v>
      </c>
      <c r="K2423" s="8">
        <v>0</v>
      </c>
      <c r="L2423" s="8" t="str">
        <f>+Ledger1!I2423</f>
        <v/>
      </c>
      <c r="M2423" s="8" t="str">
        <f>+Ledger1!K2423</f>
        <v/>
      </c>
      <c r="N2423" s="7"/>
      <c r="O2423" s="8">
        <f>+Ledger1!M2423</f>
        <v>875000</v>
      </c>
      <c r="P2423" s="8">
        <f>+Ledger1!N2423</f>
        <v>0</v>
      </c>
      <c r="Q2423" s="8" t="str">
        <f>+Ledger1!O2423</f>
        <v>DOLLAR TIP (K.A).</v>
      </c>
      <c r="R2423" s="8"/>
    </row>
    <row r="2424" spans="1:18" x14ac:dyDescent="0.25">
      <c r="A2424" s="8">
        <v>2423</v>
      </c>
      <c r="B2424" s="8" t="str">
        <f>+Ledger1!C2424</f>
        <v>J2003-0012</v>
      </c>
      <c r="C2424" s="7" t="str">
        <f>TEXT(Ledger1!D2424,"dd-MMM-yyyy")</f>
        <v>19-Mar-2020</v>
      </c>
      <c r="D2424" s="8" t="str">
        <f>VLOOKUP(LEFT(Table_ExternalData_1[[#This Row],[Vou_No]],1),Vou_Types,2,0)</f>
        <v>Journal</v>
      </c>
      <c r="E2424" s="8">
        <f>+Ledger1!A2424</f>
        <v>7</v>
      </c>
      <c r="F2424" s="8">
        <f>+Ledger1!G2424</f>
        <v>29</v>
      </c>
      <c r="G2424" s="8">
        <f>+Ledger1!H2424</f>
        <v>1</v>
      </c>
      <c r="H2424" s="8">
        <f>+Ledger1!Q2424</f>
        <v>1</v>
      </c>
      <c r="I2424" s="8">
        <v>0</v>
      </c>
      <c r="J2424" s="8">
        <v>0</v>
      </c>
      <c r="K2424" s="8">
        <v>0</v>
      </c>
      <c r="L2424" s="8" t="str">
        <f>+Ledger1!I2424</f>
        <v/>
      </c>
      <c r="M2424" s="8" t="str">
        <f>+Ledger1!K2424</f>
        <v/>
      </c>
      <c r="N2424" s="7"/>
      <c r="O2424" s="8">
        <f>+Ledger1!M2424</f>
        <v>0</v>
      </c>
      <c r="P2424" s="8">
        <f>+Ledger1!N2424</f>
        <v>6150000</v>
      </c>
      <c r="Q2424" s="8" t="str">
        <f>+Ledger1!O2424</f>
        <v>DOLLAR TIP (K.A).</v>
      </c>
      <c r="R2424" s="8"/>
    </row>
    <row r="2425" spans="1:18" x14ac:dyDescent="0.25">
      <c r="A2425" s="8">
        <v>2424</v>
      </c>
      <c r="B2425" s="8" t="str">
        <f>+Ledger1!C2425</f>
        <v>J2003-0015</v>
      </c>
      <c r="C2425" s="7" t="str">
        <f>TEXT(Ledger1!D2425,"dd-MMM-yyyy")</f>
        <v>20-Mar-2020</v>
      </c>
      <c r="D2425" s="8" t="str">
        <f>VLOOKUP(LEFT(Table_ExternalData_1[[#This Row],[Vou_No]],1),Vou_Types,2,0)</f>
        <v>Journal</v>
      </c>
      <c r="E2425" s="8">
        <f>+Ledger1!A2425</f>
        <v>1</v>
      </c>
      <c r="F2425" s="8">
        <f>+Ledger1!G2425</f>
        <v>71</v>
      </c>
      <c r="G2425" s="8">
        <f>+Ledger1!H2425</f>
        <v>1490</v>
      </c>
      <c r="H2425" s="8">
        <f>+Ledger1!Q2425</f>
        <v>215</v>
      </c>
      <c r="I2425" s="8">
        <v>0</v>
      </c>
      <c r="J2425" s="8">
        <v>0</v>
      </c>
      <c r="K2425" s="8">
        <v>0</v>
      </c>
      <c r="L2425" s="8" t="str">
        <f>+Ledger1!I2425</f>
        <v/>
      </c>
      <c r="M2425" s="8" t="str">
        <f>+Ledger1!K2425</f>
        <v/>
      </c>
      <c r="N2425" s="7"/>
      <c r="O2425" s="8">
        <f>+Ledger1!M2425</f>
        <v>31389</v>
      </c>
      <c r="P2425" s="8">
        <f>+Ledger1!N2425</f>
        <v>0</v>
      </c>
      <c r="Q2425" s="8" t="str">
        <f>+Ledger1!O2425</f>
        <v>PAID BY SAITA TO TV CENTER CHQ # 35193661</v>
      </c>
      <c r="R2425" s="8"/>
    </row>
    <row r="2426" spans="1:18" x14ac:dyDescent="0.25">
      <c r="A2426" s="8">
        <v>2425</v>
      </c>
      <c r="B2426" s="8" t="str">
        <f>+Ledger1!C2426</f>
        <v>J2003-0015</v>
      </c>
      <c r="C2426" s="7" t="str">
        <f>TEXT(Ledger1!D2426,"dd-MMM-yyyy")</f>
        <v>20-Mar-2020</v>
      </c>
      <c r="D2426" s="8" t="str">
        <f>VLOOKUP(LEFT(Table_ExternalData_1[[#This Row],[Vou_No]],1),Vou_Types,2,0)</f>
        <v>Journal</v>
      </c>
      <c r="E2426" s="8">
        <f>+Ledger1!A2426</f>
        <v>2</v>
      </c>
      <c r="F2426" s="8">
        <f>+Ledger1!G2426</f>
        <v>78</v>
      </c>
      <c r="G2426" s="8">
        <f>+Ledger1!H2426</f>
        <v>71</v>
      </c>
      <c r="H2426" s="8">
        <f>+Ledger1!Q2426</f>
        <v>1</v>
      </c>
      <c r="I2426" s="8">
        <v>0</v>
      </c>
      <c r="J2426" s="8">
        <v>0</v>
      </c>
      <c r="K2426" s="8">
        <v>0</v>
      </c>
      <c r="L2426" s="8" t="str">
        <f>+Ledger1!I2426</f>
        <v/>
      </c>
      <c r="M2426" s="8" t="str">
        <f>+Ledger1!K2426</f>
        <v/>
      </c>
      <c r="N2426" s="7"/>
      <c r="O2426" s="8">
        <f>+Ledger1!M2426</f>
        <v>0</v>
      </c>
      <c r="P2426" s="8">
        <f>+Ledger1!N2426</f>
        <v>31389</v>
      </c>
      <c r="Q2426" s="8" t="str">
        <f>+Ledger1!O2426</f>
        <v>PAID BY SAITA TO TV CENTER CHQ # 35193661</v>
      </c>
      <c r="R2426" s="8"/>
    </row>
    <row r="2427" spans="1:18" x14ac:dyDescent="0.25">
      <c r="A2427" s="8">
        <v>2426</v>
      </c>
      <c r="B2427" s="8" t="str">
        <f>+Ledger1!C2427</f>
        <v>J2003-0019</v>
      </c>
      <c r="C2427" s="7" t="str">
        <f>TEXT(Ledger1!D2427,"dd-MMM-yyyy")</f>
        <v>20-Mar-2020</v>
      </c>
      <c r="D2427" s="8" t="str">
        <f>VLOOKUP(LEFT(Table_ExternalData_1[[#This Row],[Vou_No]],1),Vou_Types,2,0)</f>
        <v>Journal</v>
      </c>
      <c r="E2427" s="8">
        <f>+Ledger1!A2427</f>
        <v>1</v>
      </c>
      <c r="F2427" s="8">
        <f>+Ledger1!G2427</f>
        <v>71</v>
      </c>
      <c r="G2427" s="8">
        <f>+Ledger1!H2427</f>
        <v>1489</v>
      </c>
      <c r="H2427" s="8">
        <f>+Ledger1!Q2427</f>
        <v>218</v>
      </c>
      <c r="I2427" s="8">
        <v>0</v>
      </c>
      <c r="J2427" s="8">
        <v>0</v>
      </c>
      <c r="K2427" s="8">
        <v>0</v>
      </c>
      <c r="L2427" s="8" t="str">
        <f>+Ledger1!I2427</f>
        <v/>
      </c>
      <c r="M2427" s="8" t="str">
        <f>+Ledger1!K2427</f>
        <v/>
      </c>
      <c r="N2427" s="7"/>
      <c r="O2427" s="8">
        <f>+Ledger1!M2427</f>
        <v>310760</v>
      </c>
      <c r="P2427" s="8">
        <f>+Ledger1!N2427</f>
        <v>0</v>
      </c>
      <c r="Q2427" s="8" t="str">
        <f>+Ledger1!O2427</f>
        <v>PAID BY SAITA TO NEW SHALIMAR INDUS CHQ # 35193659</v>
      </c>
      <c r="R2427" s="8"/>
    </row>
    <row r="2428" spans="1:18" x14ac:dyDescent="0.25">
      <c r="A2428" s="8">
        <v>2427</v>
      </c>
      <c r="B2428" s="8" t="str">
        <f>+Ledger1!C2428</f>
        <v>J2003-0019</v>
      </c>
      <c r="C2428" s="7" t="str">
        <f>TEXT(Ledger1!D2428,"dd-MMM-yyyy")</f>
        <v>20-Mar-2020</v>
      </c>
      <c r="D2428" s="8" t="str">
        <f>VLOOKUP(LEFT(Table_ExternalData_1[[#This Row],[Vou_No]],1),Vou_Types,2,0)</f>
        <v>Journal</v>
      </c>
      <c r="E2428" s="8">
        <f>+Ledger1!A2428</f>
        <v>2</v>
      </c>
      <c r="F2428" s="8">
        <f>+Ledger1!G2428</f>
        <v>78</v>
      </c>
      <c r="G2428" s="8">
        <f>+Ledger1!H2428</f>
        <v>71</v>
      </c>
      <c r="H2428" s="8">
        <f>+Ledger1!Q2428</f>
        <v>1</v>
      </c>
      <c r="I2428" s="8">
        <v>0</v>
      </c>
      <c r="J2428" s="8">
        <v>0</v>
      </c>
      <c r="K2428" s="8">
        <v>0</v>
      </c>
      <c r="L2428" s="8" t="str">
        <f>+Ledger1!I2428</f>
        <v/>
      </c>
      <c r="M2428" s="8" t="str">
        <f>+Ledger1!K2428</f>
        <v/>
      </c>
      <c r="N2428" s="7"/>
      <c r="O2428" s="8">
        <f>+Ledger1!M2428</f>
        <v>0</v>
      </c>
      <c r="P2428" s="8">
        <f>+Ledger1!N2428</f>
        <v>310760</v>
      </c>
      <c r="Q2428" s="8" t="str">
        <f>+Ledger1!O2428</f>
        <v>PAID BY SAITA TO NEW SHALIMAR INDUS CHQ # 35193659</v>
      </c>
      <c r="R2428" s="8"/>
    </row>
    <row r="2429" spans="1:18" x14ac:dyDescent="0.25">
      <c r="A2429" s="8">
        <v>2428</v>
      </c>
      <c r="B2429" s="8" t="str">
        <f>+Ledger1!C2429</f>
        <v>J2003-0014</v>
      </c>
      <c r="C2429" s="7" t="str">
        <f>TEXT(Ledger1!D2429,"dd-MMM-yyyy")</f>
        <v>02-Mar-2020</v>
      </c>
      <c r="D2429" s="8" t="str">
        <f>VLOOKUP(LEFT(Table_ExternalData_1[[#This Row],[Vou_No]],1),Vou_Types,2,0)</f>
        <v>Journal</v>
      </c>
      <c r="E2429" s="8">
        <f>+Ledger1!A2429</f>
        <v>1</v>
      </c>
      <c r="F2429" s="8">
        <f>+Ledger1!G2429</f>
        <v>71</v>
      </c>
      <c r="G2429" s="8">
        <f>+Ledger1!H2429</f>
        <v>109</v>
      </c>
      <c r="H2429" s="8">
        <f>+Ledger1!Q2429</f>
        <v>218</v>
      </c>
      <c r="I2429" s="8">
        <v>0</v>
      </c>
      <c r="J2429" s="8">
        <v>0</v>
      </c>
      <c r="K2429" s="8">
        <v>0</v>
      </c>
      <c r="L2429" s="8" t="str">
        <f>+Ledger1!I2429</f>
        <v/>
      </c>
      <c r="M2429" s="8" t="str">
        <f>+Ledger1!K2429</f>
        <v/>
      </c>
      <c r="N2429" s="7"/>
      <c r="O2429" s="8">
        <f>+Ledger1!M2429</f>
        <v>67516</v>
      </c>
      <c r="P2429" s="8">
        <f>+Ledger1!N2429</f>
        <v>0</v>
      </c>
      <c r="Q2429" s="8" t="str">
        <f>+Ledger1!O2429</f>
        <v>PAID TO PAK TENT BY SAITA CHQ # 35193660</v>
      </c>
      <c r="R2429" s="8"/>
    </row>
    <row r="2430" spans="1:18" x14ac:dyDescent="0.25">
      <c r="A2430" s="8">
        <v>2429</v>
      </c>
      <c r="B2430" s="8" t="str">
        <f>+Ledger1!C2430</f>
        <v>J2003-0014</v>
      </c>
      <c r="C2430" s="7" t="str">
        <f>TEXT(Ledger1!D2430,"dd-MMM-yyyy")</f>
        <v>02-Mar-2020</v>
      </c>
      <c r="D2430" s="8" t="str">
        <f>VLOOKUP(LEFT(Table_ExternalData_1[[#This Row],[Vou_No]],1),Vou_Types,2,0)</f>
        <v>Journal</v>
      </c>
      <c r="E2430" s="8">
        <f>+Ledger1!A2430</f>
        <v>2</v>
      </c>
      <c r="F2430" s="8">
        <f>+Ledger1!G2430</f>
        <v>78</v>
      </c>
      <c r="G2430" s="8">
        <f>+Ledger1!H2430</f>
        <v>71</v>
      </c>
      <c r="H2430" s="8">
        <f>+Ledger1!Q2430</f>
        <v>1</v>
      </c>
      <c r="I2430" s="8">
        <v>0</v>
      </c>
      <c r="J2430" s="8">
        <v>0</v>
      </c>
      <c r="K2430" s="8">
        <v>0</v>
      </c>
      <c r="L2430" s="8" t="str">
        <f>+Ledger1!I2430</f>
        <v/>
      </c>
      <c r="M2430" s="8" t="str">
        <f>+Ledger1!K2430</f>
        <v/>
      </c>
      <c r="N2430" s="7"/>
      <c r="O2430" s="8">
        <f>+Ledger1!M2430</f>
        <v>0</v>
      </c>
      <c r="P2430" s="8">
        <f>+Ledger1!N2430</f>
        <v>67516</v>
      </c>
      <c r="Q2430" s="8" t="str">
        <f>+Ledger1!O2430</f>
        <v>PAID TO PAK TENT BY SAITA CHQ # 35193660</v>
      </c>
      <c r="R2430" s="8"/>
    </row>
    <row r="2431" spans="1:18" x14ac:dyDescent="0.25">
      <c r="A2431" s="8">
        <v>2430</v>
      </c>
      <c r="B2431" s="8" t="str">
        <f>+Ledger1!C2431</f>
        <v>J2003-0017</v>
      </c>
      <c r="C2431" s="7" t="str">
        <f>TEXT(Ledger1!D2431,"dd-MMM-yyyy")</f>
        <v>20-Mar-2020</v>
      </c>
      <c r="D2431" s="8" t="str">
        <f>VLOOKUP(LEFT(Table_ExternalData_1[[#This Row],[Vou_No]],1),Vou_Types,2,0)</f>
        <v>Journal</v>
      </c>
      <c r="E2431" s="8">
        <f>+Ledger1!A2431</f>
        <v>1</v>
      </c>
      <c r="F2431" s="8">
        <f>+Ledger1!G2431</f>
        <v>71</v>
      </c>
      <c r="G2431" s="8">
        <f>+Ledger1!H2431</f>
        <v>1067</v>
      </c>
      <c r="H2431" s="8">
        <f>+Ledger1!Q2431</f>
        <v>218</v>
      </c>
      <c r="I2431" s="8">
        <v>0</v>
      </c>
      <c r="J2431" s="8">
        <v>0</v>
      </c>
      <c r="K2431" s="8">
        <v>0</v>
      </c>
      <c r="L2431" s="8" t="str">
        <f>+Ledger1!I2431</f>
        <v/>
      </c>
      <c r="M2431" s="8" t="str">
        <f>+Ledger1!K2431</f>
        <v/>
      </c>
      <c r="N2431" s="7"/>
      <c r="O2431" s="8">
        <f>+Ledger1!M2431</f>
        <v>637710</v>
      </c>
      <c r="P2431" s="8">
        <f>+Ledger1!N2431</f>
        <v>0</v>
      </c>
      <c r="Q2431" s="8" t="str">
        <f>+Ledger1!O2431</f>
        <v>PAID BY SAITA TO ASLAM ENGINEERING CHQ # 35193656</v>
      </c>
      <c r="R2431" s="8"/>
    </row>
    <row r="2432" spans="1:18" x14ac:dyDescent="0.25">
      <c r="A2432" s="8">
        <v>2431</v>
      </c>
      <c r="B2432" s="8" t="str">
        <f>+Ledger1!C2432</f>
        <v>J2003-0017</v>
      </c>
      <c r="C2432" s="7" t="str">
        <f>TEXT(Ledger1!D2432,"dd-MMM-yyyy")</f>
        <v>20-Mar-2020</v>
      </c>
      <c r="D2432" s="8" t="str">
        <f>VLOOKUP(LEFT(Table_ExternalData_1[[#This Row],[Vou_No]],1),Vou_Types,2,0)</f>
        <v>Journal</v>
      </c>
      <c r="E2432" s="8">
        <f>+Ledger1!A2432</f>
        <v>2</v>
      </c>
      <c r="F2432" s="8">
        <f>+Ledger1!G2432</f>
        <v>78</v>
      </c>
      <c r="G2432" s="8">
        <f>+Ledger1!H2432</f>
        <v>71</v>
      </c>
      <c r="H2432" s="8">
        <f>+Ledger1!Q2432</f>
        <v>1</v>
      </c>
      <c r="I2432" s="8">
        <v>0</v>
      </c>
      <c r="J2432" s="8">
        <v>0</v>
      </c>
      <c r="K2432" s="8">
        <v>0</v>
      </c>
      <c r="L2432" s="8" t="str">
        <f>+Ledger1!I2432</f>
        <v/>
      </c>
      <c r="M2432" s="8" t="str">
        <f>+Ledger1!K2432</f>
        <v/>
      </c>
      <c r="N2432" s="7"/>
      <c r="O2432" s="8">
        <f>+Ledger1!M2432</f>
        <v>0</v>
      </c>
      <c r="P2432" s="8">
        <f>+Ledger1!N2432</f>
        <v>637710</v>
      </c>
      <c r="Q2432" s="8" t="str">
        <f>+Ledger1!O2432</f>
        <v>PAID BY SAITA TO ASLAM ENGINEERING CHQ # 35193656</v>
      </c>
      <c r="R2432" s="8"/>
    </row>
    <row r="2433" spans="1:18" x14ac:dyDescent="0.25">
      <c r="A2433" s="8">
        <v>2432</v>
      </c>
      <c r="B2433" s="8" t="str">
        <f>+Ledger1!C2433</f>
        <v>J2003-0024</v>
      </c>
      <c r="C2433" s="7" t="str">
        <f>TEXT(Ledger1!D2433,"dd-MMM-yyyy")</f>
        <v>20-Mar-2020</v>
      </c>
      <c r="D2433" s="8" t="str">
        <f>VLOOKUP(LEFT(Table_ExternalData_1[[#This Row],[Vou_No]],1),Vou_Types,2,0)</f>
        <v>Journal</v>
      </c>
      <c r="E2433" s="8">
        <f>+Ledger1!A2433</f>
        <v>1</v>
      </c>
      <c r="F2433" s="8">
        <f>+Ledger1!G2433</f>
        <v>74</v>
      </c>
      <c r="G2433" s="8">
        <f>+Ledger1!H2433</f>
        <v>1</v>
      </c>
      <c r="H2433" s="8">
        <f>+Ledger1!Q2433</f>
        <v>1</v>
      </c>
      <c r="I2433" s="8">
        <v>0</v>
      </c>
      <c r="J2433" s="8">
        <v>0</v>
      </c>
      <c r="K2433" s="8">
        <v>0</v>
      </c>
      <c r="L2433" s="8" t="str">
        <f>+Ledger1!I2433</f>
        <v/>
      </c>
      <c r="M2433" s="8" t="str">
        <f>+Ledger1!K2433</f>
        <v/>
      </c>
      <c r="N2433" s="7"/>
      <c r="O2433" s="8">
        <f>+Ledger1!M2433</f>
        <v>65550</v>
      </c>
      <c r="P2433" s="8">
        <f>+Ledger1!N2433</f>
        <v>0</v>
      </c>
      <c r="Q2433" s="8" t="str">
        <f>+Ledger1!O2433</f>
        <v>RECIVED CASH CHQ FROM SAITA AGAISNT SHAHNAWAZ SALARY # 35193666</v>
      </c>
      <c r="R2433" s="8"/>
    </row>
    <row r="2434" spans="1:18" x14ac:dyDescent="0.25">
      <c r="A2434" s="8">
        <v>2433</v>
      </c>
      <c r="B2434" s="8" t="str">
        <f>+Ledger1!C2434</f>
        <v>J2003-0024</v>
      </c>
      <c r="C2434" s="7" t="str">
        <f>TEXT(Ledger1!D2434,"dd-MMM-yyyy")</f>
        <v>20-Mar-2020</v>
      </c>
      <c r="D2434" s="8" t="str">
        <f>VLOOKUP(LEFT(Table_ExternalData_1[[#This Row],[Vou_No]],1),Vou_Types,2,0)</f>
        <v>Journal</v>
      </c>
      <c r="E2434" s="8">
        <f>+Ledger1!A2434</f>
        <v>2</v>
      </c>
      <c r="F2434" s="8">
        <f>+Ledger1!G2434</f>
        <v>78</v>
      </c>
      <c r="G2434" s="8">
        <f>+Ledger1!H2434</f>
        <v>71</v>
      </c>
      <c r="H2434" s="8">
        <f>+Ledger1!Q2434</f>
        <v>1</v>
      </c>
      <c r="I2434" s="8">
        <v>0</v>
      </c>
      <c r="J2434" s="8">
        <v>0</v>
      </c>
      <c r="K2434" s="8">
        <v>0</v>
      </c>
      <c r="L2434" s="8" t="str">
        <f>+Ledger1!I2434</f>
        <v/>
      </c>
      <c r="M2434" s="8" t="str">
        <f>+Ledger1!K2434</f>
        <v/>
      </c>
      <c r="N2434" s="7"/>
      <c r="O2434" s="8">
        <f>+Ledger1!M2434</f>
        <v>0</v>
      </c>
      <c r="P2434" s="8">
        <f>+Ledger1!N2434</f>
        <v>65550</v>
      </c>
      <c r="Q2434" s="8" t="str">
        <f>+Ledger1!O2434</f>
        <v>RECIVED CASH CHQ FROM SAITA AGAISNT SHAHNAWAZ SALARY # 35193666</v>
      </c>
      <c r="R2434" s="8"/>
    </row>
    <row r="2435" spans="1:18" x14ac:dyDescent="0.25">
      <c r="A2435" s="8">
        <v>2434</v>
      </c>
      <c r="B2435" s="8" t="str">
        <f>+Ledger1!C2435</f>
        <v>J2003-0026</v>
      </c>
      <c r="C2435" s="7" t="str">
        <f>TEXT(Ledger1!D2435,"dd-MMM-yyyy")</f>
        <v>20-Mar-2020</v>
      </c>
      <c r="D2435" s="8" t="str">
        <f>VLOOKUP(LEFT(Table_ExternalData_1[[#This Row],[Vou_No]],1),Vou_Types,2,0)</f>
        <v>Journal</v>
      </c>
      <c r="E2435" s="8">
        <f>+Ledger1!A2435</f>
        <v>1</v>
      </c>
      <c r="F2435" s="8">
        <f>+Ledger1!G2435</f>
        <v>71</v>
      </c>
      <c r="G2435" s="8">
        <f>+Ledger1!H2435</f>
        <v>105</v>
      </c>
      <c r="H2435" s="8">
        <f>+Ledger1!Q2435</f>
        <v>1</v>
      </c>
      <c r="I2435" s="8">
        <v>0</v>
      </c>
      <c r="J2435" s="8">
        <v>0</v>
      </c>
      <c r="K2435" s="8">
        <v>0</v>
      </c>
      <c r="L2435" s="8" t="str">
        <f>+Ledger1!I2435</f>
        <v/>
      </c>
      <c r="M2435" s="8" t="str">
        <f>+Ledger1!K2435</f>
        <v/>
      </c>
      <c r="N2435" s="7"/>
      <c r="O2435" s="8">
        <f>+Ledger1!M2435</f>
        <v>584250</v>
      </c>
      <c r="P2435" s="8">
        <f>+Ledger1!N2435</f>
        <v>0</v>
      </c>
      <c r="Q2435" s="8" t="str">
        <f>+Ledger1!O2435</f>
        <v>PADI FROM SAITA AGASINT SET SCHOOL CHQ # 35193665</v>
      </c>
      <c r="R2435" s="8"/>
    </row>
    <row r="2436" spans="1:18" x14ac:dyDescent="0.25">
      <c r="A2436" s="8">
        <v>2435</v>
      </c>
      <c r="B2436" s="8" t="str">
        <f>+Ledger1!C2436</f>
        <v>J2003-0026</v>
      </c>
      <c r="C2436" s="7" t="str">
        <f>TEXT(Ledger1!D2436,"dd-MMM-yyyy")</f>
        <v>20-Mar-2020</v>
      </c>
      <c r="D2436" s="8" t="str">
        <f>VLOOKUP(LEFT(Table_ExternalData_1[[#This Row],[Vou_No]],1),Vou_Types,2,0)</f>
        <v>Journal</v>
      </c>
      <c r="E2436" s="8">
        <f>+Ledger1!A2436</f>
        <v>2</v>
      </c>
      <c r="F2436" s="8">
        <f>+Ledger1!G2436</f>
        <v>78</v>
      </c>
      <c r="G2436" s="8">
        <f>+Ledger1!H2436</f>
        <v>71</v>
      </c>
      <c r="H2436" s="8">
        <f>+Ledger1!Q2436</f>
        <v>1</v>
      </c>
      <c r="I2436" s="8">
        <v>0</v>
      </c>
      <c r="J2436" s="8">
        <v>0</v>
      </c>
      <c r="K2436" s="8">
        <v>0</v>
      </c>
      <c r="L2436" s="8" t="str">
        <f>+Ledger1!I2436</f>
        <v/>
      </c>
      <c r="M2436" s="8" t="str">
        <f>+Ledger1!K2436</f>
        <v/>
      </c>
      <c r="N2436" s="7"/>
      <c r="O2436" s="8">
        <f>+Ledger1!M2436</f>
        <v>0</v>
      </c>
      <c r="P2436" s="8">
        <f>+Ledger1!N2436</f>
        <v>584250</v>
      </c>
      <c r="Q2436" s="8" t="str">
        <f>+Ledger1!O2436</f>
        <v>PADI FROM SAITA AGASINT SET SCHOOL CHQ # 35193665</v>
      </c>
      <c r="R2436" s="8"/>
    </row>
    <row r="2437" spans="1:18" x14ac:dyDescent="0.25">
      <c r="A2437" s="8">
        <v>2436</v>
      </c>
      <c r="B2437" s="8" t="str">
        <f>+Ledger1!C2437</f>
        <v>J2003-0021</v>
      </c>
      <c r="C2437" s="7" t="str">
        <f>TEXT(Ledger1!D2437,"dd-MMM-yyyy")</f>
        <v>20-Mar-2020</v>
      </c>
      <c r="D2437" s="8" t="str">
        <f>VLOOKUP(LEFT(Table_ExternalData_1[[#This Row],[Vou_No]],1),Vou_Types,2,0)</f>
        <v>Journal</v>
      </c>
      <c r="E2437" s="8">
        <f>+Ledger1!A2437</f>
        <v>1</v>
      </c>
      <c r="F2437" s="8">
        <f>+Ledger1!G2437</f>
        <v>71</v>
      </c>
      <c r="G2437" s="8">
        <f>+Ledger1!H2437</f>
        <v>162</v>
      </c>
      <c r="H2437" s="8">
        <f>+Ledger1!Q2437</f>
        <v>218</v>
      </c>
      <c r="I2437" s="8">
        <v>0</v>
      </c>
      <c r="J2437" s="8">
        <v>0</v>
      </c>
      <c r="K2437" s="8">
        <v>0</v>
      </c>
      <c r="L2437" s="8" t="str">
        <f>+Ledger1!I2437</f>
        <v/>
      </c>
      <c r="M2437" s="8" t="str">
        <f>+Ledger1!K2437</f>
        <v/>
      </c>
      <c r="N2437" s="7"/>
      <c r="O2437" s="8">
        <f>+Ledger1!M2437</f>
        <v>7500</v>
      </c>
      <c r="P2437" s="8">
        <f>+Ledger1!N2437</f>
        <v>0</v>
      </c>
      <c r="Q2437" s="8" t="str">
        <f>+Ledger1!O2437</f>
        <v>PADI BY SAITA TO DECENT CASH CHQ # 35193658</v>
      </c>
      <c r="R2437" s="8"/>
    </row>
    <row r="2438" spans="1:18" x14ac:dyDescent="0.25">
      <c r="A2438" s="8">
        <v>2437</v>
      </c>
      <c r="B2438" s="8" t="str">
        <f>+Ledger1!C2438</f>
        <v>J2003-0021</v>
      </c>
      <c r="C2438" s="7" t="str">
        <f>TEXT(Ledger1!D2438,"dd-MMM-yyyy")</f>
        <v>20-Mar-2020</v>
      </c>
      <c r="D2438" s="8" t="str">
        <f>VLOOKUP(LEFT(Table_ExternalData_1[[#This Row],[Vou_No]],1),Vou_Types,2,0)</f>
        <v>Journal</v>
      </c>
      <c r="E2438" s="8">
        <f>+Ledger1!A2438</f>
        <v>2</v>
      </c>
      <c r="F2438" s="8">
        <f>+Ledger1!G2438</f>
        <v>78</v>
      </c>
      <c r="G2438" s="8">
        <f>+Ledger1!H2438</f>
        <v>71</v>
      </c>
      <c r="H2438" s="8">
        <f>+Ledger1!Q2438</f>
        <v>1</v>
      </c>
      <c r="I2438" s="8">
        <v>0</v>
      </c>
      <c r="J2438" s="8">
        <v>0</v>
      </c>
      <c r="K2438" s="8">
        <v>0</v>
      </c>
      <c r="L2438" s="8" t="str">
        <f>+Ledger1!I2438</f>
        <v/>
      </c>
      <c r="M2438" s="8" t="str">
        <f>+Ledger1!K2438</f>
        <v/>
      </c>
      <c r="N2438" s="7"/>
      <c r="O2438" s="8">
        <f>+Ledger1!M2438</f>
        <v>0</v>
      </c>
      <c r="P2438" s="8">
        <f>+Ledger1!N2438</f>
        <v>7500</v>
      </c>
      <c r="Q2438" s="8" t="str">
        <f>+Ledger1!O2438</f>
        <v>PADI BY SAITA TO DECENT CASH CHQ # 35193658</v>
      </c>
      <c r="R2438" s="8"/>
    </row>
    <row r="2439" spans="1:18" x14ac:dyDescent="0.25">
      <c r="A2439" s="8">
        <v>2438</v>
      </c>
      <c r="B2439" s="8" t="str">
        <f>+Ledger1!C2439</f>
        <v>J2003-0023</v>
      </c>
      <c r="C2439" s="7" t="str">
        <f>TEXT(Ledger1!D2439,"dd-MMM-yyyy")</f>
        <v>20-Mar-2020</v>
      </c>
      <c r="D2439" s="8" t="str">
        <f>VLOOKUP(LEFT(Table_ExternalData_1[[#This Row],[Vou_No]],1),Vou_Types,2,0)</f>
        <v>Journal</v>
      </c>
      <c r="E2439" s="8">
        <f>+Ledger1!A2439</f>
        <v>1</v>
      </c>
      <c r="F2439" s="8">
        <f>+Ledger1!G2439</f>
        <v>2</v>
      </c>
      <c r="G2439" s="8">
        <f>+Ledger1!H2439</f>
        <v>1</v>
      </c>
      <c r="H2439" s="8">
        <f>+Ledger1!Q2439</f>
        <v>90</v>
      </c>
      <c r="I2439" s="8">
        <v>0</v>
      </c>
      <c r="J2439" s="8">
        <v>0</v>
      </c>
      <c r="K2439" s="8">
        <v>0</v>
      </c>
      <c r="L2439" s="8" t="str">
        <f>+Ledger1!I2439</f>
        <v/>
      </c>
      <c r="M2439" s="8" t="str">
        <f>+Ledger1!K2439</f>
        <v/>
      </c>
      <c r="N2439" s="7"/>
      <c r="O2439" s="8">
        <f>+Ledger1!M2439</f>
        <v>36000</v>
      </c>
      <c r="P2439" s="8">
        <f>+Ledger1!N2439</f>
        <v>0</v>
      </c>
      <c r="Q2439" s="8" t="str">
        <f>+Ledger1!O2439</f>
        <v>PAID BY SAITA IDLE CAMP LABOUR REF # 90.CASH CHQ # 35193654</v>
      </c>
      <c r="R2439" s="8"/>
    </row>
    <row r="2440" spans="1:18" x14ac:dyDescent="0.25">
      <c r="A2440" s="8">
        <v>2439</v>
      </c>
      <c r="B2440" s="8" t="str">
        <f>+Ledger1!C2440</f>
        <v>J2003-0023</v>
      </c>
      <c r="C2440" s="7" t="str">
        <f>TEXT(Ledger1!D2440,"dd-MMM-yyyy")</f>
        <v>20-Mar-2020</v>
      </c>
      <c r="D2440" s="8" t="str">
        <f>VLOOKUP(LEFT(Table_ExternalData_1[[#This Row],[Vou_No]],1),Vou_Types,2,0)</f>
        <v>Journal</v>
      </c>
      <c r="E2440" s="8">
        <f>+Ledger1!A2440</f>
        <v>2</v>
      </c>
      <c r="F2440" s="8">
        <f>+Ledger1!G2440</f>
        <v>78</v>
      </c>
      <c r="G2440" s="8">
        <f>+Ledger1!H2440</f>
        <v>71</v>
      </c>
      <c r="H2440" s="8">
        <f>+Ledger1!Q2440</f>
        <v>1</v>
      </c>
      <c r="I2440" s="8">
        <v>0</v>
      </c>
      <c r="J2440" s="8">
        <v>0</v>
      </c>
      <c r="K2440" s="8">
        <v>0</v>
      </c>
      <c r="L2440" s="8" t="str">
        <f>+Ledger1!I2440</f>
        <v/>
      </c>
      <c r="M2440" s="8" t="str">
        <f>+Ledger1!K2440</f>
        <v/>
      </c>
      <c r="N2440" s="7"/>
      <c r="O2440" s="8">
        <f>+Ledger1!M2440</f>
        <v>0</v>
      </c>
      <c r="P2440" s="8">
        <f>+Ledger1!N2440</f>
        <v>36000</v>
      </c>
      <c r="Q2440" s="8" t="str">
        <f>+Ledger1!O2440</f>
        <v>PAID BY SAITA IDLE CAMP LABOUR REF # 90.CASH CHQ # 35193655</v>
      </c>
      <c r="R2440" s="8"/>
    </row>
    <row r="2441" spans="1:18" x14ac:dyDescent="0.25">
      <c r="A2441" s="8">
        <v>2440</v>
      </c>
      <c r="B2441" s="8" t="str">
        <f>+Ledger1!C2441</f>
        <v>J2003-0022</v>
      </c>
      <c r="C2441" s="7" t="str">
        <f>TEXT(Ledger1!D2441,"dd-MMM-yyyy")</f>
        <v>20-Mar-2020</v>
      </c>
      <c r="D2441" s="8" t="str">
        <f>VLOOKUP(LEFT(Table_ExternalData_1[[#This Row],[Vou_No]],1),Vou_Types,2,0)</f>
        <v>Journal</v>
      </c>
      <c r="E2441" s="8">
        <f>+Ledger1!A2441</f>
        <v>1</v>
      </c>
      <c r="F2441" s="8">
        <f>+Ledger1!G2441</f>
        <v>2</v>
      </c>
      <c r="G2441" s="8">
        <f>+Ledger1!H2441</f>
        <v>1</v>
      </c>
      <c r="H2441" s="8">
        <f>+Ledger1!Q2441</f>
        <v>90</v>
      </c>
      <c r="I2441" s="8">
        <v>0</v>
      </c>
      <c r="J2441" s="8">
        <v>0</v>
      </c>
      <c r="K2441" s="8">
        <v>0</v>
      </c>
      <c r="L2441" s="8" t="str">
        <f>+Ledger1!I2441</f>
        <v/>
      </c>
      <c r="M2441" s="8" t="str">
        <f>+Ledger1!K2441</f>
        <v/>
      </c>
      <c r="N2441" s="7"/>
      <c r="O2441" s="8">
        <f>+Ledger1!M2441</f>
        <v>17400</v>
      </c>
      <c r="P2441" s="8">
        <f>+Ledger1!N2441</f>
        <v>0</v>
      </c>
      <c r="Q2441" s="8" t="str">
        <f>+Ledger1!O2441</f>
        <v>PAID BY SAITA IDLE CAMP LABOUR REF # 90.CASH CHQ # 35193655</v>
      </c>
      <c r="R2441" s="8"/>
    </row>
    <row r="2442" spans="1:18" x14ac:dyDescent="0.25">
      <c r="A2442" s="8">
        <v>2441</v>
      </c>
      <c r="B2442" s="8" t="str">
        <f>+Ledger1!C2442</f>
        <v>J2003-0022</v>
      </c>
      <c r="C2442" s="7" t="str">
        <f>TEXT(Ledger1!D2442,"dd-MMM-yyyy")</f>
        <v>20-Mar-2020</v>
      </c>
      <c r="D2442" s="8" t="str">
        <f>VLOOKUP(LEFT(Table_ExternalData_1[[#This Row],[Vou_No]],1),Vou_Types,2,0)</f>
        <v>Journal</v>
      </c>
      <c r="E2442" s="8">
        <f>+Ledger1!A2442</f>
        <v>2</v>
      </c>
      <c r="F2442" s="8">
        <f>+Ledger1!G2442</f>
        <v>78</v>
      </c>
      <c r="G2442" s="8">
        <f>+Ledger1!H2442</f>
        <v>71</v>
      </c>
      <c r="H2442" s="8">
        <f>+Ledger1!Q2442</f>
        <v>1</v>
      </c>
      <c r="I2442" s="8">
        <v>0</v>
      </c>
      <c r="J2442" s="8">
        <v>0</v>
      </c>
      <c r="K2442" s="8">
        <v>0</v>
      </c>
      <c r="L2442" s="8" t="str">
        <f>+Ledger1!I2442</f>
        <v/>
      </c>
      <c r="M2442" s="8" t="str">
        <f>+Ledger1!K2442</f>
        <v/>
      </c>
      <c r="N2442" s="7"/>
      <c r="O2442" s="8">
        <f>+Ledger1!M2442</f>
        <v>0</v>
      </c>
      <c r="P2442" s="8">
        <f>+Ledger1!N2442</f>
        <v>17400</v>
      </c>
      <c r="Q2442" s="8" t="str">
        <f>+Ledger1!O2442</f>
        <v>PAID BY SAITA IDLE CAMP LABOUR REF # 90.CASH CHQ # 35193655</v>
      </c>
      <c r="R2442" s="8"/>
    </row>
    <row r="2443" spans="1:18" x14ac:dyDescent="0.25">
      <c r="A2443" s="8">
        <v>2442</v>
      </c>
      <c r="B2443" s="8" t="str">
        <f>+Ledger1!C2443</f>
        <v>J2003-0025</v>
      </c>
      <c r="C2443" s="7" t="str">
        <f>TEXT(Ledger1!D2443,"dd-MMM-yyyy")</f>
        <v>20-Mar-2020</v>
      </c>
      <c r="D2443" s="8" t="str">
        <f>VLOOKUP(LEFT(Table_ExternalData_1[[#This Row],[Vou_No]],1),Vou_Types,2,0)</f>
        <v>Journal</v>
      </c>
      <c r="E2443" s="8">
        <f>+Ledger1!A2443</f>
        <v>1</v>
      </c>
      <c r="F2443" s="8">
        <f>+Ledger1!G2443</f>
        <v>71</v>
      </c>
      <c r="G2443" s="8">
        <f>+Ledger1!H2443</f>
        <v>105</v>
      </c>
      <c r="H2443" s="8">
        <f>+Ledger1!Q2443</f>
        <v>1</v>
      </c>
      <c r="I2443" s="8">
        <v>0</v>
      </c>
      <c r="J2443" s="8">
        <v>0</v>
      </c>
      <c r="K2443" s="8">
        <v>0</v>
      </c>
      <c r="L2443" s="8" t="str">
        <f>+Ledger1!I2443</f>
        <v/>
      </c>
      <c r="M2443" s="8" t="str">
        <f>+Ledger1!K2443</f>
        <v/>
      </c>
      <c r="N2443" s="7"/>
      <c r="O2443" s="8">
        <f>+Ledger1!M2443</f>
        <v>108380</v>
      </c>
      <c r="P2443" s="8">
        <f>+Ledger1!N2443</f>
        <v>0</v>
      </c>
      <c r="Q2443" s="8" t="str">
        <f>+Ledger1!O2443</f>
        <v>PADI FROM SAITA AGASINT SET SCHOOL CHQ # 35193664</v>
      </c>
      <c r="R2443" s="8"/>
    </row>
    <row r="2444" spans="1:18" x14ac:dyDescent="0.25">
      <c r="A2444" s="8">
        <v>2443</v>
      </c>
      <c r="B2444" s="8" t="str">
        <f>+Ledger1!C2444</f>
        <v>J2003-0025</v>
      </c>
      <c r="C2444" s="7" t="str">
        <f>TEXT(Ledger1!D2444,"dd-MMM-yyyy")</f>
        <v>20-Mar-2020</v>
      </c>
      <c r="D2444" s="8" t="str">
        <f>VLOOKUP(LEFT(Table_ExternalData_1[[#This Row],[Vou_No]],1),Vou_Types,2,0)</f>
        <v>Journal</v>
      </c>
      <c r="E2444" s="8">
        <f>+Ledger1!A2444</f>
        <v>2</v>
      </c>
      <c r="F2444" s="8">
        <f>+Ledger1!G2444</f>
        <v>78</v>
      </c>
      <c r="G2444" s="8">
        <f>+Ledger1!H2444</f>
        <v>71</v>
      </c>
      <c r="H2444" s="8">
        <f>+Ledger1!Q2444</f>
        <v>1</v>
      </c>
      <c r="I2444" s="8">
        <v>0</v>
      </c>
      <c r="J2444" s="8">
        <v>0</v>
      </c>
      <c r="K2444" s="8">
        <v>0</v>
      </c>
      <c r="L2444" s="8" t="str">
        <f>+Ledger1!I2444</f>
        <v/>
      </c>
      <c r="M2444" s="8" t="str">
        <f>+Ledger1!K2444</f>
        <v/>
      </c>
      <c r="N2444" s="7"/>
      <c r="O2444" s="8">
        <f>+Ledger1!M2444</f>
        <v>0</v>
      </c>
      <c r="P2444" s="8">
        <f>+Ledger1!N2444</f>
        <v>108380</v>
      </c>
      <c r="Q2444" s="8" t="str">
        <f>+Ledger1!O2444</f>
        <v>PADI FROM SAITA AGASINT SET SCHOOL CHQ # 35193664</v>
      </c>
      <c r="R2444" s="8"/>
    </row>
    <row r="2445" spans="1:18" x14ac:dyDescent="0.25">
      <c r="A2445" s="8">
        <v>2444</v>
      </c>
      <c r="B2445" s="8" t="str">
        <f>+Ledger1!C2445</f>
        <v>P2004-0001</v>
      </c>
      <c r="C2445" s="7" t="str">
        <f>TEXT(Ledger1!D2445,"dd-MMM-yyyy")</f>
        <v>11-Apr-2020</v>
      </c>
      <c r="D2445" s="8" t="str">
        <f>VLOOKUP(LEFT(Table_ExternalData_1[[#This Row],[Vou_No]],1),Vou_Types,2,0)</f>
        <v>Payment</v>
      </c>
      <c r="E2445" s="8">
        <f>+Ledger1!A2445</f>
        <v>1</v>
      </c>
      <c r="F2445" s="8">
        <f>+Ledger1!G2445</f>
        <v>19</v>
      </c>
      <c r="G2445" s="8">
        <f>+Ledger1!H2445</f>
        <v>0</v>
      </c>
      <c r="H2445" s="8">
        <f>+Ledger1!Q2445</f>
        <v>0</v>
      </c>
      <c r="I2445" s="8">
        <v>0</v>
      </c>
      <c r="J2445" s="8">
        <v>0</v>
      </c>
      <c r="K2445" s="8">
        <v>0</v>
      </c>
      <c r="L2445" s="8" t="str">
        <f>+Ledger1!I2445</f>
        <v/>
      </c>
      <c r="M2445" s="8" t="str">
        <f>+Ledger1!K2445</f>
        <v>bah-10833666</v>
      </c>
      <c r="N2445" s="7" t="str">
        <f>TEXT(Ledger1!L2445,"dd-MM-yyyy")</f>
        <v>13-04-2020</v>
      </c>
      <c r="O2445" s="8">
        <f>+Ledger1!M2445</f>
        <v>0</v>
      </c>
      <c r="P2445" s="8">
        <f>+Ledger1!N2445</f>
        <v>115000</v>
      </c>
      <c r="Q2445" s="8" t="str">
        <f>+Ledger1!O2445</f>
        <v>COMMISSION PAID C/O ASAD BHAI TO ESTAT AGENT P-A78</v>
      </c>
      <c r="R2445" s="8"/>
    </row>
    <row r="2446" spans="1:18" x14ac:dyDescent="0.25">
      <c r="A2446" s="8">
        <v>2445</v>
      </c>
      <c r="B2446" s="8" t="str">
        <f>+Ledger1!C2446</f>
        <v>P2004-0001</v>
      </c>
      <c r="C2446" s="7" t="str">
        <f>TEXT(Ledger1!D2446,"dd-MMM-yyyy")</f>
        <v>11-Apr-2020</v>
      </c>
      <c r="D2446" s="8" t="str">
        <f>VLOOKUP(LEFT(Table_ExternalData_1[[#This Row],[Vou_No]],1),Vou_Types,2,0)</f>
        <v>Payment</v>
      </c>
      <c r="E2446" s="8">
        <f>+Ledger1!A2446</f>
        <v>2</v>
      </c>
      <c r="F2446" s="8">
        <f>+Ledger1!G2446</f>
        <v>206</v>
      </c>
      <c r="G2446" s="8">
        <f>+Ledger1!H2446</f>
        <v>1414</v>
      </c>
      <c r="H2446" s="8">
        <f>+Ledger1!Q2446</f>
        <v>1</v>
      </c>
      <c r="I2446" s="8">
        <v>0</v>
      </c>
      <c r="J2446" s="8">
        <v>0</v>
      </c>
      <c r="K2446" s="8">
        <v>0</v>
      </c>
      <c r="L2446" s="8" t="str">
        <f>+Ledger1!I2446</f>
        <v/>
      </c>
      <c r="M2446" s="8" t="str">
        <f>+Ledger1!K2446</f>
        <v/>
      </c>
      <c r="N2446" s="7"/>
      <c r="O2446" s="8">
        <f>+Ledger1!M2446</f>
        <v>115000</v>
      </c>
      <c r="P2446" s="8">
        <f>+Ledger1!N2446</f>
        <v>0</v>
      </c>
      <c r="Q2446" s="8" t="str">
        <f>+Ledger1!O2446</f>
        <v>COMMISSION PAID C/O ASAD BHAI TO ESTAT AGENT P-A78</v>
      </c>
      <c r="R2446" s="8"/>
    </row>
    <row r="2447" spans="1:18" x14ac:dyDescent="0.25">
      <c r="A2447" s="8">
        <v>2446</v>
      </c>
      <c r="B2447" s="8" t="str">
        <f>+Ledger1!C2447</f>
        <v>J2004-0001</v>
      </c>
      <c r="C2447" s="7" t="str">
        <f>TEXT(Ledger1!D2447,"dd-MMM-yyyy")</f>
        <v>11-Apr-2020</v>
      </c>
      <c r="D2447" s="8" t="str">
        <f>VLOOKUP(LEFT(Table_ExternalData_1[[#This Row],[Vou_No]],1),Vou_Types,2,0)</f>
        <v>Journal</v>
      </c>
      <c r="E2447" s="8">
        <f>+Ledger1!A2447</f>
        <v>1</v>
      </c>
      <c r="F2447" s="8">
        <f>+Ledger1!G2447</f>
        <v>176</v>
      </c>
      <c r="G2447" s="8">
        <f>+Ledger1!H2447</f>
        <v>162</v>
      </c>
      <c r="H2447" s="8">
        <f>+Ledger1!Q2447</f>
        <v>218</v>
      </c>
      <c r="I2447" s="8">
        <v>0</v>
      </c>
      <c r="J2447" s="8">
        <v>0</v>
      </c>
      <c r="K2447" s="8">
        <v>0</v>
      </c>
      <c r="L2447" s="8" t="str">
        <f>+Ledger1!I2447</f>
        <v/>
      </c>
      <c r="M2447" s="8" t="str">
        <f>+Ledger1!K2447</f>
        <v/>
      </c>
      <c r="N2447" s="7"/>
      <c r="O2447" s="8">
        <f>+Ledger1!M2447</f>
        <v>6500</v>
      </c>
      <c r="P2447" s="8">
        <f>+Ledger1!N2447</f>
        <v>0</v>
      </c>
      <c r="Q2447" s="8" t="str">
        <f>+Ledger1!O2447</f>
        <v>REF # 04.CONSULTANCY CHARGES.APR-2020.</v>
      </c>
      <c r="R2447" s="8"/>
    </row>
    <row r="2448" spans="1:18" x14ac:dyDescent="0.25">
      <c r="A2448" s="8">
        <v>2447</v>
      </c>
      <c r="B2448" s="8" t="str">
        <f>+Ledger1!C2448</f>
        <v>J2004-0001</v>
      </c>
      <c r="C2448" s="7" t="str">
        <f>TEXT(Ledger1!D2448,"dd-MMM-yyyy")</f>
        <v>11-Apr-2020</v>
      </c>
      <c r="D2448" s="8" t="str">
        <f>VLOOKUP(LEFT(Table_ExternalData_1[[#This Row],[Vou_No]],1),Vou_Types,2,0)</f>
        <v>Journal</v>
      </c>
      <c r="E2448" s="8">
        <f>+Ledger1!A2448</f>
        <v>2</v>
      </c>
      <c r="F2448" s="8">
        <f>+Ledger1!G2448</f>
        <v>71</v>
      </c>
      <c r="G2448" s="8">
        <f>+Ledger1!H2448</f>
        <v>162</v>
      </c>
      <c r="H2448" s="8">
        <f>+Ledger1!Q2448</f>
        <v>218</v>
      </c>
      <c r="I2448" s="8">
        <v>0</v>
      </c>
      <c r="J2448" s="8">
        <v>0</v>
      </c>
      <c r="K2448" s="8">
        <v>0</v>
      </c>
      <c r="L2448" s="8" t="str">
        <f>+Ledger1!I2448</f>
        <v/>
      </c>
      <c r="M2448" s="8" t="str">
        <f>+Ledger1!K2448</f>
        <v/>
      </c>
      <c r="N2448" s="7"/>
      <c r="O2448" s="8">
        <f>+Ledger1!M2448</f>
        <v>0</v>
      </c>
      <c r="P2448" s="8">
        <f>+Ledger1!N2448</f>
        <v>6500</v>
      </c>
      <c r="Q2448" s="8" t="str">
        <f>+Ledger1!O2448</f>
        <v>REF # 04.CONSULTANCY CHARGES.APR-2020.</v>
      </c>
      <c r="R2448" s="8"/>
    </row>
    <row r="2449" spans="1:18" x14ac:dyDescent="0.25">
      <c r="A2449" s="8">
        <v>2448</v>
      </c>
      <c r="B2449" s="8" t="str">
        <f>+Ledger1!C2449</f>
        <v>J2004-0002</v>
      </c>
      <c r="C2449" s="7" t="str">
        <f>TEXT(Ledger1!D2449,"dd-MMM-yyyy")</f>
        <v>09-Apr-2020</v>
      </c>
      <c r="D2449" s="8" t="str">
        <f>VLOOKUP(LEFT(Table_ExternalData_1[[#This Row],[Vou_No]],1),Vou_Types,2,0)</f>
        <v>Journal</v>
      </c>
      <c r="E2449" s="8">
        <f>+Ledger1!A2449</f>
        <v>1</v>
      </c>
      <c r="F2449" s="8">
        <f>+Ledger1!G2449</f>
        <v>174</v>
      </c>
      <c r="G2449" s="8">
        <f>+Ledger1!H2449</f>
        <v>90</v>
      </c>
      <c r="H2449" s="8">
        <f>+Ledger1!Q2449</f>
        <v>90</v>
      </c>
      <c r="I2449" s="8">
        <v>0</v>
      </c>
      <c r="J2449" s="8">
        <v>0</v>
      </c>
      <c r="K2449" s="8">
        <v>0</v>
      </c>
      <c r="L2449" s="8" t="str">
        <f>+Ledger1!I2449</f>
        <v/>
      </c>
      <c r="M2449" s="8" t="str">
        <f>+Ledger1!K2449</f>
        <v/>
      </c>
      <c r="N2449" s="7"/>
      <c r="O2449" s="8">
        <f>+Ledger1!M2449</f>
        <v>72547</v>
      </c>
      <c r="P2449" s="8">
        <f>+Ledger1!N2449</f>
        <v>0</v>
      </c>
      <c r="Q2449" s="8" t="str">
        <f>+Ledger1!O2449</f>
        <v>REF # 5450.INV # 4245.MONTH OF MAR-2020.</v>
      </c>
      <c r="R2449" s="8"/>
    </row>
    <row r="2450" spans="1:18" x14ac:dyDescent="0.25">
      <c r="A2450" s="8">
        <v>2449</v>
      </c>
      <c r="B2450" s="8" t="str">
        <f>+Ledger1!C2450</f>
        <v>J2004-0002</v>
      </c>
      <c r="C2450" s="7" t="str">
        <f>TEXT(Ledger1!D2450,"dd-MMM-yyyy")</f>
        <v>09-Apr-2020</v>
      </c>
      <c r="D2450" s="8" t="str">
        <f>VLOOKUP(LEFT(Table_ExternalData_1[[#This Row],[Vou_No]],1),Vou_Types,2,0)</f>
        <v>Journal</v>
      </c>
      <c r="E2450" s="8">
        <f>+Ledger1!A2450</f>
        <v>2</v>
      </c>
      <c r="F2450" s="8">
        <f>+Ledger1!G2450</f>
        <v>71</v>
      </c>
      <c r="G2450" s="8">
        <f>+Ledger1!H2450</f>
        <v>90</v>
      </c>
      <c r="H2450" s="8">
        <f>+Ledger1!Q2450</f>
        <v>90</v>
      </c>
      <c r="I2450" s="8">
        <v>0</v>
      </c>
      <c r="J2450" s="8">
        <v>0</v>
      </c>
      <c r="K2450" s="8">
        <v>0</v>
      </c>
      <c r="L2450" s="8" t="str">
        <f>+Ledger1!I2450</f>
        <v/>
      </c>
      <c r="M2450" s="8" t="str">
        <f>+Ledger1!K2450</f>
        <v/>
      </c>
      <c r="N2450" s="7"/>
      <c r="O2450" s="8">
        <f>+Ledger1!M2450</f>
        <v>0</v>
      </c>
      <c r="P2450" s="8">
        <f>+Ledger1!N2450</f>
        <v>72547</v>
      </c>
      <c r="Q2450" s="8" t="str">
        <f>+Ledger1!O2450</f>
        <v>REF # 5450.INV # 4245.MONTH OF MAR-2020.</v>
      </c>
      <c r="R2450" s="8"/>
    </row>
    <row r="2451" spans="1:18" x14ac:dyDescent="0.25">
      <c r="A2451" s="8">
        <v>2450</v>
      </c>
      <c r="B2451" s="8" t="str">
        <f>+Ledger1!C2451</f>
        <v>J2005-0004</v>
      </c>
      <c r="C2451" s="7" t="str">
        <f>TEXT(Ledger1!D2451,"dd-MMM-yyyy")</f>
        <v>11-May-2020</v>
      </c>
      <c r="D2451" s="8" t="str">
        <f>VLOOKUP(LEFT(Table_ExternalData_1[[#This Row],[Vou_No]],1),Vou_Types,2,0)</f>
        <v>Journal</v>
      </c>
      <c r="E2451" s="8">
        <f>+Ledger1!A2451</f>
        <v>1</v>
      </c>
      <c r="F2451" s="8">
        <f>+Ledger1!G2451</f>
        <v>202</v>
      </c>
      <c r="G2451" s="8">
        <f>+Ledger1!H2451</f>
        <v>1</v>
      </c>
      <c r="H2451" s="8">
        <f>+Ledger1!Q2451</f>
        <v>207</v>
      </c>
      <c r="I2451" s="8">
        <v>0</v>
      </c>
      <c r="J2451" s="8">
        <v>0</v>
      </c>
      <c r="K2451" s="8">
        <v>0</v>
      </c>
      <c r="L2451" s="8" t="str">
        <f>+Ledger1!I2451</f>
        <v/>
      </c>
      <c r="M2451" s="8" t="str">
        <f>+Ledger1!K2451</f>
        <v/>
      </c>
      <c r="N2451" s="7"/>
      <c r="O2451" s="8">
        <f>+Ledger1!M2451</f>
        <v>500000</v>
      </c>
      <c r="P2451" s="8">
        <f>+Ledger1!N2451</f>
        <v>0</v>
      </c>
      <c r="Q2451" s="8" t="str">
        <f>+Ledger1!O2451</f>
        <v>PADI BY SAITA TO DOLLAR TIP CASH CHQ # 35193738</v>
      </c>
      <c r="R2451" s="8"/>
    </row>
    <row r="2452" spans="1:18" x14ac:dyDescent="0.25">
      <c r="A2452" s="8">
        <v>2451</v>
      </c>
      <c r="B2452" s="8" t="str">
        <f>+Ledger1!C2452</f>
        <v>J2005-0004</v>
      </c>
      <c r="C2452" s="7" t="str">
        <f>TEXT(Ledger1!D2452,"dd-MMM-yyyy")</f>
        <v>11-May-2020</v>
      </c>
      <c r="D2452" s="8" t="str">
        <f>VLOOKUP(LEFT(Table_ExternalData_1[[#This Row],[Vou_No]],1),Vou_Types,2,0)</f>
        <v>Journal</v>
      </c>
      <c r="E2452" s="8">
        <f>+Ledger1!A2452</f>
        <v>2</v>
      </c>
      <c r="F2452" s="8">
        <f>+Ledger1!G2452</f>
        <v>78</v>
      </c>
      <c r="G2452" s="8">
        <f>+Ledger1!H2452</f>
        <v>71</v>
      </c>
      <c r="H2452" s="8">
        <f>+Ledger1!Q2452</f>
        <v>1</v>
      </c>
      <c r="I2452" s="8">
        <v>0</v>
      </c>
      <c r="J2452" s="8">
        <v>0</v>
      </c>
      <c r="K2452" s="8">
        <v>0</v>
      </c>
      <c r="L2452" s="8" t="str">
        <f>+Ledger1!I2452</f>
        <v/>
      </c>
      <c r="M2452" s="8" t="str">
        <f>+Ledger1!K2452</f>
        <v/>
      </c>
      <c r="N2452" s="7"/>
      <c r="O2452" s="8">
        <f>+Ledger1!M2452</f>
        <v>0</v>
      </c>
      <c r="P2452" s="8">
        <f>+Ledger1!N2452</f>
        <v>500000</v>
      </c>
      <c r="Q2452" s="8" t="str">
        <f>+Ledger1!O2452</f>
        <v>PADI BY SAITA TO DOLLAR TIP CASH CHQ # 35193738</v>
      </c>
      <c r="R2452" s="8"/>
    </row>
    <row r="2453" spans="1:18" x14ac:dyDescent="0.25">
      <c r="A2453" s="8">
        <v>2452</v>
      </c>
      <c r="B2453" s="8" t="str">
        <f>+Ledger1!C2453</f>
        <v>J2005-0006</v>
      </c>
      <c r="C2453" s="7" t="str">
        <f>TEXT(Ledger1!D2453,"dd-MMM-yyyy")</f>
        <v>13-May-2020</v>
      </c>
      <c r="D2453" s="8" t="str">
        <f>VLOOKUP(LEFT(Table_ExternalData_1[[#This Row],[Vou_No]],1),Vou_Types,2,0)</f>
        <v>Journal</v>
      </c>
      <c r="E2453" s="8">
        <f>+Ledger1!A2453</f>
        <v>1</v>
      </c>
      <c r="F2453" s="8">
        <f>+Ledger1!G2453</f>
        <v>2</v>
      </c>
      <c r="G2453" s="8">
        <f>+Ledger1!H2453</f>
        <v>1</v>
      </c>
      <c r="H2453" s="8">
        <f>+Ledger1!Q2453</f>
        <v>90</v>
      </c>
      <c r="I2453" s="8">
        <v>0</v>
      </c>
      <c r="J2453" s="8">
        <v>0</v>
      </c>
      <c r="K2453" s="8">
        <v>0</v>
      </c>
      <c r="L2453" s="8" t="str">
        <f>+Ledger1!I2453</f>
        <v/>
      </c>
      <c r="M2453" s="8" t="str">
        <f>+Ledger1!K2453</f>
        <v/>
      </c>
      <c r="N2453" s="7"/>
      <c r="O2453" s="8">
        <f>+Ledger1!M2453</f>
        <v>18600</v>
      </c>
      <c r="P2453" s="8">
        <f>+Ledger1!N2453</f>
        <v>0</v>
      </c>
      <c r="Q2453" s="8" t="str">
        <f>+Ledger1!O2453</f>
        <v>PADI BY SAITA TO REF # 5451 CASH CHQ # 3519745</v>
      </c>
      <c r="R2453" s="8"/>
    </row>
    <row r="2454" spans="1:18" x14ac:dyDescent="0.25">
      <c r="A2454" s="8">
        <v>2453</v>
      </c>
      <c r="B2454" s="8" t="str">
        <f>+Ledger1!C2454</f>
        <v>J2005-0006</v>
      </c>
      <c r="C2454" s="7" t="str">
        <f>TEXT(Ledger1!D2454,"dd-MMM-yyyy")</f>
        <v>13-May-2020</v>
      </c>
      <c r="D2454" s="8" t="str">
        <f>VLOOKUP(LEFT(Table_ExternalData_1[[#This Row],[Vou_No]],1),Vou_Types,2,0)</f>
        <v>Journal</v>
      </c>
      <c r="E2454" s="8">
        <f>+Ledger1!A2454</f>
        <v>2</v>
      </c>
      <c r="F2454" s="8">
        <f>+Ledger1!G2454</f>
        <v>78</v>
      </c>
      <c r="G2454" s="8">
        <f>+Ledger1!H2454</f>
        <v>71</v>
      </c>
      <c r="H2454" s="8">
        <f>+Ledger1!Q2454</f>
        <v>1</v>
      </c>
      <c r="I2454" s="8">
        <v>0</v>
      </c>
      <c r="J2454" s="8">
        <v>0</v>
      </c>
      <c r="K2454" s="8">
        <v>0</v>
      </c>
      <c r="L2454" s="8" t="str">
        <f>+Ledger1!I2454</f>
        <v/>
      </c>
      <c r="M2454" s="8" t="str">
        <f>+Ledger1!K2454</f>
        <v/>
      </c>
      <c r="N2454" s="7"/>
      <c r="O2454" s="8">
        <f>+Ledger1!M2454</f>
        <v>0</v>
      </c>
      <c r="P2454" s="8">
        <f>+Ledger1!N2454</f>
        <v>18600</v>
      </c>
      <c r="Q2454" s="8" t="str">
        <f>+Ledger1!O2454</f>
        <v>PADI BY SAITA TO REF # 5451 CASH CHQ # 3519745</v>
      </c>
      <c r="R2454" s="8"/>
    </row>
    <row r="2455" spans="1:18" x14ac:dyDescent="0.25">
      <c r="A2455" s="8">
        <v>2454</v>
      </c>
      <c r="B2455" s="8" t="str">
        <f>+Ledger1!C2455</f>
        <v>J2005-0008</v>
      </c>
      <c r="C2455" s="7" t="str">
        <f>TEXT(Ledger1!D2455,"dd-MMM-yyyy")</f>
        <v>11-May-2020</v>
      </c>
      <c r="D2455" s="8" t="str">
        <f>VLOOKUP(LEFT(Table_ExternalData_1[[#This Row],[Vou_No]],1),Vou_Types,2,0)</f>
        <v>Journal</v>
      </c>
      <c r="E2455" s="8">
        <f>+Ledger1!A2455</f>
        <v>1</v>
      </c>
      <c r="F2455" s="8">
        <f>+Ledger1!G2455</f>
        <v>202</v>
      </c>
      <c r="G2455" s="8">
        <f>+Ledger1!H2455</f>
        <v>1</v>
      </c>
      <c r="H2455" s="8">
        <f>+Ledger1!Q2455</f>
        <v>114</v>
      </c>
      <c r="I2455" s="8">
        <v>0</v>
      </c>
      <c r="J2455" s="8">
        <v>0</v>
      </c>
      <c r="K2455" s="8">
        <v>0</v>
      </c>
      <c r="L2455" s="8" t="str">
        <f>+Ledger1!I2455</f>
        <v/>
      </c>
      <c r="M2455" s="8" t="str">
        <f>+Ledger1!K2455</f>
        <v/>
      </c>
      <c r="N2455" s="7"/>
      <c r="O2455" s="8">
        <f>+Ledger1!M2455</f>
        <v>500000</v>
      </c>
      <c r="P2455" s="8">
        <f>+Ledger1!N2455</f>
        <v>0</v>
      </c>
      <c r="Q2455" s="8" t="str">
        <f>+Ledger1!O2455</f>
        <v>PADI BY SAITA TO DOLLAR TIP CASH CHQ # 3519740</v>
      </c>
      <c r="R2455" s="8"/>
    </row>
    <row r="2456" spans="1:18" x14ac:dyDescent="0.25">
      <c r="A2456" s="8">
        <v>2455</v>
      </c>
      <c r="B2456" s="8" t="str">
        <f>+Ledger1!C2456</f>
        <v>J2005-0008</v>
      </c>
      <c r="C2456" s="7" t="str">
        <f>TEXT(Ledger1!D2456,"dd-MMM-yyyy")</f>
        <v>11-May-2020</v>
      </c>
      <c r="D2456" s="8" t="str">
        <f>VLOOKUP(LEFT(Table_ExternalData_1[[#This Row],[Vou_No]],1),Vou_Types,2,0)</f>
        <v>Journal</v>
      </c>
      <c r="E2456" s="8">
        <f>+Ledger1!A2456</f>
        <v>2</v>
      </c>
      <c r="F2456" s="8">
        <f>+Ledger1!G2456</f>
        <v>78</v>
      </c>
      <c r="G2456" s="8">
        <f>+Ledger1!H2456</f>
        <v>71</v>
      </c>
      <c r="H2456" s="8">
        <f>+Ledger1!Q2456</f>
        <v>1</v>
      </c>
      <c r="I2456" s="8">
        <v>0</v>
      </c>
      <c r="J2456" s="8">
        <v>0</v>
      </c>
      <c r="K2456" s="8">
        <v>0</v>
      </c>
      <c r="L2456" s="8" t="str">
        <f>+Ledger1!I2456</f>
        <v/>
      </c>
      <c r="M2456" s="8" t="str">
        <f>+Ledger1!K2456</f>
        <v/>
      </c>
      <c r="N2456" s="7"/>
      <c r="O2456" s="8">
        <f>+Ledger1!M2456</f>
        <v>0</v>
      </c>
      <c r="P2456" s="8">
        <f>+Ledger1!N2456</f>
        <v>500000</v>
      </c>
      <c r="Q2456" s="8" t="str">
        <f>+Ledger1!O2456</f>
        <v>PADI BY SAITA TO DOLLAR TIP CASH CHQ # 3519740</v>
      </c>
      <c r="R2456" s="8"/>
    </row>
    <row r="2457" spans="1:18" x14ac:dyDescent="0.25">
      <c r="A2457" s="8">
        <v>2456</v>
      </c>
      <c r="B2457" s="8" t="str">
        <f>+Ledger1!C2457</f>
        <v>J2005-0010</v>
      </c>
      <c r="C2457" s="7" t="str">
        <f>TEXT(Ledger1!D2457,"dd-MMM-yyyy")</f>
        <v>14-May-2020</v>
      </c>
      <c r="D2457" s="8" t="str">
        <f>VLOOKUP(LEFT(Table_ExternalData_1[[#This Row],[Vou_No]],1),Vou_Types,2,0)</f>
        <v>Journal</v>
      </c>
      <c r="E2457" s="8">
        <f>+Ledger1!A2457</f>
        <v>1</v>
      </c>
      <c r="F2457" s="8">
        <f>+Ledger1!G2457</f>
        <v>71</v>
      </c>
      <c r="G2457" s="8">
        <f>+Ledger1!H2457</f>
        <v>104</v>
      </c>
      <c r="H2457" s="8">
        <f>+Ledger1!Q2457</f>
        <v>1</v>
      </c>
      <c r="I2457" s="8">
        <v>0</v>
      </c>
      <c r="J2457" s="8">
        <v>0</v>
      </c>
      <c r="K2457" s="8">
        <v>0</v>
      </c>
      <c r="L2457" s="8" t="str">
        <f>+Ledger1!I2457</f>
        <v/>
      </c>
      <c r="M2457" s="8" t="str">
        <f>+Ledger1!K2457</f>
        <v/>
      </c>
      <c r="N2457" s="7"/>
      <c r="O2457" s="8">
        <f>+Ledger1!M2457</f>
        <v>18000</v>
      </c>
      <c r="P2457" s="8">
        <f>+Ledger1!N2457</f>
        <v>0</v>
      </c>
      <c r="Q2457" s="8" t="str">
        <f>+Ledger1!O2457</f>
        <v>PAID FROM SAITA AGAINST FEE CHQ # 35193750.NSR</v>
      </c>
      <c r="R2457" s="8"/>
    </row>
    <row r="2458" spans="1:18" x14ac:dyDescent="0.25">
      <c r="A2458" s="8">
        <v>2457</v>
      </c>
      <c r="B2458" s="8" t="str">
        <f>+Ledger1!C2458</f>
        <v>J2005-0010</v>
      </c>
      <c r="C2458" s="7" t="str">
        <f>TEXT(Ledger1!D2458,"dd-MMM-yyyy")</f>
        <v>14-May-2020</v>
      </c>
      <c r="D2458" s="8" t="str">
        <f>VLOOKUP(LEFT(Table_ExternalData_1[[#This Row],[Vou_No]],1),Vou_Types,2,0)</f>
        <v>Journal</v>
      </c>
      <c r="E2458" s="8">
        <f>+Ledger1!A2458</f>
        <v>2</v>
      </c>
      <c r="F2458" s="8">
        <f>+Ledger1!G2458</f>
        <v>78</v>
      </c>
      <c r="G2458" s="8">
        <f>+Ledger1!H2458</f>
        <v>71</v>
      </c>
      <c r="H2458" s="8">
        <f>+Ledger1!Q2458</f>
        <v>1</v>
      </c>
      <c r="I2458" s="8">
        <v>0</v>
      </c>
      <c r="J2458" s="8">
        <v>0</v>
      </c>
      <c r="K2458" s="8">
        <v>0</v>
      </c>
      <c r="L2458" s="8" t="str">
        <f>+Ledger1!I2458</f>
        <v/>
      </c>
      <c r="M2458" s="8" t="str">
        <f>+Ledger1!K2458</f>
        <v/>
      </c>
      <c r="N2458" s="7"/>
      <c r="O2458" s="8">
        <f>+Ledger1!M2458</f>
        <v>0</v>
      </c>
      <c r="P2458" s="8">
        <f>+Ledger1!N2458</f>
        <v>18000</v>
      </c>
      <c r="Q2458" s="8" t="str">
        <f>+Ledger1!O2458</f>
        <v>PAID FROM SAITA AGAINST FEE CHQ # 35193750.NSR</v>
      </c>
      <c r="R2458" s="8"/>
    </row>
    <row r="2459" spans="1:18" x14ac:dyDescent="0.25">
      <c r="A2459" s="8">
        <v>2458</v>
      </c>
      <c r="B2459" s="8" t="str">
        <f>+Ledger1!C2459</f>
        <v>J2005-0012</v>
      </c>
      <c r="C2459" s="7" t="str">
        <f>TEXT(Ledger1!D2459,"dd-MMM-yyyy")</f>
        <v>15-May-2020</v>
      </c>
      <c r="D2459" s="8" t="str">
        <f>VLOOKUP(LEFT(Table_ExternalData_1[[#This Row],[Vou_No]],1),Vou_Types,2,0)</f>
        <v>Journal</v>
      </c>
      <c r="E2459" s="8">
        <f>+Ledger1!A2459</f>
        <v>1</v>
      </c>
      <c r="F2459" s="8">
        <f>+Ledger1!G2459</f>
        <v>71</v>
      </c>
      <c r="G2459" s="8">
        <f>+Ledger1!H2459</f>
        <v>105</v>
      </c>
      <c r="H2459" s="8">
        <f>+Ledger1!Q2459</f>
        <v>1</v>
      </c>
      <c r="I2459" s="8">
        <v>0</v>
      </c>
      <c r="J2459" s="8">
        <v>0</v>
      </c>
      <c r="K2459" s="8">
        <v>0</v>
      </c>
      <c r="L2459" s="8" t="str">
        <f>+Ledger1!I2459</f>
        <v/>
      </c>
      <c r="M2459" s="8" t="str">
        <f>+Ledger1!K2459</f>
        <v/>
      </c>
      <c r="N2459" s="7"/>
      <c r="O2459" s="8">
        <f>+Ledger1!M2459</f>
        <v>500000</v>
      </c>
      <c r="P2459" s="8">
        <f>+Ledger1!N2459</f>
        <v>0</v>
      </c>
      <c r="Q2459" s="8" t="str">
        <f>+Ledger1!O2459</f>
        <v>PAID FROM SAITA AGAINST SET.SC CASH CHQ # 37250076.</v>
      </c>
      <c r="R2459" s="8"/>
    </row>
    <row r="2460" spans="1:18" x14ac:dyDescent="0.25">
      <c r="A2460" s="8">
        <v>2459</v>
      </c>
      <c r="B2460" s="8" t="str">
        <f>+Ledger1!C2460</f>
        <v>J2005-0012</v>
      </c>
      <c r="C2460" s="7" t="str">
        <f>TEXT(Ledger1!D2460,"dd-MMM-yyyy")</f>
        <v>15-May-2020</v>
      </c>
      <c r="D2460" s="8" t="str">
        <f>VLOOKUP(LEFT(Table_ExternalData_1[[#This Row],[Vou_No]],1),Vou_Types,2,0)</f>
        <v>Journal</v>
      </c>
      <c r="E2460" s="8">
        <f>+Ledger1!A2460</f>
        <v>2</v>
      </c>
      <c r="F2460" s="8">
        <f>+Ledger1!G2460</f>
        <v>78</v>
      </c>
      <c r="G2460" s="8">
        <f>+Ledger1!H2460</f>
        <v>71</v>
      </c>
      <c r="H2460" s="8">
        <f>+Ledger1!Q2460</f>
        <v>1</v>
      </c>
      <c r="I2460" s="8">
        <v>0</v>
      </c>
      <c r="J2460" s="8">
        <v>0</v>
      </c>
      <c r="K2460" s="8">
        <v>0</v>
      </c>
      <c r="L2460" s="8" t="str">
        <f>+Ledger1!I2460</f>
        <v/>
      </c>
      <c r="M2460" s="8" t="str">
        <f>+Ledger1!K2460</f>
        <v/>
      </c>
      <c r="N2460" s="7"/>
      <c r="O2460" s="8">
        <f>+Ledger1!M2460</f>
        <v>0</v>
      </c>
      <c r="P2460" s="8">
        <f>+Ledger1!N2460</f>
        <v>500000</v>
      </c>
      <c r="Q2460" s="8" t="str">
        <f>+Ledger1!O2460</f>
        <v>PAID FROM SAITA AGAINST SET.SC CASH CHQ # 37250076.</v>
      </c>
      <c r="R2460" s="8"/>
    </row>
    <row r="2461" spans="1:18" x14ac:dyDescent="0.25">
      <c r="A2461" s="8">
        <v>2460</v>
      </c>
      <c r="B2461" s="8" t="str">
        <f>+Ledger1!C2461</f>
        <v>J2004-0003</v>
      </c>
      <c r="C2461" s="7" t="str">
        <f>TEXT(Ledger1!D2461,"dd-MMM-yyyy")</f>
        <v>30-Apr-2020</v>
      </c>
      <c r="D2461" s="8" t="str">
        <f>VLOOKUP(LEFT(Table_ExternalData_1[[#This Row],[Vou_No]],1),Vou_Types,2,0)</f>
        <v>Journal</v>
      </c>
      <c r="E2461" s="8">
        <f>+Ledger1!A2461</f>
        <v>1</v>
      </c>
      <c r="F2461" s="8">
        <f>+Ledger1!G2461</f>
        <v>186</v>
      </c>
      <c r="G2461" s="8">
        <f>+Ledger1!H2461</f>
        <v>1</v>
      </c>
      <c r="H2461" s="8">
        <f>+Ledger1!Q2461</f>
        <v>90</v>
      </c>
      <c r="I2461" s="8">
        <v>0</v>
      </c>
      <c r="J2461" s="8">
        <v>0</v>
      </c>
      <c r="K2461" s="8">
        <v>0</v>
      </c>
      <c r="L2461" s="8" t="str">
        <f>+Ledger1!I2461</f>
        <v/>
      </c>
      <c r="M2461" s="8" t="str">
        <f>+Ledger1!K2461</f>
        <v/>
      </c>
      <c r="N2461" s="7"/>
      <c r="O2461" s="8">
        <f>+Ledger1!M2461</f>
        <v>65550</v>
      </c>
      <c r="P2461" s="8">
        <f>+Ledger1!N2461</f>
        <v>0</v>
      </c>
      <c r="Q2461" s="8" t="str">
        <f>+Ledger1!O2461</f>
        <v>SALARY FOR THE MONTH OF APR-2020.</v>
      </c>
      <c r="R2461" s="8"/>
    </row>
    <row r="2462" spans="1:18" x14ac:dyDescent="0.25">
      <c r="A2462" s="8">
        <v>2461</v>
      </c>
      <c r="B2462" s="8" t="str">
        <f>+Ledger1!C2462</f>
        <v>J2004-0003</v>
      </c>
      <c r="C2462" s="7" t="str">
        <f>TEXT(Ledger1!D2462,"dd-MMM-yyyy")</f>
        <v>30-Apr-2020</v>
      </c>
      <c r="D2462" s="8" t="str">
        <f>VLOOKUP(LEFT(Table_ExternalData_1[[#This Row],[Vou_No]],1),Vou_Types,2,0)</f>
        <v>Journal</v>
      </c>
      <c r="E2462" s="8">
        <f>+Ledger1!A2462</f>
        <v>2</v>
      </c>
      <c r="F2462" s="8">
        <f>+Ledger1!G2462</f>
        <v>23</v>
      </c>
      <c r="G2462" s="8">
        <f>+Ledger1!H2462</f>
        <v>1</v>
      </c>
      <c r="H2462" s="8">
        <f>+Ledger1!Q2462</f>
        <v>90</v>
      </c>
      <c r="I2462" s="8">
        <v>0</v>
      </c>
      <c r="J2462" s="8">
        <v>0</v>
      </c>
      <c r="K2462" s="8">
        <v>0</v>
      </c>
      <c r="L2462" s="8" t="str">
        <f>+Ledger1!I2462</f>
        <v/>
      </c>
      <c r="M2462" s="8" t="str">
        <f>+Ledger1!K2462</f>
        <v/>
      </c>
      <c r="N2462" s="7"/>
      <c r="O2462" s="8">
        <f>+Ledger1!M2462</f>
        <v>0</v>
      </c>
      <c r="P2462" s="8">
        <f>+Ledger1!N2462</f>
        <v>15000</v>
      </c>
      <c r="Q2462" s="8" t="str">
        <f>+Ledger1!O2462</f>
        <v>SALARY FOR THE MONTH OF APR-2020.</v>
      </c>
      <c r="R2462" s="8"/>
    </row>
    <row r="2463" spans="1:18" x14ac:dyDescent="0.25">
      <c r="A2463" s="8">
        <v>2462</v>
      </c>
      <c r="B2463" s="8" t="str">
        <f>+Ledger1!C2463</f>
        <v>J2004-0003</v>
      </c>
      <c r="C2463" s="7" t="str">
        <f>TEXT(Ledger1!D2463,"dd-MMM-yyyy")</f>
        <v>30-Apr-2020</v>
      </c>
      <c r="D2463" s="8" t="str">
        <f>VLOOKUP(LEFT(Table_ExternalData_1[[#This Row],[Vou_No]],1),Vou_Types,2,0)</f>
        <v>Journal</v>
      </c>
      <c r="E2463" s="8">
        <f>+Ledger1!A2463</f>
        <v>3</v>
      </c>
      <c r="F2463" s="8">
        <f>+Ledger1!G2463</f>
        <v>120</v>
      </c>
      <c r="G2463" s="8">
        <f>+Ledger1!H2463</f>
        <v>1</v>
      </c>
      <c r="H2463" s="8">
        <f>+Ledger1!Q2463</f>
        <v>90</v>
      </c>
      <c r="I2463" s="8">
        <v>0</v>
      </c>
      <c r="J2463" s="8">
        <v>0</v>
      </c>
      <c r="K2463" s="8">
        <v>0</v>
      </c>
      <c r="L2463" s="8" t="str">
        <f>+Ledger1!I2463</f>
        <v/>
      </c>
      <c r="M2463" s="8" t="str">
        <f>+Ledger1!K2463</f>
        <v/>
      </c>
      <c r="N2463" s="7"/>
      <c r="O2463" s="8">
        <f>+Ledger1!M2463</f>
        <v>0</v>
      </c>
      <c r="P2463" s="8">
        <f>+Ledger1!N2463</f>
        <v>1046</v>
      </c>
      <c r="Q2463" s="8" t="str">
        <f>+Ledger1!O2463</f>
        <v>SALARY FOR THE MONTH OF APR-2020.</v>
      </c>
      <c r="R2463" s="8"/>
    </row>
    <row r="2464" spans="1:18" x14ac:dyDescent="0.25">
      <c r="A2464" s="8">
        <v>2463</v>
      </c>
      <c r="B2464" s="8" t="str">
        <f>+Ledger1!C2464</f>
        <v>J2004-0003</v>
      </c>
      <c r="C2464" s="7" t="str">
        <f>TEXT(Ledger1!D2464,"dd-MMM-yyyy")</f>
        <v>30-Apr-2020</v>
      </c>
      <c r="D2464" s="8" t="str">
        <f>VLOOKUP(LEFT(Table_ExternalData_1[[#This Row],[Vou_No]],1),Vou_Types,2,0)</f>
        <v>Journal</v>
      </c>
      <c r="E2464" s="8">
        <f>+Ledger1!A2464</f>
        <v>4</v>
      </c>
      <c r="F2464" s="8">
        <f>+Ledger1!G2464</f>
        <v>74</v>
      </c>
      <c r="G2464" s="8">
        <f>+Ledger1!H2464</f>
        <v>1</v>
      </c>
      <c r="H2464" s="8">
        <f>+Ledger1!Q2464</f>
        <v>90</v>
      </c>
      <c r="I2464" s="8">
        <v>0</v>
      </c>
      <c r="J2464" s="8">
        <v>0</v>
      </c>
      <c r="K2464" s="8">
        <v>0</v>
      </c>
      <c r="L2464" s="8" t="str">
        <f>+Ledger1!I2464</f>
        <v/>
      </c>
      <c r="M2464" s="8" t="str">
        <f>+Ledger1!K2464</f>
        <v/>
      </c>
      <c r="N2464" s="7"/>
      <c r="O2464" s="8">
        <f>+Ledger1!M2464</f>
        <v>0</v>
      </c>
      <c r="P2464" s="8">
        <f>+Ledger1!N2464</f>
        <v>49504</v>
      </c>
      <c r="Q2464" s="8" t="str">
        <f>+Ledger1!O2464</f>
        <v>SALARY FOR THE MONTH OF APR-2020.</v>
      </c>
      <c r="R2464" s="8"/>
    </row>
    <row r="2465" spans="1:18" x14ac:dyDescent="0.25">
      <c r="A2465" s="8">
        <v>2464</v>
      </c>
      <c r="B2465" s="8" t="str">
        <f>+Ledger1!C2465</f>
        <v>J2005-0003</v>
      </c>
      <c r="C2465" s="7" t="str">
        <f>TEXT(Ledger1!D2465,"dd-MMM-yyyy")</f>
        <v>11-May-2020</v>
      </c>
      <c r="D2465" s="8" t="str">
        <f>VLOOKUP(LEFT(Table_ExternalData_1[[#This Row],[Vou_No]],1),Vou_Types,2,0)</f>
        <v>Journal</v>
      </c>
      <c r="E2465" s="8">
        <f>+Ledger1!A2465</f>
        <v>1</v>
      </c>
      <c r="F2465" s="8">
        <f>+Ledger1!G2465</f>
        <v>202</v>
      </c>
      <c r="G2465" s="8">
        <f>+Ledger1!H2465</f>
        <v>1</v>
      </c>
      <c r="H2465" s="8">
        <f>+Ledger1!Q2465</f>
        <v>215</v>
      </c>
      <c r="I2465" s="8">
        <v>0</v>
      </c>
      <c r="J2465" s="8">
        <v>0</v>
      </c>
      <c r="K2465" s="8">
        <v>0</v>
      </c>
      <c r="L2465" s="8" t="str">
        <f>+Ledger1!I2465</f>
        <v/>
      </c>
      <c r="M2465" s="8" t="str">
        <f>+Ledger1!K2465</f>
        <v/>
      </c>
      <c r="N2465" s="7"/>
      <c r="O2465" s="8">
        <f>+Ledger1!M2465</f>
        <v>500000</v>
      </c>
      <c r="P2465" s="8">
        <f>+Ledger1!N2465</f>
        <v>0</v>
      </c>
      <c r="Q2465" s="8" t="str">
        <f>+Ledger1!O2465</f>
        <v>PADI BY SAITA TO DOLLAR TIP CASH CHQ # 35193739</v>
      </c>
      <c r="R2465" s="8"/>
    </row>
    <row r="2466" spans="1:18" x14ac:dyDescent="0.25">
      <c r="A2466" s="8">
        <v>2465</v>
      </c>
      <c r="B2466" s="8" t="str">
        <f>+Ledger1!C2466</f>
        <v>J2005-0003</v>
      </c>
      <c r="C2466" s="7" t="str">
        <f>TEXT(Ledger1!D2466,"dd-MMM-yyyy")</f>
        <v>11-May-2020</v>
      </c>
      <c r="D2466" s="8" t="str">
        <f>VLOOKUP(LEFT(Table_ExternalData_1[[#This Row],[Vou_No]],1),Vou_Types,2,0)</f>
        <v>Journal</v>
      </c>
      <c r="E2466" s="8">
        <f>+Ledger1!A2466</f>
        <v>2</v>
      </c>
      <c r="F2466" s="8">
        <f>+Ledger1!G2466</f>
        <v>78</v>
      </c>
      <c r="G2466" s="8">
        <f>+Ledger1!H2466</f>
        <v>71</v>
      </c>
      <c r="H2466" s="8">
        <f>+Ledger1!Q2466</f>
        <v>1</v>
      </c>
      <c r="I2466" s="8">
        <v>0</v>
      </c>
      <c r="J2466" s="8">
        <v>0</v>
      </c>
      <c r="K2466" s="8">
        <v>0</v>
      </c>
      <c r="L2466" s="8" t="str">
        <f>+Ledger1!I2466</f>
        <v/>
      </c>
      <c r="M2466" s="8" t="str">
        <f>+Ledger1!K2466</f>
        <v/>
      </c>
      <c r="N2466" s="7"/>
      <c r="O2466" s="8">
        <f>+Ledger1!M2466</f>
        <v>0</v>
      </c>
      <c r="P2466" s="8">
        <f>+Ledger1!N2466</f>
        <v>500000</v>
      </c>
      <c r="Q2466" s="8" t="str">
        <f>+Ledger1!O2466</f>
        <v>PADI BY SAITA TO DOLLAR TIP CASH CHQ # 35193739</v>
      </c>
      <c r="R2466" s="8"/>
    </row>
    <row r="2467" spans="1:18" x14ac:dyDescent="0.25">
      <c r="A2467" s="8">
        <v>2466</v>
      </c>
      <c r="B2467" s="8" t="str">
        <f>+Ledger1!C2467</f>
        <v>J2005-0007</v>
      </c>
      <c r="C2467" s="7" t="str">
        <f>TEXT(Ledger1!D2467,"dd-MMM-yyyy")</f>
        <v>12-May-2020</v>
      </c>
      <c r="D2467" s="8" t="str">
        <f>VLOOKUP(LEFT(Table_ExternalData_1[[#This Row],[Vou_No]],1),Vou_Types,2,0)</f>
        <v>Journal</v>
      </c>
      <c r="E2467" s="8">
        <f>+Ledger1!A2467</f>
        <v>1</v>
      </c>
      <c r="F2467" s="8">
        <f>+Ledger1!G2467</f>
        <v>71</v>
      </c>
      <c r="G2467" s="8">
        <f>+Ledger1!H2467</f>
        <v>104</v>
      </c>
      <c r="H2467" s="8">
        <f>+Ledger1!Q2467</f>
        <v>1</v>
      </c>
      <c r="I2467" s="8">
        <v>0</v>
      </c>
      <c r="J2467" s="8">
        <v>0</v>
      </c>
      <c r="K2467" s="8">
        <v>0</v>
      </c>
      <c r="L2467" s="8" t="str">
        <f>+Ledger1!I2467</f>
        <v/>
      </c>
      <c r="M2467" s="8" t="str">
        <f>+Ledger1!K2467</f>
        <v/>
      </c>
      <c r="N2467" s="7"/>
      <c r="O2467" s="8">
        <f>+Ledger1!M2467</f>
        <v>337000</v>
      </c>
      <c r="P2467" s="8">
        <f>+Ledger1!N2467</f>
        <v>0</v>
      </c>
      <c r="Q2467" s="8" t="str">
        <f>+Ledger1!O2467</f>
        <v>PADI BY SAITA TO MONTHLY(KHU) CASH CHQ # 3519744</v>
      </c>
      <c r="R2467" s="8"/>
    </row>
    <row r="2468" spans="1:18" x14ac:dyDescent="0.25">
      <c r="A2468" s="8">
        <v>2467</v>
      </c>
      <c r="B2468" s="8" t="str">
        <f>+Ledger1!C2468</f>
        <v>J2005-0007</v>
      </c>
      <c r="C2468" s="7" t="str">
        <f>TEXT(Ledger1!D2468,"dd-MMM-yyyy")</f>
        <v>12-May-2020</v>
      </c>
      <c r="D2468" s="8" t="str">
        <f>VLOOKUP(LEFT(Table_ExternalData_1[[#This Row],[Vou_No]],1),Vou_Types,2,0)</f>
        <v>Journal</v>
      </c>
      <c r="E2468" s="8">
        <f>+Ledger1!A2468</f>
        <v>2</v>
      </c>
      <c r="F2468" s="8">
        <f>+Ledger1!G2468</f>
        <v>78</v>
      </c>
      <c r="G2468" s="8">
        <f>+Ledger1!H2468</f>
        <v>71</v>
      </c>
      <c r="H2468" s="8">
        <f>+Ledger1!Q2468</f>
        <v>1</v>
      </c>
      <c r="I2468" s="8">
        <v>0</v>
      </c>
      <c r="J2468" s="8">
        <v>0</v>
      </c>
      <c r="K2468" s="8">
        <v>0</v>
      </c>
      <c r="L2468" s="8" t="str">
        <f>+Ledger1!I2468</f>
        <v/>
      </c>
      <c r="M2468" s="8" t="str">
        <f>+Ledger1!K2468</f>
        <v/>
      </c>
      <c r="N2468" s="7"/>
      <c r="O2468" s="8">
        <f>+Ledger1!M2468</f>
        <v>0</v>
      </c>
      <c r="P2468" s="8">
        <f>+Ledger1!N2468</f>
        <v>337000</v>
      </c>
      <c r="Q2468" s="8" t="str">
        <f>+Ledger1!O2468</f>
        <v>PADI BY SAITA TO MONTHLY(KHU) CASH CHQ # 3519744</v>
      </c>
      <c r="R2468" s="8"/>
    </row>
    <row r="2469" spans="1:18" x14ac:dyDescent="0.25">
      <c r="A2469" s="8">
        <v>2468</v>
      </c>
      <c r="B2469" s="8" t="str">
        <f>+Ledger1!C2469</f>
        <v>J2005-0011</v>
      </c>
      <c r="C2469" s="7" t="str">
        <f>TEXT(Ledger1!D2469,"dd-MMM-yyyy")</f>
        <v>14-May-2020</v>
      </c>
      <c r="D2469" s="8" t="str">
        <f>VLOOKUP(LEFT(Table_ExternalData_1[[#This Row],[Vou_No]],1),Vou_Types,2,0)</f>
        <v>Journal</v>
      </c>
      <c r="E2469" s="8">
        <f>+Ledger1!A2469</f>
        <v>1</v>
      </c>
      <c r="F2469" s="8">
        <f>+Ledger1!G2469</f>
        <v>71</v>
      </c>
      <c r="G2469" s="8">
        <f>+Ledger1!H2469</f>
        <v>105</v>
      </c>
      <c r="H2469" s="8">
        <f>+Ledger1!Q2469</f>
        <v>1</v>
      </c>
      <c r="I2469" s="8">
        <v>0</v>
      </c>
      <c r="J2469" s="8">
        <v>0</v>
      </c>
      <c r="K2469" s="8">
        <v>0</v>
      </c>
      <c r="L2469" s="8" t="str">
        <f>+Ledger1!I2469</f>
        <v/>
      </c>
      <c r="M2469" s="8" t="str">
        <f>+Ledger1!K2469</f>
        <v/>
      </c>
      <c r="N2469" s="7"/>
      <c r="O2469" s="8">
        <f>+Ledger1!M2469</f>
        <v>157770</v>
      </c>
      <c r="P2469" s="8">
        <f>+Ledger1!N2469</f>
        <v>0</v>
      </c>
      <c r="Q2469" s="8" t="str">
        <f>+Ledger1!O2469</f>
        <v>PAID FROM SAITA AGAINST SET.S CASH CHQ # 35193750.NSR</v>
      </c>
      <c r="R2469" s="8"/>
    </row>
    <row r="2470" spans="1:18" x14ac:dyDescent="0.25">
      <c r="A2470" s="8">
        <v>2469</v>
      </c>
      <c r="B2470" s="8" t="str">
        <f>+Ledger1!C2470</f>
        <v>J2005-0011</v>
      </c>
      <c r="C2470" s="7" t="str">
        <f>TEXT(Ledger1!D2470,"dd-MMM-yyyy")</f>
        <v>14-May-2020</v>
      </c>
      <c r="D2470" s="8" t="str">
        <f>VLOOKUP(LEFT(Table_ExternalData_1[[#This Row],[Vou_No]],1),Vou_Types,2,0)</f>
        <v>Journal</v>
      </c>
      <c r="E2470" s="8">
        <f>+Ledger1!A2470</f>
        <v>2</v>
      </c>
      <c r="F2470" s="8">
        <f>+Ledger1!G2470</f>
        <v>78</v>
      </c>
      <c r="G2470" s="8">
        <f>+Ledger1!H2470</f>
        <v>71</v>
      </c>
      <c r="H2470" s="8">
        <f>+Ledger1!Q2470</f>
        <v>1</v>
      </c>
      <c r="I2470" s="8">
        <v>0</v>
      </c>
      <c r="J2470" s="8">
        <v>0</v>
      </c>
      <c r="K2470" s="8">
        <v>0</v>
      </c>
      <c r="L2470" s="8" t="str">
        <f>+Ledger1!I2470</f>
        <v/>
      </c>
      <c r="M2470" s="8" t="str">
        <f>+Ledger1!K2470</f>
        <v/>
      </c>
      <c r="N2470" s="7"/>
      <c r="O2470" s="8">
        <f>+Ledger1!M2470</f>
        <v>0</v>
      </c>
      <c r="P2470" s="8">
        <f>+Ledger1!N2470</f>
        <v>157770</v>
      </c>
      <c r="Q2470" s="8" t="str">
        <f>+Ledger1!O2470</f>
        <v>PAID FROM SAITA AGAINST SET.S CASH CHQ # 35193750.NSR</v>
      </c>
      <c r="R2470" s="8"/>
    </row>
    <row r="2471" spans="1:18" x14ac:dyDescent="0.25">
      <c r="A2471" s="8">
        <v>2470</v>
      </c>
      <c r="B2471" s="8" t="str">
        <f>+Ledger1!C2471</f>
        <v>J2005-0002</v>
      </c>
      <c r="C2471" s="7" t="str">
        <f>TEXT(Ledger1!D2471,"dd-MMM-yyyy")</f>
        <v>12-May-2020</v>
      </c>
      <c r="D2471" s="8" t="str">
        <f>VLOOKUP(LEFT(Table_ExternalData_1[[#This Row],[Vou_No]],1),Vou_Types,2,0)</f>
        <v>Journal</v>
      </c>
      <c r="E2471" s="8">
        <f>+Ledger1!A2471</f>
        <v>1</v>
      </c>
      <c r="F2471" s="8">
        <f>+Ledger1!G2471</f>
        <v>71</v>
      </c>
      <c r="G2471" s="8">
        <f>+Ledger1!H2471</f>
        <v>162</v>
      </c>
      <c r="H2471" s="8">
        <f>+Ledger1!Q2471</f>
        <v>218</v>
      </c>
      <c r="I2471" s="8">
        <v>0</v>
      </c>
      <c r="J2471" s="8">
        <v>0</v>
      </c>
      <c r="K2471" s="8">
        <v>0</v>
      </c>
      <c r="L2471" s="8" t="str">
        <f>+Ledger1!I2471</f>
        <v/>
      </c>
      <c r="M2471" s="8" t="str">
        <f>+Ledger1!K2471</f>
        <v/>
      </c>
      <c r="N2471" s="7"/>
      <c r="O2471" s="8">
        <f>+Ledger1!M2471</f>
        <v>6500</v>
      </c>
      <c r="P2471" s="8">
        <f>+Ledger1!N2471</f>
        <v>0</v>
      </c>
      <c r="Q2471" s="8" t="str">
        <f>+Ledger1!O2471</f>
        <v>PADI BY SAITA TO DECENT CASH CHQ # 35193747</v>
      </c>
      <c r="R2471" s="8"/>
    </row>
    <row r="2472" spans="1:18" x14ac:dyDescent="0.25">
      <c r="A2472" s="8">
        <v>2471</v>
      </c>
      <c r="B2472" s="8" t="str">
        <f>+Ledger1!C2472</f>
        <v>J2005-0002</v>
      </c>
      <c r="C2472" s="7" t="str">
        <f>TEXT(Ledger1!D2472,"dd-MMM-yyyy")</f>
        <v>12-May-2020</v>
      </c>
      <c r="D2472" s="8" t="str">
        <f>VLOOKUP(LEFT(Table_ExternalData_1[[#This Row],[Vou_No]],1),Vou_Types,2,0)</f>
        <v>Journal</v>
      </c>
      <c r="E2472" s="8">
        <f>+Ledger1!A2472</f>
        <v>2</v>
      </c>
      <c r="F2472" s="8">
        <f>+Ledger1!G2472</f>
        <v>78</v>
      </c>
      <c r="G2472" s="8">
        <f>+Ledger1!H2472</f>
        <v>71</v>
      </c>
      <c r="H2472" s="8">
        <f>+Ledger1!Q2472</f>
        <v>1</v>
      </c>
      <c r="I2472" s="8">
        <v>0</v>
      </c>
      <c r="J2472" s="8">
        <v>0</v>
      </c>
      <c r="K2472" s="8">
        <v>0</v>
      </c>
      <c r="L2472" s="8" t="str">
        <f>+Ledger1!I2472</f>
        <v/>
      </c>
      <c r="M2472" s="8" t="str">
        <f>+Ledger1!K2472</f>
        <v/>
      </c>
      <c r="N2472" s="7"/>
      <c r="O2472" s="8">
        <f>+Ledger1!M2472</f>
        <v>0</v>
      </c>
      <c r="P2472" s="8">
        <f>+Ledger1!N2472</f>
        <v>6500</v>
      </c>
      <c r="Q2472" s="8" t="str">
        <f>+Ledger1!O2472</f>
        <v>PADI BY SAITA TO DECENT CASH CHQ # 35193747</v>
      </c>
      <c r="R2472" s="8"/>
    </row>
    <row r="2473" spans="1:18" x14ac:dyDescent="0.25">
      <c r="A2473" s="8">
        <v>2472</v>
      </c>
      <c r="B2473" s="8" t="str">
        <f>+Ledger1!C2473</f>
        <v>J2005-0009</v>
      </c>
      <c r="C2473" s="7" t="str">
        <f>TEXT(Ledger1!D2473,"dd-MMM-yyyy")</f>
        <v>13-May-2020</v>
      </c>
      <c r="D2473" s="8" t="str">
        <f>VLOOKUP(LEFT(Table_ExternalData_1[[#This Row],[Vou_No]],1),Vou_Types,2,0)</f>
        <v>Journal</v>
      </c>
      <c r="E2473" s="8">
        <f>+Ledger1!A2473</f>
        <v>1</v>
      </c>
      <c r="F2473" s="8">
        <f>+Ledger1!G2473</f>
        <v>71</v>
      </c>
      <c r="G2473" s="8">
        <f>+Ledger1!H2473</f>
        <v>90</v>
      </c>
      <c r="H2473" s="8">
        <f>+Ledger1!Q2473</f>
        <v>90</v>
      </c>
      <c r="I2473" s="8">
        <v>0</v>
      </c>
      <c r="J2473" s="8">
        <v>0</v>
      </c>
      <c r="K2473" s="8">
        <v>0</v>
      </c>
      <c r="L2473" s="8" t="str">
        <f>+Ledger1!I2473</f>
        <v/>
      </c>
      <c r="M2473" s="8" t="str">
        <f>+Ledger1!K2473</f>
        <v/>
      </c>
      <c r="N2473" s="7"/>
      <c r="O2473" s="8">
        <f>+Ledger1!M2473</f>
        <v>72547</v>
      </c>
      <c r="P2473" s="8">
        <f>+Ledger1!N2473</f>
        <v>0</v>
      </c>
      <c r="Q2473" s="8" t="str">
        <f>+Ledger1!O2473</f>
        <v>PADI BY SAITA TO ZIM SECURITY CHQ # 3519748</v>
      </c>
      <c r="R2473" s="8"/>
    </row>
    <row r="2474" spans="1:18" x14ac:dyDescent="0.25">
      <c r="A2474" s="8">
        <v>2473</v>
      </c>
      <c r="B2474" s="8" t="str">
        <f>+Ledger1!C2474</f>
        <v>J2005-0009</v>
      </c>
      <c r="C2474" s="7" t="str">
        <f>TEXT(Ledger1!D2474,"dd-MMM-yyyy")</f>
        <v>13-May-2020</v>
      </c>
      <c r="D2474" s="8" t="str">
        <f>VLOOKUP(LEFT(Table_ExternalData_1[[#This Row],[Vou_No]],1),Vou_Types,2,0)</f>
        <v>Journal</v>
      </c>
      <c r="E2474" s="8">
        <f>+Ledger1!A2474</f>
        <v>2</v>
      </c>
      <c r="F2474" s="8">
        <f>+Ledger1!G2474</f>
        <v>78</v>
      </c>
      <c r="G2474" s="8">
        <f>+Ledger1!H2474</f>
        <v>71</v>
      </c>
      <c r="H2474" s="8">
        <f>+Ledger1!Q2474</f>
        <v>1</v>
      </c>
      <c r="I2474" s="8">
        <v>0</v>
      </c>
      <c r="J2474" s="8">
        <v>0</v>
      </c>
      <c r="K2474" s="8">
        <v>0</v>
      </c>
      <c r="L2474" s="8" t="str">
        <f>+Ledger1!I2474</f>
        <v/>
      </c>
      <c r="M2474" s="8" t="str">
        <f>+Ledger1!K2474</f>
        <v/>
      </c>
      <c r="N2474" s="7"/>
      <c r="O2474" s="8">
        <f>+Ledger1!M2474</f>
        <v>0</v>
      </c>
      <c r="P2474" s="8">
        <f>+Ledger1!N2474</f>
        <v>72547</v>
      </c>
      <c r="Q2474" s="8" t="str">
        <f>+Ledger1!O2474</f>
        <v>PADI BY SAITA TO ZIM SECURITY CHQ # 3519748</v>
      </c>
      <c r="R2474" s="8"/>
    </row>
    <row r="2475" spans="1:18" x14ac:dyDescent="0.25">
      <c r="A2475" s="8">
        <v>2474</v>
      </c>
      <c r="B2475" s="8" t="str">
        <f>+Ledger1!C2475</f>
        <v>J2005-0005</v>
      </c>
      <c r="C2475" s="7" t="str">
        <f>TEXT(Ledger1!D2475,"dd-MMM-yyyy")</f>
        <v>13-May-2020</v>
      </c>
      <c r="D2475" s="8" t="str">
        <f>VLOOKUP(LEFT(Table_ExternalData_1[[#This Row],[Vou_No]],1),Vou_Types,2,0)</f>
        <v>Journal</v>
      </c>
      <c r="E2475" s="8">
        <f>+Ledger1!A2475</f>
        <v>1</v>
      </c>
      <c r="F2475" s="8">
        <f>+Ledger1!G2475</f>
        <v>2</v>
      </c>
      <c r="G2475" s="8">
        <f>+Ledger1!H2475</f>
        <v>1</v>
      </c>
      <c r="H2475" s="8">
        <f>+Ledger1!Q2475</f>
        <v>90</v>
      </c>
      <c r="I2475" s="8">
        <v>0</v>
      </c>
      <c r="J2475" s="8">
        <v>0</v>
      </c>
      <c r="K2475" s="8">
        <v>0</v>
      </c>
      <c r="L2475" s="8" t="str">
        <f>+Ledger1!I2475</f>
        <v/>
      </c>
      <c r="M2475" s="8" t="str">
        <f>+Ledger1!K2475</f>
        <v/>
      </c>
      <c r="N2475" s="7"/>
      <c r="O2475" s="8">
        <f>+Ledger1!M2475</f>
        <v>36000</v>
      </c>
      <c r="P2475" s="8">
        <f>+Ledger1!N2475</f>
        <v>0</v>
      </c>
      <c r="Q2475" s="8" t="str">
        <f>+Ledger1!O2475</f>
        <v>PADI BY SAITA TO REF # 5452 CASH CHQ # 3519746</v>
      </c>
      <c r="R2475" s="8"/>
    </row>
    <row r="2476" spans="1:18" x14ac:dyDescent="0.25">
      <c r="A2476" s="8">
        <v>2475</v>
      </c>
      <c r="B2476" s="8" t="str">
        <f>+Ledger1!C2476</f>
        <v>J2005-0005</v>
      </c>
      <c r="C2476" s="7" t="str">
        <f>TEXT(Ledger1!D2476,"dd-MMM-yyyy")</f>
        <v>13-May-2020</v>
      </c>
      <c r="D2476" s="8" t="str">
        <f>VLOOKUP(LEFT(Table_ExternalData_1[[#This Row],[Vou_No]],1),Vou_Types,2,0)</f>
        <v>Journal</v>
      </c>
      <c r="E2476" s="8">
        <f>+Ledger1!A2476</f>
        <v>2</v>
      </c>
      <c r="F2476" s="8">
        <f>+Ledger1!G2476</f>
        <v>78</v>
      </c>
      <c r="G2476" s="8">
        <f>+Ledger1!H2476</f>
        <v>71</v>
      </c>
      <c r="H2476" s="8">
        <f>+Ledger1!Q2476</f>
        <v>1</v>
      </c>
      <c r="I2476" s="8">
        <v>0</v>
      </c>
      <c r="J2476" s="8">
        <v>0</v>
      </c>
      <c r="K2476" s="8">
        <v>0</v>
      </c>
      <c r="L2476" s="8" t="str">
        <f>+Ledger1!I2476</f>
        <v/>
      </c>
      <c r="M2476" s="8" t="str">
        <f>+Ledger1!K2476</f>
        <v/>
      </c>
      <c r="N2476" s="7"/>
      <c r="O2476" s="8">
        <f>+Ledger1!M2476</f>
        <v>0</v>
      </c>
      <c r="P2476" s="8">
        <f>+Ledger1!N2476</f>
        <v>36000</v>
      </c>
      <c r="Q2476" s="8" t="str">
        <f>+Ledger1!O2476</f>
        <v>PADI BY SAITA TO REF # 5452 CASH CHQ # 3519746</v>
      </c>
      <c r="R2476" s="8"/>
    </row>
    <row r="2477" spans="1:18" x14ac:dyDescent="0.25">
      <c r="A2477" s="8">
        <v>2476</v>
      </c>
      <c r="B2477" s="8" t="str">
        <f>+Ledger1!C2477</f>
        <v>J2005-0013</v>
      </c>
      <c r="C2477" s="7" t="str">
        <f>TEXT(Ledger1!D2477,"dd-MMM-yyyy")</f>
        <v>15-May-2020</v>
      </c>
      <c r="D2477" s="8" t="str">
        <f>VLOOKUP(LEFT(Table_ExternalData_1[[#This Row],[Vou_No]],1),Vou_Types,2,0)</f>
        <v>Journal</v>
      </c>
      <c r="E2477" s="8">
        <f>+Ledger1!A2477</f>
        <v>1</v>
      </c>
      <c r="F2477" s="8">
        <f>+Ledger1!G2477</f>
        <v>71</v>
      </c>
      <c r="G2477" s="8">
        <f>+Ledger1!H2477</f>
        <v>104</v>
      </c>
      <c r="H2477" s="8">
        <f>+Ledger1!Q2477</f>
        <v>1</v>
      </c>
      <c r="I2477" s="8">
        <v>0</v>
      </c>
      <c r="J2477" s="8">
        <v>0</v>
      </c>
      <c r="K2477" s="8">
        <v>0</v>
      </c>
      <c r="L2477" s="8" t="str">
        <f>+Ledger1!I2477</f>
        <v/>
      </c>
      <c r="M2477" s="8" t="str">
        <f>+Ledger1!K2477</f>
        <v/>
      </c>
      <c r="N2477" s="7"/>
      <c r="O2477" s="8">
        <f>+Ledger1!M2477</f>
        <v>70000</v>
      </c>
      <c r="P2477" s="8">
        <f>+Ledger1!N2477</f>
        <v>0</v>
      </c>
      <c r="Q2477" s="8" t="str">
        <f>+Ledger1!O2477</f>
        <v>PAID FROM SAITA AGAINST D.O CASH CHQ # 37250077.NSR</v>
      </c>
      <c r="R2477" s="8"/>
    </row>
    <row r="2478" spans="1:18" x14ac:dyDescent="0.25">
      <c r="A2478" s="8">
        <v>2477</v>
      </c>
      <c r="B2478" s="8" t="str">
        <f>+Ledger1!C2478</f>
        <v>J2005-0013</v>
      </c>
      <c r="C2478" s="7" t="str">
        <f>TEXT(Ledger1!D2478,"dd-MMM-yyyy")</f>
        <v>15-May-2020</v>
      </c>
      <c r="D2478" s="8" t="str">
        <f>VLOOKUP(LEFT(Table_ExternalData_1[[#This Row],[Vou_No]],1),Vou_Types,2,0)</f>
        <v>Journal</v>
      </c>
      <c r="E2478" s="8">
        <f>+Ledger1!A2478</f>
        <v>2</v>
      </c>
      <c r="F2478" s="8">
        <f>+Ledger1!G2478</f>
        <v>78</v>
      </c>
      <c r="G2478" s="8">
        <f>+Ledger1!H2478</f>
        <v>71</v>
      </c>
      <c r="H2478" s="8">
        <f>+Ledger1!Q2478</f>
        <v>1</v>
      </c>
      <c r="I2478" s="8">
        <v>0</v>
      </c>
      <c r="J2478" s="8">
        <v>0</v>
      </c>
      <c r="K2478" s="8">
        <v>0</v>
      </c>
      <c r="L2478" s="8" t="str">
        <f>+Ledger1!I2478</f>
        <v/>
      </c>
      <c r="M2478" s="8" t="str">
        <f>+Ledger1!K2478</f>
        <v/>
      </c>
      <c r="N2478" s="7"/>
      <c r="O2478" s="8">
        <f>+Ledger1!M2478</f>
        <v>0</v>
      </c>
      <c r="P2478" s="8">
        <f>+Ledger1!N2478</f>
        <v>70000</v>
      </c>
      <c r="Q2478" s="8" t="str">
        <f>+Ledger1!O2478</f>
        <v>PAID FROM SAITA AGAINST D.O CASH CHQ # 37250077.NSR</v>
      </c>
      <c r="R2478" s="8"/>
    </row>
    <row r="2479" spans="1:18" x14ac:dyDescent="0.25">
      <c r="A2479" s="8">
        <v>2478</v>
      </c>
      <c r="B2479" s="8" t="str">
        <f>+Ledger1!C2479</f>
        <v>J2005-0014</v>
      </c>
      <c r="C2479" s="7" t="str">
        <f>TEXT(Ledger1!D2479,"dd-MMM-yyyy")</f>
        <v>08-May-2020</v>
      </c>
      <c r="D2479" s="8" t="str">
        <f>VLOOKUP(LEFT(Table_ExternalData_1[[#This Row],[Vou_No]],1),Vou_Types,2,0)</f>
        <v>Journal</v>
      </c>
      <c r="E2479" s="8">
        <f>+Ledger1!A2479</f>
        <v>1</v>
      </c>
      <c r="F2479" s="8">
        <f>+Ledger1!G2479</f>
        <v>174</v>
      </c>
      <c r="G2479" s="8">
        <f>+Ledger1!H2479</f>
        <v>90</v>
      </c>
      <c r="H2479" s="8">
        <f>+Ledger1!Q2479</f>
        <v>90</v>
      </c>
      <c r="I2479" s="8">
        <v>0</v>
      </c>
      <c r="J2479" s="8">
        <v>0</v>
      </c>
      <c r="K2479" s="8">
        <v>0</v>
      </c>
      <c r="L2479" s="8" t="str">
        <f>+Ledger1!I2479</f>
        <v/>
      </c>
      <c r="M2479" s="8" t="str">
        <f>+Ledger1!K2479</f>
        <v/>
      </c>
      <c r="N2479" s="7"/>
      <c r="O2479" s="8">
        <f>+Ledger1!M2479</f>
        <v>72547</v>
      </c>
      <c r="P2479" s="8">
        <f>+Ledger1!N2479</f>
        <v>0</v>
      </c>
      <c r="Q2479" s="8" t="str">
        <f>+Ledger1!O2479</f>
        <v>REF # 544INV # 4626.APR-2020.</v>
      </c>
      <c r="R2479" s="8"/>
    </row>
    <row r="2480" spans="1:18" x14ac:dyDescent="0.25">
      <c r="A2480" s="8">
        <v>2479</v>
      </c>
      <c r="B2480" s="8" t="str">
        <f>+Ledger1!C2480</f>
        <v>J2005-0014</v>
      </c>
      <c r="C2480" s="7" t="str">
        <f>TEXT(Ledger1!D2480,"dd-MMM-yyyy")</f>
        <v>08-May-2020</v>
      </c>
      <c r="D2480" s="8" t="str">
        <f>VLOOKUP(LEFT(Table_ExternalData_1[[#This Row],[Vou_No]],1),Vou_Types,2,0)</f>
        <v>Journal</v>
      </c>
      <c r="E2480" s="8">
        <f>+Ledger1!A2480</f>
        <v>2</v>
      </c>
      <c r="F2480" s="8">
        <f>+Ledger1!G2480</f>
        <v>71</v>
      </c>
      <c r="G2480" s="8">
        <f>+Ledger1!H2480</f>
        <v>90</v>
      </c>
      <c r="H2480" s="8">
        <f>+Ledger1!Q2480</f>
        <v>90</v>
      </c>
      <c r="I2480" s="8">
        <v>0</v>
      </c>
      <c r="J2480" s="8">
        <v>0</v>
      </c>
      <c r="K2480" s="8">
        <v>0</v>
      </c>
      <c r="L2480" s="8" t="str">
        <f>+Ledger1!I2480</f>
        <v/>
      </c>
      <c r="M2480" s="8" t="str">
        <f>+Ledger1!K2480</f>
        <v/>
      </c>
      <c r="N2480" s="7"/>
      <c r="O2480" s="8">
        <f>+Ledger1!M2480</f>
        <v>0</v>
      </c>
      <c r="P2480" s="8">
        <f>+Ledger1!N2480</f>
        <v>72547</v>
      </c>
      <c r="Q2480" s="8" t="str">
        <f>+Ledger1!O2480</f>
        <v>REF # 544INV # 4626.APR-2020.</v>
      </c>
      <c r="R2480" s="8"/>
    </row>
    <row r="2481" spans="1:18" x14ac:dyDescent="0.25">
      <c r="A2481" s="8">
        <v>2480</v>
      </c>
      <c r="B2481" s="8" t="str">
        <f>+Ledger1!C2481</f>
        <v>J2005-0015</v>
      </c>
      <c r="C2481" s="7" t="str">
        <f>TEXT(Ledger1!D2481,"dd-MMM-yyyy")</f>
        <v>12-May-2020</v>
      </c>
      <c r="D2481" s="8" t="str">
        <f>VLOOKUP(LEFT(Table_ExternalData_1[[#This Row],[Vou_No]],1),Vou_Types,2,0)</f>
        <v>Journal</v>
      </c>
      <c r="E2481" s="8">
        <f>+Ledger1!A2481</f>
        <v>1</v>
      </c>
      <c r="F2481" s="8">
        <f>+Ledger1!G2481</f>
        <v>176</v>
      </c>
      <c r="G2481" s="8">
        <f>+Ledger1!H2481</f>
        <v>162</v>
      </c>
      <c r="H2481" s="8">
        <f>+Ledger1!Q2481</f>
        <v>90</v>
      </c>
      <c r="I2481" s="8">
        <v>0</v>
      </c>
      <c r="J2481" s="8">
        <v>0</v>
      </c>
      <c r="K2481" s="8">
        <v>0</v>
      </c>
      <c r="L2481" s="8" t="str">
        <f>+Ledger1!I2481</f>
        <v/>
      </c>
      <c r="M2481" s="8" t="str">
        <f>+Ledger1!K2481</f>
        <v/>
      </c>
      <c r="N2481" s="7"/>
      <c r="O2481" s="8">
        <f>+Ledger1!M2481</f>
        <v>6500</v>
      </c>
      <c r="P2481" s="8">
        <f>+Ledger1!N2481</f>
        <v>0</v>
      </c>
      <c r="Q2481" s="8" t="str">
        <f>+Ledger1!O2481</f>
        <v>REF # 05.BILL FOR THE MONTH OF MAY-2020</v>
      </c>
      <c r="R2481" s="8"/>
    </row>
    <row r="2482" spans="1:18" x14ac:dyDescent="0.25">
      <c r="A2482" s="8">
        <v>2481</v>
      </c>
      <c r="B2482" s="8" t="str">
        <f>+Ledger1!C2482</f>
        <v>J2005-0015</v>
      </c>
      <c r="C2482" s="7" t="str">
        <f>TEXT(Ledger1!D2482,"dd-MMM-yyyy")</f>
        <v>12-May-2020</v>
      </c>
      <c r="D2482" s="8" t="str">
        <f>VLOOKUP(LEFT(Table_ExternalData_1[[#This Row],[Vou_No]],1),Vou_Types,2,0)</f>
        <v>Journal</v>
      </c>
      <c r="E2482" s="8">
        <f>+Ledger1!A2482</f>
        <v>2</v>
      </c>
      <c r="F2482" s="8">
        <f>+Ledger1!G2482</f>
        <v>71</v>
      </c>
      <c r="G2482" s="8">
        <f>+Ledger1!H2482</f>
        <v>162</v>
      </c>
      <c r="H2482" s="8">
        <f>+Ledger1!Q2482</f>
        <v>90</v>
      </c>
      <c r="I2482" s="8">
        <v>0</v>
      </c>
      <c r="J2482" s="8">
        <v>0</v>
      </c>
      <c r="K2482" s="8">
        <v>0</v>
      </c>
      <c r="L2482" s="8" t="str">
        <f>+Ledger1!I2482</f>
        <v/>
      </c>
      <c r="M2482" s="8" t="str">
        <f>+Ledger1!K2482</f>
        <v/>
      </c>
      <c r="N2482" s="7"/>
      <c r="O2482" s="8">
        <f>+Ledger1!M2482</f>
        <v>0</v>
      </c>
      <c r="P2482" s="8">
        <f>+Ledger1!N2482</f>
        <v>6500</v>
      </c>
      <c r="Q2482" s="8" t="str">
        <f>+Ledger1!O2482</f>
        <v>REF # 05.BILL FOR THE MONTH OF MAY-2020</v>
      </c>
      <c r="R2482" s="8"/>
    </row>
    <row r="2483" spans="1:18" x14ac:dyDescent="0.25">
      <c r="A2483" s="8">
        <v>2482</v>
      </c>
      <c r="B2483" s="8" t="str">
        <f>+Ledger1!C2483</f>
        <v>J2005-0016</v>
      </c>
      <c r="C2483" s="7" t="str">
        <f>TEXT(Ledger1!D2483,"dd-MMM-yyyy")</f>
        <v>12-May-2020</v>
      </c>
      <c r="D2483" s="8" t="str">
        <f>VLOOKUP(LEFT(Table_ExternalData_1[[#This Row],[Vou_No]],1),Vou_Types,2,0)</f>
        <v>Journal</v>
      </c>
      <c r="E2483" s="8">
        <f>+Ledger1!A2483</f>
        <v>1</v>
      </c>
      <c r="F2483" s="8">
        <f>+Ledger1!G2483</f>
        <v>202</v>
      </c>
      <c r="G2483" s="8">
        <f>+Ledger1!H2483</f>
        <v>1</v>
      </c>
      <c r="H2483" s="8">
        <f>+Ledger1!Q2483</f>
        <v>38</v>
      </c>
      <c r="I2483" s="8">
        <v>0</v>
      </c>
      <c r="J2483" s="8">
        <v>0</v>
      </c>
      <c r="K2483" s="8">
        <v>0</v>
      </c>
      <c r="L2483" s="8" t="str">
        <f>+Ledger1!I2483</f>
        <v/>
      </c>
      <c r="M2483" s="8" t="str">
        <f>+Ledger1!K2483</f>
        <v/>
      </c>
      <c r="N2483" s="7"/>
      <c r="O2483" s="8">
        <f>+Ledger1!M2483</f>
        <v>400000</v>
      </c>
      <c r="P2483" s="8">
        <f>+Ledger1!N2483</f>
        <v>0</v>
      </c>
      <c r="Q2483" s="8" t="str">
        <f>+Ledger1!O2483</f>
        <v>PADI BY SAITA TO DOLLAR TIP CASH CHQ # 35193742</v>
      </c>
      <c r="R2483" s="8"/>
    </row>
    <row r="2484" spans="1:18" x14ac:dyDescent="0.25">
      <c r="A2484" s="8">
        <v>2483</v>
      </c>
      <c r="B2484" s="8" t="str">
        <f>+Ledger1!C2484</f>
        <v>J2005-0016</v>
      </c>
      <c r="C2484" s="7" t="str">
        <f>TEXT(Ledger1!D2484,"dd-MMM-yyyy")</f>
        <v>12-May-2020</v>
      </c>
      <c r="D2484" s="8" t="str">
        <f>VLOOKUP(LEFT(Table_ExternalData_1[[#This Row],[Vou_No]],1),Vou_Types,2,0)</f>
        <v>Journal</v>
      </c>
      <c r="E2484" s="8">
        <f>+Ledger1!A2484</f>
        <v>2</v>
      </c>
      <c r="F2484" s="8">
        <f>+Ledger1!G2484</f>
        <v>78</v>
      </c>
      <c r="G2484" s="8">
        <f>+Ledger1!H2484</f>
        <v>71</v>
      </c>
      <c r="H2484" s="8">
        <f>+Ledger1!Q2484</f>
        <v>1</v>
      </c>
      <c r="I2484" s="8">
        <v>0</v>
      </c>
      <c r="J2484" s="8">
        <v>0</v>
      </c>
      <c r="K2484" s="8">
        <v>0</v>
      </c>
      <c r="L2484" s="8" t="str">
        <f>+Ledger1!I2484</f>
        <v/>
      </c>
      <c r="M2484" s="8" t="str">
        <f>+Ledger1!K2484</f>
        <v/>
      </c>
      <c r="N2484" s="7"/>
      <c r="O2484" s="8">
        <f>+Ledger1!M2484</f>
        <v>0</v>
      </c>
      <c r="P2484" s="8">
        <f>+Ledger1!N2484</f>
        <v>400000</v>
      </c>
      <c r="Q2484" s="8" t="str">
        <f>+Ledger1!O2484</f>
        <v>PADI BY SAITA TO DOLLAR TIP CASH CHQ # 35193742</v>
      </c>
      <c r="R2484" s="8"/>
    </row>
    <row r="2485" spans="1:18" x14ac:dyDescent="0.25">
      <c r="A2485" s="8">
        <v>2484</v>
      </c>
      <c r="B2485" s="8" t="str">
        <f>+Ledger1!C2485</f>
        <v>J2005-0018</v>
      </c>
      <c r="C2485" s="7" t="str">
        <f>TEXT(Ledger1!D2485,"dd-MMM-yyyy")</f>
        <v>12-May-2020</v>
      </c>
      <c r="D2485" s="8" t="str">
        <f>VLOOKUP(LEFT(Table_ExternalData_1[[#This Row],[Vou_No]],1),Vou_Types,2,0)</f>
        <v>Journal</v>
      </c>
      <c r="E2485" s="8">
        <f>+Ledger1!A2485</f>
        <v>1</v>
      </c>
      <c r="F2485" s="8">
        <f>+Ledger1!G2485</f>
        <v>202</v>
      </c>
      <c r="G2485" s="8">
        <f>+Ledger1!H2485</f>
        <v>1</v>
      </c>
      <c r="H2485" s="8">
        <f>+Ledger1!Q2485</f>
        <v>38</v>
      </c>
      <c r="I2485" s="8">
        <v>0</v>
      </c>
      <c r="J2485" s="8">
        <v>0</v>
      </c>
      <c r="K2485" s="8">
        <v>0</v>
      </c>
      <c r="L2485" s="8" t="str">
        <f>+Ledger1!I2485</f>
        <v/>
      </c>
      <c r="M2485" s="8" t="str">
        <f>+Ledger1!K2485</f>
        <v/>
      </c>
      <c r="N2485" s="7"/>
      <c r="O2485" s="8">
        <f>+Ledger1!M2485</f>
        <v>400000</v>
      </c>
      <c r="P2485" s="8">
        <f>+Ledger1!N2485</f>
        <v>0</v>
      </c>
      <c r="Q2485" s="8" t="str">
        <f>+Ledger1!O2485</f>
        <v>PADI BY SAITA TO DOLLAR TIP CASH CHQ # 35193741</v>
      </c>
      <c r="R2485" s="8"/>
    </row>
    <row r="2486" spans="1:18" x14ac:dyDescent="0.25">
      <c r="A2486" s="8">
        <v>2485</v>
      </c>
      <c r="B2486" s="8" t="str">
        <f>+Ledger1!C2486</f>
        <v>J2005-0018</v>
      </c>
      <c r="C2486" s="7" t="str">
        <f>TEXT(Ledger1!D2486,"dd-MMM-yyyy")</f>
        <v>12-May-2020</v>
      </c>
      <c r="D2486" s="8" t="str">
        <f>VLOOKUP(LEFT(Table_ExternalData_1[[#This Row],[Vou_No]],1),Vou_Types,2,0)</f>
        <v>Journal</v>
      </c>
      <c r="E2486" s="8">
        <f>+Ledger1!A2486</f>
        <v>2</v>
      </c>
      <c r="F2486" s="8">
        <f>+Ledger1!G2486</f>
        <v>78</v>
      </c>
      <c r="G2486" s="8">
        <f>+Ledger1!H2486</f>
        <v>71</v>
      </c>
      <c r="H2486" s="8">
        <f>+Ledger1!Q2486</f>
        <v>1</v>
      </c>
      <c r="I2486" s="8">
        <v>0</v>
      </c>
      <c r="J2486" s="8">
        <v>0</v>
      </c>
      <c r="K2486" s="8">
        <v>0</v>
      </c>
      <c r="L2486" s="8" t="str">
        <f>+Ledger1!I2486</f>
        <v/>
      </c>
      <c r="M2486" s="8" t="str">
        <f>+Ledger1!K2486</f>
        <v/>
      </c>
      <c r="N2486" s="7"/>
      <c r="O2486" s="8">
        <f>+Ledger1!M2486</f>
        <v>0</v>
      </c>
      <c r="P2486" s="8">
        <f>+Ledger1!N2486</f>
        <v>400000</v>
      </c>
      <c r="Q2486" s="8" t="str">
        <f>+Ledger1!O2486</f>
        <v>PADI BY SAITA TO DOLLAR TIP CASH CHQ # 35193741</v>
      </c>
      <c r="R2486" s="8"/>
    </row>
    <row r="2487" spans="1:18" x14ac:dyDescent="0.25">
      <c r="A2487" s="8">
        <v>2486</v>
      </c>
      <c r="B2487" s="8" t="str">
        <f>+Ledger1!C2487</f>
        <v>J2005-0017</v>
      </c>
      <c r="C2487" s="7" t="str">
        <f>TEXT(Ledger1!D2487,"dd-MMM-yyyy")</f>
        <v>12-May-2020</v>
      </c>
      <c r="D2487" s="8" t="str">
        <f>VLOOKUP(LEFT(Table_ExternalData_1[[#This Row],[Vou_No]],1),Vou_Types,2,0)</f>
        <v>Journal</v>
      </c>
      <c r="E2487" s="8">
        <f>+Ledger1!A2487</f>
        <v>1</v>
      </c>
      <c r="F2487" s="8">
        <f>+Ledger1!G2487</f>
        <v>202</v>
      </c>
      <c r="G2487" s="8">
        <f>+Ledger1!H2487</f>
        <v>1</v>
      </c>
      <c r="H2487" s="8">
        <f>+Ledger1!Q2487</f>
        <v>38</v>
      </c>
      <c r="I2487" s="8">
        <v>0</v>
      </c>
      <c r="J2487" s="8">
        <v>0</v>
      </c>
      <c r="K2487" s="8">
        <v>0</v>
      </c>
      <c r="L2487" s="8" t="str">
        <f>+Ledger1!I2487</f>
        <v/>
      </c>
      <c r="M2487" s="8" t="str">
        <f>+Ledger1!K2487</f>
        <v/>
      </c>
      <c r="N2487" s="7"/>
      <c r="O2487" s="8">
        <f>+Ledger1!M2487</f>
        <v>450000</v>
      </c>
      <c r="P2487" s="8">
        <f>+Ledger1!N2487</f>
        <v>0</v>
      </c>
      <c r="Q2487" s="8" t="str">
        <f>+Ledger1!O2487</f>
        <v>PADI BY SAITA TO DOLLAR TIP CASH CHQ # 35193743</v>
      </c>
      <c r="R2487" s="8"/>
    </row>
    <row r="2488" spans="1:18" x14ac:dyDescent="0.25">
      <c r="A2488" s="8">
        <v>2487</v>
      </c>
      <c r="B2488" s="8" t="str">
        <f>+Ledger1!C2488</f>
        <v>J2005-0017</v>
      </c>
      <c r="C2488" s="7" t="str">
        <f>TEXT(Ledger1!D2488,"dd-MMM-yyyy")</f>
        <v>12-May-2020</v>
      </c>
      <c r="D2488" s="8" t="str">
        <f>VLOOKUP(LEFT(Table_ExternalData_1[[#This Row],[Vou_No]],1),Vou_Types,2,0)</f>
        <v>Journal</v>
      </c>
      <c r="E2488" s="8">
        <f>+Ledger1!A2488</f>
        <v>2</v>
      </c>
      <c r="F2488" s="8">
        <f>+Ledger1!G2488</f>
        <v>78</v>
      </c>
      <c r="G2488" s="8">
        <f>+Ledger1!H2488</f>
        <v>71</v>
      </c>
      <c r="H2488" s="8">
        <f>+Ledger1!Q2488</f>
        <v>1</v>
      </c>
      <c r="I2488" s="8">
        <v>0</v>
      </c>
      <c r="J2488" s="8">
        <v>0</v>
      </c>
      <c r="K2488" s="8">
        <v>0</v>
      </c>
      <c r="L2488" s="8" t="str">
        <f>+Ledger1!I2488</f>
        <v/>
      </c>
      <c r="M2488" s="8" t="str">
        <f>+Ledger1!K2488</f>
        <v/>
      </c>
      <c r="N2488" s="7"/>
      <c r="O2488" s="8">
        <f>+Ledger1!M2488</f>
        <v>0</v>
      </c>
      <c r="P2488" s="8">
        <f>+Ledger1!N2488</f>
        <v>450000</v>
      </c>
      <c r="Q2488" s="8" t="str">
        <f>+Ledger1!O2488</f>
        <v>PADI BY SAITA TO DOLLAR TIP CASH CHQ # 35193743</v>
      </c>
      <c r="R2488" s="8"/>
    </row>
    <row r="2489" spans="1:18" x14ac:dyDescent="0.25">
      <c r="A2489" s="8">
        <v>2488</v>
      </c>
      <c r="B2489" s="8" t="str">
        <f>+Ledger1!C2489</f>
        <v>J2005-0019</v>
      </c>
      <c r="C2489" s="7" t="str">
        <f>TEXT(Ledger1!D2489,"dd-MMM-yyyy")</f>
        <v>30-May-2020</v>
      </c>
      <c r="D2489" s="8" t="str">
        <f>VLOOKUP(LEFT(Table_ExternalData_1[[#This Row],[Vou_No]],1),Vou_Types,2,0)</f>
        <v>Journal</v>
      </c>
      <c r="E2489" s="8">
        <f>+Ledger1!A2489</f>
        <v>1</v>
      </c>
      <c r="F2489" s="8">
        <f>+Ledger1!G2489</f>
        <v>204</v>
      </c>
      <c r="G2489" s="8">
        <f>+Ledger1!H2489</f>
        <v>1</v>
      </c>
      <c r="H2489" s="8">
        <f>+Ledger1!Q2489</f>
        <v>1</v>
      </c>
      <c r="I2489" s="8">
        <v>0</v>
      </c>
      <c r="J2489" s="8">
        <v>0</v>
      </c>
      <c r="K2489" s="8">
        <v>0</v>
      </c>
      <c r="L2489" s="8" t="str">
        <f>+Ledger1!I2489</f>
        <v/>
      </c>
      <c r="M2489" s="8" t="str">
        <f>+Ledger1!K2489</f>
        <v/>
      </c>
      <c r="N2489" s="7"/>
      <c r="O2489" s="8">
        <f>+Ledger1!M2489</f>
        <v>39725</v>
      </c>
      <c r="P2489" s="8">
        <f>+Ledger1!N2489</f>
        <v>0</v>
      </c>
      <c r="Q2489" s="8" t="str">
        <f>+Ledger1!O2489</f>
        <v>EID-UL-FITR (EIDI) FOR THE YEAR 2019-2020</v>
      </c>
      <c r="R2489" s="8"/>
    </row>
    <row r="2490" spans="1:18" x14ac:dyDescent="0.25">
      <c r="A2490" s="8">
        <v>2489</v>
      </c>
      <c r="B2490" s="8" t="str">
        <f>+Ledger1!C2490</f>
        <v>J2005-0019</v>
      </c>
      <c r="C2490" s="7" t="str">
        <f>TEXT(Ledger1!D2490,"dd-MMM-yyyy")</f>
        <v>30-May-2020</v>
      </c>
      <c r="D2490" s="8" t="str">
        <f>VLOOKUP(LEFT(Table_ExternalData_1[[#This Row],[Vou_No]],1),Vou_Types,2,0)</f>
        <v>Journal</v>
      </c>
      <c r="E2490" s="8">
        <f>+Ledger1!A2490</f>
        <v>2</v>
      </c>
      <c r="F2490" s="8">
        <f>+Ledger1!G2490</f>
        <v>71</v>
      </c>
      <c r="G2490" s="8">
        <f>+Ledger1!H2490</f>
        <v>1</v>
      </c>
      <c r="H2490" s="8">
        <f>+Ledger1!Q2490</f>
        <v>1</v>
      </c>
      <c r="I2490" s="8">
        <v>0</v>
      </c>
      <c r="J2490" s="8">
        <v>0</v>
      </c>
      <c r="K2490" s="8">
        <v>0</v>
      </c>
      <c r="L2490" s="8" t="str">
        <f>+Ledger1!I2490</f>
        <v/>
      </c>
      <c r="M2490" s="8" t="str">
        <f>+Ledger1!K2490</f>
        <v/>
      </c>
      <c r="N2490" s="7"/>
      <c r="O2490" s="8">
        <f>+Ledger1!M2490</f>
        <v>0</v>
      </c>
      <c r="P2490" s="8">
        <f>+Ledger1!N2490</f>
        <v>39725</v>
      </c>
      <c r="Q2490" s="8" t="str">
        <f>+Ledger1!O2490</f>
        <v>EID-UL-FITR (EIDI) FOR THE YEAR 2019-2020</v>
      </c>
      <c r="R2490" s="8"/>
    </row>
    <row r="2491" spans="1:18" x14ac:dyDescent="0.25">
      <c r="A2491" s="8">
        <v>2490</v>
      </c>
      <c r="B2491" s="8" t="str">
        <f>+Ledger1!C2491</f>
        <v>J2006-0001</v>
      </c>
      <c r="C2491" s="7" t="str">
        <f>TEXT(Ledger1!D2491,"dd-MMM-yyyy")</f>
        <v>03-Jun-2020</v>
      </c>
      <c r="D2491" s="8" t="str">
        <f>VLOOKUP(LEFT(Table_ExternalData_1[[#This Row],[Vou_No]],1),Vou_Types,2,0)</f>
        <v>Journal</v>
      </c>
      <c r="E2491" s="8">
        <f>+Ledger1!A2491</f>
        <v>1</v>
      </c>
      <c r="F2491" s="8">
        <f>+Ledger1!G2491</f>
        <v>71</v>
      </c>
      <c r="G2491" s="8">
        <f>+Ledger1!H2491</f>
        <v>90</v>
      </c>
      <c r="H2491" s="8">
        <f>+Ledger1!Q2491</f>
        <v>90</v>
      </c>
      <c r="I2491" s="8">
        <v>0</v>
      </c>
      <c r="J2491" s="8">
        <v>0</v>
      </c>
      <c r="K2491" s="8">
        <v>0</v>
      </c>
      <c r="L2491" s="8" t="str">
        <f>+Ledger1!I2491</f>
        <v/>
      </c>
      <c r="M2491" s="8" t="str">
        <f>+Ledger1!K2491</f>
        <v/>
      </c>
      <c r="N2491" s="7"/>
      <c r="O2491" s="8">
        <f>+Ledger1!M2491</f>
        <v>72547</v>
      </c>
      <c r="P2491" s="8">
        <f>+Ledger1!N2491</f>
        <v>0</v>
      </c>
      <c r="Q2491" s="8" t="str">
        <f>+Ledger1!O2491</f>
        <v>PAID BY SAITA TO ZIM SEC.CHQ # 37250124</v>
      </c>
      <c r="R2491" s="8"/>
    </row>
    <row r="2492" spans="1:18" x14ac:dyDescent="0.25">
      <c r="A2492" s="8">
        <v>2491</v>
      </c>
      <c r="B2492" s="8" t="str">
        <f>+Ledger1!C2492</f>
        <v>J2006-0001</v>
      </c>
      <c r="C2492" s="7" t="str">
        <f>TEXT(Ledger1!D2492,"dd-MMM-yyyy")</f>
        <v>03-Jun-2020</v>
      </c>
      <c r="D2492" s="8" t="str">
        <f>VLOOKUP(LEFT(Table_ExternalData_1[[#This Row],[Vou_No]],1),Vou_Types,2,0)</f>
        <v>Journal</v>
      </c>
      <c r="E2492" s="8">
        <f>+Ledger1!A2492</f>
        <v>2</v>
      </c>
      <c r="F2492" s="8">
        <f>+Ledger1!G2492</f>
        <v>78</v>
      </c>
      <c r="G2492" s="8">
        <f>+Ledger1!H2492</f>
        <v>71</v>
      </c>
      <c r="H2492" s="8">
        <f>+Ledger1!Q2492</f>
        <v>1</v>
      </c>
      <c r="I2492" s="8">
        <v>0</v>
      </c>
      <c r="J2492" s="8">
        <v>0</v>
      </c>
      <c r="K2492" s="8">
        <v>0</v>
      </c>
      <c r="L2492" s="8" t="str">
        <f>+Ledger1!I2492</f>
        <v/>
      </c>
      <c r="M2492" s="8" t="str">
        <f>+Ledger1!K2492</f>
        <v/>
      </c>
      <c r="N2492" s="7"/>
      <c r="O2492" s="8">
        <f>+Ledger1!M2492</f>
        <v>0</v>
      </c>
      <c r="P2492" s="8">
        <f>+Ledger1!N2492</f>
        <v>72547</v>
      </c>
      <c r="Q2492" s="8" t="str">
        <f>+Ledger1!O2492</f>
        <v>PAID BY SAITA TO ZIM SEC.CHQ # 37250124</v>
      </c>
      <c r="R2492" s="8"/>
    </row>
    <row r="2493" spans="1:18" x14ac:dyDescent="0.25">
      <c r="A2493" s="8">
        <v>2492</v>
      </c>
      <c r="B2493" s="8" t="str">
        <f>+Ledger1!C2493</f>
        <v>J2006-0005</v>
      </c>
      <c r="C2493" s="7" t="str">
        <f>TEXT(Ledger1!D2493,"dd-MMM-yyyy")</f>
        <v>03-Jun-2020</v>
      </c>
      <c r="D2493" s="8" t="str">
        <f>VLOOKUP(LEFT(Table_ExternalData_1[[#This Row],[Vou_No]],1),Vou_Types,2,0)</f>
        <v>Journal</v>
      </c>
      <c r="E2493" s="8">
        <f>+Ledger1!A2493</f>
        <v>1</v>
      </c>
      <c r="F2493" s="8">
        <f>+Ledger1!G2493</f>
        <v>71</v>
      </c>
      <c r="G2493" s="8">
        <f>+Ledger1!H2493</f>
        <v>162</v>
      </c>
      <c r="H2493" s="8">
        <f>+Ledger1!Q2493</f>
        <v>90</v>
      </c>
      <c r="I2493" s="8">
        <v>0</v>
      </c>
      <c r="J2493" s="8">
        <v>0</v>
      </c>
      <c r="K2493" s="8">
        <v>0</v>
      </c>
      <c r="L2493" s="8" t="str">
        <f>+Ledger1!I2493</f>
        <v/>
      </c>
      <c r="M2493" s="8" t="str">
        <f>+Ledger1!K2493</f>
        <v/>
      </c>
      <c r="N2493" s="7"/>
      <c r="O2493" s="8">
        <f>+Ledger1!M2493</f>
        <v>6500</v>
      </c>
      <c r="P2493" s="8">
        <f>+Ledger1!N2493</f>
        <v>0</v>
      </c>
      <c r="Q2493" s="8" t="str">
        <f>+Ledger1!O2493</f>
        <v>PAID BY SAITA TO DECENT CAHS CHQ # 37250123</v>
      </c>
      <c r="R2493" s="8"/>
    </row>
    <row r="2494" spans="1:18" x14ac:dyDescent="0.25">
      <c r="A2494" s="8">
        <v>2493</v>
      </c>
      <c r="B2494" s="8" t="str">
        <f>+Ledger1!C2494</f>
        <v>J2006-0005</v>
      </c>
      <c r="C2494" s="7" t="str">
        <f>TEXT(Ledger1!D2494,"dd-MMM-yyyy")</f>
        <v>03-Jun-2020</v>
      </c>
      <c r="D2494" s="8" t="str">
        <f>VLOOKUP(LEFT(Table_ExternalData_1[[#This Row],[Vou_No]],1),Vou_Types,2,0)</f>
        <v>Journal</v>
      </c>
      <c r="E2494" s="8">
        <f>+Ledger1!A2494</f>
        <v>2</v>
      </c>
      <c r="F2494" s="8">
        <f>+Ledger1!G2494</f>
        <v>78</v>
      </c>
      <c r="G2494" s="8">
        <f>+Ledger1!H2494</f>
        <v>71</v>
      </c>
      <c r="H2494" s="8">
        <f>+Ledger1!Q2494</f>
        <v>1</v>
      </c>
      <c r="I2494" s="8">
        <v>0</v>
      </c>
      <c r="J2494" s="8">
        <v>0</v>
      </c>
      <c r="K2494" s="8">
        <v>0</v>
      </c>
      <c r="L2494" s="8" t="str">
        <f>+Ledger1!I2494</f>
        <v/>
      </c>
      <c r="M2494" s="8" t="str">
        <f>+Ledger1!K2494</f>
        <v/>
      </c>
      <c r="N2494" s="7"/>
      <c r="O2494" s="8">
        <f>+Ledger1!M2494</f>
        <v>0</v>
      </c>
      <c r="P2494" s="8">
        <f>+Ledger1!N2494</f>
        <v>6500</v>
      </c>
      <c r="Q2494" s="8" t="str">
        <f>+Ledger1!O2494</f>
        <v>PAID BY SAITA TO DECENT CAHS CHQ # 37250123</v>
      </c>
      <c r="R2494" s="8"/>
    </row>
    <row r="2495" spans="1:18" x14ac:dyDescent="0.25">
      <c r="A2495" s="8">
        <v>2494</v>
      </c>
      <c r="B2495" s="8" t="str">
        <f>+Ledger1!C2495</f>
        <v>J2006-0007</v>
      </c>
      <c r="C2495" s="7" t="str">
        <f>TEXT(Ledger1!D2495,"dd-MMM-yyyy")</f>
        <v>01-Jun-2020</v>
      </c>
      <c r="D2495" s="8" t="str">
        <f>VLOOKUP(LEFT(Table_ExternalData_1[[#This Row],[Vou_No]],1),Vou_Types,2,0)</f>
        <v>Journal</v>
      </c>
      <c r="E2495" s="8">
        <f>+Ledger1!A2495</f>
        <v>1</v>
      </c>
      <c r="F2495" s="8">
        <f>+Ledger1!G2495</f>
        <v>71</v>
      </c>
      <c r="G2495" s="8">
        <f>+Ledger1!H2495</f>
        <v>104</v>
      </c>
      <c r="H2495" s="8">
        <f>+Ledger1!Q2495</f>
        <v>1</v>
      </c>
      <c r="I2495" s="8">
        <v>0</v>
      </c>
      <c r="J2495" s="8">
        <v>0</v>
      </c>
      <c r="K2495" s="8">
        <v>0</v>
      </c>
      <c r="L2495" s="8" t="str">
        <f>+Ledger1!I2495</f>
        <v/>
      </c>
      <c r="M2495" s="8" t="str">
        <f>+Ledger1!K2495</f>
        <v/>
      </c>
      <c r="N2495" s="7"/>
      <c r="O2495" s="8">
        <f>+Ledger1!M2495</f>
        <v>18000</v>
      </c>
      <c r="P2495" s="8">
        <f>+Ledger1!N2495</f>
        <v>0</v>
      </c>
      <c r="Q2495" s="8" t="str">
        <f>+Ledger1!O2495</f>
        <v>PAID BY SAITA TO LOCAL FEE CAHS CHQ # 37250118(NSR)</v>
      </c>
      <c r="R2495" s="8"/>
    </row>
    <row r="2496" spans="1:18" x14ac:dyDescent="0.25">
      <c r="A2496" s="8">
        <v>2495</v>
      </c>
      <c r="B2496" s="8" t="str">
        <f>+Ledger1!C2496</f>
        <v>J2006-0007</v>
      </c>
      <c r="C2496" s="7" t="str">
        <f>TEXT(Ledger1!D2496,"dd-MMM-yyyy")</f>
        <v>01-Jun-2020</v>
      </c>
      <c r="D2496" s="8" t="str">
        <f>VLOOKUP(LEFT(Table_ExternalData_1[[#This Row],[Vou_No]],1),Vou_Types,2,0)</f>
        <v>Journal</v>
      </c>
      <c r="E2496" s="8">
        <f>+Ledger1!A2496</f>
        <v>2</v>
      </c>
      <c r="F2496" s="8">
        <f>+Ledger1!G2496</f>
        <v>78</v>
      </c>
      <c r="G2496" s="8">
        <f>+Ledger1!H2496</f>
        <v>71</v>
      </c>
      <c r="H2496" s="8">
        <f>+Ledger1!Q2496</f>
        <v>1</v>
      </c>
      <c r="I2496" s="8">
        <v>0</v>
      </c>
      <c r="J2496" s="8">
        <v>0</v>
      </c>
      <c r="K2496" s="8">
        <v>0</v>
      </c>
      <c r="L2496" s="8" t="str">
        <f>+Ledger1!I2496</f>
        <v/>
      </c>
      <c r="M2496" s="8" t="str">
        <f>+Ledger1!K2496</f>
        <v/>
      </c>
      <c r="N2496" s="7"/>
      <c r="O2496" s="8">
        <f>+Ledger1!M2496</f>
        <v>0</v>
      </c>
      <c r="P2496" s="8">
        <f>+Ledger1!N2496</f>
        <v>18000</v>
      </c>
      <c r="Q2496" s="8" t="str">
        <f>+Ledger1!O2496</f>
        <v>PAID BY SAITA TO LOCAL FEE CAHS CHQ # 37250118(NSR)</v>
      </c>
      <c r="R2496" s="8"/>
    </row>
    <row r="2497" spans="1:18" x14ac:dyDescent="0.25">
      <c r="A2497" s="8">
        <v>2496</v>
      </c>
      <c r="B2497" s="8" t="str">
        <f>+Ledger1!C2497</f>
        <v>J2006-0009</v>
      </c>
      <c r="C2497" s="7" t="str">
        <f>TEXT(Ledger1!D2497,"dd-MMM-yyyy")</f>
        <v>01-Jun-2020</v>
      </c>
      <c r="D2497" s="8" t="str">
        <f>VLOOKUP(LEFT(Table_ExternalData_1[[#This Row],[Vou_No]],1),Vou_Types,2,0)</f>
        <v>Journal</v>
      </c>
      <c r="E2497" s="8">
        <f>+Ledger1!A2497</f>
        <v>1</v>
      </c>
      <c r="F2497" s="8">
        <f>+Ledger1!G2497</f>
        <v>71</v>
      </c>
      <c r="G2497" s="8">
        <f>+Ledger1!H2497</f>
        <v>104</v>
      </c>
      <c r="H2497" s="8">
        <f>+Ledger1!Q2497</f>
        <v>1</v>
      </c>
      <c r="I2497" s="8">
        <v>0</v>
      </c>
      <c r="J2497" s="8">
        <v>0</v>
      </c>
      <c r="K2497" s="8">
        <v>0</v>
      </c>
      <c r="L2497" s="8" t="str">
        <f>+Ledger1!I2497</f>
        <v/>
      </c>
      <c r="M2497" s="8" t="str">
        <f>+Ledger1!K2497</f>
        <v/>
      </c>
      <c r="N2497" s="7"/>
      <c r="O2497" s="8">
        <f>+Ledger1!M2497</f>
        <v>337000</v>
      </c>
      <c r="P2497" s="8">
        <f>+Ledger1!N2497</f>
        <v>0</v>
      </c>
      <c r="Q2497" s="8" t="str">
        <f>+Ledger1!O2497</f>
        <v>PAID BY SAITA TO LOCAL MONTH CAHS CHQ # 37250117 (NSR)</v>
      </c>
      <c r="R2497" s="8"/>
    </row>
    <row r="2498" spans="1:18" x14ac:dyDescent="0.25">
      <c r="A2498" s="8">
        <v>2497</v>
      </c>
      <c r="B2498" s="8" t="str">
        <f>+Ledger1!C2498</f>
        <v>J2006-0009</v>
      </c>
      <c r="C2498" s="7" t="str">
        <f>TEXT(Ledger1!D2498,"dd-MMM-yyyy")</f>
        <v>01-Jun-2020</v>
      </c>
      <c r="D2498" s="8" t="str">
        <f>VLOOKUP(LEFT(Table_ExternalData_1[[#This Row],[Vou_No]],1),Vou_Types,2,0)</f>
        <v>Journal</v>
      </c>
      <c r="E2498" s="8">
        <f>+Ledger1!A2498</f>
        <v>2</v>
      </c>
      <c r="F2498" s="8">
        <f>+Ledger1!G2498</f>
        <v>78</v>
      </c>
      <c r="G2498" s="8">
        <f>+Ledger1!H2498</f>
        <v>71</v>
      </c>
      <c r="H2498" s="8">
        <f>+Ledger1!Q2498</f>
        <v>1</v>
      </c>
      <c r="I2498" s="8">
        <v>0</v>
      </c>
      <c r="J2498" s="8">
        <v>0</v>
      </c>
      <c r="K2498" s="8">
        <v>0</v>
      </c>
      <c r="L2498" s="8" t="str">
        <f>+Ledger1!I2498</f>
        <v/>
      </c>
      <c r="M2498" s="8" t="str">
        <f>+Ledger1!K2498</f>
        <v/>
      </c>
      <c r="N2498" s="7"/>
      <c r="O2498" s="8">
        <f>+Ledger1!M2498</f>
        <v>0</v>
      </c>
      <c r="P2498" s="8">
        <f>+Ledger1!N2498</f>
        <v>337000</v>
      </c>
      <c r="Q2498" s="8" t="str">
        <f>+Ledger1!O2498</f>
        <v>PAID BY SAITA TO LOCAL MONTH CAHS CHQ # 37250117 (NSR)</v>
      </c>
      <c r="R2498" s="8"/>
    </row>
    <row r="2499" spans="1:18" x14ac:dyDescent="0.25">
      <c r="A2499" s="8">
        <v>2498</v>
      </c>
      <c r="B2499" s="8" t="str">
        <f>+Ledger1!C2499</f>
        <v>J2006-0002</v>
      </c>
      <c r="C2499" s="7" t="str">
        <f>TEXT(Ledger1!D2499,"dd-MMM-yyyy")</f>
        <v>03-Jun-2020</v>
      </c>
      <c r="D2499" s="8" t="str">
        <f>VLOOKUP(LEFT(Table_ExternalData_1[[#This Row],[Vou_No]],1),Vou_Types,2,0)</f>
        <v>Journal</v>
      </c>
      <c r="E2499" s="8">
        <f>+Ledger1!A2499</f>
        <v>1</v>
      </c>
      <c r="F2499" s="8">
        <f>+Ledger1!G2499</f>
        <v>2</v>
      </c>
      <c r="G2499" s="8">
        <f>+Ledger1!H2499</f>
        <v>1</v>
      </c>
      <c r="H2499" s="8">
        <f>+Ledger1!Q2499</f>
        <v>90</v>
      </c>
      <c r="I2499" s="8">
        <v>0</v>
      </c>
      <c r="J2499" s="8">
        <v>0</v>
      </c>
      <c r="K2499" s="8">
        <v>0</v>
      </c>
      <c r="L2499" s="8" t="str">
        <f>+Ledger1!I2499</f>
        <v/>
      </c>
      <c r="M2499" s="8" t="str">
        <f>+Ledger1!K2499</f>
        <v/>
      </c>
      <c r="N2499" s="7"/>
      <c r="O2499" s="8">
        <f>+Ledger1!M2499</f>
        <v>36000</v>
      </c>
      <c r="P2499" s="8">
        <f>+Ledger1!N2499</f>
        <v>0</v>
      </c>
      <c r="Q2499" s="8" t="str">
        <f>+Ledger1!O2499</f>
        <v>PAID BY SAITA REF # 5454 CASH CHQ # 37250122</v>
      </c>
      <c r="R2499" s="8"/>
    </row>
    <row r="2500" spans="1:18" x14ac:dyDescent="0.25">
      <c r="A2500" s="8">
        <v>2499</v>
      </c>
      <c r="B2500" s="8" t="str">
        <f>+Ledger1!C2500</f>
        <v>J2006-0002</v>
      </c>
      <c r="C2500" s="7" t="str">
        <f>TEXT(Ledger1!D2500,"dd-MMM-yyyy")</f>
        <v>03-Jun-2020</v>
      </c>
      <c r="D2500" s="8" t="str">
        <f>VLOOKUP(LEFT(Table_ExternalData_1[[#This Row],[Vou_No]],1),Vou_Types,2,0)</f>
        <v>Journal</v>
      </c>
      <c r="E2500" s="8">
        <f>+Ledger1!A2500</f>
        <v>2</v>
      </c>
      <c r="F2500" s="8">
        <f>+Ledger1!G2500</f>
        <v>78</v>
      </c>
      <c r="G2500" s="8">
        <f>+Ledger1!H2500</f>
        <v>71</v>
      </c>
      <c r="H2500" s="8">
        <f>+Ledger1!Q2500</f>
        <v>1</v>
      </c>
      <c r="I2500" s="8">
        <v>0</v>
      </c>
      <c r="J2500" s="8">
        <v>0</v>
      </c>
      <c r="K2500" s="8">
        <v>0</v>
      </c>
      <c r="L2500" s="8" t="str">
        <f>+Ledger1!I2500</f>
        <v/>
      </c>
      <c r="M2500" s="8" t="str">
        <f>+Ledger1!K2500</f>
        <v/>
      </c>
      <c r="N2500" s="7"/>
      <c r="O2500" s="8">
        <f>+Ledger1!M2500</f>
        <v>0</v>
      </c>
      <c r="P2500" s="8">
        <f>+Ledger1!N2500</f>
        <v>36000</v>
      </c>
      <c r="Q2500" s="8" t="str">
        <f>+Ledger1!O2500</f>
        <v>PAID BY SAITA REF # 5454 CASH CHQ # 37250122</v>
      </c>
      <c r="R2500" s="8"/>
    </row>
    <row r="2501" spans="1:18" x14ac:dyDescent="0.25">
      <c r="A2501" s="8">
        <v>2500</v>
      </c>
      <c r="B2501" s="8" t="str">
        <f>+Ledger1!C2501</f>
        <v>J2006-0004</v>
      </c>
      <c r="C2501" s="7" t="str">
        <f>TEXT(Ledger1!D2501,"dd-MMM-yyyy")</f>
        <v>03-Jun-2020</v>
      </c>
      <c r="D2501" s="8" t="str">
        <f>VLOOKUP(LEFT(Table_ExternalData_1[[#This Row],[Vou_No]],1),Vou_Types,2,0)</f>
        <v>Journal</v>
      </c>
      <c r="E2501" s="8">
        <f>+Ledger1!A2501</f>
        <v>1</v>
      </c>
      <c r="F2501" s="8">
        <f>+Ledger1!G2501</f>
        <v>2</v>
      </c>
      <c r="G2501" s="8">
        <f>+Ledger1!H2501</f>
        <v>1</v>
      </c>
      <c r="H2501" s="8">
        <f>+Ledger1!Q2501</f>
        <v>90</v>
      </c>
      <c r="I2501" s="8">
        <v>0</v>
      </c>
      <c r="J2501" s="8">
        <v>0</v>
      </c>
      <c r="K2501" s="8">
        <v>0</v>
      </c>
      <c r="L2501" s="8" t="str">
        <f>+Ledger1!I2501</f>
        <v/>
      </c>
      <c r="M2501" s="8" t="str">
        <f>+Ledger1!K2501</f>
        <v/>
      </c>
      <c r="N2501" s="7"/>
      <c r="O2501" s="8">
        <f>+Ledger1!M2501</f>
        <v>18000</v>
      </c>
      <c r="P2501" s="8">
        <f>+Ledger1!N2501</f>
        <v>0</v>
      </c>
      <c r="Q2501" s="8" t="str">
        <f>+Ledger1!O2501</f>
        <v>PAID BY SAITA TO REF # 5453 CAHS CHQ # 37250121</v>
      </c>
      <c r="R2501" s="8"/>
    </row>
    <row r="2502" spans="1:18" x14ac:dyDescent="0.25">
      <c r="A2502" s="8">
        <v>2501</v>
      </c>
      <c r="B2502" s="8" t="str">
        <f>+Ledger1!C2502</f>
        <v>J2006-0004</v>
      </c>
      <c r="C2502" s="7" t="str">
        <f>TEXT(Ledger1!D2502,"dd-MMM-yyyy")</f>
        <v>03-Jun-2020</v>
      </c>
      <c r="D2502" s="8" t="str">
        <f>VLOOKUP(LEFT(Table_ExternalData_1[[#This Row],[Vou_No]],1),Vou_Types,2,0)</f>
        <v>Journal</v>
      </c>
      <c r="E2502" s="8">
        <f>+Ledger1!A2502</f>
        <v>2</v>
      </c>
      <c r="F2502" s="8">
        <f>+Ledger1!G2502</f>
        <v>78</v>
      </c>
      <c r="G2502" s="8">
        <f>+Ledger1!H2502</f>
        <v>71</v>
      </c>
      <c r="H2502" s="8">
        <f>+Ledger1!Q2502</f>
        <v>1</v>
      </c>
      <c r="I2502" s="8">
        <v>0</v>
      </c>
      <c r="J2502" s="8">
        <v>0</v>
      </c>
      <c r="K2502" s="8">
        <v>0</v>
      </c>
      <c r="L2502" s="8" t="str">
        <f>+Ledger1!I2502</f>
        <v/>
      </c>
      <c r="M2502" s="8" t="str">
        <f>+Ledger1!K2502</f>
        <v/>
      </c>
      <c r="N2502" s="7"/>
      <c r="O2502" s="8">
        <f>+Ledger1!M2502</f>
        <v>0</v>
      </c>
      <c r="P2502" s="8">
        <f>+Ledger1!N2502</f>
        <v>18000</v>
      </c>
      <c r="Q2502" s="8" t="str">
        <f>+Ledger1!O2502</f>
        <v>PAID BY SAITA TO REF # 5453 CAHS CHQ # 37250121</v>
      </c>
      <c r="R2502" s="8"/>
    </row>
    <row r="2503" spans="1:18" x14ac:dyDescent="0.25">
      <c r="A2503" s="8">
        <v>2502</v>
      </c>
      <c r="B2503" s="8" t="str">
        <f>+Ledger1!C2503</f>
        <v>J2006-0008</v>
      </c>
      <c r="C2503" s="7" t="str">
        <f>TEXT(Ledger1!D2503,"dd-MMM-yyyy")</f>
        <v>02-Jun-2020</v>
      </c>
      <c r="D2503" s="8" t="str">
        <f>VLOOKUP(LEFT(Table_ExternalData_1[[#This Row],[Vou_No]],1),Vou_Types,2,0)</f>
        <v>Journal</v>
      </c>
      <c r="E2503" s="8">
        <f>+Ledger1!A2503</f>
        <v>1</v>
      </c>
      <c r="F2503" s="8">
        <f>+Ledger1!G2503</f>
        <v>71</v>
      </c>
      <c r="G2503" s="8">
        <f>+Ledger1!H2503</f>
        <v>104</v>
      </c>
      <c r="H2503" s="8">
        <f>+Ledger1!Q2503</f>
        <v>1</v>
      </c>
      <c r="I2503" s="8">
        <v>0</v>
      </c>
      <c r="J2503" s="8">
        <v>0</v>
      </c>
      <c r="K2503" s="8">
        <v>0</v>
      </c>
      <c r="L2503" s="8" t="str">
        <f>+Ledger1!I2503</f>
        <v/>
      </c>
      <c r="M2503" s="8" t="str">
        <f>+Ledger1!K2503</f>
        <v/>
      </c>
      <c r="N2503" s="7"/>
      <c r="O2503" s="8">
        <f>+Ledger1!M2503</f>
        <v>624000</v>
      </c>
      <c r="P2503" s="8">
        <f>+Ledger1!N2503</f>
        <v>0</v>
      </c>
      <c r="Q2503" s="8" t="str">
        <f>+Ledger1!O2503</f>
        <v>PAID BY SAITA TO LOCAL PLOT CAHS CHQ # 37250119 (NSR)</v>
      </c>
      <c r="R2503" s="8"/>
    </row>
    <row r="2504" spans="1:18" x14ac:dyDescent="0.25">
      <c r="A2504" s="8">
        <v>2503</v>
      </c>
      <c r="B2504" s="8" t="str">
        <f>+Ledger1!C2504</f>
        <v>J2006-0008</v>
      </c>
      <c r="C2504" s="7" t="str">
        <f>TEXT(Ledger1!D2504,"dd-MMM-yyyy")</f>
        <v>02-Jun-2020</v>
      </c>
      <c r="D2504" s="8" t="str">
        <f>VLOOKUP(LEFT(Table_ExternalData_1[[#This Row],[Vou_No]],1),Vou_Types,2,0)</f>
        <v>Journal</v>
      </c>
      <c r="E2504" s="8">
        <f>+Ledger1!A2504</f>
        <v>2</v>
      </c>
      <c r="F2504" s="8">
        <f>+Ledger1!G2504</f>
        <v>78</v>
      </c>
      <c r="G2504" s="8">
        <f>+Ledger1!H2504</f>
        <v>71</v>
      </c>
      <c r="H2504" s="8">
        <f>+Ledger1!Q2504</f>
        <v>1</v>
      </c>
      <c r="I2504" s="8">
        <v>0</v>
      </c>
      <c r="J2504" s="8">
        <v>0</v>
      </c>
      <c r="K2504" s="8">
        <v>0</v>
      </c>
      <c r="L2504" s="8" t="str">
        <f>+Ledger1!I2504</f>
        <v/>
      </c>
      <c r="M2504" s="8" t="str">
        <f>+Ledger1!K2504</f>
        <v/>
      </c>
      <c r="N2504" s="7"/>
      <c r="O2504" s="8">
        <f>+Ledger1!M2504</f>
        <v>0</v>
      </c>
      <c r="P2504" s="8">
        <f>+Ledger1!N2504</f>
        <v>624000</v>
      </c>
      <c r="Q2504" s="8" t="str">
        <f>+Ledger1!O2504</f>
        <v>PAID BY SAITA TO LOCAL PLOT CAHS CHQ # 37250119 (NSR)</v>
      </c>
      <c r="R2504" s="8"/>
    </row>
    <row r="2505" spans="1:18" x14ac:dyDescent="0.25">
      <c r="A2505" s="8">
        <v>2504</v>
      </c>
      <c r="B2505" s="8" t="str">
        <f>+Ledger1!C2505</f>
        <v>J2006-0003</v>
      </c>
      <c r="C2505" s="7" t="str">
        <f>TEXT(Ledger1!D2505,"dd-MMM-yyyy")</f>
        <v>03-Jun-2020</v>
      </c>
      <c r="D2505" s="8" t="str">
        <f>VLOOKUP(LEFT(Table_ExternalData_1[[#This Row],[Vou_No]],1),Vou_Types,2,0)</f>
        <v>Journal</v>
      </c>
      <c r="E2505" s="8">
        <f>+Ledger1!A2505</f>
        <v>1</v>
      </c>
      <c r="F2505" s="8">
        <f>+Ledger1!G2505</f>
        <v>71</v>
      </c>
      <c r="G2505" s="8">
        <f>+Ledger1!H2505</f>
        <v>128</v>
      </c>
      <c r="H2505" s="8">
        <f>+Ledger1!Q2505</f>
        <v>1</v>
      </c>
      <c r="I2505" s="8">
        <v>0</v>
      </c>
      <c r="J2505" s="8">
        <v>0</v>
      </c>
      <c r="K2505" s="8">
        <v>0</v>
      </c>
      <c r="L2505" s="8" t="str">
        <f>+Ledger1!I2505</f>
        <v/>
      </c>
      <c r="M2505" s="8" t="str">
        <f>+Ledger1!K2505</f>
        <v/>
      </c>
      <c r="N2505" s="7"/>
      <c r="O2505" s="8">
        <f>+Ledger1!M2505</f>
        <v>350000</v>
      </c>
      <c r="P2505" s="8">
        <f>+Ledger1!N2505</f>
        <v>0</v>
      </c>
      <c r="Q2505" s="8" t="str">
        <f>+Ledger1!O2505</f>
        <v>PAID BY SAITA TO KHADIM SAIEN CASH CHQ # 37250125</v>
      </c>
      <c r="R2505" s="8"/>
    </row>
    <row r="2506" spans="1:18" x14ac:dyDescent="0.25">
      <c r="A2506" s="8">
        <v>2505</v>
      </c>
      <c r="B2506" s="8" t="str">
        <f>+Ledger1!C2506</f>
        <v>J2006-0003</v>
      </c>
      <c r="C2506" s="7" t="str">
        <f>TEXT(Ledger1!D2506,"dd-MMM-yyyy")</f>
        <v>03-Jun-2020</v>
      </c>
      <c r="D2506" s="8" t="str">
        <f>VLOOKUP(LEFT(Table_ExternalData_1[[#This Row],[Vou_No]],1),Vou_Types,2,0)</f>
        <v>Journal</v>
      </c>
      <c r="E2506" s="8">
        <f>+Ledger1!A2506</f>
        <v>2</v>
      </c>
      <c r="F2506" s="8">
        <f>+Ledger1!G2506</f>
        <v>78</v>
      </c>
      <c r="G2506" s="8">
        <f>+Ledger1!H2506</f>
        <v>71</v>
      </c>
      <c r="H2506" s="8">
        <f>+Ledger1!Q2506</f>
        <v>1</v>
      </c>
      <c r="I2506" s="8">
        <v>0</v>
      </c>
      <c r="J2506" s="8">
        <v>0</v>
      </c>
      <c r="K2506" s="8">
        <v>0</v>
      </c>
      <c r="L2506" s="8" t="str">
        <f>+Ledger1!I2506</f>
        <v/>
      </c>
      <c r="M2506" s="8" t="str">
        <f>+Ledger1!K2506</f>
        <v/>
      </c>
      <c r="N2506" s="7"/>
      <c r="O2506" s="8">
        <f>+Ledger1!M2506</f>
        <v>0</v>
      </c>
      <c r="P2506" s="8">
        <f>+Ledger1!N2506</f>
        <v>350000</v>
      </c>
      <c r="Q2506" s="8" t="str">
        <f>+Ledger1!O2506</f>
        <v>PAID BY SAITA TO KHADIM SAIEN CASH CHQ # 37250125</v>
      </c>
      <c r="R2506" s="8"/>
    </row>
    <row r="2507" spans="1:18" x14ac:dyDescent="0.25">
      <c r="A2507" s="8">
        <v>2506</v>
      </c>
      <c r="B2507" s="8" t="str">
        <f>+Ledger1!C2507</f>
        <v>J2006-0006</v>
      </c>
      <c r="C2507" s="7" t="str">
        <f>TEXT(Ledger1!D2507,"dd-MMM-yyyy")</f>
        <v>03-Jun-2020</v>
      </c>
      <c r="D2507" s="8" t="str">
        <f>VLOOKUP(LEFT(Table_ExternalData_1[[#This Row],[Vou_No]],1),Vou_Types,2,0)</f>
        <v>Journal</v>
      </c>
      <c r="E2507" s="8">
        <f>+Ledger1!A2507</f>
        <v>1</v>
      </c>
      <c r="F2507" s="8">
        <f>+Ledger1!G2507</f>
        <v>71</v>
      </c>
      <c r="G2507" s="8">
        <f>+Ledger1!H2507</f>
        <v>105</v>
      </c>
      <c r="H2507" s="8">
        <f>+Ledger1!Q2507</f>
        <v>1</v>
      </c>
      <c r="I2507" s="8">
        <v>0</v>
      </c>
      <c r="J2507" s="8">
        <v>0</v>
      </c>
      <c r="K2507" s="8">
        <v>0</v>
      </c>
      <c r="L2507" s="8" t="str">
        <f>+Ledger1!I2507</f>
        <v/>
      </c>
      <c r="M2507" s="8" t="str">
        <f>+Ledger1!K2507</f>
        <v/>
      </c>
      <c r="N2507" s="7"/>
      <c r="O2507" s="8">
        <f>+Ledger1!M2507</f>
        <v>315000</v>
      </c>
      <c r="P2507" s="8">
        <f>+Ledger1!N2507</f>
        <v>0</v>
      </c>
      <c r="Q2507" s="8" t="str">
        <f>+Ledger1!O2507</f>
        <v>PAID BY SAITA TO SET SCHOOL CAHS CHQ # 37250120</v>
      </c>
      <c r="R2507" s="8"/>
    </row>
    <row r="2508" spans="1:18" x14ac:dyDescent="0.25">
      <c r="A2508" s="8">
        <v>2507</v>
      </c>
      <c r="B2508" s="8" t="str">
        <f>+Ledger1!C2508</f>
        <v>J2006-0006</v>
      </c>
      <c r="C2508" s="7" t="str">
        <f>TEXT(Ledger1!D2508,"dd-MMM-yyyy")</f>
        <v>03-Jun-2020</v>
      </c>
      <c r="D2508" s="8" t="str">
        <f>VLOOKUP(LEFT(Table_ExternalData_1[[#This Row],[Vou_No]],1),Vou_Types,2,0)</f>
        <v>Journal</v>
      </c>
      <c r="E2508" s="8">
        <f>+Ledger1!A2508</f>
        <v>2</v>
      </c>
      <c r="F2508" s="8">
        <f>+Ledger1!G2508</f>
        <v>78</v>
      </c>
      <c r="G2508" s="8">
        <f>+Ledger1!H2508</f>
        <v>71</v>
      </c>
      <c r="H2508" s="8">
        <f>+Ledger1!Q2508</f>
        <v>1</v>
      </c>
      <c r="I2508" s="8">
        <v>0</v>
      </c>
      <c r="J2508" s="8">
        <v>0</v>
      </c>
      <c r="K2508" s="8">
        <v>0</v>
      </c>
      <c r="L2508" s="8" t="str">
        <f>+Ledger1!I2508</f>
        <v/>
      </c>
      <c r="M2508" s="8" t="str">
        <f>+Ledger1!K2508</f>
        <v/>
      </c>
      <c r="N2508" s="7"/>
      <c r="O2508" s="8">
        <f>+Ledger1!M2508</f>
        <v>0</v>
      </c>
      <c r="P2508" s="8">
        <f>+Ledger1!N2508</f>
        <v>315000</v>
      </c>
      <c r="Q2508" s="8" t="str">
        <f>+Ledger1!O2508</f>
        <v>PAID BY SAITA TO SET SCHOOL CAHS CHQ # 37250120</v>
      </c>
      <c r="R2508" s="8"/>
    </row>
    <row r="2509" spans="1:18" x14ac:dyDescent="0.25">
      <c r="A2509" s="8">
        <v>2508</v>
      </c>
      <c r="B2509" s="8" t="str">
        <f>+Ledger1!C2509</f>
        <v>J2006-0012</v>
      </c>
      <c r="C2509" s="7" t="str">
        <f>TEXT(Ledger1!D2509,"dd-MMM-yyyy")</f>
        <v>17-Jun-2020</v>
      </c>
      <c r="D2509" s="8" t="str">
        <f>VLOOKUP(LEFT(Table_ExternalData_1[[#This Row],[Vou_No]],1),Vou_Types,2,0)</f>
        <v>Journal</v>
      </c>
      <c r="E2509" s="8">
        <f>+Ledger1!A2509</f>
        <v>1</v>
      </c>
      <c r="F2509" s="8">
        <f>+Ledger1!G2509</f>
        <v>288</v>
      </c>
      <c r="G2509" s="8">
        <f>+Ledger1!H2509</f>
        <v>1377</v>
      </c>
      <c r="H2509" s="8">
        <f>+Ledger1!Q2509</f>
        <v>1</v>
      </c>
      <c r="I2509" s="8">
        <v>0</v>
      </c>
      <c r="J2509" s="8">
        <v>0</v>
      </c>
      <c r="K2509" s="8">
        <v>0</v>
      </c>
      <c r="L2509" s="8" t="str">
        <f>+Ledger1!I2509</f>
        <v/>
      </c>
      <c r="M2509" s="8" t="str">
        <f>+Ledger1!K2509</f>
        <v/>
      </c>
      <c r="N2509" s="7"/>
      <c r="O2509" s="8">
        <f>+Ledger1!M2509</f>
        <v>70891</v>
      </c>
      <c r="P2509" s="8">
        <f>+Ledger1!N2509</f>
        <v>0</v>
      </c>
      <c r="Q2509" s="8" t="str">
        <f>+Ledger1!O2509</f>
        <v>INV # 1618.FOR CYLINDRICAL OPC.NOV-19</v>
      </c>
      <c r="R2509" s="8"/>
    </row>
    <row r="2510" spans="1:18" x14ac:dyDescent="0.25">
      <c r="A2510" s="8">
        <v>2509</v>
      </c>
      <c r="B2510" s="8" t="str">
        <f>+Ledger1!C2510</f>
        <v>J2006-0012</v>
      </c>
      <c r="C2510" s="7" t="str">
        <f>TEXT(Ledger1!D2510,"dd-MMM-yyyy")</f>
        <v>17-Jun-2020</v>
      </c>
      <c r="D2510" s="8" t="str">
        <f>VLOOKUP(LEFT(Table_ExternalData_1[[#This Row],[Vou_No]],1),Vou_Types,2,0)</f>
        <v>Journal</v>
      </c>
      <c r="E2510" s="8">
        <f>+Ledger1!A2510</f>
        <v>2</v>
      </c>
      <c r="F2510" s="8">
        <f>+Ledger1!G2510</f>
        <v>71</v>
      </c>
      <c r="G2510" s="8">
        <f>+Ledger1!H2510</f>
        <v>1377</v>
      </c>
      <c r="H2510" s="8">
        <f>+Ledger1!Q2510</f>
        <v>1</v>
      </c>
      <c r="I2510" s="8">
        <v>0</v>
      </c>
      <c r="J2510" s="8">
        <v>0</v>
      </c>
      <c r="K2510" s="8">
        <v>0</v>
      </c>
      <c r="L2510" s="8" t="str">
        <f>+Ledger1!I2510</f>
        <v/>
      </c>
      <c r="M2510" s="8" t="str">
        <f>+Ledger1!K2510</f>
        <v/>
      </c>
      <c r="N2510" s="7"/>
      <c r="O2510" s="8">
        <f>+Ledger1!M2510</f>
        <v>0</v>
      </c>
      <c r="P2510" s="8">
        <f>+Ledger1!N2510</f>
        <v>70891</v>
      </c>
      <c r="Q2510" s="8" t="str">
        <f>+Ledger1!O2510</f>
        <v>INV # 1618.FOR CYLINDRICAL OPC.NOV-19</v>
      </c>
      <c r="R2510" s="8"/>
    </row>
    <row r="2511" spans="1:18" x14ac:dyDescent="0.25">
      <c r="A2511" s="8">
        <v>2510</v>
      </c>
      <c r="B2511" s="8" t="str">
        <f>+Ledger1!C2511</f>
        <v>J2006-0014</v>
      </c>
      <c r="C2511" s="7" t="str">
        <f>TEXT(Ledger1!D2511,"dd-MMM-yyyy")</f>
        <v>17-Jun-2020</v>
      </c>
      <c r="D2511" s="8" t="str">
        <f>VLOOKUP(LEFT(Table_ExternalData_1[[#This Row],[Vou_No]],1),Vou_Types,2,0)</f>
        <v>Journal</v>
      </c>
      <c r="E2511" s="8">
        <f>+Ledger1!A2511</f>
        <v>1</v>
      </c>
      <c r="F2511" s="8">
        <f>+Ledger1!G2511</f>
        <v>288</v>
      </c>
      <c r="G2511" s="8">
        <f>+Ledger1!H2511</f>
        <v>1377</v>
      </c>
      <c r="H2511" s="8">
        <f>+Ledger1!Q2511</f>
        <v>1</v>
      </c>
      <c r="I2511" s="8">
        <v>0</v>
      </c>
      <c r="J2511" s="8">
        <v>0</v>
      </c>
      <c r="K2511" s="8">
        <v>0</v>
      </c>
      <c r="L2511" s="8" t="str">
        <f>+Ledger1!I2511</f>
        <v/>
      </c>
      <c r="M2511" s="8" t="str">
        <f>+Ledger1!K2511</f>
        <v/>
      </c>
      <c r="N2511" s="7"/>
      <c r="O2511" s="8">
        <f>+Ledger1!M2511</f>
        <v>177228</v>
      </c>
      <c r="P2511" s="8">
        <f>+Ledger1!N2511</f>
        <v>0</v>
      </c>
      <c r="Q2511" s="8" t="str">
        <f>+Ledger1!O2511</f>
        <v>INV # 1602.FOR CYLINDRICAL OPC.NOV-19</v>
      </c>
      <c r="R2511" s="8"/>
    </row>
    <row r="2512" spans="1:18" x14ac:dyDescent="0.25">
      <c r="A2512" s="8">
        <v>2511</v>
      </c>
      <c r="B2512" s="8" t="str">
        <f>+Ledger1!C2512</f>
        <v>J2006-0014</v>
      </c>
      <c r="C2512" s="7" t="str">
        <f>TEXT(Ledger1!D2512,"dd-MMM-yyyy")</f>
        <v>17-Jun-2020</v>
      </c>
      <c r="D2512" s="8" t="str">
        <f>VLOOKUP(LEFT(Table_ExternalData_1[[#This Row],[Vou_No]],1),Vou_Types,2,0)</f>
        <v>Journal</v>
      </c>
      <c r="E2512" s="8">
        <f>+Ledger1!A2512</f>
        <v>2</v>
      </c>
      <c r="F2512" s="8">
        <f>+Ledger1!G2512</f>
        <v>71</v>
      </c>
      <c r="G2512" s="8">
        <f>+Ledger1!H2512</f>
        <v>1377</v>
      </c>
      <c r="H2512" s="8">
        <f>+Ledger1!Q2512</f>
        <v>1</v>
      </c>
      <c r="I2512" s="8">
        <v>0</v>
      </c>
      <c r="J2512" s="8">
        <v>0</v>
      </c>
      <c r="K2512" s="8">
        <v>0</v>
      </c>
      <c r="L2512" s="8" t="str">
        <f>+Ledger1!I2512</f>
        <v/>
      </c>
      <c r="M2512" s="8" t="str">
        <f>+Ledger1!K2512</f>
        <v/>
      </c>
      <c r="N2512" s="7"/>
      <c r="O2512" s="8">
        <f>+Ledger1!M2512</f>
        <v>0</v>
      </c>
      <c r="P2512" s="8">
        <f>+Ledger1!N2512</f>
        <v>177228</v>
      </c>
      <c r="Q2512" s="8" t="str">
        <f>+Ledger1!O2512</f>
        <v>INV # 1602.FOR CYLINDRICAL OPC.NOV-19</v>
      </c>
      <c r="R2512" s="8"/>
    </row>
    <row r="2513" spans="1:18" x14ac:dyDescent="0.25">
      <c r="A2513" s="8">
        <v>2512</v>
      </c>
      <c r="B2513" s="8" t="str">
        <f>+Ledger1!C2513</f>
        <v>J2006-0016</v>
      </c>
      <c r="C2513" s="7" t="str">
        <f>TEXT(Ledger1!D2513,"dd-MMM-yyyy")</f>
        <v>17-Jun-2020</v>
      </c>
      <c r="D2513" s="8" t="str">
        <f>VLOOKUP(LEFT(Table_ExternalData_1[[#This Row],[Vou_No]],1),Vou_Types,2,0)</f>
        <v>Journal</v>
      </c>
      <c r="E2513" s="8">
        <f>+Ledger1!A2513</f>
        <v>1</v>
      </c>
      <c r="F2513" s="8">
        <f>+Ledger1!G2513</f>
        <v>288</v>
      </c>
      <c r="G2513" s="8">
        <f>+Ledger1!H2513</f>
        <v>1377</v>
      </c>
      <c r="H2513" s="8">
        <f>+Ledger1!Q2513</f>
        <v>1</v>
      </c>
      <c r="I2513" s="8">
        <v>0</v>
      </c>
      <c r="J2513" s="8">
        <v>0</v>
      </c>
      <c r="K2513" s="8">
        <v>0</v>
      </c>
      <c r="L2513" s="8" t="str">
        <f>+Ledger1!I2513</f>
        <v/>
      </c>
      <c r="M2513" s="8" t="str">
        <f>+Ledger1!K2513</f>
        <v/>
      </c>
      <c r="N2513" s="7"/>
      <c r="O2513" s="8">
        <f>+Ledger1!M2513</f>
        <v>180181</v>
      </c>
      <c r="P2513" s="8">
        <f>+Ledger1!N2513</f>
        <v>0</v>
      </c>
      <c r="Q2513" s="8" t="str">
        <f>+Ledger1!O2513</f>
        <v>INV # 1576.FOR CYLINDERICAL OPC.OCT-2020.</v>
      </c>
      <c r="R2513" s="8"/>
    </row>
    <row r="2514" spans="1:18" x14ac:dyDescent="0.25">
      <c r="A2514" s="8">
        <v>2513</v>
      </c>
      <c r="B2514" s="8" t="str">
        <f>+Ledger1!C2514</f>
        <v>J2006-0016</v>
      </c>
      <c r="C2514" s="7" t="str">
        <f>TEXT(Ledger1!D2514,"dd-MMM-yyyy")</f>
        <v>17-Jun-2020</v>
      </c>
      <c r="D2514" s="8" t="str">
        <f>VLOOKUP(LEFT(Table_ExternalData_1[[#This Row],[Vou_No]],1),Vou_Types,2,0)</f>
        <v>Journal</v>
      </c>
      <c r="E2514" s="8">
        <f>+Ledger1!A2514</f>
        <v>2</v>
      </c>
      <c r="F2514" s="8">
        <f>+Ledger1!G2514</f>
        <v>71</v>
      </c>
      <c r="G2514" s="8">
        <f>+Ledger1!H2514</f>
        <v>1377</v>
      </c>
      <c r="H2514" s="8">
        <f>+Ledger1!Q2514</f>
        <v>1</v>
      </c>
      <c r="I2514" s="8">
        <v>0</v>
      </c>
      <c r="J2514" s="8">
        <v>0</v>
      </c>
      <c r="K2514" s="8">
        <v>0</v>
      </c>
      <c r="L2514" s="8" t="str">
        <f>+Ledger1!I2514</f>
        <v/>
      </c>
      <c r="M2514" s="8" t="str">
        <f>+Ledger1!K2514</f>
        <v/>
      </c>
      <c r="N2514" s="7"/>
      <c r="O2514" s="8">
        <f>+Ledger1!M2514</f>
        <v>0</v>
      </c>
      <c r="P2514" s="8">
        <f>+Ledger1!N2514</f>
        <v>180181</v>
      </c>
      <c r="Q2514" s="8" t="str">
        <f>+Ledger1!O2514</f>
        <v>INV # 1576.FOR CYLINDERICAL OPC.OCT-2020.</v>
      </c>
      <c r="R2514" s="8"/>
    </row>
    <row r="2515" spans="1:18" x14ac:dyDescent="0.25">
      <c r="A2515" s="8">
        <v>2514</v>
      </c>
      <c r="B2515" s="8" t="str">
        <f>+Ledger1!C2515</f>
        <v>J2006-0018</v>
      </c>
      <c r="C2515" s="7" t="str">
        <f>TEXT(Ledger1!D2515,"dd-MMM-yyyy")</f>
        <v>17-Jun-2020</v>
      </c>
      <c r="D2515" s="8" t="str">
        <f>VLOOKUP(LEFT(Table_ExternalData_1[[#This Row],[Vou_No]],1),Vou_Types,2,0)</f>
        <v>Journal</v>
      </c>
      <c r="E2515" s="8">
        <f>+Ledger1!A2515</f>
        <v>1</v>
      </c>
      <c r="F2515" s="8">
        <f>+Ledger1!G2515</f>
        <v>288</v>
      </c>
      <c r="G2515" s="8">
        <f>+Ledger1!H2515</f>
        <v>1377</v>
      </c>
      <c r="H2515" s="8">
        <f>+Ledger1!Q2515</f>
        <v>1</v>
      </c>
      <c r="I2515" s="8">
        <v>0</v>
      </c>
      <c r="J2515" s="8">
        <v>0</v>
      </c>
      <c r="K2515" s="8">
        <v>0</v>
      </c>
      <c r="L2515" s="8" t="str">
        <f>+Ledger1!I2515</f>
        <v/>
      </c>
      <c r="M2515" s="8" t="str">
        <f>+Ledger1!K2515</f>
        <v/>
      </c>
      <c r="N2515" s="7"/>
      <c r="O2515" s="8">
        <f>+Ledger1!M2515</f>
        <v>44307</v>
      </c>
      <c r="P2515" s="8">
        <f>+Ledger1!N2515</f>
        <v>0</v>
      </c>
      <c r="Q2515" s="8" t="str">
        <f>+Ledger1!O2515</f>
        <v>INV # 1540.FOR CYLINDERICAL OPC.SEP-2020.</v>
      </c>
      <c r="R2515" s="8"/>
    </row>
    <row r="2516" spans="1:18" x14ac:dyDescent="0.25">
      <c r="A2516" s="8">
        <v>2515</v>
      </c>
      <c r="B2516" s="8" t="str">
        <f>+Ledger1!C2516</f>
        <v>J2006-0018</v>
      </c>
      <c r="C2516" s="7" t="str">
        <f>TEXT(Ledger1!D2516,"dd-MMM-yyyy")</f>
        <v>17-Jun-2020</v>
      </c>
      <c r="D2516" s="8" t="str">
        <f>VLOOKUP(LEFT(Table_ExternalData_1[[#This Row],[Vou_No]],1),Vou_Types,2,0)</f>
        <v>Journal</v>
      </c>
      <c r="E2516" s="8">
        <f>+Ledger1!A2516</f>
        <v>2</v>
      </c>
      <c r="F2516" s="8">
        <f>+Ledger1!G2516</f>
        <v>71</v>
      </c>
      <c r="G2516" s="8">
        <f>+Ledger1!H2516</f>
        <v>1377</v>
      </c>
      <c r="H2516" s="8">
        <f>+Ledger1!Q2516</f>
        <v>1</v>
      </c>
      <c r="I2516" s="8">
        <v>0</v>
      </c>
      <c r="J2516" s="8">
        <v>0</v>
      </c>
      <c r="K2516" s="8">
        <v>0</v>
      </c>
      <c r="L2516" s="8" t="str">
        <f>+Ledger1!I2516</f>
        <v/>
      </c>
      <c r="M2516" s="8" t="str">
        <f>+Ledger1!K2516</f>
        <v/>
      </c>
      <c r="N2516" s="7"/>
      <c r="O2516" s="8">
        <f>+Ledger1!M2516</f>
        <v>0</v>
      </c>
      <c r="P2516" s="8">
        <f>+Ledger1!N2516</f>
        <v>44307</v>
      </c>
      <c r="Q2516" s="8" t="str">
        <f>+Ledger1!O2516</f>
        <v>INV # 1540.FOR CYLINDERICAL OPC.SEP-2020.</v>
      </c>
      <c r="R2516" s="8"/>
    </row>
    <row r="2517" spans="1:18" x14ac:dyDescent="0.25">
      <c r="A2517" s="8">
        <v>2516</v>
      </c>
      <c r="B2517" s="8" t="str">
        <f>+Ledger1!C2517</f>
        <v>J2006-0020</v>
      </c>
      <c r="C2517" s="7" t="str">
        <f>TEXT(Ledger1!D2517,"dd-MMM-yyyy")</f>
        <v>17-Jun-2020</v>
      </c>
      <c r="D2517" s="8" t="str">
        <f>VLOOKUP(LEFT(Table_ExternalData_1[[#This Row],[Vou_No]],1),Vou_Types,2,0)</f>
        <v>Journal</v>
      </c>
      <c r="E2517" s="8">
        <f>+Ledger1!A2517</f>
        <v>1</v>
      </c>
      <c r="F2517" s="8">
        <f>+Ledger1!G2517</f>
        <v>288</v>
      </c>
      <c r="G2517" s="8">
        <f>+Ledger1!H2517</f>
        <v>1377</v>
      </c>
      <c r="H2517" s="8">
        <f>+Ledger1!Q2517</f>
        <v>1</v>
      </c>
      <c r="I2517" s="8">
        <v>0</v>
      </c>
      <c r="J2517" s="8">
        <v>0</v>
      </c>
      <c r="K2517" s="8">
        <v>0</v>
      </c>
      <c r="L2517" s="8" t="str">
        <f>+Ledger1!I2517</f>
        <v/>
      </c>
      <c r="M2517" s="8" t="str">
        <f>+Ledger1!K2517</f>
        <v/>
      </c>
      <c r="N2517" s="7"/>
      <c r="O2517" s="8">
        <f>+Ledger1!M2517</f>
        <v>47260</v>
      </c>
      <c r="P2517" s="8">
        <f>+Ledger1!N2517</f>
        <v>0</v>
      </c>
      <c r="Q2517" s="8" t="str">
        <f>+Ledger1!O2517</f>
        <v>INV # 1510.FOR CYLINDERICAL OPC.SEP-2020.</v>
      </c>
      <c r="R2517" s="8"/>
    </row>
    <row r="2518" spans="1:18" x14ac:dyDescent="0.25">
      <c r="A2518" s="8">
        <v>2517</v>
      </c>
      <c r="B2518" s="8" t="str">
        <f>+Ledger1!C2518</f>
        <v>J2006-0020</v>
      </c>
      <c r="C2518" s="7" t="str">
        <f>TEXT(Ledger1!D2518,"dd-MMM-yyyy")</f>
        <v>17-Jun-2020</v>
      </c>
      <c r="D2518" s="8" t="str">
        <f>VLOOKUP(LEFT(Table_ExternalData_1[[#This Row],[Vou_No]],1),Vou_Types,2,0)</f>
        <v>Journal</v>
      </c>
      <c r="E2518" s="8">
        <f>+Ledger1!A2518</f>
        <v>2</v>
      </c>
      <c r="F2518" s="8">
        <f>+Ledger1!G2518</f>
        <v>71</v>
      </c>
      <c r="G2518" s="8">
        <f>+Ledger1!H2518</f>
        <v>1377</v>
      </c>
      <c r="H2518" s="8">
        <f>+Ledger1!Q2518</f>
        <v>1</v>
      </c>
      <c r="I2518" s="8">
        <v>0</v>
      </c>
      <c r="J2518" s="8">
        <v>0</v>
      </c>
      <c r="K2518" s="8">
        <v>0</v>
      </c>
      <c r="L2518" s="8" t="str">
        <f>+Ledger1!I2518</f>
        <v/>
      </c>
      <c r="M2518" s="8" t="str">
        <f>+Ledger1!K2518</f>
        <v/>
      </c>
      <c r="N2518" s="7"/>
      <c r="O2518" s="8">
        <f>+Ledger1!M2518</f>
        <v>0</v>
      </c>
      <c r="P2518" s="8">
        <f>+Ledger1!N2518</f>
        <v>47260</v>
      </c>
      <c r="Q2518" s="8" t="str">
        <f>+Ledger1!O2518</f>
        <v>INV # 1510.FOR CYLINDERICAL OPC.SEP-2020.</v>
      </c>
      <c r="R2518" s="8"/>
    </row>
    <row r="2519" spans="1:18" x14ac:dyDescent="0.25">
      <c r="A2519" s="8">
        <v>2518</v>
      </c>
      <c r="B2519" s="8" t="str">
        <f>+Ledger1!C2519</f>
        <v>J2006-0022</v>
      </c>
      <c r="C2519" s="7" t="str">
        <f>TEXT(Ledger1!D2519,"dd-MMM-yyyy")</f>
        <v>17-Jun-2020</v>
      </c>
      <c r="D2519" s="8" t="str">
        <f>VLOOKUP(LEFT(Table_ExternalData_1[[#This Row],[Vou_No]],1),Vou_Types,2,0)</f>
        <v>Journal</v>
      </c>
      <c r="E2519" s="8">
        <f>+Ledger1!A2519</f>
        <v>1</v>
      </c>
      <c r="F2519" s="8">
        <f>+Ledger1!G2519</f>
        <v>288</v>
      </c>
      <c r="G2519" s="8">
        <f>+Ledger1!H2519</f>
        <v>1377</v>
      </c>
      <c r="H2519" s="8">
        <f>+Ledger1!Q2519</f>
        <v>1</v>
      </c>
      <c r="I2519" s="8">
        <v>0</v>
      </c>
      <c r="J2519" s="8">
        <v>0</v>
      </c>
      <c r="K2519" s="8">
        <v>0</v>
      </c>
      <c r="L2519" s="8" t="str">
        <f>+Ledger1!I2519</f>
        <v/>
      </c>
      <c r="M2519" s="8" t="str">
        <f>+Ledger1!K2519</f>
        <v/>
      </c>
      <c r="N2519" s="7"/>
      <c r="O2519" s="8">
        <f>+Ledger1!M2519</f>
        <v>47260</v>
      </c>
      <c r="P2519" s="8">
        <f>+Ledger1!N2519</f>
        <v>0</v>
      </c>
      <c r="Q2519" s="8" t="str">
        <f>+Ledger1!O2519</f>
        <v>INV # 1498.FOR CYLINDERICAL OPC.AUG-2019.</v>
      </c>
      <c r="R2519" s="8"/>
    </row>
    <row r="2520" spans="1:18" x14ac:dyDescent="0.25">
      <c r="A2520" s="8">
        <v>2519</v>
      </c>
      <c r="B2520" s="8" t="str">
        <f>+Ledger1!C2520</f>
        <v>J2006-0022</v>
      </c>
      <c r="C2520" s="7" t="str">
        <f>TEXT(Ledger1!D2520,"dd-MMM-yyyy")</f>
        <v>17-Jun-2020</v>
      </c>
      <c r="D2520" s="8" t="str">
        <f>VLOOKUP(LEFT(Table_ExternalData_1[[#This Row],[Vou_No]],1),Vou_Types,2,0)</f>
        <v>Journal</v>
      </c>
      <c r="E2520" s="8">
        <f>+Ledger1!A2520</f>
        <v>2</v>
      </c>
      <c r="F2520" s="8">
        <f>+Ledger1!G2520</f>
        <v>71</v>
      </c>
      <c r="G2520" s="8">
        <f>+Ledger1!H2520</f>
        <v>1377</v>
      </c>
      <c r="H2520" s="8">
        <f>+Ledger1!Q2520</f>
        <v>1</v>
      </c>
      <c r="I2520" s="8">
        <v>0</v>
      </c>
      <c r="J2520" s="8">
        <v>0</v>
      </c>
      <c r="K2520" s="8">
        <v>0</v>
      </c>
      <c r="L2520" s="8" t="str">
        <f>+Ledger1!I2520</f>
        <v/>
      </c>
      <c r="M2520" s="8" t="str">
        <f>+Ledger1!K2520</f>
        <v/>
      </c>
      <c r="N2520" s="7"/>
      <c r="O2520" s="8">
        <f>+Ledger1!M2520</f>
        <v>0</v>
      </c>
      <c r="P2520" s="8">
        <f>+Ledger1!N2520</f>
        <v>47260</v>
      </c>
      <c r="Q2520" s="8" t="str">
        <f>+Ledger1!O2520</f>
        <v>INV # 1498.FOR CYLINDERICAL OPC.AUG-2019.</v>
      </c>
      <c r="R2520" s="8"/>
    </row>
    <row r="2521" spans="1:18" x14ac:dyDescent="0.25">
      <c r="A2521" s="8">
        <v>2520</v>
      </c>
      <c r="B2521" s="8" t="str">
        <f>+Ledger1!C2521</f>
        <v>J2006-0024</v>
      </c>
      <c r="C2521" s="7" t="str">
        <f>TEXT(Ledger1!D2521,"dd-MMM-yyyy")</f>
        <v>17-Jun-2020</v>
      </c>
      <c r="D2521" s="8" t="str">
        <f>VLOOKUP(LEFT(Table_ExternalData_1[[#This Row],[Vou_No]],1),Vou_Types,2,0)</f>
        <v>Journal</v>
      </c>
      <c r="E2521" s="8">
        <f>+Ledger1!A2521</f>
        <v>1</v>
      </c>
      <c r="F2521" s="8">
        <f>+Ledger1!G2521</f>
        <v>288</v>
      </c>
      <c r="G2521" s="8">
        <f>+Ledger1!H2521</f>
        <v>1377</v>
      </c>
      <c r="H2521" s="8">
        <f>+Ledger1!Q2521</f>
        <v>1</v>
      </c>
      <c r="I2521" s="8">
        <v>0</v>
      </c>
      <c r="J2521" s="8">
        <v>0</v>
      </c>
      <c r="K2521" s="8">
        <v>0</v>
      </c>
      <c r="L2521" s="8" t="str">
        <f>+Ledger1!I2521</f>
        <v/>
      </c>
      <c r="M2521" s="8" t="str">
        <f>+Ledger1!K2521</f>
        <v/>
      </c>
      <c r="N2521" s="7"/>
      <c r="O2521" s="8">
        <f>+Ledger1!M2521</f>
        <v>94521</v>
      </c>
      <c r="P2521" s="8">
        <f>+Ledger1!N2521</f>
        <v>0</v>
      </c>
      <c r="Q2521" s="8" t="str">
        <f>+Ledger1!O2521</f>
        <v>INV # 1765.FOR CYLINDERICAL OPC.JAN-2020.</v>
      </c>
      <c r="R2521" s="8"/>
    </row>
    <row r="2522" spans="1:18" x14ac:dyDescent="0.25">
      <c r="A2522" s="8">
        <v>2521</v>
      </c>
      <c r="B2522" s="8" t="str">
        <f>+Ledger1!C2522</f>
        <v>J2006-0024</v>
      </c>
      <c r="C2522" s="7" t="str">
        <f>TEXT(Ledger1!D2522,"dd-MMM-yyyy")</f>
        <v>17-Jun-2020</v>
      </c>
      <c r="D2522" s="8" t="str">
        <f>VLOOKUP(LEFT(Table_ExternalData_1[[#This Row],[Vou_No]],1),Vou_Types,2,0)</f>
        <v>Journal</v>
      </c>
      <c r="E2522" s="8">
        <f>+Ledger1!A2522</f>
        <v>2</v>
      </c>
      <c r="F2522" s="8">
        <f>+Ledger1!G2522</f>
        <v>71</v>
      </c>
      <c r="G2522" s="8">
        <f>+Ledger1!H2522</f>
        <v>1377</v>
      </c>
      <c r="H2522" s="8">
        <f>+Ledger1!Q2522</f>
        <v>1</v>
      </c>
      <c r="I2522" s="8">
        <v>0</v>
      </c>
      <c r="J2522" s="8">
        <v>0</v>
      </c>
      <c r="K2522" s="8">
        <v>0</v>
      </c>
      <c r="L2522" s="8" t="str">
        <f>+Ledger1!I2522</f>
        <v/>
      </c>
      <c r="M2522" s="8" t="str">
        <f>+Ledger1!K2522</f>
        <v/>
      </c>
      <c r="N2522" s="7"/>
      <c r="O2522" s="8">
        <f>+Ledger1!M2522</f>
        <v>0</v>
      </c>
      <c r="P2522" s="8">
        <f>+Ledger1!N2522</f>
        <v>94521</v>
      </c>
      <c r="Q2522" s="8" t="str">
        <f>+Ledger1!O2522</f>
        <v>INV # 1765.FOR CYLINDERICAL OPC.JAN-2020.</v>
      </c>
      <c r="R2522" s="8"/>
    </row>
    <row r="2523" spans="1:18" x14ac:dyDescent="0.25">
      <c r="A2523" s="8">
        <v>2522</v>
      </c>
      <c r="B2523" s="8" t="str">
        <f>+Ledger1!C2523</f>
        <v>P2006-0001</v>
      </c>
      <c r="C2523" s="7" t="str">
        <f>TEXT(Ledger1!D2523,"dd-MMM-yyyy")</f>
        <v>09-Jun-2020</v>
      </c>
      <c r="D2523" s="8" t="str">
        <f>VLOOKUP(LEFT(Table_ExternalData_1[[#This Row],[Vou_No]],1),Vou_Types,2,0)</f>
        <v>Payment</v>
      </c>
      <c r="E2523" s="8">
        <f>+Ledger1!A2523</f>
        <v>1</v>
      </c>
      <c r="F2523" s="8">
        <f>+Ledger1!G2523</f>
        <v>1</v>
      </c>
      <c r="G2523" s="8">
        <f>+Ledger1!H2523</f>
        <v>0</v>
      </c>
      <c r="H2523" s="8">
        <f>+Ledger1!Q2523</f>
        <v>0</v>
      </c>
      <c r="I2523" s="8">
        <v>0</v>
      </c>
      <c r="J2523" s="8">
        <v>0</v>
      </c>
      <c r="K2523" s="8">
        <v>0</v>
      </c>
      <c r="L2523" s="8" t="str">
        <f>+Ledger1!I2523</f>
        <v/>
      </c>
      <c r="M2523" s="8" t="str">
        <f>+Ledger1!K2523</f>
        <v/>
      </c>
      <c r="N2523" s="7"/>
      <c r="O2523" s="8">
        <f>+Ledger1!M2523</f>
        <v>0</v>
      </c>
      <c r="P2523" s="8">
        <f>+Ledger1!N2523</f>
        <v>250000</v>
      </c>
      <c r="Q2523" s="8" t="str">
        <f>+Ledger1!O2523</f>
        <v>PAID TO KHADIM SAIEN CASH FROM NSR.SHB.</v>
      </c>
      <c r="R2523" s="8"/>
    </row>
    <row r="2524" spans="1:18" x14ac:dyDescent="0.25">
      <c r="A2524" s="8">
        <v>2523</v>
      </c>
      <c r="B2524" s="8" t="str">
        <f>+Ledger1!C2524</f>
        <v>P2006-0001</v>
      </c>
      <c r="C2524" s="7" t="str">
        <f>TEXT(Ledger1!D2524,"dd-MMM-yyyy")</f>
        <v>09-Jun-2020</v>
      </c>
      <c r="D2524" s="8" t="str">
        <f>VLOOKUP(LEFT(Table_ExternalData_1[[#This Row],[Vou_No]],1),Vou_Types,2,0)</f>
        <v>Payment</v>
      </c>
      <c r="E2524" s="8">
        <f>+Ledger1!A2524</f>
        <v>2</v>
      </c>
      <c r="F2524" s="8">
        <f>+Ledger1!G2524</f>
        <v>71</v>
      </c>
      <c r="G2524" s="8">
        <f>+Ledger1!H2524</f>
        <v>128</v>
      </c>
      <c r="H2524" s="8">
        <f>+Ledger1!Q2524</f>
        <v>1</v>
      </c>
      <c r="I2524" s="8">
        <v>0</v>
      </c>
      <c r="J2524" s="8">
        <v>0</v>
      </c>
      <c r="K2524" s="8">
        <v>0</v>
      </c>
      <c r="L2524" s="8" t="str">
        <f>+Ledger1!I2524</f>
        <v/>
      </c>
      <c r="M2524" s="8" t="str">
        <f>+Ledger1!K2524</f>
        <v/>
      </c>
      <c r="N2524" s="7"/>
      <c r="O2524" s="8">
        <f>+Ledger1!M2524</f>
        <v>250000</v>
      </c>
      <c r="P2524" s="8">
        <f>+Ledger1!N2524</f>
        <v>0</v>
      </c>
      <c r="Q2524" s="8" t="str">
        <f>+Ledger1!O2524</f>
        <v>PAID TO KHADIM SAIEN CASH FROM NSR.SHB.</v>
      </c>
      <c r="R2524" s="8"/>
    </row>
    <row r="2525" spans="1:18" x14ac:dyDescent="0.25">
      <c r="A2525" s="8">
        <v>2524</v>
      </c>
      <c r="B2525" s="8" t="str">
        <f>+Ledger1!C2525</f>
        <v>J2005-0020</v>
      </c>
      <c r="C2525" s="7" t="str">
        <f>TEXT(Ledger1!D2525,"dd-MMM-yyyy")</f>
        <v>31-May-2020</v>
      </c>
      <c r="D2525" s="8" t="str">
        <f>VLOOKUP(LEFT(Table_ExternalData_1[[#This Row],[Vou_No]],1),Vou_Types,2,0)</f>
        <v>Journal</v>
      </c>
      <c r="E2525" s="8">
        <f>+Ledger1!A2525</f>
        <v>1</v>
      </c>
      <c r="F2525" s="8">
        <f>+Ledger1!G2525</f>
        <v>186</v>
      </c>
      <c r="G2525" s="8">
        <f>+Ledger1!H2525</f>
        <v>1</v>
      </c>
      <c r="H2525" s="8">
        <f>+Ledger1!Q2525</f>
        <v>90</v>
      </c>
      <c r="I2525" s="8">
        <v>0</v>
      </c>
      <c r="J2525" s="8">
        <v>0</v>
      </c>
      <c r="K2525" s="8">
        <v>0</v>
      </c>
      <c r="L2525" s="8" t="str">
        <f>+Ledger1!I2525</f>
        <v/>
      </c>
      <c r="M2525" s="8" t="str">
        <f>+Ledger1!K2525</f>
        <v/>
      </c>
      <c r="N2525" s="7"/>
      <c r="O2525" s="8">
        <f>+Ledger1!M2525</f>
        <v>65550</v>
      </c>
      <c r="P2525" s="8">
        <f>+Ledger1!N2525</f>
        <v>0</v>
      </c>
      <c r="Q2525" s="8" t="str">
        <f>+Ledger1!O2525</f>
        <v>SALARY FOR THE MONTH OF MAY-2020</v>
      </c>
      <c r="R2525" s="8"/>
    </row>
    <row r="2526" spans="1:18" x14ac:dyDescent="0.25">
      <c r="A2526" s="8">
        <v>2525</v>
      </c>
      <c r="B2526" s="8" t="str">
        <f>+Ledger1!C2526</f>
        <v>J2005-0020</v>
      </c>
      <c r="C2526" s="7" t="str">
        <f>TEXT(Ledger1!D2526,"dd-MMM-yyyy")</f>
        <v>31-May-2020</v>
      </c>
      <c r="D2526" s="8" t="str">
        <f>VLOOKUP(LEFT(Table_ExternalData_1[[#This Row],[Vou_No]],1),Vou_Types,2,0)</f>
        <v>Journal</v>
      </c>
      <c r="E2526" s="8">
        <f>+Ledger1!A2526</f>
        <v>2</v>
      </c>
      <c r="F2526" s="8">
        <f>+Ledger1!G2526</f>
        <v>23</v>
      </c>
      <c r="G2526" s="8">
        <f>+Ledger1!H2526</f>
        <v>1</v>
      </c>
      <c r="H2526" s="8">
        <f>+Ledger1!Q2526</f>
        <v>1</v>
      </c>
      <c r="I2526" s="8">
        <v>0</v>
      </c>
      <c r="J2526" s="8">
        <v>0</v>
      </c>
      <c r="K2526" s="8">
        <v>0</v>
      </c>
      <c r="L2526" s="8" t="str">
        <f>+Ledger1!I2526</f>
        <v/>
      </c>
      <c r="M2526" s="8" t="str">
        <f>+Ledger1!K2526</f>
        <v/>
      </c>
      <c r="N2526" s="7"/>
      <c r="O2526" s="8">
        <f>+Ledger1!M2526</f>
        <v>0</v>
      </c>
      <c r="P2526" s="8">
        <f>+Ledger1!N2526</f>
        <v>15000</v>
      </c>
      <c r="Q2526" s="8" t="str">
        <f>+Ledger1!O2526</f>
        <v>SALARY FOR THE MONTH OF MAY-2020</v>
      </c>
      <c r="R2526" s="8"/>
    </row>
    <row r="2527" spans="1:18" x14ac:dyDescent="0.25">
      <c r="A2527" s="8">
        <v>2526</v>
      </c>
      <c r="B2527" s="8" t="str">
        <f>+Ledger1!C2527</f>
        <v>J2005-0020</v>
      </c>
      <c r="C2527" s="7" t="str">
        <f>TEXT(Ledger1!D2527,"dd-MMM-yyyy")</f>
        <v>31-May-2020</v>
      </c>
      <c r="D2527" s="8" t="str">
        <f>VLOOKUP(LEFT(Table_ExternalData_1[[#This Row],[Vou_No]],1),Vou_Types,2,0)</f>
        <v>Journal</v>
      </c>
      <c r="E2527" s="8">
        <f>+Ledger1!A2527</f>
        <v>3</v>
      </c>
      <c r="F2527" s="8">
        <f>+Ledger1!G2527</f>
        <v>120</v>
      </c>
      <c r="G2527" s="8">
        <f>+Ledger1!H2527</f>
        <v>1</v>
      </c>
      <c r="H2527" s="8">
        <f>+Ledger1!Q2527</f>
        <v>1</v>
      </c>
      <c r="I2527" s="8">
        <v>0</v>
      </c>
      <c r="J2527" s="8">
        <v>0</v>
      </c>
      <c r="K2527" s="8">
        <v>0</v>
      </c>
      <c r="L2527" s="8" t="str">
        <f>+Ledger1!I2527</f>
        <v/>
      </c>
      <c r="M2527" s="8" t="str">
        <f>+Ledger1!K2527</f>
        <v/>
      </c>
      <c r="N2527" s="7"/>
      <c r="O2527" s="8">
        <f>+Ledger1!M2527</f>
        <v>0</v>
      </c>
      <c r="P2527" s="8">
        <f>+Ledger1!N2527</f>
        <v>1046</v>
      </c>
      <c r="Q2527" s="8" t="str">
        <f>+Ledger1!O2527</f>
        <v>SALARY FOR THE MONTH OF MAY-2020</v>
      </c>
      <c r="R2527" s="8"/>
    </row>
    <row r="2528" spans="1:18" x14ac:dyDescent="0.25">
      <c r="A2528" s="8">
        <v>2527</v>
      </c>
      <c r="B2528" s="8" t="str">
        <f>+Ledger1!C2528</f>
        <v>J2005-0020</v>
      </c>
      <c r="C2528" s="7" t="str">
        <f>TEXT(Ledger1!D2528,"dd-MMM-yyyy")</f>
        <v>31-May-2020</v>
      </c>
      <c r="D2528" s="8" t="str">
        <f>VLOOKUP(LEFT(Table_ExternalData_1[[#This Row],[Vou_No]],1),Vou_Types,2,0)</f>
        <v>Journal</v>
      </c>
      <c r="E2528" s="8">
        <f>+Ledger1!A2528</f>
        <v>4</v>
      </c>
      <c r="F2528" s="8">
        <f>+Ledger1!G2528</f>
        <v>74</v>
      </c>
      <c r="G2528" s="8">
        <f>+Ledger1!H2528</f>
        <v>1</v>
      </c>
      <c r="H2528" s="8">
        <f>+Ledger1!Q2528</f>
        <v>1</v>
      </c>
      <c r="I2528" s="8">
        <v>0</v>
      </c>
      <c r="J2528" s="8">
        <v>0</v>
      </c>
      <c r="K2528" s="8">
        <v>0</v>
      </c>
      <c r="L2528" s="8" t="str">
        <f>+Ledger1!I2528</f>
        <v/>
      </c>
      <c r="M2528" s="8" t="str">
        <f>+Ledger1!K2528</f>
        <v/>
      </c>
      <c r="N2528" s="7"/>
      <c r="O2528" s="8">
        <f>+Ledger1!M2528</f>
        <v>0</v>
      </c>
      <c r="P2528" s="8">
        <f>+Ledger1!N2528</f>
        <v>49504</v>
      </c>
      <c r="Q2528" s="8" t="str">
        <f>+Ledger1!O2528</f>
        <v>SALARY FOR THE MONTH OF MAY-2020</v>
      </c>
      <c r="R2528" s="8"/>
    </row>
    <row r="2529" spans="1:18" x14ac:dyDescent="0.25">
      <c r="A2529" s="8">
        <v>2528</v>
      </c>
      <c r="B2529" s="8" t="str">
        <f>+Ledger1!C2529</f>
        <v>J2006-0011</v>
      </c>
      <c r="C2529" s="7" t="str">
        <f>TEXT(Ledger1!D2529,"dd-MMM-yyyy")</f>
        <v>12-Jun-2020</v>
      </c>
      <c r="D2529" s="8" t="str">
        <f>VLOOKUP(LEFT(Table_ExternalData_1[[#This Row],[Vou_No]],1),Vou_Types,2,0)</f>
        <v>Journal</v>
      </c>
      <c r="E2529" s="8">
        <f>+Ledger1!A2529</f>
        <v>1</v>
      </c>
      <c r="F2529" s="8">
        <f>+Ledger1!G2529</f>
        <v>174</v>
      </c>
      <c r="G2529" s="8">
        <f>+Ledger1!H2529</f>
        <v>90</v>
      </c>
      <c r="H2529" s="8">
        <f>+Ledger1!Q2529</f>
        <v>90</v>
      </c>
      <c r="I2529" s="8">
        <v>0</v>
      </c>
      <c r="J2529" s="8">
        <v>0</v>
      </c>
      <c r="K2529" s="8">
        <v>0</v>
      </c>
      <c r="L2529" s="8" t="str">
        <f>+Ledger1!I2529</f>
        <v/>
      </c>
      <c r="M2529" s="8" t="str">
        <f>+Ledger1!K2529</f>
        <v/>
      </c>
      <c r="N2529" s="7"/>
      <c r="O2529" s="8">
        <f>+Ledger1!M2529</f>
        <v>72547</v>
      </c>
      <c r="P2529" s="8">
        <f>+Ledger1!N2529</f>
        <v>0</v>
      </c>
      <c r="Q2529" s="8" t="str">
        <f>+Ledger1!O2529</f>
        <v>BILL # ZS/S/4964/2020.P.C # BADHRA IDEL CAMP SECURITY SERVICE MONTH OFMAY-2020.</v>
      </c>
      <c r="R2529" s="8"/>
    </row>
    <row r="2530" spans="1:18" x14ac:dyDescent="0.25">
      <c r="A2530" s="8">
        <v>2529</v>
      </c>
      <c r="B2530" s="8" t="str">
        <f>+Ledger1!C2530</f>
        <v>J2006-0011</v>
      </c>
      <c r="C2530" s="7" t="str">
        <f>TEXT(Ledger1!D2530,"dd-MMM-yyyy")</f>
        <v>12-Jun-2020</v>
      </c>
      <c r="D2530" s="8" t="str">
        <f>VLOOKUP(LEFT(Table_ExternalData_1[[#This Row],[Vou_No]],1),Vou_Types,2,0)</f>
        <v>Journal</v>
      </c>
      <c r="E2530" s="8">
        <f>+Ledger1!A2530</f>
        <v>2</v>
      </c>
      <c r="F2530" s="8">
        <f>+Ledger1!G2530</f>
        <v>71</v>
      </c>
      <c r="G2530" s="8">
        <f>+Ledger1!H2530</f>
        <v>90</v>
      </c>
      <c r="H2530" s="8">
        <f>+Ledger1!Q2530</f>
        <v>90</v>
      </c>
      <c r="I2530" s="8">
        <v>0</v>
      </c>
      <c r="J2530" s="8">
        <v>0</v>
      </c>
      <c r="K2530" s="8">
        <v>0</v>
      </c>
      <c r="L2530" s="8" t="str">
        <f>+Ledger1!I2530</f>
        <v/>
      </c>
      <c r="M2530" s="8" t="str">
        <f>+Ledger1!K2530</f>
        <v/>
      </c>
      <c r="N2530" s="7"/>
      <c r="O2530" s="8">
        <f>+Ledger1!M2530</f>
        <v>0</v>
      </c>
      <c r="P2530" s="8">
        <f>+Ledger1!N2530</f>
        <v>72547</v>
      </c>
      <c r="Q2530" s="8" t="str">
        <f>+Ledger1!O2530</f>
        <v>BILL # ZS/S/4964/2020.P.C # BADHRA IDEL CAMP SECURITY SERVICE MONTH OFMAY-2020.</v>
      </c>
      <c r="R2530" s="8"/>
    </row>
    <row r="2531" spans="1:18" x14ac:dyDescent="0.25">
      <c r="A2531" s="8">
        <v>2530</v>
      </c>
      <c r="B2531" s="8" t="str">
        <f>+Ledger1!C2531</f>
        <v>J2006-0015</v>
      </c>
      <c r="C2531" s="7" t="str">
        <f>TEXT(Ledger1!D2531,"dd-MMM-yyyy")</f>
        <v>17-Jun-2020</v>
      </c>
      <c r="D2531" s="8" t="str">
        <f>VLOOKUP(LEFT(Table_ExternalData_1[[#This Row],[Vou_No]],1),Vou_Types,2,0)</f>
        <v>Journal</v>
      </c>
      <c r="E2531" s="8">
        <f>+Ledger1!A2531</f>
        <v>1</v>
      </c>
      <c r="F2531" s="8">
        <f>+Ledger1!G2531</f>
        <v>288</v>
      </c>
      <c r="G2531" s="8">
        <f>+Ledger1!H2531</f>
        <v>1377</v>
      </c>
      <c r="H2531" s="8">
        <f>+Ledger1!Q2531</f>
        <v>1</v>
      </c>
      <c r="I2531" s="8">
        <v>0</v>
      </c>
      <c r="J2531" s="8">
        <v>0</v>
      </c>
      <c r="K2531" s="8">
        <v>0</v>
      </c>
      <c r="L2531" s="8" t="str">
        <f>+Ledger1!I2531</f>
        <v/>
      </c>
      <c r="M2531" s="8" t="str">
        <f>+Ledger1!K2531</f>
        <v/>
      </c>
      <c r="N2531" s="7"/>
      <c r="O2531" s="8">
        <f>+Ledger1!M2531</f>
        <v>88614</v>
      </c>
      <c r="P2531" s="8">
        <f>+Ledger1!N2531</f>
        <v>0</v>
      </c>
      <c r="Q2531" s="8" t="str">
        <f>+Ledger1!O2531</f>
        <v>INV # 1595.FOR CYLINDERICAL OPC.NOV-2020.</v>
      </c>
      <c r="R2531" s="8"/>
    </row>
    <row r="2532" spans="1:18" x14ac:dyDescent="0.25">
      <c r="A2532" s="8">
        <v>2531</v>
      </c>
      <c r="B2532" s="8" t="str">
        <f>+Ledger1!C2532</f>
        <v>J2006-0015</v>
      </c>
      <c r="C2532" s="7" t="str">
        <f>TEXT(Ledger1!D2532,"dd-MMM-yyyy")</f>
        <v>17-Jun-2020</v>
      </c>
      <c r="D2532" s="8" t="str">
        <f>VLOOKUP(LEFT(Table_ExternalData_1[[#This Row],[Vou_No]],1),Vou_Types,2,0)</f>
        <v>Journal</v>
      </c>
      <c r="E2532" s="8">
        <f>+Ledger1!A2532</f>
        <v>2</v>
      </c>
      <c r="F2532" s="8">
        <f>+Ledger1!G2532</f>
        <v>71</v>
      </c>
      <c r="G2532" s="8">
        <f>+Ledger1!H2532</f>
        <v>1377</v>
      </c>
      <c r="H2532" s="8">
        <f>+Ledger1!Q2532</f>
        <v>1</v>
      </c>
      <c r="I2532" s="8">
        <v>0</v>
      </c>
      <c r="J2532" s="8">
        <v>0</v>
      </c>
      <c r="K2532" s="8">
        <v>0</v>
      </c>
      <c r="L2532" s="8" t="str">
        <f>+Ledger1!I2532</f>
        <v/>
      </c>
      <c r="M2532" s="8" t="str">
        <f>+Ledger1!K2532</f>
        <v/>
      </c>
      <c r="N2532" s="7"/>
      <c r="O2532" s="8">
        <f>+Ledger1!M2532</f>
        <v>0</v>
      </c>
      <c r="P2532" s="8">
        <f>+Ledger1!N2532</f>
        <v>88614</v>
      </c>
      <c r="Q2532" s="8" t="str">
        <f>+Ledger1!O2532</f>
        <v>INV # 1595.FOR CYLINDERICAL OPC.NOV-2020.</v>
      </c>
      <c r="R2532" s="8"/>
    </row>
    <row r="2533" spans="1:18" x14ac:dyDescent="0.25">
      <c r="A2533" s="8">
        <v>2532</v>
      </c>
      <c r="B2533" s="8" t="str">
        <f>+Ledger1!C2533</f>
        <v>J2006-0019</v>
      </c>
      <c r="C2533" s="7" t="str">
        <f>TEXT(Ledger1!D2533,"dd-MMM-yyyy")</f>
        <v>17-Jun-2020</v>
      </c>
      <c r="D2533" s="8" t="str">
        <f>VLOOKUP(LEFT(Table_ExternalData_1[[#This Row],[Vou_No]],1),Vou_Types,2,0)</f>
        <v>Journal</v>
      </c>
      <c r="E2533" s="8">
        <f>+Ledger1!A2533</f>
        <v>1</v>
      </c>
      <c r="F2533" s="8">
        <f>+Ledger1!G2533</f>
        <v>288</v>
      </c>
      <c r="G2533" s="8">
        <f>+Ledger1!H2533</f>
        <v>1377</v>
      </c>
      <c r="H2533" s="8">
        <f>+Ledger1!Q2533</f>
        <v>1</v>
      </c>
      <c r="I2533" s="8">
        <v>0</v>
      </c>
      <c r="J2533" s="8">
        <v>0</v>
      </c>
      <c r="K2533" s="8">
        <v>0</v>
      </c>
      <c r="L2533" s="8" t="str">
        <f>+Ledger1!I2533</f>
        <v/>
      </c>
      <c r="M2533" s="8" t="str">
        <f>+Ledger1!K2533</f>
        <v/>
      </c>
      <c r="N2533" s="7"/>
      <c r="O2533" s="8">
        <f>+Ledger1!M2533</f>
        <v>47260</v>
      </c>
      <c r="P2533" s="8">
        <f>+Ledger1!N2533</f>
        <v>0</v>
      </c>
      <c r="Q2533" s="8" t="str">
        <f>+Ledger1!O2533</f>
        <v>INV # 1521.FOR CYLINDERICAL OPC.SEP-2020.</v>
      </c>
      <c r="R2533" s="8"/>
    </row>
    <row r="2534" spans="1:18" x14ac:dyDescent="0.25">
      <c r="A2534" s="8">
        <v>2533</v>
      </c>
      <c r="B2534" s="8" t="str">
        <f>+Ledger1!C2534</f>
        <v>J2006-0019</v>
      </c>
      <c r="C2534" s="7" t="str">
        <f>TEXT(Ledger1!D2534,"dd-MMM-yyyy")</f>
        <v>17-Jun-2020</v>
      </c>
      <c r="D2534" s="8" t="str">
        <f>VLOOKUP(LEFT(Table_ExternalData_1[[#This Row],[Vou_No]],1),Vou_Types,2,0)</f>
        <v>Journal</v>
      </c>
      <c r="E2534" s="8">
        <f>+Ledger1!A2534</f>
        <v>2</v>
      </c>
      <c r="F2534" s="8">
        <f>+Ledger1!G2534</f>
        <v>71</v>
      </c>
      <c r="G2534" s="8">
        <f>+Ledger1!H2534</f>
        <v>1377</v>
      </c>
      <c r="H2534" s="8">
        <f>+Ledger1!Q2534</f>
        <v>1</v>
      </c>
      <c r="I2534" s="8">
        <v>0</v>
      </c>
      <c r="J2534" s="8">
        <v>0</v>
      </c>
      <c r="K2534" s="8">
        <v>0</v>
      </c>
      <c r="L2534" s="8" t="str">
        <f>+Ledger1!I2534</f>
        <v/>
      </c>
      <c r="M2534" s="8" t="str">
        <f>+Ledger1!K2534</f>
        <v/>
      </c>
      <c r="N2534" s="7"/>
      <c r="O2534" s="8">
        <f>+Ledger1!M2534</f>
        <v>0</v>
      </c>
      <c r="P2534" s="8">
        <f>+Ledger1!N2534</f>
        <v>47260</v>
      </c>
      <c r="Q2534" s="8" t="str">
        <f>+Ledger1!O2534</f>
        <v>INV # 1521.FOR CYLINDERICAL OPC.SEP-2020.</v>
      </c>
      <c r="R2534" s="8"/>
    </row>
    <row r="2535" spans="1:18" x14ac:dyDescent="0.25">
      <c r="A2535" s="8">
        <v>2534</v>
      </c>
      <c r="B2535" s="8" t="str">
        <f>+Ledger1!C2535</f>
        <v>J2006-0023</v>
      </c>
      <c r="C2535" s="7" t="str">
        <f>TEXT(Ledger1!D2535,"dd-MMM-yyyy")</f>
        <v>17-Jun-2020</v>
      </c>
      <c r="D2535" s="8" t="str">
        <f>VLOOKUP(LEFT(Table_ExternalData_1[[#This Row],[Vou_No]],1),Vou_Types,2,0)</f>
        <v>Journal</v>
      </c>
      <c r="E2535" s="8">
        <f>+Ledger1!A2535</f>
        <v>1</v>
      </c>
      <c r="F2535" s="8">
        <f>+Ledger1!G2535</f>
        <v>288</v>
      </c>
      <c r="G2535" s="8">
        <f>+Ledger1!H2535</f>
        <v>1377</v>
      </c>
      <c r="H2535" s="8">
        <f>+Ledger1!Q2535</f>
        <v>1</v>
      </c>
      <c r="I2535" s="8">
        <v>0</v>
      </c>
      <c r="J2535" s="8">
        <v>0</v>
      </c>
      <c r="K2535" s="8">
        <v>0</v>
      </c>
      <c r="L2535" s="8" t="str">
        <f>+Ledger1!I2535</f>
        <v/>
      </c>
      <c r="M2535" s="8" t="str">
        <f>+Ledger1!K2535</f>
        <v/>
      </c>
      <c r="N2535" s="7"/>
      <c r="O2535" s="8">
        <f>+Ledger1!M2535</f>
        <v>34560</v>
      </c>
      <c r="P2535" s="8">
        <f>+Ledger1!N2535</f>
        <v>0</v>
      </c>
      <c r="Q2535" s="8" t="str">
        <f>+Ledger1!O2535</f>
        <v>INV # 1481.FOR CYLINDERICAL OPC.AUG-2019.</v>
      </c>
      <c r="R2535" s="8"/>
    </row>
    <row r="2536" spans="1:18" x14ac:dyDescent="0.25">
      <c r="A2536" s="8">
        <v>2535</v>
      </c>
      <c r="B2536" s="8" t="str">
        <f>+Ledger1!C2536</f>
        <v>J2006-0023</v>
      </c>
      <c r="C2536" s="7" t="str">
        <f>TEXT(Ledger1!D2536,"dd-MMM-yyyy")</f>
        <v>17-Jun-2020</v>
      </c>
      <c r="D2536" s="8" t="str">
        <f>VLOOKUP(LEFT(Table_ExternalData_1[[#This Row],[Vou_No]],1),Vou_Types,2,0)</f>
        <v>Journal</v>
      </c>
      <c r="E2536" s="8">
        <f>+Ledger1!A2536</f>
        <v>2</v>
      </c>
      <c r="F2536" s="8">
        <f>+Ledger1!G2536</f>
        <v>71</v>
      </c>
      <c r="G2536" s="8">
        <f>+Ledger1!H2536</f>
        <v>1377</v>
      </c>
      <c r="H2536" s="8">
        <f>+Ledger1!Q2536</f>
        <v>1</v>
      </c>
      <c r="I2536" s="8">
        <v>0</v>
      </c>
      <c r="J2536" s="8">
        <v>0</v>
      </c>
      <c r="K2536" s="8">
        <v>0</v>
      </c>
      <c r="L2536" s="8" t="str">
        <f>+Ledger1!I2536</f>
        <v/>
      </c>
      <c r="M2536" s="8" t="str">
        <f>+Ledger1!K2536</f>
        <v/>
      </c>
      <c r="N2536" s="7"/>
      <c r="O2536" s="8">
        <f>+Ledger1!M2536</f>
        <v>0</v>
      </c>
      <c r="P2536" s="8">
        <f>+Ledger1!N2536</f>
        <v>34560</v>
      </c>
      <c r="Q2536" s="8" t="str">
        <f>+Ledger1!O2536</f>
        <v>INV # 1481.FOR CYLINDERICAL OPC.AUG-2019.</v>
      </c>
      <c r="R2536" s="8"/>
    </row>
    <row r="2537" spans="1:18" x14ac:dyDescent="0.25">
      <c r="A2537" s="8">
        <v>2536</v>
      </c>
      <c r="B2537" s="8" t="str">
        <f>+Ledger1!C2537</f>
        <v>J2006-0010</v>
      </c>
      <c r="C2537" s="7" t="str">
        <f>TEXT(Ledger1!D2537,"dd-MMM-yyyy")</f>
        <v>11-Jun-2020</v>
      </c>
      <c r="D2537" s="8" t="str">
        <f>VLOOKUP(LEFT(Table_ExternalData_1[[#This Row],[Vou_No]],1),Vou_Types,2,0)</f>
        <v>Journal</v>
      </c>
      <c r="E2537" s="8">
        <f>+Ledger1!A2537</f>
        <v>1</v>
      </c>
      <c r="F2537" s="8">
        <f>+Ledger1!G2537</f>
        <v>176</v>
      </c>
      <c r="G2537" s="8">
        <f>+Ledger1!H2537</f>
        <v>162</v>
      </c>
      <c r="H2537" s="8">
        <f>+Ledger1!Q2537</f>
        <v>90</v>
      </c>
      <c r="I2537" s="8">
        <v>0</v>
      </c>
      <c r="J2537" s="8">
        <v>0</v>
      </c>
      <c r="K2537" s="8">
        <v>0</v>
      </c>
      <c r="L2537" s="8" t="str">
        <f>+Ledger1!I2537</f>
        <v/>
      </c>
      <c r="M2537" s="8" t="str">
        <f>+Ledger1!K2537</f>
        <v/>
      </c>
      <c r="N2537" s="7"/>
      <c r="O2537" s="8">
        <f>+Ledger1!M2537</f>
        <v>6500</v>
      </c>
      <c r="P2537" s="8">
        <f>+Ledger1!N2537</f>
        <v>0</v>
      </c>
      <c r="Q2537" s="8" t="str">
        <f>+Ledger1!O2537</f>
        <v>REF # 06.FOR CONSULTANCY SERVICES FOR THE MONTH OF JUN-2020</v>
      </c>
      <c r="R2537" s="8"/>
    </row>
    <row r="2538" spans="1:18" x14ac:dyDescent="0.25">
      <c r="A2538" s="8">
        <v>2537</v>
      </c>
      <c r="B2538" s="8" t="str">
        <f>+Ledger1!C2538</f>
        <v>J2006-0010</v>
      </c>
      <c r="C2538" s="7" t="str">
        <f>TEXT(Ledger1!D2538,"dd-MMM-yyyy")</f>
        <v>11-Jun-2020</v>
      </c>
      <c r="D2538" s="8" t="str">
        <f>VLOOKUP(LEFT(Table_ExternalData_1[[#This Row],[Vou_No]],1),Vou_Types,2,0)</f>
        <v>Journal</v>
      </c>
      <c r="E2538" s="8">
        <f>+Ledger1!A2538</f>
        <v>2</v>
      </c>
      <c r="F2538" s="8">
        <f>+Ledger1!G2538</f>
        <v>71</v>
      </c>
      <c r="G2538" s="8">
        <f>+Ledger1!H2538</f>
        <v>162</v>
      </c>
      <c r="H2538" s="8">
        <f>+Ledger1!Q2538</f>
        <v>90</v>
      </c>
      <c r="I2538" s="8">
        <v>0</v>
      </c>
      <c r="J2538" s="8">
        <v>0</v>
      </c>
      <c r="K2538" s="8">
        <v>0</v>
      </c>
      <c r="L2538" s="8" t="str">
        <f>+Ledger1!I2538</f>
        <v/>
      </c>
      <c r="M2538" s="8" t="str">
        <f>+Ledger1!K2538</f>
        <v/>
      </c>
      <c r="N2538" s="7"/>
      <c r="O2538" s="8">
        <f>+Ledger1!M2538</f>
        <v>0</v>
      </c>
      <c r="P2538" s="8">
        <f>+Ledger1!N2538</f>
        <v>6500</v>
      </c>
      <c r="Q2538" s="8" t="str">
        <f>+Ledger1!O2538</f>
        <v>REF # 06.FOR CONSULTANCY SERVICES FOR THE MONTH OF JUN-2020</v>
      </c>
      <c r="R2538" s="8"/>
    </row>
    <row r="2539" spans="1:18" x14ac:dyDescent="0.25">
      <c r="A2539" s="8">
        <v>2538</v>
      </c>
      <c r="B2539" s="8" t="str">
        <f>+Ledger1!C2539</f>
        <v>J2006-0017</v>
      </c>
      <c r="C2539" s="7" t="str">
        <f>TEXT(Ledger1!D2539,"dd-MMM-yyyy")</f>
        <v>17-Jun-2020</v>
      </c>
      <c r="D2539" s="8" t="str">
        <f>VLOOKUP(LEFT(Table_ExternalData_1[[#This Row],[Vou_No]],1),Vou_Types,2,0)</f>
        <v>Journal</v>
      </c>
      <c r="E2539" s="8">
        <f>+Ledger1!A2539</f>
        <v>1</v>
      </c>
      <c r="F2539" s="8">
        <f>+Ledger1!G2539</f>
        <v>288</v>
      </c>
      <c r="G2539" s="8">
        <f>+Ledger1!H2539</f>
        <v>1377</v>
      </c>
      <c r="H2539" s="8">
        <f>+Ledger1!Q2539</f>
        <v>1</v>
      </c>
      <c r="I2539" s="8">
        <v>0</v>
      </c>
      <c r="J2539" s="8">
        <v>0</v>
      </c>
      <c r="K2539" s="8">
        <v>0</v>
      </c>
      <c r="L2539" s="8" t="str">
        <f>+Ledger1!I2539</f>
        <v/>
      </c>
      <c r="M2539" s="8" t="str">
        <f>+Ledger1!K2539</f>
        <v/>
      </c>
      <c r="N2539" s="7"/>
      <c r="O2539" s="8">
        <f>+Ledger1!M2539</f>
        <v>94521</v>
      </c>
      <c r="P2539" s="8">
        <f>+Ledger1!N2539</f>
        <v>0</v>
      </c>
      <c r="Q2539" s="8" t="str">
        <f>+Ledger1!O2539</f>
        <v>INV # 1565.FOR CYLINDERICAL OPC.OCT-2020.</v>
      </c>
      <c r="R2539" s="8"/>
    </row>
    <row r="2540" spans="1:18" x14ac:dyDescent="0.25">
      <c r="A2540" s="8">
        <v>2539</v>
      </c>
      <c r="B2540" s="8" t="str">
        <f>+Ledger1!C2540</f>
        <v>J2006-0017</v>
      </c>
      <c r="C2540" s="7" t="str">
        <f>TEXT(Ledger1!D2540,"dd-MMM-yyyy")</f>
        <v>17-Jun-2020</v>
      </c>
      <c r="D2540" s="8" t="str">
        <f>VLOOKUP(LEFT(Table_ExternalData_1[[#This Row],[Vou_No]],1),Vou_Types,2,0)</f>
        <v>Journal</v>
      </c>
      <c r="E2540" s="8">
        <f>+Ledger1!A2540</f>
        <v>2</v>
      </c>
      <c r="F2540" s="8">
        <f>+Ledger1!G2540</f>
        <v>71</v>
      </c>
      <c r="G2540" s="8">
        <f>+Ledger1!H2540</f>
        <v>1377</v>
      </c>
      <c r="H2540" s="8">
        <f>+Ledger1!Q2540</f>
        <v>1</v>
      </c>
      <c r="I2540" s="8">
        <v>0</v>
      </c>
      <c r="J2540" s="8">
        <v>0</v>
      </c>
      <c r="K2540" s="8">
        <v>0</v>
      </c>
      <c r="L2540" s="8" t="str">
        <f>+Ledger1!I2540</f>
        <v/>
      </c>
      <c r="M2540" s="8" t="str">
        <f>+Ledger1!K2540</f>
        <v/>
      </c>
      <c r="N2540" s="7"/>
      <c r="O2540" s="8">
        <f>+Ledger1!M2540</f>
        <v>0</v>
      </c>
      <c r="P2540" s="8">
        <f>+Ledger1!N2540</f>
        <v>94521</v>
      </c>
      <c r="Q2540" s="8" t="str">
        <f>+Ledger1!O2540</f>
        <v>INV # 1565.FOR CYLINDERICAL OPC.OCT-2020.</v>
      </c>
      <c r="R2540" s="8"/>
    </row>
    <row r="2541" spans="1:18" x14ac:dyDescent="0.25">
      <c r="A2541" s="8">
        <v>2540</v>
      </c>
      <c r="B2541" s="8" t="str">
        <f>+Ledger1!C2541</f>
        <v>J2006-0025</v>
      </c>
      <c r="C2541" s="7" t="str">
        <f>TEXT(Ledger1!D2541,"dd-MMM-yyyy")</f>
        <v>17-Jun-2020</v>
      </c>
      <c r="D2541" s="8" t="str">
        <f>VLOOKUP(LEFT(Table_ExternalData_1[[#This Row],[Vou_No]],1),Vou_Types,2,0)</f>
        <v>Journal</v>
      </c>
      <c r="E2541" s="8">
        <f>+Ledger1!A2541</f>
        <v>1</v>
      </c>
      <c r="F2541" s="8">
        <f>+Ledger1!G2541</f>
        <v>288</v>
      </c>
      <c r="G2541" s="8">
        <f>+Ledger1!H2541</f>
        <v>1377</v>
      </c>
      <c r="H2541" s="8">
        <f>+Ledger1!Q2541</f>
        <v>1</v>
      </c>
      <c r="I2541" s="8">
        <v>0</v>
      </c>
      <c r="J2541" s="8">
        <v>0</v>
      </c>
      <c r="K2541" s="8">
        <v>0</v>
      </c>
      <c r="L2541" s="8" t="str">
        <f>+Ledger1!I2541</f>
        <v/>
      </c>
      <c r="M2541" s="8" t="str">
        <f>+Ledger1!K2541</f>
        <v/>
      </c>
      <c r="N2541" s="7"/>
      <c r="O2541" s="8">
        <f>+Ledger1!M2541</f>
        <v>360180</v>
      </c>
      <c r="P2541" s="8">
        <f>+Ledger1!N2541</f>
        <v>0</v>
      </c>
      <c r="Q2541" s="8" t="str">
        <f>+Ledger1!O2541</f>
        <v>INV # 1934.FOR CYLINDERICAL OPC.MAY-2020.</v>
      </c>
      <c r="R2541" s="8"/>
    </row>
    <row r="2542" spans="1:18" x14ac:dyDescent="0.25">
      <c r="A2542" s="8">
        <v>2541</v>
      </c>
      <c r="B2542" s="8" t="str">
        <f>+Ledger1!C2542</f>
        <v>J2006-0025</v>
      </c>
      <c r="C2542" s="7" t="str">
        <f>TEXT(Ledger1!D2542,"dd-MMM-yyyy")</f>
        <v>17-Jun-2020</v>
      </c>
      <c r="D2542" s="8" t="str">
        <f>VLOOKUP(LEFT(Table_ExternalData_1[[#This Row],[Vou_No]],1),Vou_Types,2,0)</f>
        <v>Journal</v>
      </c>
      <c r="E2542" s="8">
        <f>+Ledger1!A2542</f>
        <v>2</v>
      </c>
      <c r="F2542" s="8">
        <f>+Ledger1!G2542</f>
        <v>71</v>
      </c>
      <c r="G2542" s="8">
        <f>+Ledger1!H2542</f>
        <v>1377</v>
      </c>
      <c r="H2542" s="8">
        <f>+Ledger1!Q2542</f>
        <v>1</v>
      </c>
      <c r="I2542" s="8">
        <v>0</v>
      </c>
      <c r="J2542" s="8">
        <v>0</v>
      </c>
      <c r="K2542" s="8">
        <v>0</v>
      </c>
      <c r="L2542" s="8" t="str">
        <f>+Ledger1!I2542</f>
        <v/>
      </c>
      <c r="M2542" s="8" t="str">
        <f>+Ledger1!K2542</f>
        <v/>
      </c>
      <c r="N2542" s="7"/>
      <c r="O2542" s="8">
        <f>+Ledger1!M2542</f>
        <v>0</v>
      </c>
      <c r="P2542" s="8">
        <f>+Ledger1!N2542</f>
        <v>360180</v>
      </c>
      <c r="Q2542" s="8" t="str">
        <f>+Ledger1!O2542</f>
        <v>INV # 1934.FOR CYLINDERICAL OPC.MAY-2020.</v>
      </c>
      <c r="R2542" s="8"/>
    </row>
    <row r="2543" spans="1:18" x14ac:dyDescent="0.25">
      <c r="A2543" s="8">
        <v>2542</v>
      </c>
      <c r="B2543" s="8" t="str">
        <f>+Ledger1!C2543</f>
        <v>J2006-0013</v>
      </c>
      <c r="C2543" s="7" t="str">
        <f>TEXT(Ledger1!D2543,"dd-MMM-yyyy")</f>
        <v>17-Jun-2020</v>
      </c>
      <c r="D2543" s="8" t="str">
        <f>VLOOKUP(LEFT(Table_ExternalData_1[[#This Row],[Vou_No]],1),Vou_Types,2,0)</f>
        <v>Journal</v>
      </c>
      <c r="E2543" s="8">
        <f>+Ledger1!A2543</f>
        <v>1</v>
      </c>
      <c r="F2543" s="8">
        <f>+Ledger1!G2543</f>
        <v>288</v>
      </c>
      <c r="G2543" s="8">
        <f>+Ledger1!H2543</f>
        <v>1377</v>
      </c>
      <c r="H2543" s="8">
        <f>+Ledger1!Q2543</f>
        <v>1</v>
      </c>
      <c r="I2543" s="8">
        <v>0</v>
      </c>
      <c r="J2543" s="8">
        <v>0</v>
      </c>
      <c r="K2543" s="8">
        <v>0</v>
      </c>
      <c r="L2543" s="8" t="str">
        <f>+Ledger1!I2543</f>
        <v/>
      </c>
      <c r="M2543" s="8" t="str">
        <f>+Ledger1!K2543</f>
        <v/>
      </c>
      <c r="N2543" s="7"/>
      <c r="O2543" s="8">
        <f>+Ledger1!M2543</f>
        <v>47260</v>
      </c>
      <c r="P2543" s="8">
        <f>+Ledger1!N2543</f>
        <v>0</v>
      </c>
      <c r="Q2543" s="8" t="str">
        <f>+Ledger1!O2543</f>
        <v>INV # 1609.FOR CYLINDRICAL OPC.NOV-19</v>
      </c>
      <c r="R2543" s="8"/>
    </row>
    <row r="2544" spans="1:18" x14ac:dyDescent="0.25">
      <c r="A2544" s="8">
        <v>2543</v>
      </c>
      <c r="B2544" s="8" t="str">
        <f>+Ledger1!C2544</f>
        <v>J2006-0013</v>
      </c>
      <c r="C2544" s="7" t="str">
        <f>TEXT(Ledger1!D2544,"dd-MMM-yyyy")</f>
        <v>17-Jun-2020</v>
      </c>
      <c r="D2544" s="8" t="str">
        <f>VLOOKUP(LEFT(Table_ExternalData_1[[#This Row],[Vou_No]],1),Vou_Types,2,0)</f>
        <v>Journal</v>
      </c>
      <c r="E2544" s="8">
        <f>+Ledger1!A2544</f>
        <v>2</v>
      </c>
      <c r="F2544" s="8">
        <f>+Ledger1!G2544</f>
        <v>71</v>
      </c>
      <c r="G2544" s="8">
        <f>+Ledger1!H2544</f>
        <v>1377</v>
      </c>
      <c r="H2544" s="8">
        <f>+Ledger1!Q2544</f>
        <v>1</v>
      </c>
      <c r="I2544" s="8">
        <v>0</v>
      </c>
      <c r="J2544" s="8">
        <v>0</v>
      </c>
      <c r="K2544" s="8">
        <v>0</v>
      </c>
      <c r="L2544" s="8" t="str">
        <f>+Ledger1!I2544</f>
        <v/>
      </c>
      <c r="M2544" s="8" t="str">
        <f>+Ledger1!K2544</f>
        <v/>
      </c>
      <c r="N2544" s="7"/>
      <c r="O2544" s="8">
        <f>+Ledger1!M2544</f>
        <v>0</v>
      </c>
      <c r="P2544" s="8">
        <f>+Ledger1!N2544</f>
        <v>47260</v>
      </c>
      <c r="Q2544" s="8" t="str">
        <f>+Ledger1!O2544</f>
        <v>INV # 1609.FOR CYLINDRICAL OPC.NOV-19</v>
      </c>
      <c r="R2544" s="8"/>
    </row>
    <row r="2545" spans="1:18" x14ac:dyDescent="0.25">
      <c r="A2545" s="8">
        <v>2544</v>
      </c>
      <c r="B2545" s="8" t="str">
        <f>+Ledger1!C2545</f>
        <v>J2006-0021</v>
      </c>
      <c r="C2545" s="7" t="str">
        <f>TEXT(Ledger1!D2545,"dd-MMM-yyyy")</f>
        <v>17-Jun-2020</v>
      </c>
      <c r="D2545" s="8" t="str">
        <f>VLOOKUP(LEFT(Table_ExternalData_1[[#This Row],[Vou_No]],1),Vou_Types,2,0)</f>
        <v>Journal</v>
      </c>
      <c r="E2545" s="8">
        <f>+Ledger1!A2545</f>
        <v>1</v>
      </c>
      <c r="F2545" s="8">
        <f>+Ledger1!G2545</f>
        <v>288</v>
      </c>
      <c r="G2545" s="8">
        <f>+Ledger1!H2545</f>
        <v>1377</v>
      </c>
      <c r="H2545" s="8">
        <f>+Ledger1!Q2545</f>
        <v>1</v>
      </c>
      <c r="I2545" s="8">
        <v>0</v>
      </c>
      <c r="J2545" s="8">
        <v>0</v>
      </c>
      <c r="K2545" s="8">
        <v>0</v>
      </c>
      <c r="L2545" s="8" t="str">
        <f>+Ledger1!I2545</f>
        <v/>
      </c>
      <c r="M2545" s="8" t="str">
        <f>+Ledger1!K2545</f>
        <v/>
      </c>
      <c r="N2545" s="7"/>
      <c r="O2545" s="8">
        <f>+Ledger1!M2545</f>
        <v>47260</v>
      </c>
      <c r="P2545" s="8">
        <f>+Ledger1!N2545</f>
        <v>0</v>
      </c>
      <c r="Q2545" s="8" t="str">
        <f>+Ledger1!O2545</f>
        <v>INV # 1504.FOR CYLINDERICAL OPC.SEP-2020.</v>
      </c>
      <c r="R2545" s="8"/>
    </row>
    <row r="2546" spans="1:18" x14ac:dyDescent="0.25">
      <c r="A2546" s="8">
        <v>2545</v>
      </c>
      <c r="B2546" s="8" t="str">
        <f>+Ledger1!C2546</f>
        <v>J2006-0021</v>
      </c>
      <c r="C2546" s="7" t="str">
        <f>TEXT(Ledger1!D2546,"dd-MMM-yyyy")</f>
        <v>17-Jun-2020</v>
      </c>
      <c r="D2546" s="8" t="str">
        <f>VLOOKUP(LEFT(Table_ExternalData_1[[#This Row],[Vou_No]],1),Vou_Types,2,0)</f>
        <v>Journal</v>
      </c>
      <c r="E2546" s="8">
        <f>+Ledger1!A2546</f>
        <v>2</v>
      </c>
      <c r="F2546" s="8">
        <f>+Ledger1!G2546</f>
        <v>71</v>
      </c>
      <c r="G2546" s="8">
        <f>+Ledger1!H2546</f>
        <v>1377</v>
      </c>
      <c r="H2546" s="8">
        <f>+Ledger1!Q2546</f>
        <v>1</v>
      </c>
      <c r="I2546" s="8">
        <v>0</v>
      </c>
      <c r="J2546" s="8">
        <v>0</v>
      </c>
      <c r="K2546" s="8">
        <v>0</v>
      </c>
      <c r="L2546" s="8" t="str">
        <f>+Ledger1!I2546</f>
        <v/>
      </c>
      <c r="M2546" s="8" t="str">
        <f>+Ledger1!K2546</f>
        <v/>
      </c>
      <c r="N2546" s="7"/>
      <c r="O2546" s="8">
        <f>+Ledger1!M2546</f>
        <v>0</v>
      </c>
      <c r="P2546" s="8">
        <f>+Ledger1!N2546</f>
        <v>47260</v>
      </c>
      <c r="Q2546" s="8" t="str">
        <f>+Ledger1!O2546</f>
        <v>INV # 1504.FOR CYLINDERICAL OPC.SEP-2020.</v>
      </c>
      <c r="R2546" s="8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6"/>
  <sheetViews>
    <sheetView workbookViewId="0">
      <selection activeCell="I1" sqref="I1"/>
    </sheetView>
  </sheetViews>
  <sheetFormatPr defaultRowHeight="15" x14ac:dyDescent="0.25"/>
  <cols>
    <col min="3" max="3" width="13.5703125" customWidth="1"/>
    <col min="4" max="4" width="12" style="7" customWidth="1"/>
    <col min="6" max="6" width="11" customWidth="1"/>
    <col min="7" max="7" width="14.5703125" style="8" customWidth="1"/>
  </cols>
  <sheetData>
    <row r="1" spans="1:17" x14ac:dyDescent="0.25">
      <c r="A1" s="8" t="s">
        <v>2609</v>
      </c>
      <c r="B1" s="8" t="s">
        <v>2610</v>
      </c>
      <c r="C1" s="8" t="s">
        <v>2611</v>
      </c>
      <c r="D1" s="7" t="s">
        <v>2612</v>
      </c>
      <c r="E1" s="8" t="s">
        <v>2613</v>
      </c>
      <c r="F1" s="8" t="s">
        <v>2614</v>
      </c>
      <c r="G1" s="8" t="s">
        <v>3992</v>
      </c>
      <c r="H1" s="8" t="s">
        <v>2615</v>
      </c>
      <c r="I1" s="8" t="s">
        <v>2616</v>
      </c>
      <c r="J1" s="8" t="s">
        <v>2617</v>
      </c>
      <c r="K1" s="8" t="s">
        <v>2618</v>
      </c>
      <c r="L1" s="8" t="s">
        <v>2619</v>
      </c>
      <c r="M1" s="8" t="s">
        <v>2620</v>
      </c>
      <c r="N1" s="8" t="s">
        <v>2621</v>
      </c>
      <c r="O1" s="8" t="s">
        <v>2622</v>
      </c>
      <c r="P1" s="8" t="s">
        <v>2623</v>
      </c>
      <c r="Q1" s="8" t="s">
        <v>2624</v>
      </c>
    </row>
    <row r="2" spans="1:17" x14ac:dyDescent="0.25">
      <c r="A2" s="8">
        <v>1</v>
      </c>
      <c r="B2" s="8">
        <v>0</v>
      </c>
      <c r="C2" s="8" t="s">
        <v>4027</v>
      </c>
      <c r="D2" s="7">
        <v>43647</v>
      </c>
      <c r="E2" s="8">
        <v>0</v>
      </c>
      <c r="F2" s="8">
        <v>501007</v>
      </c>
      <c r="G2" s="8">
        <f t="shared" ref="G2:G65" si="0">VLOOKUP(F2,Accounts2,2,0)</f>
        <v>150</v>
      </c>
      <c r="H2" s="8">
        <v>49</v>
      </c>
      <c r="I2" s="8" t="s">
        <v>2625</v>
      </c>
      <c r="J2" s="8">
        <v>0</v>
      </c>
      <c r="K2" s="8" t="s">
        <v>2625</v>
      </c>
      <c r="L2" s="8"/>
      <c r="M2" s="8">
        <v>92600</v>
      </c>
      <c r="N2" s="8">
        <v>0</v>
      </c>
      <c r="O2" s="8" t="s">
        <v>2626</v>
      </c>
      <c r="P2" s="8">
        <v>0</v>
      </c>
      <c r="Q2" s="8">
        <v>208</v>
      </c>
    </row>
    <row r="3" spans="1:17" x14ac:dyDescent="0.25">
      <c r="A3" s="8">
        <v>2</v>
      </c>
      <c r="B3" s="8">
        <v>0</v>
      </c>
      <c r="C3" s="8" t="s">
        <v>4027</v>
      </c>
      <c r="D3" s="7">
        <v>43647</v>
      </c>
      <c r="E3" s="8">
        <v>0</v>
      </c>
      <c r="F3" s="8">
        <v>201002</v>
      </c>
      <c r="G3" s="8">
        <f t="shared" si="0"/>
        <v>71</v>
      </c>
      <c r="H3" s="8">
        <v>49</v>
      </c>
      <c r="I3" s="8" t="s">
        <v>2625</v>
      </c>
      <c r="J3" s="8">
        <v>0</v>
      </c>
      <c r="K3" s="8" t="s">
        <v>2625</v>
      </c>
      <c r="L3" s="8"/>
      <c r="M3" s="8">
        <v>0</v>
      </c>
      <c r="N3" s="8">
        <v>92600</v>
      </c>
      <c r="O3" s="8" t="s">
        <v>2626</v>
      </c>
      <c r="P3" s="8">
        <v>0</v>
      </c>
      <c r="Q3" s="8">
        <v>208</v>
      </c>
    </row>
    <row r="4" spans="1:17" x14ac:dyDescent="0.25">
      <c r="A4" s="8">
        <v>1</v>
      </c>
      <c r="B4" s="8">
        <v>0</v>
      </c>
      <c r="C4" s="8" t="s">
        <v>4028</v>
      </c>
      <c r="D4" s="7">
        <v>43647</v>
      </c>
      <c r="E4" s="8">
        <v>0</v>
      </c>
      <c r="F4" s="8">
        <v>501006</v>
      </c>
      <c r="G4" s="8">
        <f t="shared" si="0"/>
        <v>149</v>
      </c>
      <c r="H4" s="8">
        <v>49</v>
      </c>
      <c r="I4" s="8" t="s">
        <v>2625</v>
      </c>
      <c r="J4" s="8">
        <v>0</v>
      </c>
      <c r="K4" s="8" t="s">
        <v>2625</v>
      </c>
      <c r="L4" s="8"/>
      <c r="M4" s="8">
        <v>33500</v>
      </c>
      <c r="N4" s="8">
        <v>0</v>
      </c>
      <c r="O4" s="8" t="s">
        <v>2627</v>
      </c>
      <c r="P4" s="8">
        <v>0</v>
      </c>
      <c r="Q4" s="8">
        <v>209</v>
      </c>
    </row>
    <row r="5" spans="1:17" x14ac:dyDescent="0.25">
      <c r="A5" s="8">
        <v>2</v>
      </c>
      <c r="B5" s="8">
        <v>0</v>
      </c>
      <c r="C5" s="8" t="s">
        <v>4028</v>
      </c>
      <c r="D5" s="7">
        <v>43647</v>
      </c>
      <c r="E5" s="8">
        <v>0</v>
      </c>
      <c r="F5" s="8">
        <v>201002</v>
      </c>
      <c r="G5" s="8">
        <f t="shared" si="0"/>
        <v>71</v>
      </c>
      <c r="H5" s="8">
        <v>49</v>
      </c>
      <c r="I5" s="8" t="s">
        <v>2625</v>
      </c>
      <c r="J5" s="8">
        <v>0</v>
      </c>
      <c r="K5" s="8" t="s">
        <v>2625</v>
      </c>
      <c r="L5" s="8"/>
      <c r="M5" s="8">
        <v>0</v>
      </c>
      <c r="N5" s="8">
        <v>33500</v>
      </c>
      <c r="O5" s="8" t="s">
        <v>2627</v>
      </c>
      <c r="P5" s="8">
        <v>0</v>
      </c>
      <c r="Q5" s="8">
        <v>209</v>
      </c>
    </row>
    <row r="6" spans="1:17" x14ac:dyDescent="0.25">
      <c r="A6" s="8">
        <v>1</v>
      </c>
      <c r="B6" s="8">
        <v>0</v>
      </c>
      <c r="C6" s="8" t="s">
        <v>4029</v>
      </c>
      <c r="D6" s="7">
        <v>43649</v>
      </c>
      <c r="E6" s="8">
        <v>0</v>
      </c>
      <c r="F6" s="8">
        <v>505024</v>
      </c>
      <c r="G6" s="8">
        <f t="shared" si="0"/>
        <v>218</v>
      </c>
      <c r="H6" s="8">
        <v>1313</v>
      </c>
      <c r="I6" s="8" t="s">
        <v>2625</v>
      </c>
      <c r="J6" s="8">
        <v>0</v>
      </c>
      <c r="K6" s="8" t="s">
        <v>2625</v>
      </c>
      <c r="L6" s="8"/>
      <c r="M6" s="8">
        <v>16500</v>
      </c>
      <c r="N6" s="8">
        <v>0</v>
      </c>
      <c r="O6" s="8" t="s">
        <v>2628</v>
      </c>
      <c r="P6" s="8">
        <v>0</v>
      </c>
      <c r="Q6" s="8">
        <v>212</v>
      </c>
    </row>
    <row r="7" spans="1:17" x14ac:dyDescent="0.25">
      <c r="A7" s="8">
        <v>2</v>
      </c>
      <c r="B7" s="8">
        <v>0</v>
      </c>
      <c r="C7" s="8" t="s">
        <v>4029</v>
      </c>
      <c r="D7" s="7">
        <v>43649</v>
      </c>
      <c r="E7" s="8">
        <v>0</v>
      </c>
      <c r="F7" s="8">
        <v>201002</v>
      </c>
      <c r="G7" s="8">
        <f t="shared" si="0"/>
        <v>71</v>
      </c>
      <c r="H7" s="8">
        <v>1313</v>
      </c>
      <c r="I7" s="8" t="s">
        <v>2625</v>
      </c>
      <c r="J7" s="8">
        <v>0</v>
      </c>
      <c r="K7" s="8" t="s">
        <v>2625</v>
      </c>
      <c r="L7" s="8"/>
      <c r="M7" s="8">
        <v>0</v>
      </c>
      <c r="N7" s="8">
        <v>16500</v>
      </c>
      <c r="O7" s="8" t="s">
        <v>2628</v>
      </c>
      <c r="P7" s="8">
        <v>0</v>
      </c>
      <c r="Q7" s="8">
        <v>212</v>
      </c>
    </row>
    <row r="8" spans="1:17" x14ac:dyDescent="0.25">
      <c r="A8" s="8">
        <v>1</v>
      </c>
      <c r="B8" s="8">
        <v>0</v>
      </c>
      <c r="C8" s="8" t="s">
        <v>4030</v>
      </c>
      <c r="D8" s="7">
        <v>43649</v>
      </c>
      <c r="E8" s="8">
        <v>0</v>
      </c>
      <c r="F8" s="8">
        <v>505042</v>
      </c>
      <c r="G8" s="8">
        <f t="shared" si="0"/>
        <v>234</v>
      </c>
      <c r="H8" s="8">
        <v>49</v>
      </c>
      <c r="I8" s="8" t="s">
        <v>2625</v>
      </c>
      <c r="J8" s="8">
        <v>0</v>
      </c>
      <c r="K8" s="8" t="s">
        <v>2625</v>
      </c>
      <c r="L8" s="8"/>
      <c r="M8" s="8">
        <v>33600</v>
      </c>
      <c r="N8" s="8">
        <v>0</v>
      </c>
      <c r="O8" s="8" t="s">
        <v>2629</v>
      </c>
      <c r="P8" s="8">
        <v>0</v>
      </c>
      <c r="Q8" s="8">
        <v>212</v>
      </c>
    </row>
    <row r="9" spans="1:17" x14ac:dyDescent="0.25">
      <c r="A9" s="8">
        <v>2</v>
      </c>
      <c r="B9" s="8">
        <v>0</v>
      </c>
      <c r="C9" s="8" t="s">
        <v>4030</v>
      </c>
      <c r="D9" s="7">
        <v>43649</v>
      </c>
      <c r="E9" s="8">
        <v>0</v>
      </c>
      <c r="F9" s="8">
        <v>201002</v>
      </c>
      <c r="G9" s="8">
        <f t="shared" si="0"/>
        <v>71</v>
      </c>
      <c r="H9" s="8">
        <v>49</v>
      </c>
      <c r="I9" s="8" t="s">
        <v>2625</v>
      </c>
      <c r="J9" s="8">
        <v>0</v>
      </c>
      <c r="K9" s="8" t="s">
        <v>2625</v>
      </c>
      <c r="L9" s="8"/>
      <c r="M9" s="8">
        <v>0</v>
      </c>
      <c r="N9" s="8">
        <v>33600</v>
      </c>
      <c r="O9" s="8" t="s">
        <v>2629</v>
      </c>
      <c r="P9" s="8">
        <v>0</v>
      </c>
      <c r="Q9" s="8">
        <v>212</v>
      </c>
    </row>
    <row r="10" spans="1:17" x14ac:dyDescent="0.25">
      <c r="A10" s="8">
        <v>1</v>
      </c>
      <c r="B10" s="8">
        <v>0</v>
      </c>
      <c r="C10" s="8" t="s">
        <v>4031</v>
      </c>
      <c r="D10" s="7">
        <v>43650</v>
      </c>
      <c r="E10" s="8">
        <v>0</v>
      </c>
      <c r="F10" s="8">
        <v>506000</v>
      </c>
      <c r="G10" s="8">
        <f t="shared" si="0"/>
        <v>261</v>
      </c>
      <c r="H10" s="8">
        <v>231</v>
      </c>
      <c r="I10" s="8" t="s">
        <v>2625</v>
      </c>
      <c r="J10" s="8">
        <v>0</v>
      </c>
      <c r="K10" s="8" t="s">
        <v>2625</v>
      </c>
      <c r="L10" s="8"/>
      <c r="M10" s="8">
        <v>48397</v>
      </c>
      <c r="N10" s="8">
        <v>0</v>
      </c>
      <c r="O10" s="8" t="s">
        <v>2630</v>
      </c>
      <c r="P10" s="8">
        <v>0</v>
      </c>
      <c r="Q10" s="8">
        <v>208</v>
      </c>
    </row>
    <row r="11" spans="1:17" x14ac:dyDescent="0.25">
      <c r="A11" s="8">
        <v>2</v>
      </c>
      <c r="B11" s="8">
        <v>0</v>
      </c>
      <c r="C11" s="8" t="s">
        <v>4031</v>
      </c>
      <c r="D11" s="7">
        <v>43650</v>
      </c>
      <c r="E11" s="8">
        <v>0</v>
      </c>
      <c r="F11" s="8">
        <v>201002</v>
      </c>
      <c r="G11" s="8">
        <f t="shared" si="0"/>
        <v>71</v>
      </c>
      <c r="H11" s="8">
        <v>231</v>
      </c>
      <c r="I11" s="8" t="s">
        <v>2625</v>
      </c>
      <c r="J11" s="8">
        <v>0</v>
      </c>
      <c r="K11" s="8" t="s">
        <v>2625</v>
      </c>
      <c r="L11" s="8"/>
      <c r="M11" s="8">
        <v>0</v>
      </c>
      <c r="N11" s="8">
        <v>48397</v>
      </c>
      <c r="O11" s="8" t="s">
        <v>2630</v>
      </c>
      <c r="P11" s="8">
        <v>0</v>
      </c>
      <c r="Q11" s="8">
        <v>208</v>
      </c>
    </row>
    <row r="12" spans="1:17" x14ac:dyDescent="0.25">
      <c r="A12" s="8">
        <v>1</v>
      </c>
      <c r="B12" s="8">
        <v>0</v>
      </c>
      <c r="C12" s="8" t="s">
        <v>4032</v>
      </c>
      <c r="D12" s="7">
        <v>43662</v>
      </c>
      <c r="E12" s="8">
        <v>101002</v>
      </c>
      <c r="F12" s="8">
        <v>101002</v>
      </c>
      <c r="G12" s="8">
        <f t="shared" si="0"/>
        <v>2</v>
      </c>
      <c r="H12" s="8">
        <v>0</v>
      </c>
      <c r="I12" s="8" t="s">
        <v>2625</v>
      </c>
      <c r="J12" s="8">
        <v>0</v>
      </c>
      <c r="K12" s="8" t="s">
        <v>2625</v>
      </c>
      <c r="L12" s="8"/>
      <c r="M12" s="8">
        <v>100000</v>
      </c>
      <c r="N12" s="8">
        <v>0</v>
      </c>
      <c r="O12" s="8" t="s">
        <v>2631</v>
      </c>
      <c r="P12" s="8">
        <v>0</v>
      </c>
      <c r="Q12" s="8">
        <v>0</v>
      </c>
    </row>
    <row r="13" spans="1:17" x14ac:dyDescent="0.25">
      <c r="A13" s="8">
        <v>2</v>
      </c>
      <c r="B13" s="8">
        <v>0</v>
      </c>
      <c r="C13" s="8" t="s">
        <v>4032</v>
      </c>
      <c r="D13" s="7">
        <v>43662</v>
      </c>
      <c r="E13" s="8">
        <v>101002</v>
      </c>
      <c r="F13" s="8">
        <v>201004</v>
      </c>
      <c r="G13" s="8">
        <f t="shared" si="0"/>
        <v>73</v>
      </c>
      <c r="H13" s="8">
        <v>16</v>
      </c>
      <c r="I13" s="8" t="s">
        <v>2632</v>
      </c>
      <c r="J13" s="8">
        <v>0</v>
      </c>
      <c r="K13" s="8" t="s">
        <v>2625</v>
      </c>
      <c r="L13" s="8"/>
      <c r="M13" s="8">
        <v>0</v>
      </c>
      <c r="N13" s="8">
        <v>100000</v>
      </c>
      <c r="O13" s="8" t="s">
        <v>2631</v>
      </c>
      <c r="P13" s="8">
        <v>0</v>
      </c>
      <c r="Q13" s="8">
        <v>1</v>
      </c>
    </row>
    <row r="14" spans="1:17" x14ac:dyDescent="0.25">
      <c r="A14" s="8">
        <v>1</v>
      </c>
      <c r="B14" s="8">
        <v>0</v>
      </c>
      <c r="C14" s="8" t="s">
        <v>4033</v>
      </c>
      <c r="D14" s="7">
        <v>43658</v>
      </c>
      <c r="E14" s="8">
        <v>0</v>
      </c>
      <c r="F14" s="8">
        <v>502013</v>
      </c>
      <c r="G14" s="8">
        <f t="shared" si="0"/>
        <v>174</v>
      </c>
      <c r="H14" s="8">
        <v>90</v>
      </c>
      <c r="I14" s="8" t="s">
        <v>2625</v>
      </c>
      <c r="J14" s="8">
        <v>0</v>
      </c>
      <c r="K14" s="8" t="s">
        <v>2625</v>
      </c>
      <c r="L14" s="8"/>
      <c r="M14" s="8">
        <v>68441</v>
      </c>
      <c r="N14" s="8">
        <v>0</v>
      </c>
      <c r="O14" s="8" t="s">
        <v>2633</v>
      </c>
      <c r="P14" s="8">
        <v>0</v>
      </c>
      <c r="Q14" s="8">
        <v>90</v>
      </c>
    </row>
    <row r="15" spans="1:17" x14ac:dyDescent="0.25">
      <c r="A15" s="8">
        <v>2</v>
      </c>
      <c r="B15" s="8">
        <v>0</v>
      </c>
      <c r="C15" s="8" t="s">
        <v>4033</v>
      </c>
      <c r="D15" s="7">
        <v>43658</v>
      </c>
      <c r="E15" s="8">
        <v>0</v>
      </c>
      <c r="F15" s="8">
        <v>201002</v>
      </c>
      <c r="G15" s="8">
        <f t="shared" si="0"/>
        <v>71</v>
      </c>
      <c r="H15" s="8">
        <v>90</v>
      </c>
      <c r="I15" s="8" t="s">
        <v>2625</v>
      </c>
      <c r="J15" s="8">
        <v>0</v>
      </c>
      <c r="K15" s="8" t="s">
        <v>2625</v>
      </c>
      <c r="L15" s="8"/>
      <c r="M15" s="8">
        <v>0</v>
      </c>
      <c r="N15" s="8">
        <v>68441</v>
      </c>
      <c r="O15" s="8" t="s">
        <v>2633</v>
      </c>
      <c r="P15" s="8">
        <v>0</v>
      </c>
      <c r="Q15" s="8">
        <v>90</v>
      </c>
    </row>
    <row r="16" spans="1:17" x14ac:dyDescent="0.25">
      <c r="A16" s="8">
        <v>1</v>
      </c>
      <c r="B16" s="8">
        <v>0</v>
      </c>
      <c r="C16" s="8" t="s">
        <v>4034</v>
      </c>
      <c r="D16" s="7">
        <v>43658</v>
      </c>
      <c r="E16" s="8">
        <v>0</v>
      </c>
      <c r="F16" s="8">
        <v>502015</v>
      </c>
      <c r="G16" s="8">
        <f t="shared" si="0"/>
        <v>176</v>
      </c>
      <c r="H16" s="8">
        <v>162</v>
      </c>
      <c r="I16" s="8" t="s">
        <v>2625</v>
      </c>
      <c r="J16" s="8">
        <v>0</v>
      </c>
      <c r="K16" s="8" t="s">
        <v>2625</v>
      </c>
      <c r="L16" s="8"/>
      <c r="M16" s="8">
        <v>6500</v>
      </c>
      <c r="N16" s="8">
        <v>0</v>
      </c>
      <c r="O16" s="8" t="s">
        <v>2634</v>
      </c>
      <c r="P16" s="8">
        <v>0</v>
      </c>
      <c r="Q16" s="8">
        <v>90</v>
      </c>
    </row>
    <row r="17" spans="1:17" x14ac:dyDescent="0.25">
      <c r="A17" s="8">
        <v>2</v>
      </c>
      <c r="B17" s="8">
        <v>0</v>
      </c>
      <c r="C17" s="8" t="s">
        <v>4034</v>
      </c>
      <c r="D17" s="7">
        <v>43658</v>
      </c>
      <c r="E17" s="8">
        <v>0</v>
      </c>
      <c r="F17" s="8">
        <v>201002</v>
      </c>
      <c r="G17" s="8">
        <f t="shared" si="0"/>
        <v>71</v>
      </c>
      <c r="H17" s="8">
        <v>162</v>
      </c>
      <c r="I17" s="8" t="s">
        <v>2625</v>
      </c>
      <c r="J17" s="8">
        <v>0</v>
      </c>
      <c r="K17" s="8" t="s">
        <v>2625</v>
      </c>
      <c r="L17" s="8"/>
      <c r="M17" s="8">
        <v>0</v>
      </c>
      <c r="N17" s="8">
        <v>6500</v>
      </c>
      <c r="O17" s="8" t="s">
        <v>2634</v>
      </c>
      <c r="P17" s="8">
        <v>0</v>
      </c>
      <c r="Q17" s="8">
        <v>90</v>
      </c>
    </row>
    <row r="18" spans="1:17" x14ac:dyDescent="0.25">
      <c r="A18" s="8">
        <v>1</v>
      </c>
      <c r="B18" s="8">
        <v>0</v>
      </c>
      <c r="C18" s="8" t="s">
        <v>4035</v>
      </c>
      <c r="D18" s="7">
        <v>43661</v>
      </c>
      <c r="E18" s="8">
        <v>0</v>
      </c>
      <c r="F18" s="8">
        <v>505027</v>
      </c>
      <c r="G18" s="8">
        <f t="shared" si="0"/>
        <v>221</v>
      </c>
      <c r="H18" s="8">
        <v>130</v>
      </c>
      <c r="I18" s="8" t="s">
        <v>2625</v>
      </c>
      <c r="J18" s="8">
        <v>0</v>
      </c>
      <c r="K18" s="8" t="s">
        <v>2625</v>
      </c>
      <c r="L18" s="8"/>
      <c r="M18" s="8">
        <v>10184</v>
      </c>
      <c r="N18" s="8">
        <v>0</v>
      </c>
      <c r="O18" s="8" t="s">
        <v>2635</v>
      </c>
      <c r="P18" s="8">
        <v>0</v>
      </c>
      <c r="Q18" s="8">
        <v>178</v>
      </c>
    </row>
    <row r="19" spans="1:17" x14ac:dyDescent="0.25">
      <c r="A19" s="8">
        <v>2</v>
      </c>
      <c r="B19" s="8">
        <v>0</v>
      </c>
      <c r="C19" s="8" t="s">
        <v>4035</v>
      </c>
      <c r="D19" s="7">
        <v>43661</v>
      </c>
      <c r="E19" s="8">
        <v>0</v>
      </c>
      <c r="F19" s="8">
        <v>201002</v>
      </c>
      <c r="G19" s="8">
        <f t="shared" si="0"/>
        <v>71</v>
      </c>
      <c r="H19" s="8">
        <v>130</v>
      </c>
      <c r="I19" s="8" t="s">
        <v>2625</v>
      </c>
      <c r="J19" s="8">
        <v>0</v>
      </c>
      <c r="K19" s="8" t="s">
        <v>2625</v>
      </c>
      <c r="L19" s="8"/>
      <c r="M19" s="8">
        <v>0</v>
      </c>
      <c r="N19" s="8">
        <v>10184</v>
      </c>
      <c r="O19" s="8" t="s">
        <v>2635</v>
      </c>
      <c r="P19" s="8">
        <v>0</v>
      </c>
      <c r="Q19" s="8">
        <v>178</v>
      </c>
    </row>
    <row r="20" spans="1:17" x14ac:dyDescent="0.25">
      <c r="A20" s="8">
        <v>1</v>
      </c>
      <c r="B20" s="8">
        <v>0</v>
      </c>
      <c r="C20" s="8" t="s">
        <v>4036</v>
      </c>
      <c r="D20" s="7">
        <v>43662</v>
      </c>
      <c r="E20" s="8">
        <v>0</v>
      </c>
      <c r="F20" s="8">
        <v>502012</v>
      </c>
      <c r="G20" s="8">
        <f t="shared" si="0"/>
        <v>173</v>
      </c>
      <c r="H20" s="8">
        <v>1322</v>
      </c>
      <c r="I20" s="8" t="s">
        <v>2625</v>
      </c>
      <c r="J20" s="8">
        <v>0</v>
      </c>
      <c r="K20" s="8" t="s">
        <v>2625</v>
      </c>
      <c r="L20" s="8"/>
      <c r="M20" s="8">
        <v>90000</v>
      </c>
      <c r="N20" s="8">
        <v>0</v>
      </c>
      <c r="O20" s="8" t="s">
        <v>2636</v>
      </c>
      <c r="P20" s="8">
        <v>0</v>
      </c>
      <c r="Q20" s="8">
        <v>178</v>
      </c>
    </row>
    <row r="21" spans="1:17" x14ac:dyDescent="0.25">
      <c r="A21" s="8">
        <v>2</v>
      </c>
      <c r="B21" s="8">
        <v>0</v>
      </c>
      <c r="C21" s="8" t="s">
        <v>4036</v>
      </c>
      <c r="D21" s="7">
        <v>43662</v>
      </c>
      <c r="E21" s="8">
        <v>0</v>
      </c>
      <c r="F21" s="8">
        <v>201002</v>
      </c>
      <c r="G21" s="8">
        <f t="shared" si="0"/>
        <v>71</v>
      </c>
      <c r="H21" s="8">
        <v>1322</v>
      </c>
      <c r="I21" s="8" t="s">
        <v>2625</v>
      </c>
      <c r="J21" s="8">
        <v>0</v>
      </c>
      <c r="K21" s="8" t="s">
        <v>2625</v>
      </c>
      <c r="L21" s="8"/>
      <c r="M21" s="8">
        <v>0</v>
      </c>
      <c r="N21" s="8">
        <v>90000</v>
      </c>
      <c r="O21" s="8" t="s">
        <v>2636</v>
      </c>
      <c r="P21" s="8">
        <v>0</v>
      </c>
      <c r="Q21" s="8">
        <v>178</v>
      </c>
    </row>
    <row r="22" spans="1:17" x14ac:dyDescent="0.25">
      <c r="A22" s="8">
        <v>1</v>
      </c>
      <c r="B22" s="8">
        <v>0</v>
      </c>
      <c r="C22" s="8" t="s">
        <v>4037</v>
      </c>
      <c r="D22" s="7">
        <v>43664</v>
      </c>
      <c r="E22" s="8">
        <v>0</v>
      </c>
      <c r="F22" s="8">
        <v>502009</v>
      </c>
      <c r="G22" s="8">
        <f t="shared" si="0"/>
        <v>170</v>
      </c>
      <c r="H22" s="8">
        <v>1358</v>
      </c>
      <c r="I22" s="8" t="s">
        <v>2625</v>
      </c>
      <c r="J22" s="8">
        <v>0</v>
      </c>
      <c r="K22" s="8" t="s">
        <v>2625</v>
      </c>
      <c r="L22" s="8"/>
      <c r="M22" s="8">
        <v>6215</v>
      </c>
      <c r="N22" s="8">
        <v>0</v>
      </c>
      <c r="O22" s="8" t="s">
        <v>2637</v>
      </c>
      <c r="P22" s="8">
        <v>0</v>
      </c>
      <c r="Q22" s="8">
        <v>214</v>
      </c>
    </row>
    <row r="23" spans="1:17" x14ac:dyDescent="0.25">
      <c r="A23" s="8">
        <v>2</v>
      </c>
      <c r="B23" s="8">
        <v>0</v>
      </c>
      <c r="C23" s="8" t="s">
        <v>4037</v>
      </c>
      <c r="D23" s="7">
        <v>43664</v>
      </c>
      <c r="E23" s="8">
        <v>0</v>
      </c>
      <c r="F23" s="8">
        <v>201002</v>
      </c>
      <c r="G23" s="8">
        <f t="shared" si="0"/>
        <v>71</v>
      </c>
      <c r="H23" s="8">
        <v>1358</v>
      </c>
      <c r="I23" s="8" t="s">
        <v>2625</v>
      </c>
      <c r="J23" s="8">
        <v>0</v>
      </c>
      <c r="K23" s="8" t="s">
        <v>2625</v>
      </c>
      <c r="L23" s="8"/>
      <c r="M23" s="8">
        <v>0</v>
      </c>
      <c r="N23" s="8">
        <v>6215</v>
      </c>
      <c r="O23" s="8" t="s">
        <v>2637</v>
      </c>
      <c r="P23" s="8">
        <v>0</v>
      </c>
      <c r="Q23" s="8">
        <v>214</v>
      </c>
    </row>
    <row r="24" spans="1:17" x14ac:dyDescent="0.25">
      <c r="A24" s="8">
        <v>1</v>
      </c>
      <c r="B24" s="8">
        <v>0</v>
      </c>
      <c r="C24" s="8" t="s">
        <v>4038</v>
      </c>
      <c r="D24" s="7">
        <v>43670</v>
      </c>
      <c r="E24" s="8">
        <v>0</v>
      </c>
      <c r="F24" s="8">
        <v>501007</v>
      </c>
      <c r="G24" s="8">
        <f t="shared" si="0"/>
        <v>150</v>
      </c>
      <c r="H24" s="8">
        <v>1067</v>
      </c>
      <c r="I24" s="8" t="s">
        <v>2625</v>
      </c>
      <c r="J24" s="8">
        <v>0</v>
      </c>
      <c r="K24" s="8" t="s">
        <v>2625</v>
      </c>
      <c r="L24" s="8"/>
      <c r="M24" s="8">
        <v>843920</v>
      </c>
      <c r="N24" s="8">
        <v>0</v>
      </c>
      <c r="O24" s="8" t="s">
        <v>2638</v>
      </c>
      <c r="P24" s="8">
        <v>0</v>
      </c>
      <c r="Q24" s="8">
        <v>208</v>
      </c>
    </row>
    <row r="25" spans="1:17" x14ac:dyDescent="0.25">
      <c r="A25" s="8">
        <v>2</v>
      </c>
      <c r="B25" s="8">
        <v>0</v>
      </c>
      <c r="C25" s="8" t="s">
        <v>4038</v>
      </c>
      <c r="D25" s="7">
        <v>43670</v>
      </c>
      <c r="E25" s="8">
        <v>0</v>
      </c>
      <c r="F25" s="8">
        <v>201002</v>
      </c>
      <c r="G25" s="8">
        <f t="shared" si="0"/>
        <v>71</v>
      </c>
      <c r="H25" s="8">
        <v>1067</v>
      </c>
      <c r="I25" s="8" t="s">
        <v>2625</v>
      </c>
      <c r="J25" s="8">
        <v>0</v>
      </c>
      <c r="K25" s="8" t="s">
        <v>2625</v>
      </c>
      <c r="L25" s="8"/>
      <c r="M25" s="8">
        <v>0</v>
      </c>
      <c r="N25" s="8">
        <v>843920</v>
      </c>
      <c r="O25" s="8" t="s">
        <v>2638</v>
      </c>
      <c r="P25" s="8">
        <v>0</v>
      </c>
      <c r="Q25" s="8">
        <v>208</v>
      </c>
    </row>
    <row r="26" spans="1:17" x14ac:dyDescent="0.25">
      <c r="A26" s="8">
        <v>1</v>
      </c>
      <c r="B26" s="8">
        <v>0</v>
      </c>
      <c r="C26" s="8" t="s">
        <v>4039</v>
      </c>
      <c r="D26" s="7">
        <v>43672</v>
      </c>
      <c r="E26" s="8">
        <v>0</v>
      </c>
      <c r="F26" s="8">
        <v>502003</v>
      </c>
      <c r="G26" s="8">
        <f t="shared" si="0"/>
        <v>165</v>
      </c>
      <c r="H26" s="8">
        <v>15</v>
      </c>
      <c r="I26" s="8" t="s">
        <v>2625</v>
      </c>
      <c r="J26" s="8">
        <v>0</v>
      </c>
      <c r="K26" s="8" t="s">
        <v>2625</v>
      </c>
      <c r="L26" s="8"/>
      <c r="M26" s="8">
        <v>14490</v>
      </c>
      <c r="N26" s="8">
        <v>0</v>
      </c>
      <c r="O26" s="8" t="s">
        <v>2639</v>
      </c>
      <c r="P26" s="8">
        <v>0</v>
      </c>
      <c r="Q26" s="8">
        <v>214</v>
      </c>
    </row>
    <row r="27" spans="1:17" x14ac:dyDescent="0.25">
      <c r="A27" s="8">
        <v>2</v>
      </c>
      <c r="B27" s="8">
        <v>0</v>
      </c>
      <c r="C27" s="8" t="s">
        <v>4039</v>
      </c>
      <c r="D27" s="7">
        <v>43672</v>
      </c>
      <c r="E27" s="8">
        <v>0</v>
      </c>
      <c r="F27" s="8">
        <v>201002</v>
      </c>
      <c r="G27" s="8">
        <f t="shared" si="0"/>
        <v>71</v>
      </c>
      <c r="H27" s="8">
        <v>15</v>
      </c>
      <c r="I27" s="8" t="s">
        <v>2625</v>
      </c>
      <c r="J27" s="8">
        <v>0</v>
      </c>
      <c r="K27" s="8" t="s">
        <v>2625</v>
      </c>
      <c r="L27" s="8"/>
      <c r="M27" s="8">
        <v>0</v>
      </c>
      <c r="N27" s="8">
        <v>14490</v>
      </c>
      <c r="O27" s="8" t="s">
        <v>2639</v>
      </c>
      <c r="P27" s="8">
        <v>0</v>
      </c>
      <c r="Q27" s="8">
        <v>214</v>
      </c>
    </row>
    <row r="28" spans="1:17" x14ac:dyDescent="0.25">
      <c r="A28" s="8">
        <v>1</v>
      </c>
      <c r="B28" s="8">
        <v>0</v>
      </c>
      <c r="C28" s="8" t="s">
        <v>4040</v>
      </c>
      <c r="D28" s="7">
        <v>43668</v>
      </c>
      <c r="E28" s="8">
        <v>0</v>
      </c>
      <c r="F28" s="8">
        <v>502009</v>
      </c>
      <c r="G28" s="8">
        <f t="shared" si="0"/>
        <v>170</v>
      </c>
      <c r="H28" s="8">
        <v>64</v>
      </c>
      <c r="I28" s="8" t="s">
        <v>2625</v>
      </c>
      <c r="J28" s="8">
        <v>0</v>
      </c>
      <c r="K28" s="8" t="s">
        <v>2625</v>
      </c>
      <c r="L28" s="8"/>
      <c r="M28" s="8">
        <v>7910</v>
      </c>
      <c r="N28" s="8">
        <v>0</v>
      </c>
      <c r="O28" s="8" t="s">
        <v>2640</v>
      </c>
      <c r="P28" s="8">
        <v>0</v>
      </c>
      <c r="Q28" s="8">
        <v>214</v>
      </c>
    </row>
    <row r="29" spans="1:17" x14ac:dyDescent="0.25">
      <c r="A29" s="8">
        <v>2</v>
      </c>
      <c r="B29" s="8">
        <v>0</v>
      </c>
      <c r="C29" s="8" t="s">
        <v>4040</v>
      </c>
      <c r="D29" s="7">
        <v>43668</v>
      </c>
      <c r="E29" s="8">
        <v>0</v>
      </c>
      <c r="F29" s="8">
        <v>201002</v>
      </c>
      <c r="G29" s="8">
        <f t="shared" si="0"/>
        <v>71</v>
      </c>
      <c r="H29" s="8">
        <v>64</v>
      </c>
      <c r="I29" s="8" t="s">
        <v>2625</v>
      </c>
      <c r="J29" s="8">
        <v>0</v>
      </c>
      <c r="K29" s="8" t="s">
        <v>2625</v>
      </c>
      <c r="L29" s="8"/>
      <c r="M29" s="8">
        <v>0</v>
      </c>
      <c r="N29" s="8">
        <v>7910</v>
      </c>
      <c r="O29" s="8" t="s">
        <v>2640</v>
      </c>
      <c r="P29" s="8">
        <v>0</v>
      </c>
      <c r="Q29" s="8">
        <v>214</v>
      </c>
    </row>
    <row r="30" spans="1:17" x14ac:dyDescent="0.25">
      <c r="A30" s="8">
        <v>1</v>
      </c>
      <c r="B30" s="8">
        <v>0</v>
      </c>
      <c r="C30" s="8" t="s">
        <v>4041</v>
      </c>
      <c r="D30" s="7">
        <v>43671</v>
      </c>
      <c r="E30" s="8">
        <v>0</v>
      </c>
      <c r="F30" s="8">
        <v>502012</v>
      </c>
      <c r="G30" s="8">
        <f t="shared" si="0"/>
        <v>173</v>
      </c>
      <c r="H30" s="8">
        <v>1451</v>
      </c>
      <c r="I30" s="8" t="s">
        <v>2625</v>
      </c>
      <c r="J30" s="8">
        <v>0</v>
      </c>
      <c r="K30" s="8" t="s">
        <v>2625</v>
      </c>
      <c r="L30" s="8"/>
      <c r="M30" s="8">
        <v>40000</v>
      </c>
      <c r="N30" s="8">
        <v>0</v>
      </c>
      <c r="O30" s="8" t="s">
        <v>2641</v>
      </c>
      <c r="P30" s="8">
        <v>0</v>
      </c>
      <c r="Q30" s="8">
        <v>214</v>
      </c>
    </row>
    <row r="31" spans="1:17" x14ac:dyDescent="0.25">
      <c r="A31" s="8">
        <v>2</v>
      </c>
      <c r="B31" s="8">
        <v>0</v>
      </c>
      <c r="C31" s="8" t="s">
        <v>4041</v>
      </c>
      <c r="D31" s="7">
        <v>43671</v>
      </c>
      <c r="E31" s="8">
        <v>0</v>
      </c>
      <c r="F31" s="8">
        <v>201002</v>
      </c>
      <c r="G31" s="8">
        <f t="shared" si="0"/>
        <v>71</v>
      </c>
      <c r="H31" s="8">
        <v>1451</v>
      </c>
      <c r="I31" s="8" t="s">
        <v>2625</v>
      </c>
      <c r="J31" s="8">
        <v>0</v>
      </c>
      <c r="K31" s="8" t="s">
        <v>2625</v>
      </c>
      <c r="L31" s="8"/>
      <c r="M31" s="8">
        <v>0</v>
      </c>
      <c r="N31" s="8">
        <v>40000</v>
      </c>
      <c r="O31" s="8" t="s">
        <v>2641</v>
      </c>
      <c r="P31" s="8">
        <v>0</v>
      </c>
      <c r="Q31" s="8">
        <v>214</v>
      </c>
    </row>
    <row r="32" spans="1:17" x14ac:dyDescent="0.25">
      <c r="A32" s="8">
        <v>1</v>
      </c>
      <c r="B32" s="8">
        <v>0</v>
      </c>
      <c r="C32" s="8" t="s">
        <v>4042</v>
      </c>
      <c r="D32" s="7">
        <v>43671</v>
      </c>
      <c r="E32" s="8">
        <v>0</v>
      </c>
      <c r="F32" s="8">
        <v>502020</v>
      </c>
      <c r="G32" s="8">
        <f t="shared" si="0"/>
        <v>180</v>
      </c>
      <c r="H32" s="8">
        <v>1467</v>
      </c>
      <c r="I32" s="8" t="s">
        <v>2625</v>
      </c>
      <c r="J32" s="8">
        <v>0</v>
      </c>
      <c r="K32" s="8" t="s">
        <v>2625</v>
      </c>
      <c r="L32" s="8"/>
      <c r="M32" s="8">
        <v>37970</v>
      </c>
      <c r="N32" s="8">
        <v>0</v>
      </c>
      <c r="O32" s="8" t="s">
        <v>2642</v>
      </c>
      <c r="P32" s="8">
        <v>0</v>
      </c>
      <c r="Q32" s="8">
        <v>214</v>
      </c>
    </row>
    <row r="33" spans="1:17" x14ac:dyDescent="0.25">
      <c r="A33" s="8">
        <v>2</v>
      </c>
      <c r="B33" s="8">
        <v>0</v>
      </c>
      <c r="C33" s="8" t="s">
        <v>4042</v>
      </c>
      <c r="D33" s="7">
        <v>43671</v>
      </c>
      <c r="E33" s="8">
        <v>0</v>
      </c>
      <c r="F33" s="8">
        <v>201002</v>
      </c>
      <c r="G33" s="8">
        <f t="shared" si="0"/>
        <v>71</v>
      </c>
      <c r="H33" s="8">
        <v>1467</v>
      </c>
      <c r="I33" s="8" t="s">
        <v>2625</v>
      </c>
      <c r="J33" s="8">
        <v>0</v>
      </c>
      <c r="K33" s="8" t="s">
        <v>2625</v>
      </c>
      <c r="L33" s="8"/>
      <c r="M33" s="8">
        <v>0</v>
      </c>
      <c r="N33" s="8">
        <v>37970</v>
      </c>
      <c r="O33" s="8" t="s">
        <v>2642</v>
      </c>
      <c r="P33" s="8">
        <v>0</v>
      </c>
      <c r="Q33" s="8">
        <v>214</v>
      </c>
    </row>
    <row r="34" spans="1:17" x14ac:dyDescent="0.25">
      <c r="A34" s="8">
        <v>1</v>
      </c>
      <c r="B34" s="8">
        <v>0</v>
      </c>
      <c r="C34" s="8" t="s">
        <v>4043</v>
      </c>
      <c r="D34" s="7">
        <v>43670</v>
      </c>
      <c r="E34" s="8">
        <v>0</v>
      </c>
      <c r="F34" s="8">
        <v>505101</v>
      </c>
      <c r="G34" s="8">
        <f t="shared" si="0"/>
        <v>253</v>
      </c>
      <c r="H34" s="8">
        <v>1416</v>
      </c>
      <c r="I34" s="8" t="s">
        <v>2625</v>
      </c>
      <c r="J34" s="8">
        <v>0</v>
      </c>
      <c r="K34" s="8" t="s">
        <v>2625</v>
      </c>
      <c r="L34" s="8"/>
      <c r="M34" s="8">
        <v>11925</v>
      </c>
      <c r="N34" s="8">
        <v>0</v>
      </c>
      <c r="O34" s="8" t="s">
        <v>2643</v>
      </c>
      <c r="P34" s="8">
        <v>0</v>
      </c>
      <c r="Q34" s="8">
        <v>214</v>
      </c>
    </row>
    <row r="35" spans="1:17" x14ac:dyDescent="0.25">
      <c r="A35" s="8">
        <v>2</v>
      </c>
      <c r="B35" s="8">
        <v>0</v>
      </c>
      <c r="C35" s="8" t="s">
        <v>4043</v>
      </c>
      <c r="D35" s="7">
        <v>43670</v>
      </c>
      <c r="E35" s="8">
        <v>0</v>
      </c>
      <c r="F35" s="8">
        <v>201002</v>
      </c>
      <c r="G35" s="8">
        <f t="shared" si="0"/>
        <v>71</v>
      </c>
      <c r="H35" s="8">
        <v>1416</v>
      </c>
      <c r="I35" s="8" t="s">
        <v>2625</v>
      </c>
      <c r="J35" s="8">
        <v>0</v>
      </c>
      <c r="K35" s="8" t="s">
        <v>2625</v>
      </c>
      <c r="L35" s="8"/>
      <c r="M35" s="8">
        <v>0</v>
      </c>
      <c r="N35" s="8">
        <v>11925</v>
      </c>
      <c r="O35" s="8" t="s">
        <v>2643</v>
      </c>
      <c r="P35" s="8">
        <v>0</v>
      </c>
      <c r="Q35" s="8">
        <v>214</v>
      </c>
    </row>
    <row r="36" spans="1:17" x14ac:dyDescent="0.25">
      <c r="A36" s="8">
        <v>1</v>
      </c>
      <c r="B36" s="8">
        <v>0</v>
      </c>
      <c r="C36" s="8" t="s">
        <v>4044</v>
      </c>
      <c r="D36" s="7">
        <v>43670</v>
      </c>
      <c r="E36" s="8">
        <v>0</v>
      </c>
      <c r="F36" s="8">
        <v>501007</v>
      </c>
      <c r="G36" s="8">
        <f t="shared" si="0"/>
        <v>150</v>
      </c>
      <c r="H36" s="8">
        <v>1067</v>
      </c>
      <c r="I36" s="8" t="s">
        <v>2625</v>
      </c>
      <c r="J36" s="8">
        <v>0</v>
      </c>
      <c r="K36" s="8" t="s">
        <v>2625</v>
      </c>
      <c r="L36" s="8"/>
      <c r="M36" s="8">
        <v>186475</v>
      </c>
      <c r="N36" s="8">
        <v>0</v>
      </c>
      <c r="O36" s="8" t="s">
        <v>2644</v>
      </c>
      <c r="P36" s="8">
        <v>0</v>
      </c>
      <c r="Q36" s="8">
        <v>208</v>
      </c>
    </row>
    <row r="37" spans="1:17" x14ac:dyDescent="0.25">
      <c r="A37" s="8">
        <v>2</v>
      </c>
      <c r="B37" s="8">
        <v>0</v>
      </c>
      <c r="C37" s="8" t="s">
        <v>4044</v>
      </c>
      <c r="D37" s="7">
        <v>43670</v>
      </c>
      <c r="E37" s="8">
        <v>0</v>
      </c>
      <c r="F37" s="8">
        <v>201002</v>
      </c>
      <c r="G37" s="8">
        <f t="shared" si="0"/>
        <v>71</v>
      </c>
      <c r="H37" s="8">
        <v>1067</v>
      </c>
      <c r="I37" s="8" t="s">
        <v>2625</v>
      </c>
      <c r="J37" s="8">
        <v>0</v>
      </c>
      <c r="K37" s="8" t="s">
        <v>2625</v>
      </c>
      <c r="L37" s="8"/>
      <c r="M37" s="8">
        <v>0</v>
      </c>
      <c r="N37" s="8">
        <v>186475</v>
      </c>
      <c r="O37" s="8" t="s">
        <v>2644</v>
      </c>
      <c r="P37" s="8">
        <v>0</v>
      </c>
      <c r="Q37" s="8">
        <v>208</v>
      </c>
    </row>
    <row r="38" spans="1:17" x14ac:dyDescent="0.25">
      <c r="A38" s="8">
        <v>1</v>
      </c>
      <c r="B38" s="8">
        <v>0</v>
      </c>
      <c r="C38" s="8" t="s">
        <v>4045</v>
      </c>
      <c r="D38" s="7">
        <v>43670</v>
      </c>
      <c r="E38" s="8">
        <v>0</v>
      </c>
      <c r="F38" s="8">
        <v>501006</v>
      </c>
      <c r="G38" s="8">
        <f t="shared" si="0"/>
        <v>149</v>
      </c>
      <c r="H38" s="8">
        <v>1067</v>
      </c>
      <c r="I38" s="8" t="s">
        <v>2625</v>
      </c>
      <c r="J38" s="8">
        <v>0</v>
      </c>
      <c r="K38" s="8" t="s">
        <v>2625</v>
      </c>
      <c r="L38" s="8"/>
      <c r="M38" s="8">
        <v>52819</v>
      </c>
      <c r="N38" s="8">
        <v>0</v>
      </c>
      <c r="O38" s="8" t="s">
        <v>2645</v>
      </c>
      <c r="P38" s="8">
        <v>0</v>
      </c>
      <c r="Q38" s="8">
        <v>209</v>
      </c>
    </row>
    <row r="39" spans="1:17" x14ac:dyDescent="0.25">
      <c r="A39" s="8">
        <v>2</v>
      </c>
      <c r="B39" s="8">
        <v>0</v>
      </c>
      <c r="C39" s="8" t="s">
        <v>4045</v>
      </c>
      <c r="D39" s="7">
        <v>43670</v>
      </c>
      <c r="E39" s="8">
        <v>0</v>
      </c>
      <c r="F39" s="8">
        <v>201002</v>
      </c>
      <c r="G39" s="8">
        <f t="shared" si="0"/>
        <v>71</v>
      </c>
      <c r="H39" s="8">
        <v>1067</v>
      </c>
      <c r="I39" s="8" t="s">
        <v>2625</v>
      </c>
      <c r="J39" s="8">
        <v>0</v>
      </c>
      <c r="K39" s="8" t="s">
        <v>2625</v>
      </c>
      <c r="L39" s="8"/>
      <c r="M39" s="8">
        <v>0</v>
      </c>
      <c r="N39" s="8">
        <v>52819</v>
      </c>
      <c r="O39" s="8" t="s">
        <v>2645</v>
      </c>
      <c r="P39" s="8">
        <v>0</v>
      </c>
      <c r="Q39" s="8">
        <v>209</v>
      </c>
    </row>
    <row r="40" spans="1:17" x14ac:dyDescent="0.25">
      <c r="A40" s="8">
        <v>1</v>
      </c>
      <c r="B40" s="8">
        <v>0</v>
      </c>
      <c r="C40" s="8" t="s">
        <v>4046</v>
      </c>
      <c r="D40" s="7">
        <v>43676</v>
      </c>
      <c r="E40" s="8">
        <v>0</v>
      </c>
      <c r="F40" s="8">
        <v>201002</v>
      </c>
      <c r="G40" s="8">
        <f t="shared" si="0"/>
        <v>71</v>
      </c>
      <c r="H40" s="8">
        <v>1416</v>
      </c>
      <c r="I40" s="8" t="s">
        <v>2625</v>
      </c>
      <c r="J40" s="8">
        <v>0</v>
      </c>
      <c r="K40" s="8" t="s">
        <v>2625</v>
      </c>
      <c r="L40" s="8"/>
      <c r="M40" s="8">
        <v>11925</v>
      </c>
      <c r="N40" s="8">
        <v>0</v>
      </c>
      <c r="O40" s="8" t="s">
        <v>2646</v>
      </c>
      <c r="P40" s="8">
        <v>0</v>
      </c>
      <c r="Q40" s="8">
        <v>214</v>
      </c>
    </row>
    <row r="41" spans="1:17" x14ac:dyDescent="0.25">
      <c r="A41" s="8">
        <v>2</v>
      </c>
      <c r="B41" s="8">
        <v>0</v>
      </c>
      <c r="C41" s="8" t="s">
        <v>4046</v>
      </c>
      <c r="D41" s="7">
        <v>43676</v>
      </c>
      <c r="E41" s="8">
        <v>0</v>
      </c>
      <c r="F41" s="8">
        <v>202003</v>
      </c>
      <c r="G41" s="8">
        <f t="shared" si="0"/>
        <v>78</v>
      </c>
      <c r="H41" s="8">
        <v>71</v>
      </c>
      <c r="I41" s="8" t="s">
        <v>2625</v>
      </c>
      <c r="J41" s="8">
        <v>0</v>
      </c>
      <c r="K41" s="8" t="s">
        <v>2625</v>
      </c>
      <c r="L41" s="8"/>
      <c r="M41" s="8">
        <v>0</v>
      </c>
      <c r="N41" s="8">
        <v>11925</v>
      </c>
      <c r="O41" s="8" t="s">
        <v>2646</v>
      </c>
      <c r="P41" s="8">
        <v>0</v>
      </c>
      <c r="Q41" s="8">
        <v>1</v>
      </c>
    </row>
    <row r="42" spans="1:17" x14ac:dyDescent="0.25">
      <c r="A42" s="8">
        <v>1</v>
      </c>
      <c r="B42" s="8">
        <v>0</v>
      </c>
      <c r="C42" s="8" t="s">
        <v>4047</v>
      </c>
      <c r="D42" s="7">
        <v>43676</v>
      </c>
      <c r="E42" s="8">
        <v>0</v>
      </c>
      <c r="F42" s="8">
        <v>101002</v>
      </c>
      <c r="G42" s="8">
        <f t="shared" si="0"/>
        <v>2</v>
      </c>
      <c r="H42" s="8">
        <v>1</v>
      </c>
      <c r="I42" s="8" t="s">
        <v>2625</v>
      </c>
      <c r="J42" s="8">
        <v>0</v>
      </c>
      <c r="K42" s="8" t="s">
        <v>2625</v>
      </c>
      <c r="L42" s="8"/>
      <c r="M42" s="8">
        <v>100000</v>
      </c>
      <c r="N42" s="8">
        <v>0</v>
      </c>
      <c r="O42" s="8" t="s">
        <v>2647</v>
      </c>
      <c r="P42" s="8">
        <v>0</v>
      </c>
      <c r="Q42" s="8">
        <v>214</v>
      </c>
    </row>
    <row r="43" spans="1:17" x14ac:dyDescent="0.25">
      <c r="A43" s="8">
        <v>2</v>
      </c>
      <c r="B43" s="8">
        <v>0</v>
      </c>
      <c r="C43" s="8" t="s">
        <v>4047</v>
      </c>
      <c r="D43" s="7">
        <v>43676</v>
      </c>
      <c r="E43" s="8">
        <v>0</v>
      </c>
      <c r="F43" s="8">
        <v>202003</v>
      </c>
      <c r="G43" s="8">
        <f t="shared" si="0"/>
        <v>78</v>
      </c>
      <c r="H43" s="8">
        <v>71</v>
      </c>
      <c r="I43" s="8" t="s">
        <v>2625</v>
      </c>
      <c r="J43" s="8">
        <v>0</v>
      </c>
      <c r="K43" s="8" t="s">
        <v>2625</v>
      </c>
      <c r="L43" s="8"/>
      <c r="M43" s="8">
        <v>0</v>
      </c>
      <c r="N43" s="8">
        <v>100000</v>
      </c>
      <c r="O43" s="8" t="s">
        <v>2647</v>
      </c>
      <c r="P43" s="8">
        <v>0</v>
      </c>
      <c r="Q43" s="8">
        <v>1</v>
      </c>
    </row>
    <row r="44" spans="1:17" x14ac:dyDescent="0.25">
      <c r="A44" s="8">
        <v>1</v>
      </c>
      <c r="B44" s="8">
        <v>0</v>
      </c>
      <c r="C44" s="8" t="s">
        <v>4048</v>
      </c>
      <c r="D44" s="7">
        <v>43676</v>
      </c>
      <c r="E44" s="8">
        <v>0</v>
      </c>
      <c r="F44" s="8">
        <v>201002</v>
      </c>
      <c r="G44" s="8">
        <f t="shared" si="0"/>
        <v>71</v>
      </c>
      <c r="H44" s="8">
        <v>1</v>
      </c>
      <c r="I44" s="8" t="s">
        <v>2625</v>
      </c>
      <c r="J44" s="8">
        <v>0</v>
      </c>
      <c r="K44" s="8" t="s">
        <v>2625</v>
      </c>
      <c r="L44" s="8"/>
      <c r="M44" s="8">
        <v>32400</v>
      </c>
      <c r="N44" s="8">
        <v>0</v>
      </c>
      <c r="O44" s="8" t="s">
        <v>2648</v>
      </c>
      <c r="P44" s="8">
        <v>0</v>
      </c>
      <c r="Q44" s="8">
        <v>214</v>
      </c>
    </row>
    <row r="45" spans="1:17" x14ac:dyDescent="0.25">
      <c r="A45" s="8">
        <v>2</v>
      </c>
      <c r="B45" s="8">
        <v>0</v>
      </c>
      <c r="C45" s="8" t="s">
        <v>4048</v>
      </c>
      <c r="D45" s="7">
        <v>43676</v>
      </c>
      <c r="E45" s="8">
        <v>0</v>
      </c>
      <c r="F45" s="8">
        <v>202003</v>
      </c>
      <c r="G45" s="8">
        <f t="shared" si="0"/>
        <v>78</v>
      </c>
      <c r="H45" s="8">
        <v>71</v>
      </c>
      <c r="I45" s="8" t="s">
        <v>2625</v>
      </c>
      <c r="J45" s="8">
        <v>0</v>
      </c>
      <c r="K45" s="8" t="s">
        <v>2625</v>
      </c>
      <c r="L45" s="8"/>
      <c r="M45" s="8">
        <v>0</v>
      </c>
      <c r="N45" s="8">
        <v>32400</v>
      </c>
      <c r="O45" s="8" t="s">
        <v>2648</v>
      </c>
      <c r="P45" s="8">
        <v>0</v>
      </c>
      <c r="Q45" s="8">
        <v>1</v>
      </c>
    </row>
    <row r="46" spans="1:17" x14ac:dyDescent="0.25">
      <c r="A46" s="8">
        <v>1</v>
      </c>
      <c r="B46" s="8">
        <v>0</v>
      </c>
      <c r="C46" s="8" t="s">
        <v>4049</v>
      </c>
      <c r="D46" s="7">
        <v>43676</v>
      </c>
      <c r="E46" s="8">
        <v>0</v>
      </c>
      <c r="F46" s="8">
        <v>201002</v>
      </c>
      <c r="G46" s="8">
        <f t="shared" si="0"/>
        <v>71</v>
      </c>
      <c r="H46" s="8">
        <v>1</v>
      </c>
      <c r="I46" s="8" t="s">
        <v>2625</v>
      </c>
      <c r="J46" s="8">
        <v>0</v>
      </c>
      <c r="K46" s="8" t="s">
        <v>2625</v>
      </c>
      <c r="L46" s="8"/>
      <c r="M46" s="8">
        <v>150000</v>
      </c>
      <c r="N46" s="8">
        <v>0</v>
      </c>
      <c r="O46" s="8" t="s">
        <v>2649</v>
      </c>
      <c r="P46" s="8">
        <v>0</v>
      </c>
      <c r="Q46" s="8">
        <v>214</v>
      </c>
    </row>
    <row r="47" spans="1:17" x14ac:dyDescent="0.25">
      <c r="A47" s="8">
        <v>2</v>
      </c>
      <c r="B47" s="8">
        <v>0</v>
      </c>
      <c r="C47" s="8" t="s">
        <v>4049</v>
      </c>
      <c r="D47" s="7">
        <v>43676</v>
      </c>
      <c r="E47" s="8">
        <v>0</v>
      </c>
      <c r="F47" s="8">
        <v>202003</v>
      </c>
      <c r="G47" s="8">
        <f t="shared" si="0"/>
        <v>78</v>
      </c>
      <c r="H47" s="8">
        <v>71</v>
      </c>
      <c r="I47" s="8" t="s">
        <v>2625</v>
      </c>
      <c r="J47" s="8">
        <v>0</v>
      </c>
      <c r="K47" s="8" t="s">
        <v>2625</v>
      </c>
      <c r="L47" s="8"/>
      <c r="M47" s="8">
        <v>0</v>
      </c>
      <c r="N47" s="8">
        <v>150000</v>
      </c>
      <c r="O47" s="8" t="s">
        <v>2649</v>
      </c>
      <c r="P47" s="8">
        <v>0</v>
      </c>
      <c r="Q47" s="8">
        <v>1</v>
      </c>
    </row>
    <row r="48" spans="1:17" x14ac:dyDescent="0.25">
      <c r="A48" s="8">
        <v>1</v>
      </c>
      <c r="B48" s="8">
        <v>0</v>
      </c>
      <c r="C48" s="8" t="s">
        <v>4050</v>
      </c>
      <c r="D48" s="7">
        <v>43676</v>
      </c>
      <c r="E48" s="8">
        <v>0</v>
      </c>
      <c r="F48" s="8">
        <v>201002</v>
      </c>
      <c r="G48" s="8">
        <f t="shared" si="0"/>
        <v>71</v>
      </c>
      <c r="H48" s="8">
        <v>1313</v>
      </c>
      <c r="I48" s="8" t="s">
        <v>2625</v>
      </c>
      <c r="J48" s="8">
        <v>0</v>
      </c>
      <c r="K48" s="8" t="s">
        <v>2625</v>
      </c>
      <c r="L48" s="8"/>
      <c r="M48" s="8">
        <v>17500</v>
      </c>
      <c r="N48" s="8">
        <v>0</v>
      </c>
      <c r="O48" s="8" t="s">
        <v>2650</v>
      </c>
      <c r="P48" s="8">
        <v>0</v>
      </c>
      <c r="Q48" s="8">
        <v>208</v>
      </c>
    </row>
    <row r="49" spans="1:17" x14ac:dyDescent="0.25">
      <c r="A49" s="8">
        <v>2</v>
      </c>
      <c r="B49" s="8">
        <v>0</v>
      </c>
      <c r="C49" s="8" t="s">
        <v>4050</v>
      </c>
      <c r="D49" s="7">
        <v>43676</v>
      </c>
      <c r="E49" s="8">
        <v>0</v>
      </c>
      <c r="F49" s="8">
        <v>202003</v>
      </c>
      <c r="G49" s="8">
        <f t="shared" si="0"/>
        <v>78</v>
      </c>
      <c r="H49" s="8">
        <v>71</v>
      </c>
      <c r="I49" s="8" t="s">
        <v>2625</v>
      </c>
      <c r="J49" s="8">
        <v>0</v>
      </c>
      <c r="K49" s="8" t="s">
        <v>2625</v>
      </c>
      <c r="L49" s="8"/>
      <c r="M49" s="8">
        <v>0</v>
      </c>
      <c r="N49" s="8">
        <v>17500</v>
      </c>
      <c r="O49" s="8" t="s">
        <v>2650</v>
      </c>
      <c r="P49" s="8">
        <v>0</v>
      </c>
      <c r="Q49" s="8">
        <v>1</v>
      </c>
    </row>
    <row r="50" spans="1:17" x14ac:dyDescent="0.25">
      <c r="A50" s="8">
        <v>1</v>
      </c>
      <c r="B50" s="8">
        <v>0</v>
      </c>
      <c r="C50" s="8" t="s">
        <v>4051</v>
      </c>
      <c r="D50" s="7">
        <v>43676</v>
      </c>
      <c r="E50" s="8">
        <v>0</v>
      </c>
      <c r="F50" s="8">
        <v>201002</v>
      </c>
      <c r="G50" s="8">
        <f t="shared" si="0"/>
        <v>71</v>
      </c>
      <c r="H50" s="8">
        <v>1358</v>
      </c>
      <c r="I50" s="8" t="s">
        <v>2625</v>
      </c>
      <c r="J50" s="8">
        <v>0</v>
      </c>
      <c r="K50" s="8" t="s">
        <v>2625</v>
      </c>
      <c r="L50" s="8"/>
      <c r="M50" s="8">
        <v>18645</v>
      </c>
      <c r="N50" s="8">
        <v>0</v>
      </c>
      <c r="O50" s="8" t="s">
        <v>2651</v>
      </c>
      <c r="P50" s="8">
        <v>0</v>
      </c>
      <c r="Q50" s="8">
        <v>208</v>
      </c>
    </row>
    <row r="51" spans="1:17" x14ac:dyDescent="0.25">
      <c r="A51" s="8">
        <v>2</v>
      </c>
      <c r="B51" s="8">
        <v>0</v>
      </c>
      <c r="C51" s="8" t="s">
        <v>4051</v>
      </c>
      <c r="D51" s="7">
        <v>43676</v>
      </c>
      <c r="E51" s="8">
        <v>0</v>
      </c>
      <c r="F51" s="8">
        <v>202003</v>
      </c>
      <c r="G51" s="8">
        <f t="shared" si="0"/>
        <v>78</v>
      </c>
      <c r="H51" s="8">
        <v>71</v>
      </c>
      <c r="I51" s="8" t="s">
        <v>2625</v>
      </c>
      <c r="J51" s="8">
        <v>0</v>
      </c>
      <c r="K51" s="8" t="s">
        <v>2625</v>
      </c>
      <c r="L51" s="8"/>
      <c r="M51" s="8">
        <v>0</v>
      </c>
      <c r="N51" s="8">
        <v>18645</v>
      </c>
      <c r="O51" s="8" t="s">
        <v>2651</v>
      </c>
      <c r="P51" s="8">
        <v>0</v>
      </c>
      <c r="Q51" s="8">
        <v>1</v>
      </c>
    </row>
    <row r="52" spans="1:17" x14ac:dyDescent="0.25">
      <c r="A52" s="8">
        <v>1</v>
      </c>
      <c r="B52" s="8">
        <v>0</v>
      </c>
      <c r="C52" s="8" t="s">
        <v>4052</v>
      </c>
      <c r="D52" s="7">
        <v>43676</v>
      </c>
      <c r="E52" s="8">
        <v>0</v>
      </c>
      <c r="F52" s="8">
        <v>201002</v>
      </c>
      <c r="G52" s="8">
        <f t="shared" si="0"/>
        <v>71</v>
      </c>
      <c r="H52" s="8">
        <v>388</v>
      </c>
      <c r="I52" s="8" t="s">
        <v>2625</v>
      </c>
      <c r="J52" s="8">
        <v>0</v>
      </c>
      <c r="K52" s="8" t="s">
        <v>2625</v>
      </c>
      <c r="L52" s="8"/>
      <c r="M52" s="8">
        <v>18000</v>
      </c>
      <c r="N52" s="8">
        <v>0</v>
      </c>
      <c r="O52" s="8" t="s">
        <v>2652</v>
      </c>
      <c r="P52" s="8">
        <v>0</v>
      </c>
      <c r="Q52" s="8">
        <v>208</v>
      </c>
    </row>
    <row r="53" spans="1:17" x14ac:dyDescent="0.25">
      <c r="A53" s="8">
        <v>2</v>
      </c>
      <c r="B53" s="8">
        <v>0</v>
      </c>
      <c r="C53" s="8" t="s">
        <v>4052</v>
      </c>
      <c r="D53" s="7">
        <v>43676</v>
      </c>
      <c r="E53" s="8">
        <v>0</v>
      </c>
      <c r="F53" s="8">
        <v>202003</v>
      </c>
      <c r="G53" s="8">
        <f t="shared" si="0"/>
        <v>78</v>
      </c>
      <c r="H53" s="8">
        <v>71</v>
      </c>
      <c r="I53" s="8" t="s">
        <v>2625</v>
      </c>
      <c r="J53" s="8">
        <v>0</v>
      </c>
      <c r="K53" s="8" t="s">
        <v>2625</v>
      </c>
      <c r="L53" s="8"/>
      <c r="M53" s="8">
        <v>0</v>
      </c>
      <c r="N53" s="8">
        <v>18000</v>
      </c>
      <c r="O53" s="8" t="s">
        <v>2652</v>
      </c>
      <c r="P53" s="8">
        <v>0</v>
      </c>
      <c r="Q53" s="8">
        <v>1</v>
      </c>
    </row>
    <row r="54" spans="1:17" x14ac:dyDescent="0.25">
      <c r="A54" s="8">
        <v>1</v>
      </c>
      <c r="B54" s="8">
        <v>0</v>
      </c>
      <c r="C54" s="8" t="s">
        <v>4053</v>
      </c>
      <c r="D54" s="7">
        <v>43676</v>
      </c>
      <c r="E54" s="8">
        <v>0</v>
      </c>
      <c r="F54" s="8">
        <v>201002</v>
      </c>
      <c r="G54" s="8">
        <f t="shared" si="0"/>
        <v>71</v>
      </c>
      <c r="H54" s="8">
        <v>88</v>
      </c>
      <c r="I54" s="8" t="s">
        <v>2625</v>
      </c>
      <c r="J54" s="8">
        <v>0</v>
      </c>
      <c r="K54" s="8" t="s">
        <v>2625</v>
      </c>
      <c r="L54" s="8"/>
      <c r="M54" s="8">
        <v>4000</v>
      </c>
      <c r="N54" s="8">
        <v>0</v>
      </c>
      <c r="O54" s="8" t="s">
        <v>2653</v>
      </c>
      <c r="P54" s="8">
        <v>0</v>
      </c>
      <c r="Q54" s="8">
        <v>213</v>
      </c>
    </row>
    <row r="55" spans="1:17" x14ac:dyDescent="0.25">
      <c r="A55" s="8">
        <v>2</v>
      </c>
      <c r="B55" s="8">
        <v>0</v>
      </c>
      <c r="C55" s="8" t="s">
        <v>4053</v>
      </c>
      <c r="D55" s="7">
        <v>43676</v>
      </c>
      <c r="E55" s="8">
        <v>0</v>
      </c>
      <c r="F55" s="8">
        <v>202003</v>
      </c>
      <c r="G55" s="8">
        <f t="shared" si="0"/>
        <v>78</v>
      </c>
      <c r="H55" s="8">
        <v>71</v>
      </c>
      <c r="I55" s="8" t="s">
        <v>2625</v>
      </c>
      <c r="J55" s="8">
        <v>0</v>
      </c>
      <c r="K55" s="8" t="s">
        <v>2625</v>
      </c>
      <c r="L55" s="8"/>
      <c r="M55" s="8">
        <v>0</v>
      </c>
      <c r="N55" s="8">
        <v>4000</v>
      </c>
      <c r="O55" s="8" t="s">
        <v>2653</v>
      </c>
      <c r="P55" s="8">
        <v>0</v>
      </c>
      <c r="Q55" s="8">
        <v>1</v>
      </c>
    </row>
    <row r="56" spans="1:17" x14ac:dyDescent="0.25">
      <c r="A56" s="8">
        <v>1</v>
      </c>
      <c r="B56" s="8">
        <v>0</v>
      </c>
      <c r="C56" s="8" t="s">
        <v>4054</v>
      </c>
      <c r="D56" s="7">
        <v>43676</v>
      </c>
      <c r="E56" s="8">
        <v>0</v>
      </c>
      <c r="F56" s="8">
        <v>201002</v>
      </c>
      <c r="G56" s="8">
        <f t="shared" si="0"/>
        <v>71</v>
      </c>
      <c r="H56" s="8">
        <v>231</v>
      </c>
      <c r="I56" s="8" t="s">
        <v>2625</v>
      </c>
      <c r="J56" s="8">
        <v>0</v>
      </c>
      <c r="K56" s="8" t="s">
        <v>2625</v>
      </c>
      <c r="L56" s="8"/>
      <c r="M56" s="8">
        <v>96794</v>
      </c>
      <c r="N56" s="8">
        <v>0</v>
      </c>
      <c r="O56" s="8" t="s">
        <v>2654</v>
      </c>
      <c r="P56" s="8">
        <v>0</v>
      </c>
      <c r="Q56" s="8">
        <v>208</v>
      </c>
    </row>
    <row r="57" spans="1:17" x14ac:dyDescent="0.25">
      <c r="A57" s="8">
        <v>2</v>
      </c>
      <c r="B57" s="8">
        <v>0</v>
      </c>
      <c r="C57" s="8" t="s">
        <v>4054</v>
      </c>
      <c r="D57" s="7">
        <v>43676</v>
      </c>
      <c r="E57" s="8">
        <v>0</v>
      </c>
      <c r="F57" s="8">
        <v>202003</v>
      </c>
      <c r="G57" s="8">
        <f t="shared" si="0"/>
        <v>78</v>
      </c>
      <c r="H57" s="8">
        <v>71</v>
      </c>
      <c r="I57" s="8" t="s">
        <v>2625</v>
      </c>
      <c r="J57" s="8">
        <v>0</v>
      </c>
      <c r="K57" s="8" t="s">
        <v>2625</v>
      </c>
      <c r="L57" s="8"/>
      <c r="M57" s="8">
        <v>0</v>
      </c>
      <c r="N57" s="8">
        <v>96794</v>
      </c>
      <c r="O57" s="8" t="s">
        <v>2654</v>
      </c>
      <c r="P57" s="8">
        <v>0</v>
      </c>
      <c r="Q57" s="8">
        <v>1</v>
      </c>
    </row>
    <row r="58" spans="1:17" x14ac:dyDescent="0.25">
      <c r="A58" s="8">
        <v>1</v>
      </c>
      <c r="B58" s="8">
        <v>0</v>
      </c>
      <c r="C58" s="8" t="s">
        <v>4055</v>
      </c>
      <c r="D58" s="7">
        <v>43676</v>
      </c>
      <c r="E58" s="8">
        <v>0</v>
      </c>
      <c r="F58" s="8">
        <v>201002</v>
      </c>
      <c r="G58" s="8">
        <f t="shared" si="0"/>
        <v>71</v>
      </c>
      <c r="H58" s="8">
        <v>63</v>
      </c>
      <c r="I58" s="8" t="s">
        <v>2625</v>
      </c>
      <c r="J58" s="8">
        <v>0</v>
      </c>
      <c r="K58" s="8" t="s">
        <v>2625</v>
      </c>
      <c r="L58" s="8"/>
      <c r="M58" s="8">
        <v>11700</v>
      </c>
      <c r="N58" s="8">
        <v>0</v>
      </c>
      <c r="O58" s="8" t="s">
        <v>2655</v>
      </c>
      <c r="P58" s="8">
        <v>0</v>
      </c>
      <c r="Q58" s="8">
        <v>213</v>
      </c>
    </row>
    <row r="59" spans="1:17" x14ac:dyDescent="0.25">
      <c r="A59" s="8">
        <v>2</v>
      </c>
      <c r="B59" s="8">
        <v>0</v>
      </c>
      <c r="C59" s="8" t="s">
        <v>4055</v>
      </c>
      <c r="D59" s="7">
        <v>43676</v>
      </c>
      <c r="E59" s="8">
        <v>0</v>
      </c>
      <c r="F59" s="8">
        <v>201002</v>
      </c>
      <c r="G59" s="8">
        <f t="shared" si="0"/>
        <v>71</v>
      </c>
      <c r="H59" s="8">
        <v>63</v>
      </c>
      <c r="I59" s="8" t="s">
        <v>2625</v>
      </c>
      <c r="J59" s="8">
        <v>0</v>
      </c>
      <c r="K59" s="8" t="s">
        <v>2625</v>
      </c>
      <c r="L59" s="8"/>
      <c r="M59" s="8">
        <v>4950</v>
      </c>
      <c r="N59" s="8">
        <v>0</v>
      </c>
      <c r="O59" s="8" t="s">
        <v>2655</v>
      </c>
      <c r="P59" s="8">
        <v>0</v>
      </c>
      <c r="Q59" s="8">
        <v>90</v>
      </c>
    </row>
    <row r="60" spans="1:17" x14ac:dyDescent="0.25">
      <c r="A60" s="8">
        <v>3</v>
      </c>
      <c r="B60" s="8">
        <v>0</v>
      </c>
      <c r="C60" s="8" t="s">
        <v>4055</v>
      </c>
      <c r="D60" s="7">
        <v>43676</v>
      </c>
      <c r="E60" s="8">
        <v>0</v>
      </c>
      <c r="F60" s="8">
        <v>202003</v>
      </c>
      <c r="G60" s="8">
        <f t="shared" si="0"/>
        <v>78</v>
      </c>
      <c r="H60" s="8">
        <v>71</v>
      </c>
      <c r="I60" s="8" t="s">
        <v>2625</v>
      </c>
      <c r="J60" s="8">
        <v>0</v>
      </c>
      <c r="K60" s="8" t="s">
        <v>2625</v>
      </c>
      <c r="L60" s="8"/>
      <c r="M60" s="8">
        <v>0</v>
      </c>
      <c r="N60" s="8">
        <v>16650</v>
      </c>
      <c r="O60" s="8" t="s">
        <v>2655</v>
      </c>
      <c r="P60" s="8">
        <v>0</v>
      </c>
      <c r="Q60" s="8">
        <v>1</v>
      </c>
    </row>
    <row r="61" spans="1:17" x14ac:dyDescent="0.25">
      <c r="A61" s="8">
        <v>1</v>
      </c>
      <c r="B61" s="8">
        <v>0</v>
      </c>
      <c r="C61" s="8" t="s">
        <v>4056</v>
      </c>
      <c r="D61" s="7">
        <v>43676</v>
      </c>
      <c r="E61" s="8">
        <v>0</v>
      </c>
      <c r="F61" s="8">
        <v>201002</v>
      </c>
      <c r="G61" s="8">
        <f t="shared" si="0"/>
        <v>71</v>
      </c>
      <c r="H61" s="8">
        <v>1448</v>
      </c>
      <c r="I61" s="8" t="s">
        <v>2625</v>
      </c>
      <c r="J61" s="8">
        <v>0</v>
      </c>
      <c r="K61" s="8" t="s">
        <v>2625</v>
      </c>
      <c r="L61" s="8"/>
      <c r="M61" s="8">
        <v>97950</v>
      </c>
      <c r="N61" s="8">
        <v>0</v>
      </c>
      <c r="O61" s="8" t="s">
        <v>2656</v>
      </c>
      <c r="P61" s="8">
        <v>0</v>
      </c>
      <c r="Q61" s="8">
        <v>90</v>
      </c>
    </row>
    <row r="62" spans="1:17" x14ac:dyDescent="0.25">
      <c r="A62" s="8">
        <v>2</v>
      </c>
      <c r="B62" s="8">
        <v>0</v>
      </c>
      <c r="C62" s="8" t="s">
        <v>4056</v>
      </c>
      <c r="D62" s="7">
        <v>43676</v>
      </c>
      <c r="E62" s="8">
        <v>0</v>
      </c>
      <c r="F62" s="8">
        <v>202003</v>
      </c>
      <c r="G62" s="8">
        <f t="shared" si="0"/>
        <v>78</v>
      </c>
      <c r="H62" s="8">
        <v>71</v>
      </c>
      <c r="I62" s="8" t="s">
        <v>2625</v>
      </c>
      <c r="J62" s="8">
        <v>0</v>
      </c>
      <c r="K62" s="8" t="s">
        <v>2625</v>
      </c>
      <c r="L62" s="8"/>
      <c r="M62" s="8">
        <v>0</v>
      </c>
      <c r="N62" s="8">
        <v>97950</v>
      </c>
      <c r="O62" s="8" t="s">
        <v>2656</v>
      </c>
      <c r="P62" s="8">
        <v>0</v>
      </c>
      <c r="Q62" s="8">
        <v>1</v>
      </c>
    </row>
    <row r="63" spans="1:17" x14ac:dyDescent="0.25">
      <c r="A63" s="8">
        <v>1</v>
      </c>
      <c r="B63" s="8">
        <v>0</v>
      </c>
      <c r="C63" s="8" t="s">
        <v>4057</v>
      </c>
      <c r="D63" s="7">
        <v>43676</v>
      </c>
      <c r="E63" s="8">
        <v>0</v>
      </c>
      <c r="F63" s="8">
        <v>201002</v>
      </c>
      <c r="G63" s="8">
        <f t="shared" si="0"/>
        <v>71</v>
      </c>
      <c r="H63" s="8">
        <v>334</v>
      </c>
      <c r="I63" s="8" t="s">
        <v>2625</v>
      </c>
      <c r="J63" s="8">
        <v>0</v>
      </c>
      <c r="K63" s="8" t="s">
        <v>2625</v>
      </c>
      <c r="L63" s="8"/>
      <c r="M63" s="8">
        <v>126665</v>
      </c>
      <c r="N63" s="8">
        <v>0</v>
      </c>
      <c r="O63" s="8" t="s">
        <v>2657</v>
      </c>
      <c r="P63" s="8">
        <v>0</v>
      </c>
      <c r="Q63" s="8">
        <v>208</v>
      </c>
    </row>
    <row r="64" spans="1:17" x14ac:dyDescent="0.25">
      <c r="A64" s="8">
        <v>2</v>
      </c>
      <c r="B64" s="8">
        <v>0</v>
      </c>
      <c r="C64" s="8" t="s">
        <v>4057</v>
      </c>
      <c r="D64" s="7">
        <v>43676</v>
      </c>
      <c r="E64" s="8">
        <v>0</v>
      </c>
      <c r="F64" s="8">
        <v>201002</v>
      </c>
      <c r="G64" s="8">
        <f t="shared" si="0"/>
        <v>71</v>
      </c>
      <c r="H64" s="8">
        <v>334</v>
      </c>
      <c r="I64" s="8" t="s">
        <v>2625</v>
      </c>
      <c r="J64" s="8">
        <v>0</v>
      </c>
      <c r="K64" s="8" t="s">
        <v>2625</v>
      </c>
      <c r="L64" s="8"/>
      <c r="M64" s="8">
        <v>19999</v>
      </c>
      <c r="N64" s="8">
        <v>0</v>
      </c>
      <c r="O64" s="8" t="s">
        <v>2657</v>
      </c>
      <c r="P64" s="8">
        <v>0</v>
      </c>
      <c r="Q64" s="8">
        <v>209</v>
      </c>
    </row>
    <row r="65" spans="1:17" x14ac:dyDescent="0.25">
      <c r="A65" s="8">
        <v>3</v>
      </c>
      <c r="B65" s="8">
        <v>0</v>
      </c>
      <c r="C65" s="8" t="s">
        <v>4057</v>
      </c>
      <c r="D65" s="7">
        <v>43676</v>
      </c>
      <c r="E65" s="8">
        <v>0</v>
      </c>
      <c r="F65" s="8">
        <v>202003</v>
      </c>
      <c r="G65" s="8">
        <f t="shared" si="0"/>
        <v>78</v>
      </c>
      <c r="H65" s="8">
        <v>71</v>
      </c>
      <c r="I65" s="8" t="s">
        <v>2625</v>
      </c>
      <c r="J65" s="8">
        <v>0</v>
      </c>
      <c r="K65" s="8" t="s">
        <v>2625</v>
      </c>
      <c r="L65" s="8"/>
      <c r="M65" s="8">
        <v>0</v>
      </c>
      <c r="N65" s="8">
        <v>146664</v>
      </c>
      <c r="O65" s="8" t="s">
        <v>2657</v>
      </c>
      <c r="P65" s="8">
        <v>0</v>
      </c>
      <c r="Q65" s="8">
        <v>1</v>
      </c>
    </row>
    <row r="66" spans="1:17" x14ac:dyDescent="0.25">
      <c r="A66" s="8">
        <v>1</v>
      </c>
      <c r="B66" s="8">
        <v>0</v>
      </c>
      <c r="C66" s="8" t="s">
        <v>4058</v>
      </c>
      <c r="D66" s="7">
        <v>43676</v>
      </c>
      <c r="E66" s="8">
        <v>0</v>
      </c>
      <c r="F66" s="8">
        <v>201002</v>
      </c>
      <c r="G66" s="8">
        <f t="shared" ref="G66:G129" si="1">VLOOKUP(F66,Accounts2,2,0)</f>
        <v>71</v>
      </c>
      <c r="H66" s="8">
        <v>1293</v>
      </c>
      <c r="I66" s="8" t="s">
        <v>2625</v>
      </c>
      <c r="J66" s="8">
        <v>0</v>
      </c>
      <c r="K66" s="8" t="s">
        <v>2625</v>
      </c>
      <c r="L66" s="8"/>
      <c r="M66" s="8">
        <v>47667</v>
      </c>
      <c r="N66" s="8">
        <v>0</v>
      </c>
      <c r="O66" s="8" t="s">
        <v>2658</v>
      </c>
      <c r="P66" s="8">
        <v>0</v>
      </c>
      <c r="Q66" s="8">
        <v>209</v>
      </c>
    </row>
    <row r="67" spans="1:17" x14ac:dyDescent="0.25">
      <c r="A67" s="8">
        <v>2</v>
      </c>
      <c r="B67" s="8">
        <v>0</v>
      </c>
      <c r="C67" s="8" t="s">
        <v>4058</v>
      </c>
      <c r="D67" s="7">
        <v>43676</v>
      </c>
      <c r="E67" s="8">
        <v>0</v>
      </c>
      <c r="F67" s="8">
        <v>201002</v>
      </c>
      <c r="G67" s="8">
        <f t="shared" si="1"/>
        <v>71</v>
      </c>
      <c r="H67" s="8">
        <v>1293</v>
      </c>
      <c r="I67" s="8" t="s">
        <v>2625</v>
      </c>
      <c r="J67" s="8">
        <v>0</v>
      </c>
      <c r="K67" s="8" t="s">
        <v>2625</v>
      </c>
      <c r="L67" s="8"/>
      <c r="M67" s="8">
        <v>32000</v>
      </c>
      <c r="N67" s="8">
        <v>0</v>
      </c>
      <c r="O67" s="8" t="s">
        <v>2658</v>
      </c>
      <c r="P67" s="8">
        <v>0</v>
      </c>
      <c r="Q67" s="8">
        <v>213</v>
      </c>
    </row>
    <row r="68" spans="1:17" x14ac:dyDescent="0.25">
      <c r="A68" s="8">
        <v>3</v>
      </c>
      <c r="B68" s="8">
        <v>0</v>
      </c>
      <c r="C68" s="8" t="s">
        <v>4058</v>
      </c>
      <c r="D68" s="7">
        <v>43676</v>
      </c>
      <c r="E68" s="8">
        <v>0</v>
      </c>
      <c r="F68" s="8">
        <v>202003</v>
      </c>
      <c r="G68" s="8">
        <f t="shared" si="1"/>
        <v>78</v>
      </c>
      <c r="H68" s="8">
        <v>71</v>
      </c>
      <c r="I68" s="8" t="s">
        <v>2625</v>
      </c>
      <c r="J68" s="8">
        <v>0</v>
      </c>
      <c r="K68" s="8" t="s">
        <v>2625</v>
      </c>
      <c r="L68" s="8"/>
      <c r="M68" s="8">
        <v>0</v>
      </c>
      <c r="N68" s="8">
        <v>79667</v>
      </c>
      <c r="O68" s="8" t="s">
        <v>2658</v>
      </c>
      <c r="P68" s="8">
        <v>0</v>
      </c>
      <c r="Q68" s="8">
        <v>1</v>
      </c>
    </row>
    <row r="69" spans="1:17" x14ac:dyDescent="0.25">
      <c r="A69" s="8">
        <v>1</v>
      </c>
      <c r="B69" s="8">
        <v>0</v>
      </c>
      <c r="C69" s="8" t="s">
        <v>4059</v>
      </c>
      <c r="D69" s="7">
        <v>43676</v>
      </c>
      <c r="E69" s="8">
        <v>0</v>
      </c>
      <c r="F69" s="8">
        <v>201002</v>
      </c>
      <c r="G69" s="8">
        <f t="shared" si="1"/>
        <v>71</v>
      </c>
      <c r="H69" s="8">
        <v>1369</v>
      </c>
      <c r="I69" s="8" t="s">
        <v>2625</v>
      </c>
      <c r="J69" s="8">
        <v>0</v>
      </c>
      <c r="K69" s="8" t="s">
        <v>2625</v>
      </c>
      <c r="L69" s="8"/>
      <c r="M69" s="8">
        <v>4600</v>
      </c>
      <c r="N69" s="8">
        <v>0</v>
      </c>
      <c r="O69" s="8" t="s">
        <v>2659</v>
      </c>
      <c r="P69" s="8">
        <v>0</v>
      </c>
      <c r="Q69" s="8">
        <v>209</v>
      </c>
    </row>
    <row r="70" spans="1:17" x14ac:dyDescent="0.25">
      <c r="A70" s="8">
        <v>2</v>
      </c>
      <c r="B70" s="8">
        <v>0</v>
      </c>
      <c r="C70" s="8" t="s">
        <v>4059</v>
      </c>
      <c r="D70" s="7">
        <v>43676</v>
      </c>
      <c r="E70" s="8">
        <v>0</v>
      </c>
      <c r="F70" s="8">
        <v>202003</v>
      </c>
      <c r="G70" s="8">
        <f t="shared" si="1"/>
        <v>78</v>
      </c>
      <c r="H70" s="8">
        <v>71</v>
      </c>
      <c r="I70" s="8" t="s">
        <v>2625</v>
      </c>
      <c r="J70" s="8">
        <v>0</v>
      </c>
      <c r="K70" s="8" t="s">
        <v>2625</v>
      </c>
      <c r="L70" s="8"/>
      <c r="M70" s="8">
        <v>0</v>
      </c>
      <c r="N70" s="8">
        <v>4600</v>
      </c>
      <c r="O70" s="8" t="s">
        <v>2659</v>
      </c>
      <c r="P70" s="8">
        <v>0</v>
      </c>
      <c r="Q70" s="8">
        <v>1</v>
      </c>
    </row>
    <row r="71" spans="1:17" x14ac:dyDescent="0.25">
      <c r="A71" s="8">
        <v>1</v>
      </c>
      <c r="B71" s="8">
        <v>0</v>
      </c>
      <c r="C71" s="8" t="s">
        <v>4060</v>
      </c>
      <c r="D71" s="7">
        <v>43676</v>
      </c>
      <c r="E71" s="8">
        <v>0</v>
      </c>
      <c r="F71" s="8">
        <v>201002</v>
      </c>
      <c r="G71" s="8">
        <f t="shared" si="1"/>
        <v>71</v>
      </c>
      <c r="H71" s="8">
        <v>1411</v>
      </c>
      <c r="I71" s="8" t="s">
        <v>2625</v>
      </c>
      <c r="J71" s="8">
        <v>0</v>
      </c>
      <c r="K71" s="8" t="s">
        <v>2625</v>
      </c>
      <c r="L71" s="8"/>
      <c r="M71" s="8">
        <v>166248</v>
      </c>
      <c r="N71" s="8">
        <v>0</v>
      </c>
      <c r="O71" s="8" t="s">
        <v>2660</v>
      </c>
      <c r="P71" s="8">
        <v>0</v>
      </c>
      <c r="Q71" s="8">
        <v>208</v>
      </c>
    </row>
    <row r="72" spans="1:17" x14ac:dyDescent="0.25">
      <c r="A72" s="8">
        <v>2</v>
      </c>
      <c r="B72" s="8">
        <v>0</v>
      </c>
      <c r="C72" s="8" t="s">
        <v>4060</v>
      </c>
      <c r="D72" s="7">
        <v>43676</v>
      </c>
      <c r="E72" s="8">
        <v>0</v>
      </c>
      <c r="F72" s="8">
        <v>201002</v>
      </c>
      <c r="G72" s="8">
        <f t="shared" si="1"/>
        <v>71</v>
      </c>
      <c r="H72" s="8">
        <v>1411</v>
      </c>
      <c r="I72" s="8" t="s">
        <v>2625</v>
      </c>
      <c r="J72" s="8">
        <v>0</v>
      </c>
      <c r="K72" s="8" t="s">
        <v>2625</v>
      </c>
      <c r="L72" s="8"/>
      <c r="M72" s="8">
        <v>53416</v>
      </c>
      <c r="N72" s="8">
        <v>0</v>
      </c>
      <c r="O72" s="8" t="s">
        <v>2660</v>
      </c>
      <c r="P72" s="8">
        <v>0</v>
      </c>
      <c r="Q72" s="8">
        <v>213</v>
      </c>
    </row>
    <row r="73" spans="1:17" x14ac:dyDescent="0.25">
      <c r="A73" s="8">
        <v>3</v>
      </c>
      <c r="B73" s="8">
        <v>0</v>
      </c>
      <c r="C73" s="8" t="s">
        <v>4060</v>
      </c>
      <c r="D73" s="7">
        <v>43676</v>
      </c>
      <c r="E73" s="8">
        <v>0</v>
      </c>
      <c r="F73" s="8">
        <v>202003</v>
      </c>
      <c r="G73" s="8">
        <f t="shared" si="1"/>
        <v>78</v>
      </c>
      <c r="H73" s="8">
        <v>71</v>
      </c>
      <c r="I73" s="8" t="s">
        <v>2625</v>
      </c>
      <c r="J73" s="8">
        <v>0</v>
      </c>
      <c r="K73" s="8" t="s">
        <v>2625</v>
      </c>
      <c r="L73" s="8"/>
      <c r="M73" s="8">
        <v>0</v>
      </c>
      <c r="N73" s="8">
        <v>219664</v>
      </c>
      <c r="O73" s="8" t="s">
        <v>2660</v>
      </c>
      <c r="P73" s="8">
        <v>0</v>
      </c>
      <c r="Q73" s="8">
        <v>1</v>
      </c>
    </row>
    <row r="74" spans="1:17" x14ac:dyDescent="0.25">
      <c r="A74" s="8">
        <v>1</v>
      </c>
      <c r="B74" s="8">
        <v>0</v>
      </c>
      <c r="C74" s="8" t="s">
        <v>4061</v>
      </c>
      <c r="D74" s="7">
        <v>43676</v>
      </c>
      <c r="E74" s="8">
        <v>0</v>
      </c>
      <c r="F74" s="8">
        <v>201002</v>
      </c>
      <c r="G74" s="8">
        <f t="shared" si="1"/>
        <v>71</v>
      </c>
      <c r="H74" s="8">
        <v>1467</v>
      </c>
      <c r="I74" s="8" t="s">
        <v>2625</v>
      </c>
      <c r="J74" s="8">
        <v>0</v>
      </c>
      <c r="K74" s="8" t="s">
        <v>2625</v>
      </c>
      <c r="L74" s="8"/>
      <c r="M74" s="8">
        <v>1287</v>
      </c>
      <c r="N74" s="8">
        <v>0</v>
      </c>
      <c r="O74" s="8" t="s">
        <v>2661</v>
      </c>
      <c r="P74" s="8">
        <v>0</v>
      </c>
      <c r="Q74" s="8">
        <v>209</v>
      </c>
    </row>
    <row r="75" spans="1:17" x14ac:dyDescent="0.25">
      <c r="A75" s="8">
        <v>2</v>
      </c>
      <c r="B75" s="8">
        <v>0</v>
      </c>
      <c r="C75" s="8" t="s">
        <v>4061</v>
      </c>
      <c r="D75" s="7">
        <v>43676</v>
      </c>
      <c r="E75" s="8">
        <v>0</v>
      </c>
      <c r="F75" s="8">
        <v>201002</v>
      </c>
      <c r="G75" s="8">
        <f t="shared" si="1"/>
        <v>71</v>
      </c>
      <c r="H75" s="8">
        <v>1467</v>
      </c>
      <c r="I75" s="8" t="s">
        <v>2625</v>
      </c>
      <c r="J75" s="8">
        <v>0</v>
      </c>
      <c r="K75" s="8" t="s">
        <v>2625</v>
      </c>
      <c r="L75" s="8"/>
      <c r="M75" s="8">
        <v>86369</v>
      </c>
      <c r="N75" s="8">
        <v>0</v>
      </c>
      <c r="O75" s="8" t="s">
        <v>2661</v>
      </c>
      <c r="P75" s="8">
        <v>0</v>
      </c>
      <c r="Q75" s="8">
        <v>90</v>
      </c>
    </row>
    <row r="76" spans="1:17" x14ac:dyDescent="0.25">
      <c r="A76" s="8">
        <v>3</v>
      </c>
      <c r="B76" s="8">
        <v>0</v>
      </c>
      <c r="C76" s="8" t="s">
        <v>4061</v>
      </c>
      <c r="D76" s="7">
        <v>43676</v>
      </c>
      <c r="E76" s="8">
        <v>0</v>
      </c>
      <c r="F76" s="8">
        <v>202003</v>
      </c>
      <c r="G76" s="8">
        <f t="shared" si="1"/>
        <v>78</v>
      </c>
      <c r="H76" s="8">
        <v>71</v>
      </c>
      <c r="I76" s="8" t="s">
        <v>2625</v>
      </c>
      <c r="J76" s="8">
        <v>0</v>
      </c>
      <c r="K76" s="8" t="s">
        <v>2625</v>
      </c>
      <c r="L76" s="8"/>
      <c r="M76" s="8">
        <v>0</v>
      </c>
      <c r="N76" s="8">
        <v>87656</v>
      </c>
      <c r="O76" s="8" t="s">
        <v>2661</v>
      </c>
      <c r="P76" s="8">
        <v>0</v>
      </c>
      <c r="Q76" s="8">
        <v>1</v>
      </c>
    </row>
    <row r="77" spans="1:17" x14ac:dyDescent="0.25">
      <c r="A77" s="8">
        <v>1</v>
      </c>
      <c r="B77" s="8">
        <v>0</v>
      </c>
      <c r="C77" s="8" t="s">
        <v>4062</v>
      </c>
      <c r="D77" s="7">
        <v>43676</v>
      </c>
      <c r="E77" s="8">
        <v>0</v>
      </c>
      <c r="F77" s="8">
        <v>201002</v>
      </c>
      <c r="G77" s="8">
        <f t="shared" si="1"/>
        <v>71</v>
      </c>
      <c r="H77" s="8">
        <v>1393</v>
      </c>
      <c r="I77" s="8" t="s">
        <v>2625</v>
      </c>
      <c r="J77" s="8">
        <v>0</v>
      </c>
      <c r="K77" s="8" t="s">
        <v>2625</v>
      </c>
      <c r="L77" s="8"/>
      <c r="M77" s="8">
        <v>101543</v>
      </c>
      <c r="N77" s="8">
        <v>0</v>
      </c>
      <c r="O77" s="8" t="s">
        <v>2662</v>
      </c>
      <c r="P77" s="8">
        <v>0</v>
      </c>
      <c r="Q77" s="8">
        <v>208</v>
      </c>
    </row>
    <row r="78" spans="1:17" x14ac:dyDescent="0.25">
      <c r="A78" s="8">
        <v>2</v>
      </c>
      <c r="B78" s="8">
        <v>0</v>
      </c>
      <c r="C78" s="8" t="s">
        <v>4062</v>
      </c>
      <c r="D78" s="7">
        <v>43676</v>
      </c>
      <c r="E78" s="8">
        <v>0</v>
      </c>
      <c r="F78" s="8">
        <v>202003</v>
      </c>
      <c r="G78" s="8">
        <f t="shared" si="1"/>
        <v>78</v>
      </c>
      <c r="H78" s="8">
        <v>71</v>
      </c>
      <c r="I78" s="8" t="s">
        <v>2625</v>
      </c>
      <c r="J78" s="8">
        <v>0</v>
      </c>
      <c r="K78" s="8" t="s">
        <v>2625</v>
      </c>
      <c r="L78" s="8"/>
      <c r="M78" s="8">
        <v>0</v>
      </c>
      <c r="N78" s="8">
        <v>101543</v>
      </c>
      <c r="O78" s="8" t="s">
        <v>2662</v>
      </c>
      <c r="P78" s="8">
        <v>0</v>
      </c>
      <c r="Q78" s="8">
        <v>1</v>
      </c>
    </row>
    <row r="79" spans="1:17" x14ac:dyDescent="0.25">
      <c r="A79" s="8">
        <v>1</v>
      </c>
      <c r="B79" s="8">
        <v>0</v>
      </c>
      <c r="C79" s="8" t="s">
        <v>4063</v>
      </c>
      <c r="D79" s="7">
        <v>43676</v>
      </c>
      <c r="E79" s="8">
        <v>0</v>
      </c>
      <c r="F79" s="8">
        <v>201002</v>
      </c>
      <c r="G79" s="8">
        <f t="shared" si="1"/>
        <v>71</v>
      </c>
      <c r="H79" s="8">
        <v>261</v>
      </c>
      <c r="I79" s="8" t="s">
        <v>2625</v>
      </c>
      <c r="J79" s="8">
        <v>0</v>
      </c>
      <c r="K79" s="8" t="s">
        <v>2625</v>
      </c>
      <c r="L79" s="8"/>
      <c r="M79" s="8">
        <v>5983</v>
      </c>
      <c r="N79" s="8">
        <v>0</v>
      </c>
      <c r="O79" s="8" t="s">
        <v>2663</v>
      </c>
      <c r="P79" s="8">
        <v>0</v>
      </c>
      <c r="Q79" s="8">
        <v>208</v>
      </c>
    </row>
    <row r="80" spans="1:17" x14ac:dyDescent="0.25">
      <c r="A80" s="8">
        <v>2</v>
      </c>
      <c r="B80" s="8">
        <v>0</v>
      </c>
      <c r="C80" s="8" t="s">
        <v>4063</v>
      </c>
      <c r="D80" s="7">
        <v>43676</v>
      </c>
      <c r="E80" s="8">
        <v>0</v>
      </c>
      <c r="F80" s="8">
        <v>202003</v>
      </c>
      <c r="G80" s="8">
        <f t="shared" si="1"/>
        <v>78</v>
      </c>
      <c r="H80" s="8">
        <v>71</v>
      </c>
      <c r="I80" s="8" t="s">
        <v>2625</v>
      </c>
      <c r="J80" s="8">
        <v>0</v>
      </c>
      <c r="K80" s="8" t="s">
        <v>2625</v>
      </c>
      <c r="L80" s="8"/>
      <c r="M80" s="8">
        <v>0</v>
      </c>
      <c r="N80" s="8">
        <v>5983</v>
      </c>
      <c r="O80" s="8" t="s">
        <v>2663</v>
      </c>
      <c r="P80" s="8">
        <v>0</v>
      </c>
      <c r="Q80" s="8">
        <v>1</v>
      </c>
    </row>
    <row r="81" spans="1:17" x14ac:dyDescent="0.25">
      <c r="A81" s="8">
        <v>1</v>
      </c>
      <c r="B81" s="8">
        <v>0</v>
      </c>
      <c r="C81" s="8" t="s">
        <v>4064</v>
      </c>
      <c r="D81" s="7">
        <v>43676</v>
      </c>
      <c r="E81" s="8">
        <v>0</v>
      </c>
      <c r="F81" s="8">
        <v>201002</v>
      </c>
      <c r="G81" s="8">
        <f t="shared" si="1"/>
        <v>71</v>
      </c>
      <c r="H81" s="8">
        <v>318</v>
      </c>
      <c r="I81" s="8" t="s">
        <v>2625</v>
      </c>
      <c r="J81" s="8">
        <v>0</v>
      </c>
      <c r="K81" s="8" t="s">
        <v>2625</v>
      </c>
      <c r="L81" s="8"/>
      <c r="M81" s="8">
        <v>100871</v>
      </c>
      <c r="N81" s="8">
        <v>0</v>
      </c>
      <c r="O81" s="8" t="s">
        <v>2664</v>
      </c>
      <c r="P81" s="8">
        <v>0</v>
      </c>
      <c r="Q81" s="8">
        <v>208</v>
      </c>
    </row>
    <row r="82" spans="1:17" x14ac:dyDescent="0.25">
      <c r="A82" s="8">
        <v>2</v>
      </c>
      <c r="B82" s="8">
        <v>0</v>
      </c>
      <c r="C82" s="8" t="s">
        <v>4064</v>
      </c>
      <c r="D82" s="7">
        <v>43676</v>
      </c>
      <c r="E82" s="8">
        <v>0</v>
      </c>
      <c r="F82" s="8">
        <v>201002</v>
      </c>
      <c r="G82" s="8">
        <f t="shared" si="1"/>
        <v>71</v>
      </c>
      <c r="H82" s="8">
        <v>318</v>
      </c>
      <c r="I82" s="8" t="s">
        <v>2625</v>
      </c>
      <c r="J82" s="8">
        <v>0</v>
      </c>
      <c r="K82" s="8" t="s">
        <v>2625</v>
      </c>
      <c r="L82" s="8"/>
      <c r="M82" s="8">
        <v>9924</v>
      </c>
      <c r="N82" s="8">
        <v>0</v>
      </c>
      <c r="O82" s="8" t="s">
        <v>2664</v>
      </c>
      <c r="P82" s="8">
        <v>0</v>
      </c>
      <c r="Q82" s="8">
        <v>212</v>
      </c>
    </row>
    <row r="83" spans="1:17" x14ac:dyDescent="0.25">
      <c r="A83" s="8">
        <v>3</v>
      </c>
      <c r="B83" s="8">
        <v>0</v>
      </c>
      <c r="C83" s="8" t="s">
        <v>4064</v>
      </c>
      <c r="D83" s="7">
        <v>43676</v>
      </c>
      <c r="E83" s="8">
        <v>0</v>
      </c>
      <c r="F83" s="8">
        <v>201002</v>
      </c>
      <c r="G83" s="8">
        <f t="shared" si="1"/>
        <v>71</v>
      </c>
      <c r="H83" s="8">
        <v>318</v>
      </c>
      <c r="I83" s="8" t="s">
        <v>2625</v>
      </c>
      <c r="J83" s="8">
        <v>0</v>
      </c>
      <c r="K83" s="8" t="s">
        <v>2625</v>
      </c>
      <c r="L83" s="8"/>
      <c r="M83" s="8">
        <v>18811</v>
      </c>
      <c r="N83" s="8">
        <v>0</v>
      </c>
      <c r="O83" s="8" t="s">
        <v>2664</v>
      </c>
      <c r="P83" s="8">
        <v>0</v>
      </c>
      <c r="Q83" s="8">
        <v>213</v>
      </c>
    </row>
    <row r="84" spans="1:17" x14ac:dyDescent="0.25">
      <c r="A84" s="8">
        <v>4</v>
      </c>
      <c r="B84" s="8">
        <v>0</v>
      </c>
      <c r="C84" s="8" t="s">
        <v>4064</v>
      </c>
      <c r="D84" s="7">
        <v>43676</v>
      </c>
      <c r="E84" s="8">
        <v>0</v>
      </c>
      <c r="F84" s="8">
        <v>202003</v>
      </c>
      <c r="G84" s="8">
        <f t="shared" si="1"/>
        <v>78</v>
      </c>
      <c r="H84" s="8">
        <v>71</v>
      </c>
      <c r="I84" s="8" t="s">
        <v>2625</v>
      </c>
      <c r="J84" s="8">
        <v>0</v>
      </c>
      <c r="K84" s="8" t="s">
        <v>2625</v>
      </c>
      <c r="L84" s="8"/>
      <c r="M84" s="8">
        <v>0</v>
      </c>
      <c r="N84" s="8">
        <v>129606</v>
      </c>
      <c r="O84" s="8" t="s">
        <v>2664</v>
      </c>
      <c r="P84" s="8">
        <v>0</v>
      </c>
      <c r="Q84" s="8">
        <v>1</v>
      </c>
    </row>
    <row r="85" spans="1:17" x14ac:dyDescent="0.25">
      <c r="A85" s="8">
        <v>1</v>
      </c>
      <c r="B85" s="8">
        <v>0</v>
      </c>
      <c r="C85" s="8" t="s">
        <v>4065</v>
      </c>
      <c r="D85" s="7">
        <v>43676</v>
      </c>
      <c r="E85" s="8">
        <v>0</v>
      </c>
      <c r="F85" s="8">
        <v>201002</v>
      </c>
      <c r="G85" s="8">
        <f t="shared" si="1"/>
        <v>71</v>
      </c>
      <c r="H85" s="8">
        <v>68</v>
      </c>
      <c r="I85" s="8" t="s">
        <v>2625</v>
      </c>
      <c r="J85" s="8">
        <v>0</v>
      </c>
      <c r="K85" s="8" t="s">
        <v>2625</v>
      </c>
      <c r="L85" s="8"/>
      <c r="M85" s="8">
        <v>2225810</v>
      </c>
      <c r="N85" s="8">
        <v>0</v>
      </c>
      <c r="O85" s="8" t="s">
        <v>2665</v>
      </c>
      <c r="P85" s="8">
        <v>0</v>
      </c>
      <c r="Q85" s="8">
        <v>208</v>
      </c>
    </row>
    <row r="86" spans="1:17" x14ac:dyDescent="0.25">
      <c r="A86" s="8">
        <v>2</v>
      </c>
      <c r="B86" s="8">
        <v>0</v>
      </c>
      <c r="C86" s="8" t="s">
        <v>4065</v>
      </c>
      <c r="D86" s="7">
        <v>43676</v>
      </c>
      <c r="E86" s="8">
        <v>0</v>
      </c>
      <c r="F86" s="8">
        <v>202003</v>
      </c>
      <c r="G86" s="8">
        <f t="shared" si="1"/>
        <v>78</v>
      </c>
      <c r="H86" s="8">
        <v>71</v>
      </c>
      <c r="I86" s="8" t="s">
        <v>2625</v>
      </c>
      <c r="J86" s="8">
        <v>0</v>
      </c>
      <c r="K86" s="8" t="s">
        <v>2625</v>
      </c>
      <c r="L86" s="8"/>
      <c r="M86" s="8">
        <v>0</v>
      </c>
      <c r="N86" s="8">
        <v>2225810</v>
      </c>
      <c r="O86" s="8" t="s">
        <v>2665</v>
      </c>
      <c r="P86" s="8">
        <v>0</v>
      </c>
      <c r="Q86" s="8">
        <v>1</v>
      </c>
    </row>
    <row r="87" spans="1:17" x14ac:dyDescent="0.25">
      <c r="A87" s="8">
        <v>1</v>
      </c>
      <c r="B87" s="8">
        <v>0</v>
      </c>
      <c r="C87" s="8" t="s">
        <v>4066</v>
      </c>
      <c r="D87" s="7">
        <v>43676</v>
      </c>
      <c r="E87" s="8">
        <v>0</v>
      </c>
      <c r="F87" s="8">
        <v>201002</v>
      </c>
      <c r="G87" s="8">
        <f t="shared" si="1"/>
        <v>71</v>
      </c>
      <c r="H87" s="8">
        <v>1451</v>
      </c>
      <c r="I87" s="8" t="s">
        <v>2625</v>
      </c>
      <c r="J87" s="8">
        <v>0</v>
      </c>
      <c r="K87" s="8" t="s">
        <v>2625</v>
      </c>
      <c r="L87" s="8"/>
      <c r="M87" s="8">
        <v>223485</v>
      </c>
      <c r="N87" s="8">
        <v>0</v>
      </c>
      <c r="O87" s="8" t="s">
        <v>2666</v>
      </c>
      <c r="P87" s="8">
        <v>0</v>
      </c>
      <c r="Q87" s="8">
        <v>208</v>
      </c>
    </row>
    <row r="88" spans="1:17" x14ac:dyDescent="0.25">
      <c r="A88" s="8">
        <v>2</v>
      </c>
      <c r="B88" s="8">
        <v>0</v>
      </c>
      <c r="C88" s="8" t="s">
        <v>4066</v>
      </c>
      <c r="D88" s="7">
        <v>43676</v>
      </c>
      <c r="E88" s="8">
        <v>0</v>
      </c>
      <c r="F88" s="8">
        <v>202003</v>
      </c>
      <c r="G88" s="8">
        <f t="shared" si="1"/>
        <v>78</v>
      </c>
      <c r="H88" s="8">
        <v>71</v>
      </c>
      <c r="I88" s="8" t="s">
        <v>2625</v>
      </c>
      <c r="J88" s="8">
        <v>0</v>
      </c>
      <c r="K88" s="8" t="s">
        <v>2625</v>
      </c>
      <c r="L88" s="8"/>
      <c r="M88" s="8">
        <v>0</v>
      </c>
      <c r="N88" s="8">
        <v>223485</v>
      </c>
      <c r="O88" s="8" t="s">
        <v>2666</v>
      </c>
      <c r="P88" s="8">
        <v>0</v>
      </c>
      <c r="Q88" s="8">
        <v>1</v>
      </c>
    </row>
    <row r="89" spans="1:17" x14ac:dyDescent="0.25">
      <c r="A89" s="8">
        <v>1</v>
      </c>
      <c r="B89" s="8">
        <v>0</v>
      </c>
      <c r="C89" s="8" t="s">
        <v>4027</v>
      </c>
      <c r="D89" s="7">
        <v>43647</v>
      </c>
      <c r="E89" s="8">
        <v>0</v>
      </c>
      <c r="F89" s="8">
        <v>501007</v>
      </c>
      <c r="G89" s="8">
        <f t="shared" si="1"/>
        <v>150</v>
      </c>
      <c r="H89" s="8">
        <v>49</v>
      </c>
      <c r="I89" s="8" t="s">
        <v>2625</v>
      </c>
      <c r="J89" s="8">
        <v>0</v>
      </c>
      <c r="K89" s="8" t="s">
        <v>2625</v>
      </c>
      <c r="L89" s="8"/>
      <c r="M89" s="8">
        <v>92600</v>
      </c>
      <c r="N89" s="8">
        <v>0</v>
      </c>
      <c r="O89" s="8" t="s">
        <v>2626</v>
      </c>
      <c r="P89" s="8">
        <v>0</v>
      </c>
      <c r="Q89" s="8">
        <v>208</v>
      </c>
    </row>
    <row r="90" spans="1:17" x14ac:dyDescent="0.25">
      <c r="A90" s="8">
        <v>1</v>
      </c>
      <c r="B90" s="8">
        <v>0</v>
      </c>
      <c r="C90" s="8" t="s">
        <v>4067</v>
      </c>
      <c r="D90" s="7">
        <v>43676</v>
      </c>
      <c r="E90" s="8">
        <v>0</v>
      </c>
      <c r="F90" s="8">
        <v>201002</v>
      </c>
      <c r="G90" s="8">
        <f t="shared" si="1"/>
        <v>71</v>
      </c>
      <c r="H90" s="8">
        <v>131</v>
      </c>
      <c r="I90" s="8" t="s">
        <v>2625</v>
      </c>
      <c r="J90" s="8">
        <v>0</v>
      </c>
      <c r="K90" s="8" t="s">
        <v>2625</v>
      </c>
      <c r="L90" s="8"/>
      <c r="M90" s="8">
        <v>123271</v>
      </c>
      <c r="N90" s="8">
        <v>0</v>
      </c>
      <c r="O90" s="8" t="s">
        <v>2667</v>
      </c>
      <c r="P90" s="8">
        <v>0</v>
      </c>
      <c r="Q90" s="8">
        <v>213</v>
      </c>
    </row>
    <row r="91" spans="1:17" x14ac:dyDescent="0.25">
      <c r="A91" s="8">
        <v>2</v>
      </c>
      <c r="B91" s="8">
        <v>0</v>
      </c>
      <c r="C91" s="8" t="s">
        <v>4067</v>
      </c>
      <c r="D91" s="7">
        <v>43676</v>
      </c>
      <c r="E91" s="8">
        <v>0</v>
      </c>
      <c r="F91" s="8">
        <v>201002</v>
      </c>
      <c r="G91" s="8">
        <f t="shared" si="1"/>
        <v>71</v>
      </c>
      <c r="H91" s="8">
        <v>131</v>
      </c>
      <c r="I91" s="8" t="s">
        <v>2625</v>
      </c>
      <c r="J91" s="8">
        <v>0</v>
      </c>
      <c r="K91" s="8" t="s">
        <v>2625</v>
      </c>
      <c r="L91" s="8"/>
      <c r="M91" s="8">
        <v>5000</v>
      </c>
      <c r="N91" s="8">
        <v>0</v>
      </c>
      <c r="O91" s="8" t="s">
        <v>2667</v>
      </c>
      <c r="P91" s="8">
        <v>0</v>
      </c>
      <c r="Q91" s="8">
        <v>204</v>
      </c>
    </row>
    <row r="92" spans="1:17" x14ac:dyDescent="0.25">
      <c r="A92" s="8">
        <v>3</v>
      </c>
      <c r="B92" s="8">
        <v>0</v>
      </c>
      <c r="C92" s="8" t="s">
        <v>4067</v>
      </c>
      <c r="D92" s="7">
        <v>43676</v>
      </c>
      <c r="E92" s="8">
        <v>0</v>
      </c>
      <c r="F92" s="8">
        <v>202003</v>
      </c>
      <c r="G92" s="8">
        <f t="shared" si="1"/>
        <v>78</v>
      </c>
      <c r="H92" s="8">
        <v>71</v>
      </c>
      <c r="I92" s="8" t="s">
        <v>2625</v>
      </c>
      <c r="J92" s="8">
        <v>0</v>
      </c>
      <c r="K92" s="8" t="s">
        <v>2625</v>
      </c>
      <c r="L92" s="8"/>
      <c r="M92" s="8">
        <v>0</v>
      </c>
      <c r="N92" s="8">
        <v>128271</v>
      </c>
      <c r="O92" s="8" t="s">
        <v>2667</v>
      </c>
      <c r="P92" s="8">
        <v>0</v>
      </c>
      <c r="Q92" s="8">
        <v>1</v>
      </c>
    </row>
    <row r="93" spans="1:17" x14ac:dyDescent="0.25">
      <c r="A93" s="8">
        <v>1</v>
      </c>
      <c r="B93" s="8">
        <v>0</v>
      </c>
      <c r="C93" s="8" t="s">
        <v>4068</v>
      </c>
      <c r="D93" s="7">
        <v>43673</v>
      </c>
      <c r="E93" s="8">
        <v>0</v>
      </c>
      <c r="F93" s="8">
        <v>502012</v>
      </c>
      <c r="G93" s="8">
        <f t="shared" si="1"/>
        <v>173</v>
      </c>
      <c r="H93" s="8">
        <v>117</v>
      </c>
      <c r="I93" s="8" t="s">
        <v>2625</v>
      </c>
      <c r="J93" s="8">
        <v>0</v>
      </c>
      <c r="K93" s="8" t="s">
        <v>2625</v>
      </c>
      <c r="L93" s="8"/>
      <c r="M93" s="8">
        <v>30000</v>
      </c>
      <c r="N93" s="8">
        <v>0</v>
      </c>
      <c r="O93" s="8" t="s">
        <v>2668</v>
      </c>
      <c r="P93" s="8">
        <v>0</v>
      </c>
      <c r="Q93" s="8">
        <v>214</v>
      </c>
    </row>
    <row r="94" spans="1:17" x14ac:dyDescent="0.25">
      <c r="A94" s="8">
        <v>2</v>
      </c>
      <c r="B94" s="8">
        <v>0</v>
      </c>
      <c r="C94" s="8" t="s">
        <v>4068</v>
      </c>
      <c r="D94" s="7">
        <v>43673</v>
      </c>
      <c r="E94" s="8">
        <v>0</v>
      </c>
      <c r="F94" s="8">
        <v>201002</v>
      </c>
      <c r="G94" s="8">
        <f t="shared" si="1"/>
        <v>71</v>
      </c>
      <c r="H94" s="8">
        <v>117</v>
      </c>
      <c r="I94" s="8" t="s">
        <v>2625</v>
      </c>
      <c r="J94" s="8">
        <v>0</v>
      </c>
      <c r="K94" s="8" t="s">
        <v>2625</v>
      </c>
      <c r="L94" s="8"/>
      <c r="M94" s="8">
        <v>0</v>
      </c>
      <c r="N94" s="8">
        <v>30000</v>
      </c>
      <c r="O94" s="8" t="s">
        <v>2668</v>
      </c>
      <c r="P94" s="8">
        <v>0</v>
      </c>
      <c r="Q94" s="8">
        <v>214</v>
      </c>
    </row>
    <row r="95" spans="1:17" x14ac:dyDescent="0.25">
      <c r="A95" s="8">
        <v>1</v>
      </c>
      <c r="B95" s="8">
        <v>0</v>
      </c>
      <c r="C95" s="8" t="s">
        <v>4069</v>
      </c>
      <c r="D95" s="7">
        <v>43673</v>
      </c>
      <c r="E95" s="8">
        <v>0</v>
      </c>
      <c r="F95" s="8">
        <v>502012</v>
      </c>
      <c r="G95" s="8">
        <f t="shared" si="1"/>
        <v>173</v>
      </c>
      <c r="H95" s="8">
        <v>938</v>
      </c>
      <c r="I95" s="8" t="s">
        <v>2625</v>
      </c>
      <c r="J95" s="8">
        <v>0</v>
      </c>
      <c r="K95" s="8" t="s">
        <v>2625</v>
      </c>
      <c r="L95" s="8"/>
      <c r="M95" s="8">
        <v>48000</v>
      </c>
      <c r="N95" s="8">
        <v>0</v>
      </c>
      <c r="O95" s="8" t="s">
        <v>2669</v>
      </c>
      <c r="P95" s="8">
        <v>0</v>
      </c>
      <c r="Q95" s="8">
        <v>214</v>
      </c>
    </row>
    <row r="96" spans="1:17" x14ac:dyDescent="0.25">
      <c r="A96" s="8">
        <v>2</v>
      </c>
      <c r="B96" s="8">
        <v>0</v>
      </c>
      <c r="C96" s="8" t="s">
        <v>4069</v>
      </c>
      <c r="D96" s="7">
        <v>43673</v>
      </c>
      <c r="E96" s="8">
        <v>0</v>
      </c>
      <c r="F96" s="8">
        <v>201002</v>
      </c>
      <c r="G96" s="8">
        <f t="shared" si="1"/>
        <v>71</v>
      </c>
      <c r="H96" s="8">
        <v>938</v>
      </c>
      <c r="I96" s="8" t="s">
        <v>2625</v>
      </c>
      <c r="J96" s="8">
        <v>0</v>
      </c>
      <c r="K96" s="8" t="s">
        <v>2625</v>
      </c>
      <c r="L96" s="8"/>
      <c r="M96" s="8">
        <v>0</v>
      </c>
      <c r="N96" s="8">
        <v>48000</v>
      </c>
      <c r="O96" s="8" t="s">
        <v>2669</v>
      </c>
      <c r="P96" s="8">
        <v>0</v>
      </c>
      <c r="Q96" s="8">
        <v>214</v>
      </c>
    </row>
    <row r="97" spans="1:17" x14ac:dyDescent="0.25">
      <c r="A97" s="8">
        <v>1</v>
      </c>
      <c r="B97" s="8">
        <v>0</v>
      </c>
      <c r="C97" s="8" t="s">
        <v>4070</v>
      </c>
      <c r="D97" s="7">
        <v>43679</v>
      </c>
      <c r="E97" s="8">
        <v>0</v>
      </c>
      <c r="F97" s="8">
        <v>201002</v>
      </c>
      <c r="G97" s="8">
        <f t="shared" si="1"/>
        <v>71</v>
      </c>
      <c r="H97" s="8">
        <v>471</v>
      </c>
      <c r="I97" s="8" t="s">
        <v>2625</v>
      </c>
      <c r="J97" s="8">
        <v>0</v>
      </c>
      <c r="K97" s="8" t="s">
        <v>2625</v>
      </c>
      <c r="L97" s="8"/>
      <c r="M97" s="8">
        <v>289291</v>
      </c>
      <c r="N97" s="8">
        <v>0</v>
      </c>
      <c r="O97" s="8" t="s">
        <v>2670</v>
      </c>
      <c r="P97" s="8">
        <v>0</v>
      </c>
      <c r="Q97" s="8">
        <v>208</v>
      </c>
    </row>
    <row r="98" spans="1:17" x14ac:dyDescent="0.25">
      <c r="A98" s="8">
        <v>2</v>
      </c>
      <c r="B98" s="8">
        <v>0</v>
      </c>
      <c r="C98" s="8" t="s">
        <v>4070</v>
      </c>
      <c r="D98" s="7">
        <v>43679</v>
      </c>
      <c r="E98" s="8">
        <v>0</v>
      </c>
      <c r="F98" s="8">
        <v>201002</v>
      </c>
      <c r="G98" s="8">
        <f t="shared" si="1"/>
        <v>71</v>
      </c>
      <c r="H98" s="8">
        <v>471</v>
      </c>
      <c r="I98" s="8" t="s">
        <v>2625</v>
      </c>
      <c r="J98" s="8">
        <v>0</v>
      </c>
      <c r="K98" s="8" t="s">
        <v>2625</v>
      </c>
      <c r="L98" s="8"/>
      <c r="M98" s="8">
        <v>176333</v>
      </c>
      <c r="N98" s="8">
        <v>0</v>
      </c>
      <c r="O98" s="8" t="s">
        <v>2670</v>
      </c>
      <c r="P98" s="8">
        <v>0</v>
      </c>
      <c r="Q98" s="8">
        <v>209</v>
      </c>
    </row>
    <row r="99" spans="1:17" x14ac:dyDescent="0.25">
      <c r="A99" s="8">
        <v>3</v>
      </c>
      <c r="B99" s="8">
        <v>0</v>
      </c>
      <c r="C99" s="8" t="s">
        <v>4070</v>
      </c>
      <c r="D99" s="7">
        <v>43679</v>
      </c>
      <c r="E99" s="8">
        <v>0</v>
      </c>
      <c r="F99" s="8">
        <v>201002</v>
      </c>
      <c r="G99" s="8">
        <f t="shared" si="1"/>
        <v>71</v>
      </c>
      <c r="H99" s="8">
        <v>471</v>
      </c>
      <c r="I99" s="8" t="s">
        <v>2625</v>
      </c>
      <c r="J99" s="8">
        <v>0</v>
      </c>
      <c r="K99" s="8" t="s">
        <v>2625</v>
      </c>
      <c r="L99" s="8"/>
      <c r="M99" s="8">
        <v>204827</v>
      </c>
      <c r="N99" s="8">
        <v>0</v>
      </c>
      <c r="O99" s="8" t="s">
        <v>2670</v>
      </c>
      <c r="P99" s="8">
        <v>0</v>
      </c>
      <c r="Q99" s="8">
        <v>212</v>
      </c>
    </row>
    <row r="100" spans="1:17" x14ac:dyDescent="0.25">
      <c r="A100" s="8">
        <v>4</v>
      </c>
      <c r="B100" s="8">
        <v>0</v>
      </c>
      <c r="C100" s="8" t="s">
        <v>4070</v>
      </c>
      <c r="D100" s="7">
        <v>43679</v>
      </c>
      <c r="E100" s="8">
        <v>0</v>
      </c>
      <c r="F100" s="8">
        <v>202003</v>
      </c>
      <c r="G100" s="8">
        <f t="shared" si="1"/>
        <v>78</v>
      </c>
      <c r="H100" s="8">
        <v>71</v>
      </c>
      <c r="I100" s="8" t="s">
        <v>2625</v>
      </c>
      <c r="J100" s="8">
        <v>0</v>
      </c>
      <c r="K100" s="8" t="s">
        <v>2625</v>
      </c>
      <c r="L100" s="8"/>
      <c r="M100" s="8">
        <v>0</v>
      </c>
      <c r="N100" s="8">
        <v>670451</v>
      </c>
      <c r="O100" s="8" t="s">
        <v>2670</v>
      </c>
      <c r="P100" s="8">
        <v>0</v>
      </c>
      <c r="Q100" s="8">
        <v>1</v>
      </c>
    </row>
    <row r="101" spans="1:17" x14ac:dyDescent="0.25">
      <c r="A101" s="8">
        <v>1</v>
      </c>
      <c r="B101" s="8">
        <v>0</v>
      </c>
      <c r="C101" s="8" t="s">
        <v>4071</v>
      </c>
      <c r="D101" s="7">
        <v>43679</v>
      </c>
      <c r="E101" s="8">
        <v>0</v>
      </c>
      <c r="F101" s="8">
        <v>201002</v>
      </c>
      <c r="G101" s="8">
        <f t="shared" si="1"/>
        <v>71</v>
      </c>
      <c r="H101" s="8">
        <v>1317</v>
      </c>
      <c r="I101" s="8" t="s">
        <v>2625</v>
      </c>
      <c r="J101" s="8">
        <v>0</v>
      </c>
      <c r="K101" s="8" t="s">
        <v>2625</v>
      </c>
      <c r="L101" s="8"/>
      <c r="M101" s="8">
        <v>548742</v>
      </c>
      <c r="N101" s="8">
        <v>0</v>
      </c>
      <c r="O101" s="8" t="s">
        <v>2671</v>
      </c>
      <c r="P101" s="8">
        <v>0</v>
      </c>
      <c r="Q101" s="8">
        <v>208</v>
      </c>
    </row>
    <row r="102" spans="1:17" x14ac:dyDescent="0.25">
      <c r="A102" s="8">
        <v>2</v>
      </c>
      <c r="B102" s="8">
        <v>0</v>
      </c>
      <c r="C102" s="8" t="s">
        <v>4071</v>
      </c>
      <c r="D102" s="7">
        <v>43679</v>
      </c>
      <c r="E102" s="8">
        <v>0</v>
      </c>
      <c r="F102" s="8">
        <v>202003</v>
      </c>
      <c r="G102" s="8">
        <f t="shared" si="1"/>
        <v>78</v>
      </c>
      <c r="H102" s="8">
        <v>71</v>
      </c>
      <c r="I102" s="8" t="s">
        <v>2625</v>
      </c>
      <c r="J102" s="8">
        <v>0</v>
      </c>
      <c r="K102" s="8" t="s">
        <v>2625</v>
      </c>
      <c r="L102" s="8"/>
      <c r="M102" s="8">
        <v>0</v>
      </c>
      <c r="N102" s="8">
        <v>548742</v>
      </c>
      <c r="O102" s="8" t="s">
        <v>2671</v>
      </c>
      <c r="P102" s="8">
        <v>0</v>
      </c>
      <c r="Q102" s="8">
        <v>1</v>
      </c>
    </row>
    <row r="103" spans="1:17" x14ac:dyDescent="0.25">
      <c r="A103" s="8">
        <v>1</v>
      </c>
      <c r="B103" s="8">
        <v>0</v>
      </c>
      <c r="C103" s="8" t="s">
        <v>4072</v>
      </c>
      <c r="D103" s="7">
        <v>43676</v>
      </c>
      <c r="E103" s="8">
        <v>0</v>
      </c>
      <c r="F103" s="8">
        <v>201002</v>
      </c>
      <c r="G103" s="8">
        <f t="shared" si="1"/>
        <v>71</v>
      </c>
      <c r="H103" s="8">
        <v>135</v>
      </c>
      <c r="I103" s="8" t="s">
        <v>2625</v>
      </c>
      <c r="J103" s="8">
        <v>0</v>
      </c>
      <c r="K103" s="8" t="s">
        <v>2625</v>
      </c>
      <c r="L103" s="8"/>
      <c r="M103" s="8">
        <v>3000</v>
      </c>
      <c r="N103" s="8">
        <v>0</v>
      </c>
      <c r="O103" s="8" t="s">
        <v>2672</v>
      </c>
      <c r="P103" s="8">
        <v>0</v>
      </c>
      <c r="Q103" s="8">
        <v>1</v>
      </c>
    </row>
    <row r="104" spans="1:17" x14ac:dyDescent="0.25">
      <c r="A104" s="8">
        <v>2</v>
      </c>
      <c r="B104" s="8">
        <v>0</v>
      </c>
      <c r="C104" s="8" t="s">
        <v>4072</v>
      </c>
      <c r="D104" s="7">
        <v>43676</v>
      </c>
      <c r="E104" s="8">
        <v>0</v>
      </c>
      <c r="F104" s="8">
        <v>202003</v>
      </c>
      <c r="G104" s="8">
        <f t="shared" si="1"/>
        <v>78</v>
      </c>
      <c r="H104" s="8">
        <v>135</v>
      </c>
      <c r="I104" s="8" t="s">
        <v>2625</v>
      </c>
      <c r="J104" s="8">
        <v>0</v>
      </c>
      <c r="K104" s="8" t="s">
        <v>2625</v>
      </c>
      <c r="L104" s="8"/>
      <c r="M104" s="8">
        <v>0</v>
      </c>
      <c r="N104" s="8">
        <v>3000</v>
      </c>
      <c r="O104" s="8" t="s">
        <v>2672</v>
      </c>
      <c r="P104" s="8">
        <v>0</v>
      </c>
      <c r="Q104" s="8">
        <v>1</v>
      </c>
    </row>
    <row r="105" spans="1:17" x14ac:dyDescent="0.25">
      <c r="A105" s="8">
        <v>1</v>
      </c>
      <c r="B105" s="8">
        <v>0</v>
      </c>
      <c r="C105" s="8" t="s">
        <v>4073</v>
      </c>
      <c r="D105" s="7">
        <v>43680</v>
      </c>
      <c r="E105" s="8">
        <v>0</v>
      </c>
      <c r="F105" s="8">
        <v>201002</v>
      </c>
      <c r="G105" s="8">
        <f t="shared" si="1"/>
        <v>71</v>
      </c>
      <c r="H105" s="8">
        <v>162</v>
      </c>
      <c r="I105" s="8" t="s">
        <v>2625</v>
      </c>
      <c r="J105" s="8">
        <v>0</v>
      </c>
      <c r="K105" s="8" t="s">
        <v>2625</v>
      </c>
      <c r="L105" s="8"/>
      <c r="M105" s="8">
        <v>6500</v>
      </c>
      <c r="N105" s="8">
        <v>0</v>
      </c>
      <c r="O105" s="8" t="s">
        <v>2673</v>
      </c>
      <c r="P105" s="8">
        <v>0</v>
      </c>
      <c r="Q105" s="8">
        <v>90</v>
      </c>
    </row>
    <row r="106" spans="1:17" x14ac:dyDescent="0.25">
      <c r="A106" s="8">
        <v>2</v>
      </c>
      <c r="B106" s="8">
        <v>0</v>
      </c>
      <c r="C106" s="8" t="s">
        <v>4073</v>
      </c>
      <c r="D106" s="7">
        <v>43680</v>
      </c>
      <c r="E106" s="8">
        <v>0</v>
      </c>
      <c r="F106" s="8">
        <v>201002</v>
      </c>
      <c r="G106" s="8">
        <f t="shared" si="1"/>
        <v>71</v>
      </c>
      <c r="H106" s="8">
        <v>162</v>
      </c>
      <c r="I106" s="8" t="s">
        <v>2625</v>
      </c>
      <c r="J106" s="8">
        <v>0</v>
      </c>
      <c r="K106" s="8" t="s">
        <v>2625</v>
      </c>
      <c r="L106" s="8"/>
      <c r="M106" s="8">
        <v>13000</v>
      </c>
      <c r="N106" s="8">
        <v>0</v>
      </c>
      <c r="O106" s="8" t="s">
        <v>2673</v>
      </c>
      <c r="P106" s="8">
        <v>0</v>
      </c>
      <c r="Q106" s="8">
        <v>208</v>
      </c>
    </row>
    <row r="107" spans="1:17" x14ac:dyDescent="0.25">
      <c r="A107" s="8">
        <v>3</v>
      </c>
      <c r="B107" s="8">
        <v>0</v>
      </c>
      <c r="C107" s="8" t="s">
        <v>4073</v>
      </c>
      <c r="D107" s="7">
        <v>43680</v>
      </c>
      <c r="E107" s="8">
        <v>0</v>
      </c>
      <c r="F107" s="8">
        <v>202003</v>
      </c>
      <c r="G107" s="8">
        <f t="shared" si="1"/>
        <v>78</v>
      </c>
      <c r="H107" s="8">
        <v>71</v>
      </c>
      <c r="I107" s="8" t="s">
        <v>2625</v>
      </c>
      <c r="J107" s="8">
        <v>0</v>
      </c>
      <c r="K107" s="8" t="s">
        <v>2625</v>
      </c>
      <c r="L107" s="8"/>
      <c r="M107" s="8">
        <v>0</v>
      </c>
      <c r="N107" s="8">
        <v>19500</v>
      </c>
      <c r="O107" s="8" t="s">
        <v>2673</v>
      </c>
      <c r="P107" s="8">
        <v>0</v>
      </c>
      <c r="Q107" s="8">
        <v>1</v>
      </c>
    </row>
    <row r="108" spans="1:17" x14ac:dyDescent="0.25">
      <c r="A108" s="8">
        <v>1</v>
      </c>
      <c r="B108" s="8">
        <v>0</v>
      </c>
      <c r="C108" s="8" t="s">
        <v>4074</v>
      </c>
      <c r="D108" s="7">
        <v>43680</v>
      </c>
      <c r="E108" s="8">
        <v>0</v>
      </c>
      <c r="F108" s="8">
        <v>201002</v>
      </c>
      <c r="G108" s="8">
        <f t="shared" si="1"/>
        <v>71</v>
      </c>
      <c r="H108" s="8">
        <v>104</v>
      </c>
      <c r="I108" s="8" t="s">
        <v>2625</v>
      </c>
      <c r="J108" s="8">
        <v>0</v>
      </c>
      <c r="K108" s="8" t="s">
        <v>2625</v>
      </c>
      <c r="L108" s="8"/>
      <c r="M108" s="8">
        <v>337000</v>
      </c>
      <c r="N108" s="8">
        <v>0</v>
      </c>
      <c r="O108" s="8" t="s">
        <v>2674</v>
      </c>
      <c r="P108" s="8">
        <v>0</v>
      </c>
      <c r="Q108" s="8">
        <v>1</v>
      </c>
    </row>
    <row r="109" spans="1:17" x14ac:dyDescent="0.25">
      <c r="A109" s="8">
        <v>2</v>
      </c>
      <c r="B109" s="8">
        <v>0</v>
      </c>
      <c r="C109" s="8" t="s">
        <v>4074</v>
      </c>
      <c r="D109" s="7">
        <v>43680</v>
      </c>
      <c r="E109" s="8">
        <v>0</v>
      </c>
      <c r="F109" s="8">
        <v>202003</v>
      </c>
      <c r="G109" s="8">
        <f t="shared" si="1"/>
        <v>78</v>
      </c>
      <c r="H109" s="8">
        <v>71</v>
      </c>
      <c r="I109" s="8" t="s">
        <v>2625</v>
      </c>
      <c r="J109" s="8">
        <v>0</v>
      </c>
      <c r="K109" s="8" t="s">
        <v>2625</v>
      </c>
      <c r="L109" s="8"/>
      <c r="M109" s="8">
        <v>0</v>
      </c>
      <c r="N109" s="8">
        <v>337000</v>
      </c>
      <c r="O109" s="8" t="s">
        <v>2675</v>
      </c>
      <c r="P109" s="8">
        <v>0</v>
      </c>
      <c r="Q109" s="8">
        <v>1</v>
      </c>
    </row>
    <row r="110" spans="1:17" x14ac:dyDescent="0.25">
      <c r="A110" s="8">
        <v>1</v>
      </c>
      <c r="B110" s="8">
        <v>0</v>
      </c>
      <c r="C110" s="8" t="s">
        <v>4075</v>
      </c>
      <c r="D110" s="7">
        <v>43680</v>
      </c>
      <c r="E110" s="8">
        <v>0</v>
      </c>
      <c r="F110" s="8">
        <v>101002</v>
      </c>
      <c r="G110" s="8">
        <f t="shared" si="1"/>
        <v>2</v>
      </c>
      <c r="H110" s="8">
        <v>1</v>
      </c>
      <c r="I110" s="8" t="s">
        <v>2625</v>
      </c>
      <c r="J110" s="8">
        <v>0</v>
      </c>
      <c r="K110" s="8" t="s">
        <v>2625</v>
      </c>
      <c r="L110" s="8"/>
      <c r="M110" s="8">
        <v>140250</v>
      </c>
      <c r="N110" s="8">
        <v>0</v>
      </c>
      <c r="O110" s="8" t="s">
        <v>2676</v>
      </c>
      <c r="P110" s="8">
        <v>0</v>
      </c>
      <c r="Q110" s="8">
        <v>1</v>
      </c>
    </row>
    <row r="111" spans="1:17" x14ac:dyDescent="0.25">
      <c r="A111" s="8">
        <v>2</v>
      </c>
      <c r="B111" s="8">
        <v>0</v>
      </c>
      <c r="C111" s="8" t="s">
        <v>4075</v>
      </c>
      <c r="D111" s="7">
        <v>43680</v>
      </c>
      <c r="E111" s="8">
        <v>0</v>
      </c>
      <c r="F111" s="8">
        <v>202003</v>
      </c>
      <c r="G111" s="8">
        <f t="shared" si="1"/>
        <v>78</v>
      </c>
      <c r="H111" s="8">
        <v>71</v>
      </c>
      <c r="I111" s="8" t="s">
        <v>2625</v>
      </c>
      <c r="J111" s="8">
        <v>0</v>
      </c>
      <c r="K111" s="8" t="s">
        <v>2625</v>
      </c>
      <c r="L111" s="8"/>
      <c r="M111" s="8">
        <v>0</v>
      </c>
      <c r="N111" s="8">
        <v>140250</v>
      </c>
      <c r="O111" s="8" t="s">
        <v>2676</v>
      </c>
      <c r="P111" s="8">
        <v>0</v>
      </c>
      <c r="Q111" s="8">
        <v>1</v>
      </c>
    </row>
    <row r="112" spans="1:17" x14ac:dyDescent="0.25">
      <c r="A112" s="8">
        <v>1</v>
      </c>
      <c r="B112" s="8">
        <v>0</v>
      </c>
      <c r="C112" s="8" t="s">
        <v>4076</v>
      </c>
      <c r="D112" s="7">
        <v>43680</v>
      </c>
      <c r="E112" s="8">
        <v>0</v>
      </c>
      <c r="F112" s="8">
        <v>201002</v>
      </c>
      <c r="G112" s="8">
        <f t="shared" si="1"/>
        <v>71</v>
      </c>
      <c r="H112" s="8">
        <v>15</v>
      </c>
      <c r="I112" s="8" t="s">
        <v>2625</v>
      </c>
      <c r="J112" s="8">
        <v>0</v>
      </c>
      <c r="K112" s="8" t="s">
        <v>2625</v>
      </c>
      <c r="L112" s="8"/>
      <c r="M112" s="8">
        <v>14490</v>
      </c>
      <c r="N112" s="8">
        <v>0</v>
      </c>
      <c r="O112" s="8" t="s">
        <v>2677</v>
      </c>
      <c r="P112" s="8">
        <v>0</v>
      </c>
      <c r="Q112" s="8">
        <v>214</v>
      </c>
    </row>
    <row r="113" spans="1:17" x14ac:dyDescent="0.25">
      <c r="A113" s="8">
        <v>2</v>
      </c>
      <c r="B113" s="8">
        <v>0</v>
      </c>
      <c r="C113" s="8" t="s">
        <v>4076</v>
      </c>
      <c r="D113" s="7">
        <v>43680</v>
      </c>
      <c r="E113" s="8">
        <v>0</v>
      </c>
      <c r="F113" s="8">
        <v>202003</v>
      </c>
      <c r="G113" s="8">
        <f t="shared" si="1"/>
        <v>78</v>
      </c>
      <c r="H113" s="8">
        <v>71</v>
      </c>
      <c r="I113" s="8" t="s">
        <v>2625</v>
      </c>
      <c r="J113" s="8">
        <v>0</v>
      </c>
      <c r="K113" s="8" t="s">
        <v>2625</v>
      </c>
      <c r="L113" s="8"/>
      <c r="M113" s="8">
        <v>0</v>
      </c>
      <c r="N113" s="8">
        <v>14490</v>
      </c>
      <c r="O113" s="8" t="s">
        <v>2677</v>
      </c>
      <c r="P113" s="8">
        <v>0</v>
      </c>
      <c r="Q113" s="8">
        <v>1</v>
      </c>
    </row>
    <row r="114" spans="1:17" x14ac:dyDescent="0.25">
      <c r="A114" s="8">
        <v>1</v>
      </c>
      <c r="B114" s="8">
        <v>0</v>
      </c>
      <c r="C114" s="8" t="s">
        <v>4077</v>
      </c>
      <c r="D114" s="7">
        <v>43680</v>
      </c>
      <c r="E114" s="8">
        <v>0</v>
      </c>
      <c r="F114" s="8">
        <v>201002</v>
      </c>
      <c r="G114" s="8">
        <f t="shared" si="1"/>
        <v>71</v>
      </c>
      <c r="H114" s="8">
        <v>1358</v>
      </c>
      <c r="I114" s="8" t="s">
        <v>2625</v>
      </c>
      <c r="J114" s="8">
        <v>0</v>
      </c>
      <c r="K114" s="8" t="s">
        <v>2625</v>
      </c>
      <c r="L114" s="8"/>
      <c r="M114" s="8">
        <v>6215</v>
      </c>
      <c r="N114" s="8">
        <v>0</v>
      </c>
      <c r="O114" s="8" t="s">
        <v>2678</v>
      </c>
      <c r="P114" s="8">
        <v>0</v>
      </c>
      <c r="Q114" s="8">
        <v>214</v>
      </c>
    </row>
    <row r="115" spans="1:17" x14ac:dyDescent="0.25">
      <c r="A115" s="8">
        <v>2</v>
      </c>
      <c r="B115" s="8">
        <v>0</v>
      </c>
      <c r="C115" s="8" t="s">
        <v>4077</v>
      </c>
      <c r="D115" s="7">
        <v>43680</v>
      </c>
      <c r="E115" s="8">
        <v>0</v>
      </c>
      <c r="F115" s="8">
        <v>202003</v>
      </c>
      <c r="G115" s="8">
        <f t="shared" si="1"/>
        <v>78</v>
      </c>
      <c r="H115" s="8">
        <v>71</v>
      </c>
      <c r="I115" s="8" t="s">
        <v>2625</v>
      </c>
      <c r="J115" s="8">
        <v>0</v>
      </c>
      <c r="K115" s="8" t="s">
        <v>2625</v>
      </c>
      <c r="L115" s="8"/>
      <c r="M115" s="8">
        <v>0</v>
      </c>
      <c r="N115" s="8">
        <v>6215</v>
      </c>
      <c r="O115" s="8" t="s">
        <v>2678</v>
      </c>
      <c r="P115" s="8">
        <v>0</v>
      </c>
      <c r="Q115" s="8">
        <v>1</v>
      </c>
    </row>
    <row r="116" spans="1:17" x14ac:dyDescent="0.25">
      <c r="A116" s="8">
        <v>1</v>
      </c>
      <c r="B116" s="8">
        <v>0</v>
      </c>
      <c r="C116" s="8" t="s">
        <v>4078</v>
      </c>
      <c r="D116" s="7">
        <v>43680</v>
      </c>
      <c r="E116" s="8">
        <v>0</v>
      </c>
      <c r="F116" s="8">
        <v>201002</v>
      </c>
      <c r="G116" s="8">
        <f t="shared" si="1"/>
        <v>71</v>
      </c>
      <c r="H116" s="8">
        <v>60</v>
      </c>
      <c r="I116" s="8" t="s">
        <v>2625</v>
      </c>
      <c r="J116" s="8">
        <v>0</v>
      </c>
      <c r="K116" s="8" t="s">
        <v>2625</v>
      </c>
      <c r="L116" s="8"/>
      <c r="M116" s="8">
        <v>854604</v>
      </c>
      <c r="N116" s="8">
        <v>0</v>
      </c>
      <c r="O116" s="8" t="s">
        <v>2679</v>
      </c>
      <c r="P116" s="8">
        <v>0</v>
      </c>
      <c r="Q116" s="8">
        <v>213</v>
      </c>
    </row>
    <row r="117" spans="1:17" x14ac:dyDescent="0.25">
      <c r="A117" s="8">
        <v>2</v>
      </c>
      <c r="B117" s="8">
        <v>0</v>
      </c>
      <c r="C117" s="8" t="s">
        <v>4078</v>
      </c>
      <c r="D117" s="7">
        <v>43680</v>
      </c>
      <c r="E117" s="8">
        <v>0</v>
      </c>
      <c r="F117" s="8">
        <v>201002</v>
      </c>
      <c r="G117" s="8">
        <f t="shared" si="1"/>
        <v>71</v>
      </c>
      <c r="H117" s="8">
        <v>60</v>
      </c>
      <c r="I117" s="8" t="s">
        <v>2625</v>
      </c>
      <c r="J117" s="8">
        <v>0</v>
      </c>
      <c r="K117" s="8" t="s">
        <v>2625</v>
      </c>
      <c r="L117" s="8"/>
      <c r="M117" s="8">
        <v>102100</v>
      </c>
      <c r="N117" s="8">
        <v>0</v>
      </c>
      <c r="O117" s="8" t="s">
        <v>2679</v>
      </c>
      <c r="P117" s="8">
        <v>0</v>
      </c>
      <c r="Q117" s="8">
        <v>90</v>
      </c>
    </row>
    <row r="118" spans="1:17" x14ac:dyDescent="0.25">
      <c r="A118" s="8">
        <v>3</v>
      </c>
      <c r="B118" s="8">
        <v>0</v>
      </c>
      <c r="C118" s="8" t="s">
        <v>4078</v>
      </c>
      <c r="D118" s="7">
        <v>43680</v>
      </c>
      <c r="E118" s="8">
        <v>0</v>
      </c>
      <c r="F118" s="8">
        <v>201002</v>
      </c>
      <c r="G118" s="8">
        <f t="shared" si="1"/>
        <v>71</v>
      </c>
      <c r="H118" s="8">
        <v>60</v>
      </c>
      <c r="I118" s="8" t="s">
        <v>2625</v>
      </c>
      <c r="J118" s="8">
        <v>0</v>
      </c>
      <c r="K118" s="8" t="s">
        <v>2625</v>
      </c>
      <c r="L118" s="8"/>
      <c r="M118" s="8">
        <v>60060</v>
      </c>
      <c r="N118" s="8">
        <v>0</v>
      </c>
      <c r="O118" s="8" t="s">
        <v>2679</v>
      </c>
      <c r="P118" s="8">
        <v>0</v>
      </c>
      <c r="Q118" s="8">
        <v>90</v>
      </c>
    </row>
    <row r="119" spans="1:17" x14ac:dyDescent="0.25">
      <c r="A119" s="8">
        <v>4</v>
      </c>
      <c r="B119" s="8">
        <v>0</v>
      </c>
      <c r="C119" s="8" t="s">
        <v>4078</v>
      </c>
      <c r="D119" s="7">
        <v>43680</v>
      </c>
      <c r="E119" s="8">
        <v>0</v>
      </c>
      <c r="F119" s="8">
        <v>202003</v>
      </c>
      <c r="G119" s="8">
        <f t="shared" si="1"/>
        <v>78</v>
      </c>
      <c r="H119" s="8">
        <v>71</v>
      </c>
      <c r="I119" s="8" t="s">
        <v>2625</v>
      </c>
      <c r="J119" s="8">
        <v>0</v>
      </c>
      <c r="K119" s="8" t="s">
        <v>2625</v>
      </c>
      <c r="L119" s="8"/>
      <c r="M119" s="8">
        <v>0</v>
      </c>
      <c r="N119" s="8">
        <v>1016764</v>
      </c>
      <c r="O119" s="8" t="s">
        <v>2679</v>
      </c>
      <c r="P119" s="8">
        <v>0</v>
      </c>
      <c r="Q119" s="8">
        <v>1</v>
      </c>
    </row>
    <row r="120" spans="1:17" x14ac:dyDescent="0.25">
      <c r="A120" s="8">
        <v>1</v>
      </c>
      <c r="B120" s="8">
        <v>0</v>
      </c>
      <c r="C120" s="8" t="s">
        <v>4079</v>
      </c>
      <c r="D120" s="7">
        <v>43680</v>
      </c>
      <c r="E120" s="8">
        <v>0</v>
      </c>
      <c r="F120" s="8">
        <v>201002</v>
      </c>
      <c r="G120" s="8">
        <f t="shared" si="1"/>
        <v>71</v>
      </c>
      <c r="H120" s="8">
        <v>49</v>
      </c>
      <c r="I120" s="8" t="s">
        <v>2625</v>
      </c>
      <c r="J120" s="8">
        <v>0</v>
      </c>
      <c r="K120" s="8" t="s">
        <v>2625</v>
      </c>
      <c r="L120" s="8"/>
      <c r="M120" s="8">
        <v>92600</v>
      </c>
      <c r="N120" s="8">
        <v>0</v>
      </c>
      <c r="O120" s="8" t="s">
        <v>2680</v>
      </c>
      <c r="P120" s="8">
        <v>0</v>
      </c>
      <c r="Q120" s="8">
        <v>208</v>
      </c>
    </row>
    <row r="121" spans="1:17" x14ac:dyDescent="0.25">
      <c r="A121" s="8">
        <v>2</v>
      </c>
      <c r="B121" s="8">
        <v>0</v>
      </c>
      <c r="C121" s="8" t="s">
        <v>4079</v>
      </c>
      <c r="D121" s="7">
        <v>43680</v>
      </c>
      <c r="E121" s="8">
        <v>0</v>
      </c>
      <c r="F121" s="8">
        <v>201002</v>
      </c>
      <c r="G121" s="8">
        <f t="shared" si="1"/>
        <v>71</v>
      </c>
      <c r="H121" s="8">
        <v>49</v>
      </c>
      <c r="I121" s="8" t="s">
        <v>2625</v>
      </c>
      <c r="J121" s="8">
        <v>0</v>
      </c>
      <c r="K121" s="8" t="s">
        <v>2625</v>
      </c>
      <c r="L121" s="8"/>
      <c r="M121" s="8">
        <v>33500</v>
      </c>
      <c r="N121" s="8">
        <v>0</v>
      </c>
      <c r="O121" s="8" t="s">
        <v>2680</v>
      </c>
      <c r="P121" s="8">
        <v>0</v>
      </c>
      <c r="Q121" s="8">
        <v>209</v>
      </c>
    </row>
    <row r="122" spans="1:17" x14ac:dyDescent="0.25">
      <c r="A122" s="8">
        <v>3</v>
      </c>
      <c r="B122" s="8">
        <v>0</v>
      </c>
      <c r="C122" s="8" t="s">
        <v>4079</v>
      </c>
      <c r="D122" s="7">
        <v>43680</v>
      </c>
      <c r="E122" s="8">
        <v>0</v>
      </c>
      <c r="F122" s="8">
        <v>201002</v>
      </c>
      <c r="G122" s="8">
        <f t="shared" si="1"/>
        <v>71</v>
      </c>
      <c r="H122" s="8">
        <v>49</v>
      </c>
      <c r="I122" s="8" t="s">
        <v>2625</v>
      </c>
      <c r="J122" s="8">
        <v>0</v>
      </c>
      <c r="K122" s="8" t="s">
        <v>2625</v>
      </c>
      <c r="L122" s="8"/>
      <c r="M122" s="8">
        <v>33600</v>
      </c>
      <c r="N122" s="8">
        <v>0</v>
      </c>
      <c r="O122" s="8" t="s">
        <v>2680</v>
      </c>
      <c r="P122" s="8">
        <v>0</v>
      </c>
      <c r="Q122" s="8">
        <v>212</v>
      </c>
    </row>
    <row r="123" spans="1:17" x14ac:dyDescent="0.25">
      <c r="A123" s="8">
        <v>4</v>
      </c>
      <c r="B123" s="8">
        <v>0</v>
      </c>
      <c r="C123" s="8" t="s">
        <v>4079</v>
      </c>
      <c r="D123" s="7">
        <v>43680</v>
      </c>
      <c r="E123" s="8">
        <v>0</v>
      </c>
      <c r="F123" s="8">
        <v>202003</v>
      </c>
      <c r="G123" s="8">
        <f t="shared" si="1"/>
        <v>78</v>
      </c>
      <c r="H123" s="8">
        <v>71</v>
      </c>
      <c r="I123" s="8" t="s">
        <v>2625</v>
      </c>
      <c r="J123" s="8">
        <v>0</v>
      </c>
      <c r="K123" s="8" t="s">
        <v>2625</v>
      </c>
      <c r="L123" s="8"/>
      <c r="M123" s="8">
        <v>0</v>
      </c>
      <c r="N123" s="8">
        <v>159700</v>
      </c>
      <c r="O123" s="8" t="s">
        <v>2680</v>
      </c>
      <c r="P123" s="8">
        <v>0</v>
      </c>
      <c r="Q123" s="8">
        <v>1</v>
      </c>
    </row>
    <row r="124" spans="1:17" x14ac:dyDescent="0.25">
      <c r="A124" s="8">
        <v>1</v>
      </c>
      <c r="B124" s="8">
        <v>0</v>
      </c>
      <c r="C124" s="8" t="s">
        <v>4080</v>
      </c>
      <c r="D124" s="7">
        <v>43680</v>
      </c>
      <c r="E124" s="8">
        <v>0</v>
      </c>
      <c r="F124" s="8">
        <v>201002</v>
      </c>
      <c r="G124" s="8">
        <f t="shared" si="1"/>
        <v>71</v>
      </c>
      <c r="H124" s="8">
        <v>1451</v>
      </c>
      <c r="I124" s="8" t="s">
        <v>2625</v>
      </c>
      <c r="J124" s="8">
        <v>0</v>
      </c>
      <c r="K124" s="8" t="s">
        <v>2625</v>
      </c>
      <c r="L124" s="8"/>
      <c r="M124" s="8">
        <v>40000</v>
      </c>
      <c r="N124" s="8">
        <v>0</v>
      </c>
      <c r="O124" s="8" t="s">
        <v>2681</v>
      </c>
      <c r="P124" s="8">
        <v>0</v>
      </c>
      <c r="Q124" s="8">
        <v>214</v>
      </c>
    </row>
    <row r="125" spans="1:17" x14ac:dyDescent="0.25">
      <c r="A125" s="8">
        <v>2</v>
      </c>
      <c r="B125" s="8">
        <v>0</v>
      </c>
      <c r="C125" s="8" t="s">
        <v>4080</v>
      </c>
      <c r="D125" s="7">
        <v>43680</v>
      </c>
      <c r="E125" s="8">
        <v>0</v>
      </c>
      <c r="F125" s="8">
        <v>202003</v>
      </c>
      <c r="G125" s="8">
        <f t="shared" si="1"/>
        <v>78</v>
      </c>
      <c r="H125" s="8">
        <v>71</v>
      </c>
      <c r="I125" s="8" t="s">
        <v>2625</v>
      </c>
      <c r="J125" s="8">
        <v>0</v>
      </c>
      <c r="K125" s="8" t="s">
        <v>2625</v>
      </c>
      <c r="L125" s="8"/>
      <c r="M125" s="8">
        <v>0</v>
      </c>
      <c r="N125" s="8">
        <v>40000</v>
      </c>
      <c r="O125" s="8" t="s">
        <v>2681</v>
      </c>
      <c r="P125" s="8">
        <v>0</v>
      </c>
      <c r="Q125" s="8">
        <v>1</v>
      </c>
    </row>
    <row r="126" spans="1:17" x14ac:dyDescent="0.25">
      <c r="A126" s="8">
        <v>1</v>
      </c>
      <c r="B126" s="8">
        <v>0</v>
      </c>
      <c r="C126" s="8" t="s">
        <v>4081</v>
      </c>
      <c r="D126" s="7">
        <v>43679</v>
      </c>
      <c r="E126" s="8">
        <v>0</v>
      </c>
      <c r="F126" s="8">
        <v>201002</v>
      </c>
      <c r="G126" s="8">
        <f t="shared" si="1"/>
        <v>71</v>
      </c>
      <c r="H126" s="8">
        <v>1238</v>
      </c>
      <c r="I126" s="8" t="s">
        <v>2625</v>
      </c>
      <c r="J126" s="8">
        <v>0</v>
      </c>
      <c r="K126" s="8" t="s">
        <v>2625</v>
      </c>
      <c r="L126" s="8"/>
      <c r="M126" s="8">
        <v>16000</v>
      </c>
      <c r="N126" s="8">
        <v>0</v>
      </c>
      <c r="O126" s="8" t="s">
        <v>2682</v>
      </c>
      <c r="P126" s="8">
        <v>0</v>
      </c>
      <c r="Q126" s="8">
        <v>208</v>
      </c>
    </row>
    <row r="127" spans="1:17" x14ac:dyDescent="0.25">
      <c r="A127" s="8">
        <v>2</v>
      </c>
      <c r="B127" s="8">
        <v>0</v>
      </c>
      <c r="C127" s="8" t="s">
        <v>4081</v>
      </c>
      <c r="D127" s="7">
        <v>43679</v>
      </c>
      <c r="E127" s="8">
        <v>0</v>
      </c>
      <c r="F127" s="8">
        <v>201002</v>
      </c>
      <c r="G127" s="8">
        <f t="shared" si="1"/>
        <v>71</v>
      </c>
      <c r="H127" s="8">
        <v>1238</v>
      </c>
      <c r="I127" s="8" t="s">
        <v>2625</v>
      </c>
      <c r="J127" s="8">
        <v>0</v>
      </c>
      <c r="K127" s="8" t="s">
        <v>2625</v>
      </c>
      <c r="L127" s="8"/>
      <c r="M127" s="8">
        <v>9750</v>
      </c>
      <c r="N127" s="8">
        <v>0</v>
      </c>
      <c r="O127" s="8" t="s">
        <v>2682</v>
      </c>
      <c r="P127" s="8">
        <v>0</v>
      </c>
      <c r="Q127" s="8">
        <v>90</v>
      </c>
    </row>
    <row r="128" spans="1:17" x14ac:dyDescent="0.25">
      <c r="A128" s="8">
        <v>3</v>
      </c>
      <c r="B128" s="8">
        <v>0</v>
      </c>
      <c r="C128" s="8" t="s">
        <v>4081</v>
      </c>
      <c r="D128" s="7">
        <v>43679</v>
      </c>
      <c r="E128" s="8">
        <v>0</v>
      </c>
      <c r="F128" s="8">
        <v>202003</v>
      </c>
      <c r="G128" s="8">
        <f t="shared" si="1"/>
        <v>78</v>
      </c>
      <c r="H128" s="8">
        <v>71</v>
      </c>
      <c r="I128" s="8" t="s">
        <v>2625</v>
      </c>
      <c r="J128" s="8">
        <v>0</v>
      </c>
      <c r="K128" s="8" t="s">
        <v>2625</v>
      </c>
      <c r="L128" s="8"/>
      <c r="M128" s="8">
        <v>0</v>
      </c>
      <c r="N128" s="8">
        <v>25750</v>
      </c>
      <c r="O128" s="8" t="s">
        <v>2682</v>
      </c>
      <c r="P128" s="8">
        <v>0</v>
      </c>
      <c r="Q128" s="8">
        <v>1</v>
      </c>
    </row>
    <row r="129" spans="1:17" x14ac:dyDescent="0.25">
      <c r="A129" s="8">
        <v>1</v>
      </c>
      <c r="B129" s="8">
        <v>0</v>
      </c>
      <c r="C129" s="8" t="s">
        <v>4082</v>
      </c>
      <c r="D129" s="7">
        <v>43679</v>
      </c>
      <c r="E129" s="8">
        <v>0</v>
      </c>
      <c r="F129" s="8">
        <v>201002</v>
      </c>
      <c r="G129" s="8">
        <f t="shared" si="1"/>
        <v>71</v>
      </c>
      <c r="H129" s="8">
        <v>102</v>
      </c>
      <c r="I129" s="8" t="s">
        <v>2625</v>
      </c>
      <c r="J129" s="8">
        <v>0</v>
      </c>
      <c r="K129" s="8" t="s">
        <v>2625</v>
      </c>
      <c r="L129" s="8"/>
      <c r="M129" s="8">
        <v>113540</v>
      </c>
      <c r="N129" s="8">
        <v>0</v>
      </c>
      <c r="O129" s="8" t="s">
        <v>2683</v>
      </c>
      <c r="P129" s="8">
        <v>0</v>
      </c>
      <c r="Q129" s="8">
        <v>208</v>
      </c>
    </row>
    <row r="130" spans="1:17" x14ac:dyDescent="0.25">
      <c r="A130" s="8">
        <v>2</v>
      </c>
      <c r="B130" s="8">
        <v>0</v>
      </c>
      <c r="C130" s="8" t="s">
        <v>4082</v>
      </c>
      <c r="D130" s="7">
        <v>43679</v>
      </c>
      <c r="E130" s="8">
        <v>0</v>
      </c>
      <c r="F130" s="8">
        <v>201002</v>
      </c>
      <c r="G130" s="8">
        <f t="shared" ref="G130:G193" si="2">VLOOKUP(F130,Accounts2,2,0)</f>
        <v>71</v>
      </c>
      <c r="H130" s="8">
        <v>102</v>
      </c>
      <c r="I130" s="8" t="s">
        <v>2625</v>
      </c>
      <c r="J130" s="8">
        <v>0</v>
      </c>
      <c r="K130" s="8" t="s">
        <v>2625</v>
      </c>
      <c r="L130" s="8"/>
      <c r="M130" s="8">
        <v>60166</v>
      </c>
      <c r="N130" s="8">
        <v>0</v>
      </c>
      <c r="O130" s="8" t="s">
        <v>2683</v>
      </c>
      <c r="P130" s="8">
        <v>0</v>
      </c>
      <c r="Q130" s="8">
        <v>209</v>
      </c>
    </row>
    <row r="131" spans="1:17" x14ac:dyDescent="0.25">
      <c r="A131" s="8">
        <v>3</v>
      </c>
      <c r="B131" s="8">
        <v>0</v>
      </c>
      <c r="C131" s="8" t="s">
        <v>4082</v>
      </c>
      <c r="D131" s="7">
        <v>43679</v>
      </c>
      <c r="E131" s="8">
        <v>0</v>
      </c>
      <c r="F131" s="8">
        <v>201002</v>
      </c>
      <c r="G131" s="8">
        <f t="shared" si="2"/>
        <v>71</v>
      </c>
      <c r="H131" s="8">
        <v>102</v>
      </c>
      <c r="I131" s="8" t="s">
        <v>2625</v>
      </c>
      <c r="J131" s="8">
        <v>0</v>
      </c>
      <c r="K131" s="8" t="s">
        <v>2625</v>
      </c>
      <c r="L131" s="8"/>
      <c r="M131" s="8">
        <v>88667</v>
      </c>
      <c r="N131" s="8">
        <v>0</v>
      </c>
      <c r="O131" s="8" t="s">
        <v>2683</v>
      </c>
      <c r="P131" s="8">
        <v>0</v>
      </c>
      <c r="Q131" s="8">
        <v>212</v>
      </c>
    </row>
    <row r="132" spans="1:17" x14ac:dyDescent="0.25">
      <c r="A132" s="8">
        <v>4</v>
      </c>
      <c r="B132" s="8">
        <v>0</v>
      </c>
      <c r="C132" s="8" t="s">
        <v>4082</v>
      </c>
      <c r="D132" s="7">
        <v>43679</v>
      </c>
      <c r="E132" s="8">
        <v>0</v>
      </c>
      <c r="F132" s="8">
        <v>202003</v>
      </c>
      <c r="G132" s="8">
        <f t="shared" si="2"/>
        <v>78</v>
      </c>
      <c r="H132" s="8">
        <v>71</v>
      </c>
      <c r="I132" s="8" t="s">
        <v>2625</v>
      </c>
      <c r="J132" s="8">
        <v>0</v>
      </c>
      <c r="K132" s="8" t="s">
        <v>2625</v>
      </c>
      <c r="L132" s="8"/>
      <c r="M132" s="8">
        <v>0</v>
      </c>
      <c r="N132" s="8">
        <v>262373</v>
      </c>
      <c r="O132" s="8" t="s">
        <v>2683</v>
      </c>
      <c r="P132" s="8">
        <v>0</v>
      </c>
      <c r="Q132" s="8">
        <v>1</v>
      </c>
    </row>
    <row r="133" spans="1:17" x14ac:dyDescent="0.25">
      <c r="A133" s="8">
        <v>1</v>
      </c>
      <c r="B133" s="8">
        <v>0</v>
      </c>
      <c r="C133" s="8" t="s">
        <v>4083</v>
      </c>
      <c r="D133" s="7">
        <v>43679</v>
      </c>
      <c r="E133" s="8">
        <v>0</v>
      </c>
      <c r="F133" s="8">
        <v>201002</v>
      </c>
      <c r="G133" s="8">
        <f t="shared" si="2"/>
        <v>71</v>
      </c>
      <c r="H133" s="8">
        <v>99</v>
      </c>
      <c r="I133" s="8" t="s">
        <v>2625</v>
      </c>
      <c r="J133" s="8">
        <v>0</v>
      </c>
      <c r="K133" s="8" t="s">
        <v>2625</v>
      </c>
      <c r="L133" s="8"/>
      <c r="M133" s="8">
        <v>2110029</v>
      </c>
      <c r="N133" s="8">
        <v>0</v>
      </c>
      <c r="O133" s="8" t="s">
        <v>2684</v>
      </c>
      <c r="P133" s="8">
        <v>0</v>
      </c>
      <c r="Q133" s="8">
        <v>206</v>
      </c>
    </row>
    <row r="134" spans="1:17" x14ac:dyDescent="0.25">
      <c r="A134" s="8">
        <v>2</v>
      </c>
      <c r="B134" s="8">
        <v>0</v>
      </c>
      <c r="C134" s="8" t="s">
        <v>4083</v>
      </c>
      <c r="D134" s="7">
        <v>43679</v>
      </c>
      <c r="E134" s="8">
        <v>0</v>
      </c>
      <c r="F134" s="8">
        <v>201002</v>
      </c>
      <c r="G134" s="8">
        <f t="shared" si="2"/>
        <v>71</v>
      </c>
      <c r="H134" s="8">
        <v>99</v>
      </c>
      <c r="I134" s="8" t="s">
        <v>2625</v>
      </c>
      <c r="J134" s="8">
        <v>0</v>
      </c>
      <c r="K134" s="8" t="s">
        <v>2625</v>
      </c>
      <c r="L134" s="8"/>
      <c r="M134" s="8">
        <v>863240</v>
      </c>
      <c r="N134" s="8">
        <v>0</v>
      </c>
      <c r="O134" s="8" t="s">
        <v>2684</v>
      </c>
      <c r="P134" s="8">
        <v>0</v>
      </c>
      <c r="Q134" s="8">
        <v>208</v>
      </c>
    </row>
    <row r="135" spans="1:17" x14ac:dyDescent="0.25">
      <c r="A135" s="8">
        <v>3</v>
      </c>
      <c r="B135" s="8">
        <v>0</v>
      </c>
      <c r="C135" s="8" t="s">
        <v>4083</v>
      </c>
      <c r="D135" s="7">
        <v>43679</v>
      </c>
      <c r="E135" s="8">
        <v>0</v>
      </c>
      <c r="F135" s="8">
        <v>201002</v>
      </c>
      <c r="G135" s="8">
        <f t="shared" si="2"/>
        <v>71</v>
      </c>
      <c r="H135" s="8">
        <v>99</v>
      </c>
      <c r="I135" s="8" t="s">
        <v>2625</v>
      </c>
      <c r="J135" s="8">
        <v>0</v>
      </c>
      <c r="K135" s="8" t="s">
        <v>2625</v>
      </c>
      <c r="L135" s="8"/>
      <c r="M135" s="8">
        <v>89000</v>
      </c>
      <c r="N135" s="8">
        <v>0</v>
      </c>
      <c r="O135" s="8" t="s">
        <v>2684</v>
      </c>
      <c r="P135" s="8">
        <v>0</v>
      </c>
      <c r="Q135" s="8">
        <v>209</v>
      </c>
    </row>
    <row r="136" spans="1:17" x14ac:dyDescent="0.25">
      <c r="A136" s="8">
        <v>4</v>
      </c>
      <c r="B136" s="8">
        <v>0</v>
      </c>
      <c r="C136" s="8" t="s">
        <v>4083</v>
      </c>
      <c r="D136" s="7">
        <v>43679</v>
      </c>
      <c r="E136" s="8">
        <v>0</v>
      </c>
      <c r="F136" s="8">
        <v>201002</v>
      </c>
      <c r="G136" s="8">
        <f t="shared" si="2"/>
        <v>71</v>
      </c>
      <c r="H136" s="8">
        <v>99</v>
      </c>
      <c r="I136" s="8" t="s">
        <v>2625</v>
      </c>
      <c r="J136" s="8">
        <v>0</v>
      </c>
      <c r="K136" s="8" t="s">
        <v>2625</v>
      </c>
      <c r="L136" s="8"/>
      <c r="M136" s="8">
        <v>88834</v>
      </c>
      <c r="N136" s="8">
        <v>0</v>
      </c>
      <c r="O136" s="8" t="s">
        <v>2684</v>
      </c>
      <c r="P136" s="8">
        <v>0</v>
      </c>
      <c r="Q136" s="8">
        <v>212</v>
      </c>
    </row>
    <row r="137" spans="1:17" x14ac:dyDescent="0.25">
      <c r="A137" s="8">
        <v>5</v>
      </c>
      <c r="B137" s="8">
        <v>0</v>
      </c>
      <c r="C137" s="8" t="s">
        <v>4083</v>
      </c>
      <c r="D137" s="7">
        <v>43679</v>
      </c>
      <c r="E137" s="8">
        <v>0</v>
      </c>
      <c r="F137" s="8">
        <v>202003</v>
      </c>
      <c r="G137" s="8">
        <f t="shared" si="2"/>
        <v>78</v>
      </c>
      <c r="H137" s="8">
        <v>71</v>
      </c>
      <c r="I137" s="8" t="s">
        <v>2625</v>
      </c>
      <c r="J137" s="8">
        <v>0</v>
      </c>
      <c r="K137" s="8" t="s">
        <v>2625</v>
      </c>
      <c r="L137" s="8"/>
      <c r="M137" s="8">
        <v>0</v>
      </c>
      <c r="N137" s="8">
        <v>3151103</v>
      </c>
      <c r="O137" s="8" t="s">
        <v>2684</v>
      </c>
      <c r="P137" s="8">
        <v>0</v>
      </c>
      <c r="Q137" s="8">
        <v>1</v>
      </c>
    </row>
    <row r="138" spans="1:17" x14ac:dyDescent="0.25">
      <c r="A138" s="8">
        <v>1</v>
      </c>
      <c r="B138" s="8">
        <v>0</v>
      </c>
      <c r="C138" s="8" t="s">
        <v>4084</v>
      </c>
      <c r="D138" s="7">
        <v>43680</v>
      </c>
      <c r="E138" s="8">
        <v>0</v>
      </c>
      <c r="F138" s="8">
        <v>201002</v>
      </c>
      <c r="G138" s="8">
        <f t="shared" si="2"/>
        <v>71</v>
      </c>
      <c r="H138" s="8">
        <v>130</v>
      </c>
      <c r="I138" s="8" t="s">
        <v>2625</v>
      </c>
      <c r="J138" s="8">
        <v>0</v>
      </c>
      <c r="K138" s="8" t="s">
        <v>2625</v>
      </c>
      <c r="L138" s="8"/>
      <c r="M138" s="8">
        <v>10184</v>
      </c>
      <c r="N138" s="8">
        <v>0</v>
      </c>
      <c r="O138" s="8" t="s">
        <v>2685</v>
      </c>
      <c r="P138" s="8">
        <v>0</v>
      </c>
      <c r="Q138" s="8">
        <v>178</v>
      </c>
    </row>
    <row r="139" spans="1:17" x14ac:dyDescent="0.25">
      <c r="A139" s="8">
        <v>2</v>
      </c>
      <c r="B139" s="8">
        <v>0</v>
      </c>
      <c r="C139" s="8" t="s">
        <v>4084</v>
      </c>
      <c r="D139" s="7">
        <v>43680</v>
      </c>
      <c r="E139" s="8">
        <v>0</v>
      </c>
      <c r="F139" s="8">
        <v>202003</v>
      </c>
      <c r="G139" s="8">
        <f t="shared" si="2"/>
        <v>78</v>
      </c>
      <c r="H139" s="8">
        <v>71</v>
      </c>
      <c r="I139" s="8" t="s">
        <v>2625</v>
      </c>
      <c r="J139" s="8">
        <v>0</v>
      </c>
      <c r="K139" s="8" t="s">
        <v>2625</v>
      </c>
      <c r="L139" s="8"/>
      <c r="M139" s="8">
        <v>0</v>
      </c>
      <c r="N139" s="8">
        <v>10184</v>
      </c>
      <c r="O139" s="8" t="s">
        <v>2685</v>
      </c>
      <c r="P139" s="8">
        <v>0</v>
      </c>
      <c r="Q139" s="8">
        <v>1</v>
      </c>
    </row>
    <row r="140" spans="1:17" x14ac:dyDescent="0.25">
      <c r="A140" s="8">
        <v>1</v>
      </c>
      <c r="B140" s="8">
        <v>0</v>
      </c>
      <c r="C140" s="8" t="s">
        <v>4085</v>
      </c>
      <c r="D140" s="7">
        <v>43679</v>
      </c>
      <c r="E140" s="8">
        <v>0</v>
      </c>
      <c r="F140" s="8">
        <v>101002</v>
      </c>
      <c r="G140" s="8">
        <f t="shared" si="2"/>
        <v>2</v>
      </c>
      <c r="H140" s="8">
        <v>1</v>
      </c>
      <c r="I140" s="8" t="s">
        <v>2625</v>
      </c>
      <c r="J140" s="8">
        <v>0</v>
      </c>
      <c r="K140" s="8" t="s">
        <v>2625</v>
      </c>
      <c r="L140" s="8"/>
      <c r="M140" s="8">
        <v>211442</v>
      </c>
      <c r="N140" s="8">
        <v>0</v>
      </c>
      <c r="O140" s="8" t="s">
        <v>2686</v>
      </c>
      <c r="P140" s="8">
        <v>0</v>
      </c>
      <c r="Q140" s="8">
        <v>1</v>
      </c>
    </row>
    <row r="141" spans="1:17" x14ac:dyDescent="0.25">
      <c r="A141" s="8">
        <v>2</v>
      </c>
      <c r="B141" s="8">
        <v>0</v>
      </c>
      <c r="C141" s="8" t="s">
        <v>4085</v>
      </c>
      <c r="D141" s="7">
        <v>43679</v>
      </c>
      <c r="E141" s="8">
        <v>0</v>
      </c>
      <c r="F141" s="8">
        <v>202003</v>
      </c>
      <c r="G141" s="8">
        <f t="shared" si="2"/>
        <v>78</v>
      </c>
      <c r="H141" s="8">
        <v>71</v>
      </c>
      <c r="I141" s="8" t="s">
        <v>2625</v>
      </c>
      <c r="J141" s="8">
        <v>0</v>
      </c>
      <c r="K141" s="8" t="s">
        <v>2625</v>
      </c>
      <c r="L141" s="8"/>
      <c r="M141" s="8">
        <v>0</v>
      </c>
      <c r="N141" s="8">
        <v>211442</v>
      </c>
      <c r="O141" s="8" t="s">
        <v>2686</v>
      </c>
      <c r="P141" s="8">
        <v>0</v>
      </c>
      <c r="Q141" s="8">
        <v>1</v>
      </c>
    </row>
    <row r="142" spans="1:17" x14ac:dyDescent="0.25">
      <c r="A142" s="8">
        <v>1</v>
      </c>
      <c r="B142" s="8">
        <v>0</v>
      </c>
      <c r="C142" s="8" t="s">
        <v>4086</v>
      </c>
      <c r="D142" s="7">
        <v>43680</v>
      </c>
      <c r="E142" s="8">
        <v>0</v>
      </c>
      <c r="F142" s="8">
        <v>201002</v>
      </c>
      <c r="G142" s="8">
        <f t="shared" si="2"/>
        <v>71</v>
      </c>
      <c r="H142" s="8">
        <v>1313</v>
      </c>
      <c r="I142" s="8" t="s">
        <v>2625</v>
      </c>
      <c r="J142" s="8">
        <v>0</v>
      </c>
      <c r="K142" s="8" t="s">
        <v>2625</v>
      </c>
      <c r="L142" s="8"/>
      <c r="M142" s="8">
        <v>16500</v>
      </c>
      <c r="N142" s="8">
        <v>0</v>
      </c>
      <c r="O142" s="8" t="s">
        <v>2687</v>
      </c>
      <c r="P142" s="8">
        <v>0</v>
      </c>
      <c r="Q142" s="8">
        <v>212</v>
      </c>
    </row>
    <row r="143" spans="1:17" x14ac:dyDescent="0.25">
      <c r="A143" s="8">
        <v>2</v>
      </c>
      <c r="B143" s="8">
        <v>0</v>
      </c>
      <c r="C143" s="8" t="s">
        <v>4086</v>
      </c>
      <c r="D143" s="7">
        <v>43680</v>
      </c>
      <c r="E143" s="8">
        <v>0</v>
      </c>
      <c r="F143" s="8">
        <v>202003</v>
      </c>
      <c r="G143" s="8">
        <f t="shared" si="2"/>
        <v>78</v>
      </c>
      <c r="H143" s="8">
        <v>71</v>
      </c>
      <c r="I143" s="8" t="s">
        <v>2625</v>
      </c>
      <c r="J143" s="8">
        <v>0</v>
      </c>
      <c r="K143" s="8" t="s">
        <v>2625</v>
      </c>
      <c r="L143" s="8"/>
      <c r="M143" s="8">
        <v>0</v>
      </c>
      <c r="N143" s="8">
        <v>16500</v>
      </c>
      <c r="O143" s="8" t="s">
        <v>2687</v>
      </c>
      <c r="P143" s="8">
        <v>0</v>
      </c>
      <c r="Q143" s="8">
        <v>1</v>
      </c>
    </row>
    <row r="144" spans="1:17" x14ac:dyDescent="0.25">
      <c r="A144" s="8">
        <v>1</v>
      </c>
      <c r="B144" s="8">
        <v>0</v>
      </c>
      <c r="C144" s="8" t="s">
        <v>4087</v>
      </c>
      <c r="D144" s="7">
        <v>43680</v>
      </c>
      <c r="E144" s="8">
        <v>0</v>
      </c>
      <c r="F144" s="8">
        <v>201002</v>
      </c>
      <c r="G144" s="8">
        <f t="shared" si="2"/>
        <v>71</v>
      </c>
      <c r="H144" s="8">
        <v>131</v>
      </c>
      <c r="I144" s="8" t="s">
        <v>2625</v>
      </c>
      <c r="J144" s="8">
        <v>0</v>
      </c>
      <c r="K144" s="8" t="s">
        <v>2625</v>
      </c>
      <c r="L144" s="8"/>
      <c r="M144" s="8">
        <v>9365</v>
      </c>
      <c r="N144" s="8">
        <v>0</v>
      </c>
      <c r="O144" s="8" t="s">
        <v>2688</v>
      </c>
      <c r="P144" s="8">
        <v>0</v>
      </c>
      <c r="Q144" s="8">
        <v>204</v>
      </c>
    </row>
    <row r="145" spans="1:17" x14ac:dyDescent="0.25">
      <c r="A145" s="8">
        <v>2</v>
      </c>
      <c r="B145" s="8">
        <v>0</v>
      </c>
      <c r="C145" s="8" t="s">
        <v>4087</v>
      </c>
      <c r="D145" s="7">
        <v>43680</v>
      </c>
      <c r="E145" s="8">
        <v>0</v>
      </c>
      <c r="F145" s="8">
        <v>202003</v>
      </c>
      <c r="G145" s="8">
        <f t="shared" si="2"/>
        <v>78</v>
      </c>
      <c r="H145" s="8">
        <v>71</v>
      </c>
      <c r="I145" s="8" t="s">
        <v>2625</v>
      </c>
      <c r="J145" s="8">
        <v>0</v>
      </c>
      <c r="K145" s="8" t="s">
        <v>2625</v>
      </c>
      <c r="L145" s="8"/>
      <c r="M145" s="8">
        <v>0</v>
      </c>
      <c r="N145" s="8">
        <v>9365</v>
      </c>
      <c r="O145" s="8" t="s">
        <v>2688</v>
      </c>
      <c r="P145" s="8">
        <v>0</v>
      </c>
      <c r="Q145" s="8">
        <v>1</v>
      </c>
    </row>
    <row r="146" spans="1:17" x14ac:dyDescent="0.25">
      <c r="A146" s="8">
        <v>1</v>
      </c>
      <c r="B146" s="8">
        <v>0</v>
      </c>
      <c r="C146" s="8" t="s">
        <v>4088</v>
      </c>
      <c r="D146" s="7">
        <v>43679</v>
      </c>
      <c r="E146" s="8">
        <v>0</v>
      </c>
      <c r="F146" s="8">
        <v>201002</v>
      </c>
      <c r="G146" s="8">
        <f t="shared" si="2"/>
        <v>71</v>
      </c>
      <c r="H146" s="8">
        <v>1067</v>
      </c>
      <c r="I146" s="8" t="s">
        <v>2625</v>
      </c>
      <c r="J146" s="8">
        <v>0</v>
      </c>
      <c r="K146" s="8" t="s">
        <v>2625</v>
      </c>
      <c r="L146" s="8"/>
      <c r="M146" s="8">
        <v>1032795</v>
      </c>
      <c r="N146" s="8">
        <v>0</v>
      </c>
      <c r="O146" s="8" t="s">
        <v>2689</v>
      </c>
      <c r="P146" s="8">
        <v>0</v>
      </c>
      <c r="Q146" s="8">
        <v>208</v>
      </c>
    </row>
    <row r="147" spans="1:17" x14ac:dyDescent="0.25">
      <c r="A147" s="8">
        <v>2</v>
      </c>
      <c r="B147" s="8">
        <v>0</v>
      </c>
      <c r="C147" s="8" t="s">
        <v>4088</v>
      </c>
      <c r="D147" s="7">
        <v>43679</v>
      </c>
      <c r="E147" s="8">
        <v>0</v>
      </c>
      <c r="F147" s="8">
        <v>201002</v>
      </c>
      <c r="G147" s="8">
        <f t="shared" si="2"/>
        <v>71</v>
      </c>
      <c r="H147" s="8">
        <v>1067</v>
      </c>
      <c r="I147" s="8" t="s">
        <v>2625</v>
      </c>
      <c r="J147" s="8">
        <v>0</v>
      </c>
      <c r="K147" s="8" t="s">
        <v>2625</v>
      </c>
      <c r="L147" s="8"/>
      <c r="M147" s="8">
        <v>137819</v>
      </c>
      <c r="N147" s="8">
        <v>0</v>
      </c>
      <c r="O147" s="8" t="s">
        <v>2689</v>
      </c>
      <c r="P147" s="8">
        <v>0</v>
      </c>
      <c r="Q147" s="8">
        <v>209</v>
      </c>
    </row>
    <row r="148" spans="1:17" x14ac:dyDescent="0.25">
      <c r="A148" s="8">
        <v>3</v>
      </c>
      <c r="B148" s="8">
        <v>0</v>
      </c>
      <c r="C148" s="8" t="s">
        <v>4088</v>
      </c>
      <c r="D148" s="7">
        <v>43679</v>
      </c>
      <c r="E148" s="8">
        <v>0</v>
      </c>
      <c r="F148" s="8">
        <v>202003</v>
      </c>
      <c r="G148" s="8">
        <f t="shared" si="2"/>
        <v>78</v>
      </c>
      <c r="H148" s="8">
        <v>1067</v>
      </c>
      <c r="I148" s="8" t="s">
        <v>2625</v>
      </c>
      <c r="J148" s="8">
        <v>0</v>
      </c>
      <c r="K148" s="8" t="s">
        <v>2625</v>
      </c>
      <c r="L148" s="8"/>
      <c r="M148" s="8">
        <v>0</v>
      </c>
      <c r="N148" s="8">
        <v>1170614</v>
      </c>
      <c r="O148" s="8" t="s">
        <v>2689</v>
      </c>
      <c r="P148" s="8">
        <v>0</v>
      </c>
      <c r="Q148" s="8">
        <v>1</v>
      </c>
    </row>
    <row r="149" spans="1:17" x14ac:dyDescent="0.25">
      <c r="A149" s="8">
        <v>1</v>
      </c>
      <c r="B149" s="8">
        <v>0</v>
      </c>
      <c r="C149" s="8" t="s">
        <v>4089</v>
      </c>
      <c r="D149" s="7">
        <v>43680</v>
      </c>
      <c r="E149" s="8">
        <v>0</v>
      </c>
      <c r="F149" s="8">
        <v>201002</v>
      </c>
      <c r="G149" s="8">
        <f t="shared" si="2"/>
        <v>71</v>
      </c>
      <c r="H149" s="8">
        <v>135</v>
      </c>
      <c r="I149" s="8" t="s">
        <v>2625</v>
      </c>
      <c r="J149" s="8">
        <v>0</v>
      </c>
      <c r="K149" s="8" t="s">
        <v>2625</v>
      </c>
      <c r="L149" s="8"/>
      <c r="M149" s="8">
        <v>145000</v>
      </c>
      <c r="N149" s="8">
        <v>0</v>
      </c>
      <c r="O149" s="8" t="s">
        <v>2690</v>
      </c>
      <c r="P149" s="8">
        <v>0</v>
      </c>
      <c r="Q149" s="8">
        <v>208</v>
      </c>
    </row>
    <row r="150" spans="1:17" x14ac:dyDescent="0.25">
      <c r="A150" s="8">
        <v>2</v>
      </c>
      <c r="B150" s="8">
        <v>0</v>
      </c>
      <c r="C150" s="8" t="s">
        <v>4089</v>
      </c>
      <c r="D150" s="7">
        <v>43680</v>
      </c>
      <c r="E150" s="8">
        <v>0</v>
      </c>
      <c r="F150" s="8">
        <v>201002</v>
      </c>
      <c r="G150" s="8">
        <f t="shared" si="2"/>
        <v>71</v>
      </c>
      <c r="H150" s="8">
        <v>135</v>
      </c>
      <c r="I150" s="8" t="s">
        <v>2625</v>
      </c>
      <c r="J150" s="8">
        <v>0</v>
      </c>
      <c r="K150" s="8" t="s">
        <v>2625</v>
      </c>
      <c r="L150" s="8"/>
      <c r="M150" s="8">
        <v>18850</v>
      </c>
      <c r="N150" s="8">
        <v>0</v>
      </c>
      <c r="O150" s="8" t="s">
        <v>2690</v>
      </c>
      <c r="P150" s="8">
        <v>0</v>
      </c>
      <c r="Q150" s="8">
        <v>1</v>
      </c>
    </row>
    <row r="151" spans="1:17" x14ac:dyDescent="0.25">
      <c r="A151" s="8">
        <v>3</v>
      </c>
      <c r="B151" s="8">
        <v>0</v>
      </c>
      <c r="C151" s="8" t="s">
        <v>4089</v>
      </c>
      <c r="D151" s="7">
        <v>43680</v>
      </c>
      <c r="E151" s="8">
        <v>0</v>
      </c>
      <c r="F151" s="8">
        <v>202003</v>
      </c>
      <c r="G151" s="8">
        <f t="shared" si="2"/>
        <v>78</v>
      </c>
      <c r="H151" s="8">
        <v>71</v>
      </c>
      <c r="I151" s="8" t="s">
        <v>2625</v>
      </c>
      <c r="J151" s="8">
        <v>0</v>
      </c>
      <c r="K151" s="8" t="s">
        <v>2625</v>
      </c>
      <c r="L151" s="8"/>
      <c r="M151" s="8">
        <v>0</v>
      </c>
      <c r="N151" s="8">
        <v>163850</v>
      </c>
      <c r="O151" s="8" t="s">
        <v>2690</v>
      </c>
      <c r="P151" s="8">
        <v>0</v>
      </c>
      <c r="Q151" s="8">
        <v>1</v>
      </c>
    </row>
    <row r="152" spans="1:17" x14ac:dyDescent="0.25">
      <c r="A152" s="8">
        <v>1</v>
      </c>
      <c r="B152" s="8">
        <v>0</v>
      </c>
      <c r="C152" s="8" t="s">
        <v>4090</v>
      </c>
      <c r="D152" s="7">
        <v>43680</v>
      </c>
      <c r="E152" s="8">
        <v>0</v>
      </c>
      <c r="F152" s="8">
        <v>201002</v>
      </c>
      <c r="G152" s="8">
        <f t="shared" si="2"/>
        <v>71</v>
      </c>
      <c r="H152" s="8">
        <v>104</v>
      </c>
      <c r="I152" s="8" t="s">
        <v>2625</v>
      </c>
      <c r="J152" s="8">
        <v>0</v>
      </c>
      <c r="K152" s="8" t="s">
        <v>2625</v>
      </c>
      <c r="L152" s="8"/>
      <c r="M152" s="8">
        <v>337000</v>
      </c>
      <c r="N152" s="8">
        <v>0</v>
      </c>
      <c r="O152" s="8" t="s">
        <v>2691</v>
      </c>
      <c r="P152" s="8">
        <v>0</v>
      </c>
      <c r="Q152" s="8">
        <v>1</v>
      </c>
    </row>
    <row r="153" spans="1:17" x14ac:dyDescent="0.25">
      <c r="A153" s="8">
        <v>2</v>
      </c>
      <c r="B153" s="8">
        <v>0</v>
      </c>
      <c r="C153" s="8" t="s">
        <v>4090</v>
      </c>
      <c r="D153" s="7">
        <v>43680</v>
      </c>
      <c r="E153" s="8">
        <v>0</v>
      </c>
      <c r="F153" s="8">
        <v>202003</v>
      </c>
      <c r="G153" s="8">
        <f t="shared" si="2"/>
        <v>78</v>
      </c>
      <c r="H153" s="8">
        <v>71</v>
      </c>
      <c r="I153" s="8" t="s">
        <v>2625</v>
      </c>
      <c r="J153" s="8">
        <v>0</v>
      </c>
      <c r="K153" s="8" t="s">
        <v>2625</v>
      </c>
      <c r="L153" s="8"/>
      <c r="M153" s="8">
        <v>0</v>
      </c>
      <c r="N153" s="8">
        <v>337000</v>
      </c>
      <c r="O153" s="8" t="s">
        <v>2691</v>
      </c>
      <c r="P153" s="8">
        <v>0</v>
      </c>
      <c r="Q153" s="8">
        <v>1</v>
      </c>
    </row>
    <row r="154" spans="1:17" x14ac:dyDescent="0.25">
      <c r="A154" s="8">
        <v>1</v>
      </c>
      <c r="B154" s="8">
        <v>0</v>
      </c>
      <c r="C154" s="8" t="s">
        <v>4091</v>
      </c>
      <c r="D154" s="7">
        <v>43680</v>
      </c>
      <c r="E154" s="8">
        <v>0</v>
      </c>
      <c r="F154" s="8">
        <v>201002</v>
      </c>
      <c r="G154" s="8">
        <f t="shared" si="2"/>
        <v>71</v>
      </c>
      <c r="H154" s="8">
        <v>117</v>
      </c>
      <c r="I154" s="8" t="s">
        <v>2625</v>
      </c>
      <c r="J154" s="8">
        <v>0</v>
      </c>
      <c r="K154" s="8" t="s">
        <v>2625</v>
      </c>
      <c r="L154" s="8"/>
      <c r="M154" s="8">
        <v>30000</v>
      </c>
      <c r="N154" s="8">
        <v>0</v>
      </c>
      <c r="O154" s="8" t="s">
        <v>2692</v>
      </c>
      <c r="P154" s="8">
        <v>0</v>
      </c>
      <c r="Q154" s="8">
        <v>214</v>
      </c>
    </row>
    <row r="155" spans="1:17" x14ac:dyDescent="0.25">
      <c r="A155" s="8">
        <v>2</v>
      </c>
      <c r="B155" s="8">
        <v>0</v>
      </c>
      <c r="C155" s="8" t="s">
        <v>4091</v>
      </c>
      <c r="D155" s="7">
        <v>43680</v>
      </c>
      <c r="E155" s="8">
        <v>0</v>
      </c>
      <c r="F155" s="8">
        <v>202003</v>
      </c>
      <c r="G155" s="8">
        <f t="shared" si="2"/>
        <v>78</v>
      </c>
      <c r="H155" s="8">
        <v>71</v>
      </c>
      <c r="I155" s="8" t="s">
        <v>2625</v>
      </c>
      <c r="J155" s="8">
        <v>0</v>
      </c>
      <c r="K155" s="8" t="s">
        <v>2625</v>
      </c>
      <c r="L155" s="8"/>
      <c r="M155" s="8">
        <v>0</v>
      </c>
      <c r="N155" s="8">
        <v>30000</v>
      </c>
      <c r="O155" s="8" t="s">
        <v>2692</v>
      </c>
      <c r="P155" s="8">
        <v>0</v>
      </c>
      <c r="Q155" s="8">
        <v>1</v>
      </c>
    </row>
    <row r="156" spans="1:17" x14ac:dyDescent="0.25">
      <c r="A156" s="8">
        <v>1</v>
      </c>
      <c r="B156" s="8">
        <v>0</v>
      </c>
      <c r="C156" s="8" t="s">
        <v>4092</v>
      </c>
      <c r="D156" s="7">
        <v>43679</v>
      </c>
      <c r="E156" s="8">
        <v>0</v>
      </c>
      <c r="F156" s="8">
        <v>201002</v>
      </c>
      <c r="G156" s="8">
        <f t="shared" si="2"/>
        <v>71</v>
      </c>
      <c r="H156" s="8">
        <v>938</v>
      </c>
      <c r="I156" s="8" t="s">
        <v>2625</v>
      </c>
      <c r="J156" s="8">
        <v>0</v>
      </c>
      <c r="K156" s="8" t="s">
        <v>2625</v>
      </c>
      <c r="L156" s="8"/>
      <c r="M156" s="8">
        <v>135000</v>
      </c>
      <c r="N156" s="8">
        <v>0</v>
      </c>
      <c r="O156" s="8" t="s">
        <v>2693</v>
      </c>
      <c r="P156" s="8">
        <v>0</v>
      </c>
      <c r="Q156" s="8">
        <v>208</v>
      </c>
    </row>
    <row r="157" spans="1:17" x14ac:dyDescent="0.25">
      <c r="A157" s="8">
        <v>2</v>
      </c>
      <c r="B157" s="8">
        <v>0</v>
      </c>
      <c r="C157" s="8" t="s">
        <v>4092</v>
      </c>
      <c r="D157" s="7">
        <v>43679</v>
      </c>
      <c r="E157" s="8">
        <v>0</v>
      </c>
      <c r="F157" s="8">
        <v>201002</v>
      </c>
      <c r="G157" s="8">
        <f t="shared" si="2"/>
        <v>71</v>
      </c>
      <c r="H157" s="8">
        <v>938</v>
      </c>
      <c r="I157" s="8" t="s">
        <v>2625</v>
      </c>
      <c r="J157" s="8">
        <v>0</v>
      </c>
      <c r="K157" s="8" t="s">
        <v>2625</v>
      </c>
      <c r="L157" s="8"/>
      <c r="M157" s="8">
        <v>36000</v>
      </c>
      <c r="N157" s="8">
        <v>0</v>
      </c>
      <c r="O157" s="8" t="s">
        <v>2693</v>
      </c>
      <c r="P157" s="8">
        <v>0</v>
      </c>
      <c r="Q157" s="8">
        <v>209</v>
      </c>
    </row>
    <row r="158" spans="1:17" x14ac:dyDescent="0.25">
      <c r="A158" s="8">
        <v>3</v>
      </c>
      <c r="B158" s="8">
        <v>0</v>
      </c>
      <c r="C158" s="8" t="s">
        <v>4092</v>
      </c>
      <c r="D158" s="7">
        <v>43679</v>
      </c>
      <c r="E158" s="8">
        <v>0</v>
      </c>
      <c r="F158" s="8">
        <v>201002</v>
      </c>
      <c r="G158" s="8">
        <f t="shared" si="2"/>
        <v>71</v>
      </c>
      <c r="H158" s="8">
        <v>938</v>
      </c>
      <c r="I158" s="8" t="s">
        <v>2625</v>
      </c>
      <c r="J158" s="8">
        <v>0</v>
      </c>
      <c r="K158" s="8" t="s">
        <v>2625</v>
      </c>
      <c r="L158" s="8"/>
      <c r="M158" s="8">
        <v>69000</v>
      </c>
      <c r="N158" s="8">
        <v>0</v>
      </c>
      <c r="O158" s="8" t="s">
        <v>2693</v>
      </c>
      <c r="P158" s="8">
        <v>0</v>
      </c>
      <c r="Q158" s="8">
        <v>213</v>
      </c>
    </row>
    <row r="159" spans="1:17" x14ac:dyDescent="0.25">
      <c r="A159" s="8">
        <v>4</v>
      </c>
      <c r="B159" s="8">
        <v>0</v>
      </c>
      <c r="C159" s="8" t="s">
        <v>4092</v>
      </c>
      <c r="D159" s="7">
        <v>43679</v>
      </c>
      <c r="E159" s="8">
        <v>0</v>
      </c>
      <c r="F159" s="8">
        <v>202003</v>
      </c>
      <c r="G159" s="8">
        <f t="shared" si="2"/>
        <v>78</v>
      </c>
      <c r="H159" s="8">
        <v>71</v>
      </c>
      <c r="I159" s="8" t="s">
        <v>2625</v>
      </c>
      <c r="J159" s="8">
        <v>0</v>
      </c>
      <c r="K159" s="8" t="s">
        <v>2625</v>
      </c>
      <c r="L159" s="8"/>
      <c r="M159" s="8">
        <v>0</v>
      </c>
      <c r="N159" s="8">
        <v>240000</v>
      </c>
      <c r="O159" s="8" t="s">
        <v>2693</v>
      </c>
      <c r="P159" s="8">
        <v>0</v>
      </c>
      <c r="Q159" s="8">
        <v>1</v>
      </c>
    </row>
    <row r="160" spans="1:17" x14ac:dyDescent="0.25">
      <c r="A160" s="8">
        <v>1</v>
      </c>
      <c r="B160" s="8">
        <v>0</v>
      </c>
      <c r="C160" s="8" t="s">
        <v>4093</v>
      </c>
      <c r="D160" s="7">
        <v>43680</v>
      </c>
      <c r="E160" s="8">
        <v>0</v>
      </c>
      <c r="F160" s="8">
        <v>201002</v>
      </c>
      <c r="G160" s="8">
        <f t="shared" si="2"/>
        <v>71</v>
      </c>
      <c r="H160" s="8">
        <v>1467</v>
      </c>
      <c r="I160" s="8" t="s">
        <v>2625</v>
      </c>
      <c r="J160" s="8">
        <v>0</v>
      </c>
      <c r="K160" s="8" t="s">
        <v>2625</v>
      </c>
      <c r="L160" s="8"/>
      <c r="M160" s="8">
        <v>37970</v>
      </c>
      <c r="N160" s="8">
        <v>0</v>
      </c>
      <c r="O160" s="8" t="s">
        <v>2694</v>
      </c>
      <c r="P160" s="8">
        <v>0</v>
      </c>
      <c r="Q160" s="8">
        <v>214</v>
      </c>
    </row>
    <row r="161" spans="1:17" x14ac:dyDescent="0.25">
      <c r="A161" s="8">
        <v>2</v>
      </c>
      <c r="B161" s="8">
        <v>0</v>
      </c>
      <c r="C161" s="8" t="s">
        <v>4093</v>
      </c>
      <c r="D161" s="7">
        <v>43680</v>
      </c>
      <c r="E161" s="8">
        <v>0</v>
      </c>
      <c r="F161" s="8">
        <v>202003</v>
      </c>
      <c r="G161" s="8">
        <f t="shared" si="2"/>
        <v>78</v>
      </c>
      <c r="H161" s="8">
        <v>71</v>
      </c>
      <c r="I161" s="8" t="s">
        <v>2625</v>
      </c>
      <c r="J161" s="8">
        <v>0</v>
      </c>
      <c r="K161" s="8" t="s">
        <v>2625</v>
      </c>
      <c r="L161" s="8"/>
      <c r="M161" s="8">
        <v>0</v>
      </c>
      <c r="N161" s="8">
        <v>37970</v>
      </c>
      <c r="O161" s="8" t="s">
        <v>2694</v>
      </c>
      <c r="P161" s="8">
        <v>0</v>
      </c>
      <c r="Q161" s="8">
        <v>1</v>
      </c>
    </row>
    <row r="162" spans="1:17" x14ac:dyDescent="0.25">
      <c r="A162" s="8">
        <v>1</v>
      </c>
      <c r="B162" s="8">
        <v>0</v>
      </c>
      <c r="C162" s="8" t="s">
        <v>4094</v>
      </c>
      <c r="D162" s="7">
        <v>43680</v>
      </c>
      <c r="E162" s="8">
        <v>0</v>
      </c>
      <c r="F162" s="8">
        <v>201002</v>
      </c>
      <c r="G162" s="8">
        <f t="shared" si="2"/>
        <v>71</v>
      </c>
      <c r="H162" s="8">
        <v>1322</v>
      </c>
      <c r="I162" s="8" t="s">
        <v>2625</v>
      </c>
      <c r="J162" s="8">
        <v>0</v>
      </c>
      <c r="K162" s="8" t="s">
        <v>2625</v>
      </c>
      <c r="L162" s="8"/>
      <c r="M162" s="8">
        <v>90000</v>
      </c>
      <c r="N162" s="8">
        <v>0</v>
      </c>
      <c r="O162" s="8" t="s">
        <v>2695</v>
      </c>
      <c r="P162" s="8">
        <v>0</v>
      </c>
      <c r="Q162" s="8">
        <v>178</v>
      </c>
    </row>
    <row r="163" spans="1:17" x14ac:dyDescent="0.25">
      <c r="A163" s="8">
        <v>2</v>
      </c>
      <c r="B163" s="8">
        <v>0</v>
      </c>
      <c r="C163" s="8" t="s">
        <v>4094</v>
      </c>
      <c r="D163" s="7">
        <v>43680</v>
      </c>
      <c r="E163" s="8">
        <v>0</v>
      </c>
      <c r="F163" s="8">
        <v>202003</v>
      </c>
      <c r="G163" s="8">
        <f t="shared" si="2"/>
        <v>78</v>
      </c>
      <c r="H163" s="8">
        <v>71</v>
      </c>
      <c r="I163" s="8" t="s">
        <v>2625</v>
      </c>
      <c r="J163" s="8">
        <v>0</v>
      </c>
      <c r="K163" s="8" t="s">
        <v>2625</v>
      </c>
      <c r="L163" s="8"/>
      <c r="M163" s="8">
        <v>0</v>
      </c>
      <c r="N163" s="8">
        <v>90000</v>
      </c>
      <c r="O163" s="8" t="s">
        <v>2695</v>
      </c>
      <c r="P163" s="8">
        <v>0</v>
      </c>
      <c r="Q163" s="8">
        <v>1</v>
      </c>
    </row>
    <row r="164" spans="1:17" x14ac:dyDescent="0.25">
      <c r="A164" s="8">
        <v>1</v>
      </c>
      <c r="B164" s="8">
        <v>0</v>
      </c>
      <c r="C164" s="8" t="s">
        <v>4095</v>
      </c>
      <c r="D164" s="7">
        <v>43679</v>
      </c>
      <c r="E164" s="8">
        <v>0</v>
      </c>
      <c r="F164" s="8">
        <v>201002</v>
      </c>
      <c r="G164" s="8">
        <f t="shared" si="2"/>
        <v>71</v>
      </c>
      <c r="H164" s="8">
        <v>64</v>
      </c>
      <c r="I164" s="8" t="s">
        <v>2625</v>
      </c>
      <c r="J164" s="8">
        <v>0</v>
      </c>
      <c r="K164" s="8" t="s">
        <v>2625</v>
      </c>
      <c r="L164" s="8"/>
      <c r="M164" s="8">
        <v>23165</v>
      </c>
      <c r="N164" s="8">
        <v>0</v>
      </c>
      <c r="O164" s="8" t="s">
        <v>2696</v>
      </c>
      <c r="P164" s="8">
        <v>0</v>
      </c>
      <c r="Q164" s="8">
        <v>214</v>
      </c>
    </row>
    <row r="165" spans="1:17" x14ac:dyDescent="0.25">
      <c r="A165" s="8">
        <v>2</v>
      </c>
      <c r="B165" s="8">
        <v>0</v>
      </c>
      <c r="C165" s="8" t="s">
        <v>4095</v>
      </c>
      <c r="D165" s="7">
        <v>43679</v>
      </c>
      <c r="E165" s="8">
        <v>0</v>
      </c>
      <c r="F165" s="8">
        <v>202003</v>
      </c>
      <c r="G165" s="8">
        <f t="shared" si="2"/>
        <v>78</v>
      </c>
      <c r="H165" s="8">
        <v>71</v>
      </c>
      <c r="I165" s="8" t="s">
        <v>2625</v>
      </c>
      <c r="J165" s="8">
        <v>0</v>
      </c>
      <c r="K165" s="8" t="s">
        <v>2625</v>
      </c>
      <c r="L165" s="8"/>
      <c r="M165" s="8">
        <v>0</v>
      </c>
      <c r="N165" s="8">
        <v>23165</v>
      </c>
      <c r="O165" s="8" t="s">
        <v>2696</v>
      </c>
      <c r="P165" s="8">
        <v>0</v>
      </c>
      <c r="Q165" s="8">
        <v>1</v>
      </c>
    </row>
    <row r="166" spans="1:17" x14ac:dyDescent="0.25">
      <c r="A166" s="8">
        <v>1</v>
      </c>
      <c r="B166" s="8">
        <v>0</v>
      </c>
      <c r="C166" s="8" t="s">
        <v>4096</v>
      </c>
      <c r="D166" s="7">
        <v>43680</v>
      </c>
      <c r="E166" s="8">
        <v>0</v>
      </c>
      <c r="F166" s="8">
        <v>201002</v>
      </c>
      <c r="G166" s="8">
        <f t="shared" si="2"/>
        <v>71</v>
      </c>
      <c r="H166" s="8">
        <v>1358</v>
      </c>
      <c r="I166" s="8" t="s">
        <v>2625</v>
      </c>
      <c r="J166" s="8">
        <v>0</v>
      </c>
      <c r="K166" s="8" t="s">
        <v>2625</v>
      </c>
      <c r="L166" s="8"/>
      <c r="M166" s="8">
        <v>12430</v>
      </c>
      <c r="N166" s="8">
        <v>0</v>
      </c>
      <c r="O166" s="8" t="s">
        <v>2672</v>
      </c>
      <c r="P166" s="8">
        <v>0</v>
      </c>
      <c r="Q166" s="8">
        <v>207</v>
      </c>
    </row>
    <row r="167" spans="1:17" x14ac:dyDescent="0.25">
      <c r="A167" s="8">
        <v>2</v>
      </c>
      <c r="B167" s="8">
        <v>0</v>
      </c>
      <c r="C167" s="8" t="s">
        <v>4096</v>
      </c>
      <c r="D167" s="7">
        <v>43680</v>
      </c>
      <c r="E167" s="8">
        <v>0</v>
      </c>
      <c r="F167" s="8">
        <v>201002</v>
      </c>
      <c r="G167" s="8">
        <f t="shared" si="2"/>
        <v>71</v>
      </c>
      <c r="H167" s="8">
        <v>1358</v>
      </c>
      <c r="I167" s="8" t="s">
        <v>2625</v>
      </c>
      <c r="J167" s="8">
        <v>0</v>
      </c>
      <c r="K167" s="8" t="s">
        <v>2625</v>
      </c>
      <c r="L167" s="8"/>
      <c r="M167" s="8">
        <v>0</v>
      </c>
      <c r="N167" s="8">
        <v>18645</v>
      </c>
      <c r="O167" s="8" t="s">
        <v>2672</v>
      </c>
      <c r="P167" s="8">
        <v>0</v>
      </c>
      <c r="Q167" s="8">
        <v>208</v>
      </c>
    </row>
    <row r="168" spans="1:17" x14ac:dyDescent="0.25">
      <c r="A168" s="8">
        <v>3</v>
      </c>
      <c r="B168" s="8">
        <v>0</v>
      </c>
      <c r="C168" s="8" t="s">
        <v>4096</v>
      </c>
      <c r="D168" s="7">
        <v>43680</v>
      </c>
      <c r="E168" s="8">
        <v>0</v>
      </c>
      <c r="F168" s="8">
        <v>201002</v>
      </c>
      <c r="G168" s="8">
        <f t="shared" si="2"/>
        <v>71</v>
      </c>
      <c r="H168" s="8">
        <v>1358</v>
      </c>
      <c r="I168" s="8" t="s">
        <v>2625</v>
      </c>
      <c r="J168" s="8">
        <v>0</v>
      </c>
      <c r="K168" s="8" t="s">
        <v>2625</v>
      </c>
      <c r="L168" s="8"/>
      <c r="M168" s="8">
        <v>6215</v>
      </c>
      <c r="N168" s="8">
        <v>0</v>
      </c>
      <c r="O168" s="8" t="s">
        <v>2672</v>
      </c>
      <c r="P168" s="8">
        <v>0</v>
      </c>
      <c r="Q168" s="8">
        <v>212</v>
      </c>
    </row>
    <row r="169" spans="1:17" x14ac:dyDescent="0.25">
      <c r="A169" s="8">
        <v>1</v>
      </c>
      <c r="B169" s="8">
        <v>0</v>
      </c>
      <c r="C169" s="8" t="s">
        <v>4097</v>
      </c>
      <c r="D169" s="7">
        <v>43682</v>
      </c>
      <c r="E169" s="8">
        <v>0</v>
      </c>
      <c r="F169" s="8">
        <v>201002</v>
      </c>
      <c r="G169" s="8">
        <f t="shared" si="2"/>
        <v>71</v>
      </c>
      <c r="H169" s="8">
        <v>1468</v>
      </c>
      <c r="I169" s="8" t="s">
        <v>2625</v>
      </c>
      <c r="J169" s="8">
        <v>0</v>
      </c>
      <c r="K169" s="8" t="s">
        <v>2625</v>
      </c>
      <c r="L169" s="8"/>
      <c r="M169" s="8">
        <v>147333</v>
      </c>
      <c r="N169" s="8">
        <v>0</v>
      </c>
      <c r="O169" s="8" t="s">
        <v>2697</v>
      </c>
      <c r="P169" s="8">
        <v>0</v>
      </c>
      <c r="Q169" s="8">
        <v>212</v>
      </c>
    </row>
    <row r="170" spans="1:17" x14ac:dyDescent="0.25">
      <c r="A170" s="8">
        <v>2</v>
      </c>
      <c r="B170" s="8">
        <v>0</v>
      </c>
      <c r="C170" s="8" t="s">
        <v>4097</v>
      </c>
      <c r="D170" s="7">
        <v>43682</v>
      </c>
      <c r="E170" s="8">
        <v>0</v>
      </c>
      <c r="F170" s="8">
        <v>202003</v>
      </c>
      <c r="G170" s="8">
        <f t="shared" si="2"/>
        <v>78</v>
      </c>
      <c r="H170" s="8">
        <v>71</v>
      </c>
      <c r="I170" s="8" t="s">
        <v>2625</v>
      </c>
      <c r="J170" s="8">
        <v>0</v>
      </c>
      <c r="K170" s="8" t="s">
        <v>2625</v>
      </c>
      <c r="L170" s="8"/>
      <c r="M170" s="8">
        <v>0</v>
      </c>
      <c r="N170" s="8">
        <v>147333</v>
      </c>
      <c r="O170" s="8" t="s">
        <v>2697</v>
      </c>
      <c r="P170" s="8">
        <v>0</v>
      </c>
      <c r="Q170" s="8">
        <v>1</v>
      </c>
    </row>
    <row r="171" spans="1:17" x14ac:dyDescent="0.25">
      <c r="A171" s="8">
        <v>1</v>
      </c>
      <c r="B171" s="8">
        <v>0</v>
      </c>
      <c r="C171" s="8" t="s">
        <v>4098</v>
      </c>
      <c r="D171" s="7">
        <v>43682</v>
      </c>
      <c r="E171" s="8">
        <v>0</v>
      </c>
      <c r="F171" s="8">
        <v>201002</v>
      </c>
      <c r="G171" s="8">
        <f t="shared" si="2"/>
        <v>71</v>
      </c>
      <c r="H171" s="8">
        <v>103</v>
      </c>
      <c r="I171" s="8" t="s">
        <v>2625</v>
      </c>
      <c r="J171" s="8">
        <v>0</v>
      </c>
      <c r="K171" s="8" t="s">
        <v>2625</v>
      </c>
      <c r="L171" s="8"/>
      <c r="M171" s="8">
        <v>80508</v>
      </c>
      <c r="N171" s="8">
        <v>0</v>
      </c>
      <c r="O171" s="8" t="s">
        <v>2698</v>
      </c>
      <c r="P171" s="8">
        <v>0</v>
      </c>
      <c r="Q171" s="8">
        <v>90</v>
      </c>
    </row>
    <row r="172" spans="1:17" x14ac:dyDescent="0.25">
      <c r="A172" s="8">
        <v>2</v>
      </c>
      <c r="B172" s="8">
        <v>0</v>
      </c>
      <c r="C172" s="8" t="s">
        <v>4098</v>
      </c>
      <c r="D172" s="7">
        <v>43682</v>
      </c>
      <c r="E172" s="8">
        <v>0</v>
      </c>
      <c r="F172" s="8">
        <v>201002</v>
      </c>
      <c r="G172" s="8">
        <f t="shared" si="2"/>
        <v>71</v>
      </c>
      <c r="H172" s="8">
        <v>103</v>
      </c>
      <c r="I172" s="8" t="s">
        <v>2625</v>
      </c>
      <c r="J172" s="8">
        <v>0</v>
      </c>
      <c r="K172" s="8" t="s">
        <v>2625</v>
      </c>
      <c r="L172" s="8"/>
      <c r="M172" s="8">
        <v>4500</v>
      </c>
      <c r="N172" s="8">
        <v>0</v>
      </c>
      <c r="O172" s="8" t="s">
        <v>2698</v>
      </c>
      <c r="P172" s="8">
        <v>0</v>
      </c>
      <c r="Q172" s="8">
        <v>148</v>
      </c>
    </row>
    <row r="173" spans="1:17" x14ac:dyDescent="0.25">
      <c r="A173" s="8">
        <v>3</v>
      </c>
      <c r="B173" s="8">
        <v>0</v>
      </c>
      <c r="C173" s="8" t="s">
        <v>4098</v>
      </c>
      <c r="D173" s="7">
        <v>43682</v>
      </c>
      <c r="E173" s="8">
        <v>0</v>
      </c>
      <c r="F173" s="8">
        <v>201002</v>
      </c>
      <c r="G173" s="8">
        <f t="shared" si="2"/>
        <v>71</v>
      </c>
      <c r="H173" s="8">
        <v>103</v>
      </c>
      <c r="I173" s="8" t="s">
        <v>2625</v>
      </c>
      <c r="J173" s="8">
        <v>0</v>
      </c>
      <c r="K173" s="8" t="s">
        <v>2625</v>
      </c>
      <c r="L173" s="8"/>
      <c r="M173" s="8">
        <v>40500</v>
      </c>
      <c r="N173" s="8">
        <v>0</v>
      </c>
      <c r="O173" s="8" t="s">
        <v>2698</v>
      </c>
      <c r="P173" s="8">
        <v>0</v>
      </c>
      <c r="Q173" s="8">
        <v>150</v>
      </c>
    </row>
    <row r="174" spans="1:17" x14ac:dyDescent="0.25">
      <c r="A174" s="8">
        <v>4</v>
      </c>
      <c r="B174" s="8">
        <v>0</v>
      </c>
      <c r="C174" s="8" t="s">
        <v>4098</v>
      </c>
      <c r="D174" s="7">
        <v>43682</v>
      </c>
      <c r="E174" s="8">
        <v>0</v>
      </c>
      <c r="F174" s="8">
        <v>201002</v>
      </c>
      <c r="G174" s="8">
        <f t="shared" si="2"/>
        <v>71</v>
      </c>
      <c r="H174" s="8">
        <v>103</v>
      </c>
      <c r="I174" s="8" t="s">
        <v>2625</v>
      </c>
      <c r="J174" s="8">
        <v>0</v>
      </c>
      <c r="K174" s="8" t="s">
        <v>2625</v>
      </c>
      <c r="L174" s="8"/>
      <c r="M174" s="8">
        <v>33750</v>
      </c>
      <c r="N174" s="8">
        <v>0</v>
      </c>
      <c r="O174" s="8" t="s">
        <v>2698</v>
      </c>
      <c r="P174" s="8">
        <v>0</v>
      </c>
      <c r="Q174" s="8">
        <v>152</v>
      </c>
    </row>
    <row r="175" spans="1:17" x14ac:dyDescent="0.25">
      <c r="A175" s="8">
        <v>5</v>
      </c>
      <c r="B175" s="8">
        <v>0</v>
      </c>
      <c r="C175" s="8" t="s">
        <v>4098</v>
      </c>
      <c r="D175" s="7">
        <v>43682</v>
      </c>
      <c r="E175" s="8">
        <v>0</v>
      </c>
      <c r="F175" s="8">
        <v>201002</v>
      </c>
      <c r="G175" s="8">
        <f t="shared" si="2"/>
        <v>71</v>
      </c>
      <c r="H175" s="8">
        <v>103</v>
      </c>
      <c r="I175" s="8" t="s">
        <v>2625</v>
      </c>
      <c r="J175" s="8">
        <v>0</v>
      </c>
      <c r="K175" s="8" t="s">
        <v>2625</v>
      </c>
      <c r="L175" s="8"/>
      <c r="M175" s="8">
        <v>11250</v>
      </c>
      <c r="N175" s="8">
        <v>0</v>
      </c>
      <c r="O175" s="8" t="s">
        <v>2698</v>
      </c>
      <c r="P175" s="8">
        <v>0</v>
      </c>
      <c r="Q175" s="8">
        <v>153</v>
      </c>
    </row>
    <row r="176" spans="1:17" x14ac:dyDescent="0.25">
      <c r="A176" s="8">
        <v>6</v>
      </c>
      <c r="B176" s="8">
        <v>0</v>
      </c>
      <c r="C176" s="8" t="s">
        <v>4098</v>
      </c>
      <c r="D176" s="7">
        <v>43682</v>
      </c>
      <c r="E176" s="8">
        <v>0</v>
      </c>
      <c r="F176" s="8">
        <v>201002</v>
      </c>
      <c r="G176" s="8">
        <f t="shared" si="2"/>
        <v>71</v>
      </c>
      <c r="H176" s="8">
        <v>103</v>
      </c>
      <c r="I176" s="8" t="s">
        <v>2625</v>
      </c>
      <c r="J176" s="8">
        <v>0</v>
      </c>
      <c r="K176" s="8" t="s">
        <v>2625</v>
      </c>
      <c r="L176" s="8"/>
      <c r="M176" s="8">
        <v>21774</v>
      </c>
      <c r="N176" s="8">
        <v>0</v>
      </c>
      <c r="O176" s="8" t="s">
        <v>2698</v>
      </c>
      <c r="P176" s="8">
        <v>0</v>
      </c>
      <c r="Q176" s="8">
        <v>156</v>
      </c>
    </row>
    <row r="177" spans="1:17" x14ac:dyDescent="0.25">
      <c r="A177" s="8">
        <v>7</v>
      </c>
      <c r="B177" s="8">
        <v>0</v>
      </c>
      <c r="C177" s="8" t="s">
        <v>4098</v>
      </c>
      <c r="D177" s="7">
        <v>43682</v>
      </c>
      <c r="E177" s="8">
        <v>0</v>
      </c>
      <c r="F177" s="8">
        <v>201002</v>
      </c>
      <c r="G177" s="8">
        <f t="shared" si="2"/>
        <v>71</v>
      </c>
      <c r="H177" s="8">
        <v>103</v>
      </c>
      <c r="I177" s="8" t="s">
        <v>2625</v>
      </c>
      <c r="J177" s="8">
        <v>0</v>
      </c>
      <c r="K177" s="8" t="s">
        <v>2625</v>
      </c>
      <c r="L177" s="8"/>
      <c r="M177" s="8">
        <v>14516</v>
      </c>
      <c r="N177" s="8">
        <v>0</v>
      </c>
      <c r="O177" s="8" t="s">
        <v>2698</v>
      </c>
      <c r="P177" s="8">
        <v>0</v>
      </c>
      <c r="Q177" s="8">
        <v>159</v>
      </c>
    </row>
    <row r="178" spans="1:17" x14ac:dyDescent="0.25">
      <c r="A178" s="8">
        <v>8</v>
      </c>
      <c r="B178" s="8">
        <v>0</v>
      </c>
      <c r="C178" s="8" t="s">
        <v>4098</v>
      </c>
      <c r="D178" s="7">
        <v>43682</v>
      </c>
      <c r="E178" s="8">
        <v>0</v>
      </c>
      <c r="F178" s="8">
        <v>201002</v>
      </c>
      <c r="G178" s="8">
        <f t="shared" si="2"/>
        <v>71</v>
      </c>
      <c r="H178" s="8">
        <v>103</v>
      </c>
      <c r="I178" s="8" t="s">
        <v>2625</v>
      </c>
      <c r="J178" s="8">
        <v>0</v>
      </c>
      <c r="K178" s="8" t="s">
        <v>2625</v>
      </c>
      <c r="L178" s="8"/>
      <c r="M178" s="8">
        <v>44299</v>
      </c>
      <c r="N178" s="8">
        <v>0</v>
      </c>
      <c r="O178" s="8" t="s">
        <v>2698</v>
      </c>
      <c r="P178" s="8">
        <v>0</v>
      </c>
      <c r="Q178" s="8">
        <v>162</v>
      </c>
    </row>
    <row r="179" spans="1:17" x14ac:dyDescent="0.25">
      <c r="A179" s="8">
        <v>9</v>
      </c>
      <c r="B179" s="8">
        <v>0</v>
      </c>
      <c r="C179" s="8" t="s">
        <v>4098</v>
      </c>
      <c r="D179" s="7">
        <v>43682</v>
      </c>
      <c r="E179" s="8">
        <v>0</v>
      </c>
      <c r="F179" s="8">
        <v>202003</v>
      </c>
      <c r="G179" s="8">
        <f t="shared" si="2"/>
        <v>78</v>
      </c>
      <c r="H179" s="8">
        <v>71</v>
      </c>
      <c r="I179" s="8" t="s">
        <v>2625</v>
      </c>
      <c r="J179" s="8">
        <v>0</v>
      </c>
      <c r="K179" s="8" t="s">
        <v>2625</v>
      </c>
      <c r="L179" s="8"/>
      <c r="M179" s="8">
        <v>0</v>
      </c>
      <c r="N179" s="8">
        <v>251097</v>
      </c>
      <c r="O179" s="8" t="s">
        <v>2699</v>
      </c>
      <c r="P179" s="8">
        <v>0</v>
      </c>
      <c r="Q179" s="8">
        <v>1</v>
      </c>
    </row>
    <row r="180" spans="1:17" x14ac:dyDescent="0.25">
      <c r="A180" s="8">
        <v>0</v>
      </c>
      <c r="B180" s="8">
        <v>0</v>
      </c>
      <c r="C180" s="8" t="s">
        <v>4099</v>
      </c>
      <c r="D180" s="7">
        <v>43682</v>
      </c>
      <c r="E180" s="8">
        <v>0</v>
      </c>
      <c r="F180" s="8">
        <v>0</v>
      </c>
      <c r="G180" s="8" t="e">
        <f t="shared" si="2"/>
        <v>#N/A</v>
      </c>
      <c r="H180" s="8">
        <v>0</v>
      </c>
      <c r="I180" s="8" t="s">
        <v>2625</v>
      </c>
      <c r="J180" s="8">
        <v>0</v>
      </c>
      <c r="K180" s="8" t="s">
        <v>2625</v>
      </c>
      <c r="L180" s="8"/>
      <c r="M180" s="8">
        <v>0</v>
      </c>
      <c r="N180" s="8">
        <v>0</v>
      </c>
      <c r="O180" s="8" t="s">
        <v>2700</v>
      </c>
      <c r="P180" s="8">
        <v>0</v>
      </c>
      <c r="Q180" s="8">
        <v>0</v>
      </c>
    </row>
    <row r="181" spans="1:17" x14ac:dyDescent="0.25">
      <c r="A181" s="8">
        <v>0</v>
      </c>
      <c r="B181" s="8">
        <v>0</v>
      </c>
      <c r="C181" s="8" t="s">
        <v>4099</v>
      </c>
      <c r="D181" s="7">
        <v>43682</v>
      </c>
      <c r="E181" s="8">
        <v>0</v>
      </c>
      <c r="F181" s="8">
        <v>0</v>
      </c>
      <c r="G181" s="8" t="e">
        <f t="shared" si="2"/>
        <v>#N/A</v>
      </c>
      <c r="H181" s="8">
        <v>0</v>
      </c>
      <c r="I181" s="8" t="s">
        <v>2625</v>
      </c>
      <c r="J181" s="8">
        <v>0</v>
      </c>
      <c r="K181" s="8" t="s">
        <v>2625</v>
      </c>
      <c r="L181" s="8"/>
      <c r="M181" s="8">
        <v>0</v>
      </c>
      <c r="N181" s="8">
        <v>0</v>
      </c>
      <c r="O181" s="8" t="s">
        <v>2700</v>
      </c>
      <c r="P181" s="8">
        <v>0</v>
      </c>
      <c r="Q181" s="8">
        <v>0</v>
      </c>
    </row>
    <row r="182" spans="1:17" x14ac:dyDescent="0.25">
      <c r="A182" s="8">
        <v>1</v>
      </c>
      <c r="B182" s="8">
        <v>0</v>
      </c>
      <c r="C182" s="8" t="s">
        <v>4100</v>
      </c>
      <c r="D182" s="7">
        <v>43682</v>
      </c>
      <c r="E182" s="8">
        <v>0</v>
      </c>
      <c r="F182" s="8">
        <v>103003</v>
      </c>
      <c r="G182" s="8">
        <f t="shared" si="2"/>
        <v>22</v>
      </c>
      <c r="H182" s="8">
        <v>47</v>
      </c>
      <c r="I182" s="8" t="s">
        <v>2625</v>
      </c>
      <c r="J182" s="8">
        <v>0</v>
      </c>
      <c r="K182" s="8" t="s">
        <v>2625</v>
      </c>
      <c r="L182" s="8"/>
      <c r="M182" s="8">
        <v>31640</v>
      </c>
      <c r="N182" s="8">
        <v>0</v>
      </c>
      <c r="O182" s="8" t="s">
        <v>2701</v>
      </c>
      <c r="P182" s="8">
        <v>0</v>
      </c>
      <c r="Q182" s="8">
        <v>208</v>
      </c>
    </row>
    <row r="183" spans="1:17" x14ac:dyDescent="0.25">
      <c r="A183" s="8">
        <v>2</v>
      </c>
      <c r="B183" s="8">
        <v>0</v>
      </c>
      <c r="C183" s="8" t="s">
        <v>4100</v>
      </c>
      <c r="D183" s="7">
        <v>43682</v>
      </c>
      <c r="E183" s="8">
        <v>0</v>
      </c>
      <c r="F183" s="8">
        <v>201002</v>
      </c>
      <c r="G183" s="8">
        <f t="shared" si="2"/>
        <v>71</v>
      </c>
      <c r="H183" s="8">
        <v>47</v>
      </c>
      <c r="I183" s="8" t="s">
        <v>2625</v>
      </c>
      <c r="J183" s="8">
        <v>0</v>
      </c>
      <c r="K183" s="8" t="s">
        <v>2625</v>
      </c>
      <c r="L183" s="8"/>
      <c r="M183" s="8">
        <v>0</v>
      </c>
      <c r="N183" s="8">
        <v>31640</v>
      </c>
      <c r="O183" s="8" t="s">
        <v>2701</v>
      </c>
      <c r="P183" s="8">
        <v>0</v>
      </c>
      <c r="Q183" s="8">
        <v>208</v>
      </c>
    </row>
    <row r="184" spans="1:17" x14ac:dyDescent="0.25">
      <c r="A184" s="8">
        <v>1</v>
      </c>
      <c r="B184" s="8">
        <v>0</v>
      </c>
      <c r="C184" s="8" t="s">
        <v>4101</v>
      </c>
      <c r="D184" s="7">
        <v>43682</v>
      </c>
      <c r="E184" s="8">
        <v>0</v>
      </c>
      <c r="F184" s="8">
        <v>501007</v>
      </c>
      <c r="G184" s="8">
        <f t="shared" si="2"/>
        <v>150</v>
      </c>
      <c r="H184" s="8">
        <v>1065</v>
      </c>
      <c r="I184" s="8" t="s">
        <v>2625</v>
      </c>
      <c r="J184" s="8">
        <v>0</v>
      </c>
      <c r="K184" s="8" t="s">
        <v>2625</v>
      </c>
      <c r="L184" s="8"/>
      <c r="M184" s="8">
        <v>113327</v>
      </c>
      <c r="N184" s="8">
        <v>0</v>
      </c>
      <c r="O184" s="8" t="s">
        <v>2702</v>
      </c>
      <c r="P184" s="8">
        <v>0</v>
      </c>
      <c r="Q184" s="8">
        <v>206</v>
      </c>
    </row>
    <row r="185" spans="1:17" x14ac:dyDescent="0.25">
      <c r="A185" s="8">
        <v>2</v>
      </c>
      <c r="B185" s="8">
        <v>0</v>
      </c>
      <c r="C185" s="8" t="s">
        <v>4101</v>
      </c>
      <c r="D185" s="7">
        <v>43682</v>
      </c>
      <c r="E185" s="8">
        <v>0</v>
      </c>
      <c r="F185" s="8">
        <v>201002</v>
      </c>
      <c r="G185" s="8">
        <f t="shared" si="2"/>
        <v>71</v>
      </c>
      <c r="H185" s="8">
        <v>1065</v>
      </c>
      <c r="I185" s="8" t="s">
        <v>2625</v>
      </c>
      <c r="J185" s="8">
        <v>0</v>
      </c>
      <c r="K185" s="8" t="s">
        <v>2625</v>
      </c>
      <c r="L185" s="8"/>
      <c r="M185" s="8">
        <v>0</v>
      </c>
      <c r="N185" s="8">
        <v>113327</v>
      </c>
      <c r="O185" s="8" t="s">
        <v>2702</v>
      </c>
      <c r="P185" s="8">
        <v>0</v>
      </c>
      <c r="Q185" s="8">
        <v>206</v>
      </c>
    </row>
    <row r="186" spans="1:17" x14ac:dyDescent="0.25">
      <c r="A186" s="8">
        <v>1</v>
      </c>
      <c r="B186" s="8">
        <v>0</v>
      </c>
      <c r="C186" s="8" t="s">
        <v>4102</v>
      </c>
      <c r="D186" s="7">
        <v>43680</v>
      </c>
      <c r="E186" s="8">
        <v>0</v>
      </c>
      <c r="F186" s="8">
        <v>502012</v>
      </c>
      <c r="G186" s="8">
        <f t="shared" si="2"/>
        <v>173</v>
      </c>
      <c r="H186" s="8">
        <v>1395</v>
      </c>
      <c r="I186" s="8" t="s">
        <v>2625</v>
      </c>
      <c r="J186" s="8">
        <v>0</v>
      </c>
      <c r="K186" s="8" t="s">
        <v>2625</v>
      </c>
      <c r="L186" s="8"/>
      <c r="M186" s="8">
        <v>69194</v>
      </c>
      <c r="N186" s="8">
        <v>0</v>
      </c>
      <c r="O186" s="8" t="s">
        <v>2703</v>
      </c>
      <c r="P186" s="8">
        <v>0</v>
      </c>
      <c r="Q186" s="8">
        <v>214</v>
      </c>
    </row>
    <row r="187" spans="1:17" x14ac:dyDescent="0.25">
      <c r="A187" s="8">
        <v>2</v>
      </c>
      <c r="B187" s="8">
        <v>0</v>
      </c>
      <c r="C187" s="8" t="s">
        <v>4102</v>
      </c>
      <c r="D187" s="7">
        <v>43680</v>
      </c>
      <c r="E187" s="8">
        <v>0</v>
      </c>
      <c r="F187" s="8">
        <v>201003</v>
      </c>
      <c r="G187" s="8">
        <f t="shared" si="2"/>
        <v>72</v>
      </c>
      <c r="H187" s="8">
        <v>1395</v>
      </c>
      <c r="I187" s="8" t="s">
        <v>2625</v>
      </c>
      <c r="J187" s="8">
        <v>0</v>
      </c>
      <c r="K187" s="8" t="s">
        <v>2625</v>
      </c>
      <c r="L187" s="8"/>
      <c r="M187" s="8">
        <v>0</v>
      </c>
      <c r="N187" s="8">
        <v>1650</v>
      </c>
      <c r="O187" s="8" t="s">
        <v>2703</v>
      </c>
      <c r="P187" s="8">
        <v>0</v>
      </c>
      <c r="Q187" s="8">
        <v>214</v>
      </c>
    </row>
    <row r="188" spans="1:17" x14ac:dyDescent="0.25">
      <c r="A188" s="8">
        <v>3</v>
      </c>
      <c r="B188" s="8">
        <v>0</v>
      </c>
      <c r="C188" s="8" t="s">
        <v>4102</v>
      </c>
      <c r="D188" s="7">
        <v>43680</v>
      </c>
      <c r="E188" s="8">
        <v>0</v>
      </c>
      <c r="F188" s="8">
        <v>201002</v>
      </c>
      <c r="G188" s="8">
        <f t="shared" si="2"/>
        <v>71</v>
      </c>
      <c r="H188" s="8">
        <v>1395</v>
      </c>
      <c r="I188" s="8" t="s">
        <v>2625</v>
      </c>
      <c r="J188" s="8">
        <v>0</v>
      </c>
      <c r="K188" s="8" t="s">
        <v>2625</v>
      </c>
      <c r="L188" s="8"/>
      <c r="M188" s="8">
        <v>0</v>
      </c>
      <c r="N188" s="8">
        <v>67544</v>
      </c>
      <c r="O188" s="8" t="s">
        <v>2703</v>
      </c>
      <c r="P188" s="8">
        <v>0</v>
      </c>
      <c r="Q188" s="8">
        <v>214</v>
      </c>
    </row>
    <row r="189" spans="1:17" x14ac:dyDescent="0.25">
      <c r="A189" s="8">
        <v>1</v>
      </c>
      <c r="B189" s="8">
        <v>0</v>
      </c>
      <c r="C189" s="8" t="s">
        <v>4103</v>
      </c>
      <c r="D189" s="7">
        <v>43680</v>
      </c>
      <c r="E189" s="8">
        <v>0</v>
      </c>
      <c r="F189" s="8">
        <v>502012</v>
      </c>
      <c r="G189" s="8">
        <f t="shared" si="2"/>
        <v>173</v>
      </c>
      <c r="H189" s="8">
        <v>262</v>
      </c>
      <c r="I189" s="8" t="s">
        <v>2625</v>
      </c>
      <c r="J189" s="8">
        <v>0</v>
      </c>
      <c r="K189" s="8" t="s">
        <v>2625</v>
      </c>
      <c r="L189" s="8"/>
      <c r="M189" s="8">
        <v>53226</v>
      </c>
      <c r="N189" s="8">
        <v>0</v>
      </c>
      <c r="O189" s="8" t="s">
        <v>2704</v>
      </c>
      <c r="P189" s="8">
        <v>0</v>
      </c>
      <c r="Q189" s="8">
        <v>214</v>
      </c>
    </row>
    <row r="190" spans="1:17" x14ac:dyDescent="0.25">
      <c r="A190" s="8">
        <v>2</v>
      </c>
      <c r="B190" s="8">
        <v>0</v>
      </c>
      <c r="C190" s="8" t="s">
        <v>4103</v>
      </c>
      <c r="D190" s="7">
        <v>43680</v>
      </c>
      <c r="E190" s="8">
        <v>0</v>
      </c>
      <c r="F190" s="8">
        <v>201002</v>
      </c>
      <c r="G190" s="8">
        <f t="shared" si="2"/>
        <v>71</v>
      </c>
      <c r="H190" s="8">
        <v>262</v>
      </c>
      <c r="I190" s="8" t="s">
        <v>2625</v>
      </c>
      <c r="J190" s="8">
        <v>0</v>
      </c>
      <c r="K190" s="8" t="s">
        <v>2625</v>
      </c>
      <c r="L190" s="8"/>
      <c r="M190" s="8">
        <v>0</v>
      </c>
      <c r="N190" s="8">
        <v>53226</v>
      </c>
      <c r="O190" s="8" t="s">
        <v>2704</v>
      </c>
      <c r="P190" s="8">
        <v>0</v>
      </c>
      <c r="Q190" s="8">
        <v>214</v>
      </c>
    </row>
    <row r="191" spans="1:17" x14ac:dyDescent="0.25">
      <c r="A191" s="8">
        <v>1</v>
      </c>
      <c r="B191" s="8">
        <v>0</v>
      </c>
      <c r="C191" s="8" t="s">
        <v>4104</v>
      </c>
      <c r="D191" s="7">
        <v>43679</v>
      </c>
      <c r="E191" s="8">
        <v>0</v>
      </c>
      <c r="F191" s="8">
        <v>501017</v>
      </c>
      <c r="G191" s="8">
        <f t="shared" si="2"/>
        <v>160</v>
      </c>
      <c r="H191" s="8">
        <v>323</v>
      </c>
      <c r="I191" s="8" t="s">
        <v>2625</v>
      </c>
      <c r="J191" s="8">
        <v>0</v>
      </c>
      <c r="K191" s="8" t="s">
        <v>2625</v>
      </c>
      <c r="L191" s="8"/>
      <c r="M191" s="8">
        <v>28800</v>
      </c>
      <c r="N191" s="8">
        <v>0</v>
      </c>
      <c r="O191" s="8" t="s">
        <v>2705</v>
      </c>
      <c r="P191" s="8">
        <v>0</v>
      </c>
      <c r="Q191" s="8">
        <v>214</v>
      </c>
    </row>
    <row r="192" spans="1:17" x14ac:dyDescent="0.25">
      <c r="A192" s="8">
        <v>2</v>
      </c>
      <c r="B192" s="8">
        <v>0</v>
      </c>
      <c r="C192" s="8" t="s">
        <v>4104</v>
      </c>
      <c r="D192" s="7">
        <v>43679</v>
      </c>
      <c r="E192" s="8">
        <v>0</v>
      </c>
      <c r="F192" s="8">
        <v>201002</v>
      </c>
      <c r="G192" s="8">
        <f t="shared" si="2"/>
        <v>71</v>
      </c>
      <c r="H192" s="8">
        <v>323</v>
      </c>
      <c r="I192" s="8" t="s">
        <v>2625</v>
      </c>
      <c r="J192" s="8">
        <v>0</v>
      </c>
      <c r="K192" s="8" t="s">
        <v>2625</v>
      </c>
      <c r="L192" s="8"/>
      <c r="M192" s="8">
        <v>0</v>
      </c>
      <c r="N192" s="8">
        <v>28800</v>
      </c>
      <c r="O192" s="8" t="s">
        <v>2705</v>
      </c>
      <c r="P192" s="8">
        <v>0</v>
      </c>
      <c r="Q192" s="8">
        <v>214</v>
      </c>
    </row>
    <row r="193" spans="1:17" x14ac:dyDescent="0.25">
      <c r="A193" s="8">
        <v>1</v>
      </c>
      <c r="B193" s="8">
        <v>0</v>
      </c>
      <c r="C193" s="8" t="s">
        <v>4105</v>
      </c>
      <c r="D193" s="7">
        <v>43680</v>
      </c>
      <c r="E193" s="8">
        <v>0</v>
      </c>
      <c r="F193" s="8">
        <v>502012</v>
      </c>
      <c r="G193" s="8">
        <f t="shared" si="2"/>
        <v>173</v>
      </c>
      <c r="H193" s="8">
        <v>1411</v>
      </c>
      <c r="I193" s="8" t="s">
        <v>2625</v>
      </c>
      <c r="J193" s="8">
        <v>0</v>
      </c>
      <c r="K193" s="8" t="s">
        <v>2625</v>
      </c>
      <c r="L193" s="8"/>
      <c r="M193" s="8">
        <v>207840</v>
      </c>
      <c r="N193" s="8">
        <v>0</v>
      </c>
      <c r="O193" s="8" t="s">
        <v>2706</v>
      </c>
      <c r="P193" s="8">
        <v>0</v>
      </c>
      <c r="Q193" s="8">
        <v>214</v>
      </c>
    </row>
    <row r="194" spans="1:17" x14ac:dyDescent="0.25">
      <c r="A194" s="8">
        <v>2</v>
      </c>
      <c r="B194" s="8">
        <v>0</v>
      </c>
      <c r="C194" s="8" t="s">
        <v>4105</v>
      </c>
      <c r="D194" s="7">
        <v>43680</v>
      </c>
      <c r="E194" s="8">
        <v>0</v>
      </c>
      <c r="F194" s="8">
        <v>201002</v>
      </c>
      <c r="G194" s="8">
        <f t="shared" ref="G194:G257" si="3">VLOOKUP(F194,Accounts2,2,0)</f>
        <v>71</v>
      </c>
      <c r="H194" s="8">
        <v>1411</v>
      </c>
      <c r="I194" s="8" t="s">
        <v>2625</v>
      </c>
      <c r="J194" s="8">
        <v>0</v>
      </c>
      <c r="K194" s="8" t="s">
        <v>2625</v>
      </c>
      <c r="L194" s="8"/>
      <c r="M194" s="8">
        <v>0</v>
      </c>
      <c r="N194" s="8">
        <v>207840</v>
      </c>
      <c r="O194" s="8" t="s">
        <v>2706</v>
      </c>
      <c r="P194" s="8">
        <v>0</v>
      </c>
      <c r="Q194" s="8">
        <v>214</v>
      </c>
    </row>
    <row r="195" spans="1:17" x14ac:dyDescent="0.25">
      <c r="A195" s="8">
        <v>1</v>
      </c>
      <c r="B195" s="8">
        <v>0</v>
      </c>
      <c r="C195" s="8" t="s">
        <v>4106</v>
      </c>
      <c r="D195" s="7">
        <v>43679</v>
      </c>
      <c r="E195" s="8">
        <v>0</v>
      </c>
      <c r="F195" s="8">
        <v>502012</v>
      </c>
      <c r="G195" s="8">
        <f t="shared" si="3"/>
        <v>173</v>
      </c>
      <c r="H195" s="8">
        <v>117</v>
      </c>
      <c r="I195" s="8" t="s">
        <v>2625</v>
      </c>
      <c r="J195" s="8">
        <v>0</v>
      </c>
      <c r="K195" s="8" t="s">
        <v>2625</v>
      </c>
      <c r="L195" s="8"/>
      <c r="M195" s="8">
        <v>30000</v>
      </c>
      <c r="N195" s="8">
        <v>0</v>
      </c>
      <c r="O195" s="8" t="s">
        <v>2707</v>
      </c>
      <c r="P195" s="8">
        <v>0</v>
      </c>
      <c r="Q195" s="8">
        <v>214</v>
      </c>
    </row>
    <row r="196" spans="1:17" x14ac:dyDescent="0.25">
      <c r="A196" s="8">
        <v>2</v>
      </c>
      <c r="B196" s="8">
        <v>0</v>
      </c>
      <c r="C196" s="8" t="s">
        <v>4106</v>
      </c>
      <c r="D196" s="7">
        <v>43679</v>
      </c>
      <c r="E196" s="8">
        <v>0</v>
      </c>
      <c r="F196" s="8">
        <v>201002</v>
      </c>
      <c r="G196" s="8">
        <f t="shared" si="3"/>
        <v>71</v>
      </c>
      <c r="H196" s="8">
        <v>117</v>
      </c>
      <c r="I196" s="8" t="s">
        <v>2625</v>
      </c>
      <c r="J196" s="8">
        <v>0</v>
      </c>
      <c r="K196" s="8" t="s">
        <v>2625</v>
      </c>
      <c r="L196" s="8"/>
      <c r="M196" s="8">
        <v>0</v>
      </c>
      <c r="N196" s="8">
        <v>30000</v>
      </c>
      <c r="O196" s="8" t="s">
        <v>2707</v>
      </c>
      <c r="P196" s="8">
        <v>0</v>
      </c>
      <c r="Q196" s="8">
        <v>214</v>
      </c>
    </row>
    <row r="197" spans="1:17" x14ac:dyDescent="0.25">
      <c r="A197" s="8">
        <v>1</v>
      </c>
      <c r="B197" s="8">
        <v>0</v>
      </c>
      <c r="C197" s="8" t="s">
        <v>4107</v>
      </c>
      <c r="D197" s="7">
        <v>43683</v>
      </c>
      <c r="E197" s="8">
        <v>0</v>
      </c>
      <c r="F197" s="8">
        <v>502015</v>
      </c>
      <c r="G197" s="8">
        <f t="shared" si="3"/>
        <v>176</v>
      </c>
      <c r="H197" s="8">
        <v>162</v>
      </c>
      <c r="I197" s="8" t="s">
        <v>2625</v>
      </c>
      <c r="J197" s="8">
        <v>0</v>
      </c>
      <c r="K197" s="8" t="s">
        <v>2625</v>
      </c>
      <c r="L197" s="8"/>
      <c r="M197" s="8">
        <v>6500</v>
      </c>
      <c r="N197" s="8">
        <v>0</v>
      </c>
      <c r="O197" s="8" t="s">
        <v>2708</v>
      </c>
      <c r="P197" s="8">
        <v>0</v>
      </c>
      <c r="Q197" s="8">
        <v>214</v>
      </c>
    </row>
    <row r="198" spans="1:17" x14ac:dyDescent="0.25">
      <c r="A198" s="8">
        <v>2</v>
      </c>
      <c r="B198" s="8">
        <v>0</v>
      </c>
      <c r="C198" s="8" t="s">
        <v>4107</v>
      </c>
      <c r="D198" s="7">
        <v>43683</v>
      </c>
      <c r="E198" s="8">
        <v>0</v>
      </c>
      <c r="F198" s="8">
        <v>201002</v>
      </c>
      <c r="G198" s="8">
        <f t="shared" si="3"/>
        <v>71</v>
      </c>
      <c r="H198" s="8">
        <v>162</v>
      </c>
      <c r="I198" s="8" t="s">
        <v>2625</v>
      </c>
      <c r="J198" s="8">
        <v>0</v>
      </c>
      <c r="K198" s="8" t="s">
        <v>2625</v>
      </c>
      <c r="L198" s="8"/>
      <c r="M198" s="8">
        <v>0</v>
      </c>
      <c r="N198" s="8">
        <v>6500</v>
      </c>
      <c r="O198" s="8" t="s">
        <v>2708</v>
      </c>
      <c r="P198" s="8">
        <v>0</v>
      </c>
      <c r="Q198" s="8">
        <v>214</v>
      </c>
    </row>
    <row r="199" spans="1:17" x14ac:dyDescent="0.25">
      <c r="A199" s="8">
        <v>1</v>
      </c>
      <c r="B199" s="8">
        <v>0</v>
      </c>
      <c r="C199" s="8" t="s">
        <v>4108</v>
      </c>
      <c r="D199" s="7">
        <v>43684</v>
      </c>
      <c r="E199" s="8">
        <v>0</v>
      </c>
      <c r="F199" s="8">
        <v>505027</v>
      </c>
      <c r="G199" s="8">
        <f t="shared" si="3"/>
        <v>221</v>
      </c>
      <c r="H199" s="8">
        <v>130</v>
      </c>
      <c r="I199" s="8" t="s">
        <v>2625</v>
      </c>
      <c r="J199" s="8">
        <v>0</v>
      </c>
      <c r="K199" s="8" t="s">
        <v>2625</v>
      </c>
      <c r="L199" s="8"/>
      <c r="M199" s="8">
        <v>10184</v>
      </c>
      <c r="N199" s="8">
        <v>0</v>
      </c>
      <c r="O199" s="8" t="s">
        <v>2709</v>
      </c>
      <c r="P199" s="8">
        <v>0</v>
      </c>
      <c r="Q199" s="8">
        <v>214</v>
      </c>
    </row>
    <row r="200" spans="1:17" x14ac:dyDescent="0.25">
      <c r="A200" s="8">
        <v>2</v>
      </c>
      <c r="B200" s="8">
        <v>0</v>
      </c>
      <c r="C200" s="8" t="s">
        <v>4108</v>
      </c>
      <c r="D200" s="7">
        <v>43684</v>
      </c>
      <c r="E200" s="8">
        <v>0</v>
      </c>
      <c r="F200" s="8">
        <v>201002</v>
      </c>
      <c r="G200" s="8">
        <f t="shared" si="3"/>
        <v>71</v>
      </c>
      <c r="H200" s="8">
        <v>130</v>
      </c>
      <c r="I200" s="8" t="s">
        <v>2625</v>
      </c>
      <c r="J200" s="8">
        <v>0</v>
      </c>
      <c r="K200" s="8" t="s">
        <v>2625</v>
      </c>
      <c r="L200" s="8"/>
      <c r="M200" s="8">
        <v>0</v>
      </c>
      <c r="N200" s="8">
        <v>10184</v>
      </c>
      <c r="O200" s="8" t="s">
        <v>2709</v>
      </c>
      <c r="P200" s="8">
        <v>0</v>
      </c>
      <c r="Q200" s="8">
        <v>214</v>
      </c>
    </row>
    <row r="201" spans="1:17" x14ac:dyDescent="0.25">
      <c r="A201" s="8">
        <v>1</v>
      </c>
      <c r="B201" s="8">
        <v>0</v>
      </c>
      <c r="C201" s="8" t="s">
        <v>4109</v>
      </c>
      <c r="D201" s="7">
        <v>43678</v>
      </c>
      <c r="E201" s="8">
        <v>0</v>
      </c>
      <c r="F201" s="8">
        <v>502012</v>
      </c>
      <c r="G201" s="8">
        <f t="shared" si="3"/>
        <v>173</v>
      </c>
      <c r="H201" s="8">
        <v>99</v>
      </c>
      <c r="I201" s="8" t="s">
        <v>2625</v>
      </c>
      <c r="J201" s="8">
        <v>0</v>
      </c>
      <c r="K201" s="8" t="s">
        <v>2625</v>
      </c>
      <c r="L201" s="8"/>
      <c r="M201" s="8">
        <v>154376</v>
      </c>
      <c r="N201" s="8">
        <v>0</v>
      </c>
      <c r="O201" s="8" t="s">
        <v>2710</v>
      </c>
      <c r="P201" s="8">
        <v>0</v>
      </c>
      <c r="Q201" s="8">
        <v>214</v>
      </c>
    </row>
    <row r="202" spans="1:17" x14ac:dyDescent="0.25">
      <c r="A202" s="8">
        <v>2</v>
      </c>
      <c r="B202" s="8">
        <v>0</v>
      </c>
      <c r="C202" s="8" t="s">
        <v>4109</v>
      </c>
      <c r="D202" s="7">
        <v>43678</v>
      </c>
      <c r="E202" s="8">
        <v>0</v>
      </c>
      <c r="F202" s="8">
        <v>201003</v>
      </c>
      <c r="G202" s="8">
        <f t="shared" si="3"/>
        <v>72</v>
      </c>
      <c r="H202" s="8">
        <v>99</v>
      </c>
      <c r="I202" s="8" t="s">
        <v>2625</v>
      </c>
      <c r="J202" s="8">
        <v>0</v>
      </c>
      <c r="K202" s="8" t="s">
        <v>2625</v>
      </c>
      <c r="L202" s="8"/>
      <c r="M202" s="8">
        <v>0</v>
      </c>
      <c r="N202" s="8">
        <v>33834</v>
      </c>
      <c r="O202" s="8" t="s">
        <v>2710</v>
      </c>
      <c r="P202" s="8">
        <v>0</v>
      </c>
      <c r="Q202" s="8">
        <v>214</v>
      </c>
    </row>
    <row r="203" spans="1:17" x14ac:dyDescent="0.25">
      <c r="A203" s="8">
        <v>3</v>
      </c>
      <c r="B203" s="8">
        <v>0</v>
      </c>
      <c r="C203" s="8" t="s">
        <v>4109</v>
      </c>
      <c r="D203" s="7">
        <v>43678</v>
      </c>
      <c r="E203" s="8">
        <v>0</v>
      </c>
      <c r="F203" s="8">
        <v>201002</v>
      </c>
      <c r="G203" s="8">
        <f t="shared" si="3"/>
        <v>71</v>
      </c>
      <c r="H203" s="8">
        <v>99</v>
      </c>
      <c r="I203" s="8" t="s">
        <v>2625</v>
      </c>
      <c r="J203" s="8">
        <v>0</v>
      </c>
      <c r="K203" s="8" t="s">
        <v>2625</v>
      </c>
      <c r="L203" s="8"/>
      <c r="M203" s="8">
        <v>0</v>
      </c>
      <c r="N203" s="8">
        <v>120542</v>
      </c>
      <c r="O203" s="8" t="s">
        <v>2710</v>
      </c>
      <c r="P203" s="8">
        <v>0</v>
      </c>
      <c r="Q203" s="8">
        <v>214</v>
      </c>
    </row>
    <row r="204" spans="1:17" x14ac:dyDescent="0.25">
      <c r="A204" s="8">
        <v>1</v>
      </c>
      <c r="B204" s="8">
        <v>0</v>
      </c>
      <c r="C204" s="8" t="s">
        <v>4110</v>
      </c>
      <c r="D204" s="7">
        <v>43680</v>
      </c>
      <c r="E204" s="8">
        <v>0</v>
      </c>
      <c r="F204" s="8">
        <v>502012</v>
      </c>
      <c r="G204" s="8">
        <f t="shared" si="3"/>
        <v>173</v>
      </c>
      <c r="H204" s="8">
        <v>1463</v>
      </c>
      <c r="I204" s="8" t="s">
        <v>2625</v>
      </c>
      <c r="J204" s="8">
        <v>0</v>
      </c>
      <c r="K204" s="8" t="s">
        <v>2625</v>
      </c>
      <c r="L204" s="8"/>
      <c r="M204" s="8">
        <v>370000</v>
      </c>
      <c r="N204" s="8">
        <v>0</v>
      </c>
      <c r="O204" s="8" t="s">
        <v>2711</v>
      </c>
      <c r="P204" s="8">
        <v>0</v>
      </c>
      <c r="Q204" s="8">
        <v>214</v>
      </c>
    </row>
    <row r="205" spans="1:17" x14ac:dyDescent="0.25">
      <c r="A205" s="8">
        <v>2</v>
      </c>
      <c r="B205" s="8">
        <v>0</v>
      </c>
      <c r="C205" s="8" t="s">
        <v>4110</v>
      </c>
      <c r="D205" s="7">
        <v>43680</v>
      </c>
      <c r="E205" s="8">
        <v>0</v>
      </c>
      <c r="F205" s="8">
        <v>201002</v>
      </c>
      <c r="G205" s="8">
        <f t="shared" si="3"/>
        <v>71</v>
      </c>
      <c r="H205" s="8">
        <v>1463</v>
      </c>
      <c r="I205" s="8" t="s">
        <v>2625</v>
      </c>
      <c r="J205" s="8">
        <v>0</v>
      </c>
      <c r="K205" s="8" t="s">
        <v>2625</v>
      </c>
      <c r="L205" s="8"/>
      <c r="M205" s="8">
        <v>0</v>
      </c>
      <c r="N205" s="8">
        <v>370000</v>
      </c>
      <c r="O205" s="8" t="s">
        <v>2711</v>
      </c>
      <c r="P205" s="8">
        <v>0</v>
      </c>
      <c r="Q205" s="8">
        <v>214</v>
      </c>
    </row>
    <row r="206" spans="1:17" x14ac:dyDescent="0.25">
      <c r="A206" s="8">
        <v>0</v>
      </c>
      <c r="B206" s="8">
        <v>0</v>
      </c>
      <c r="C206" s="8" t="s">
        <v>4111</v>
      </c>
      <c r="D206" s="7">
        <v>43680</v>
      </c>
      <c r="E206" s="8">
        <v>0</v>
      </c>
      <c r="F206" s="8">
        <v>0</v>
      </c>
      <c r="G206" s="8" t="e">
        <f t="shared" si="3"/>
        <v>#N/A</v>
      </c>
      <c r="H206" s="8">
        <v>0</v>
      </c>
      <c r="I206" s="8" t="s">
        <v>2625</v>
      </c>
      <c r="J206" s="8">
        <v>0</v>
      </c>
      <c r="K206" s="8" t="s">
        <v>2625</v>
      </c>
      <c r="L206" s="8"/>
      <c r="M206" s="8">
        <v>0</v>
      </c>
      <c r="N206" s="8">
        <v>0</v>
      </c>
      <c r="O206" s="8" t="s">
        <v>2712</v>
      </c>
      <c r="P206" s="8">
        <v>0</v>
      </c>
      <c r="Q206" s="8">
        <v>0</v>
      </c>
    </row>
    <row r="207" spans="1:17" x14ac:dyDescent="0.25">
      <c r="A207" s="8">
        <v>0</v>
      </c>
      <c r="B207" s="8">
        <v>0</v>
      </c>
      <c r="C207" s="8" t="s">
        <v>4111</v>
      </c>
      <c r="D207" s="7">
        <v>43680</v>
      </c>
      <c r="E207" s="8">
        <v>0</v>
      </c>
      <c r="F207" s="8">
        <v>0</v>
      </c>
      <c r="G207" s="8" t="e">
        <f t="shared" si="3"/>
        <v>#N/A</v>
      </c>
      <c r="H207" s="8">
        <v>0</v>
      </c>
      <c r="I207" s="8" t="s">
        <v>2625</v>
      </c>
      <c r="J207" s="8">
        <v>0</v>
      </c>
      <c r="K207" s="8" t="s">
        <v>2625</v>
      </c>
      <c r="L207" s="8"/>
      <c r="M207" s="8">
        <v>0</v>
      </c>
      <c r="N207" s="8">
        <v>0</v>
      </c>
      <c r="O207" s="8" t="s">
        <v>2625</v>
      </c>
      <c r="P207" s="8">
        <v>0</v>
      </c>
      <c r="Q207" s="8">
        <v>0</v>
      </c>
    </row>
    <row r="208" spans="1:17" x14ac:dyDescent="0.25">
      <c r="A208" s="8">
        <v>0</v>
      </c>
      <c r="B208" s="8">
        <v>0</v>
      </c>
      <c r="C208" s="8" t="s">
        <v>4111</v>
      </c>
      <c r="D208" s="7">
        <v>43680</v>
      </c>
      <c r="E208" s="8">
        <v>0</v>
      </c>
      <c r="F208" s="8">
        <v>0</v>
      </c>
      <c r="G208" s="8" t="e">
        <f t="shared" si="3"/>
        <v>#N/A</v>
      </c>
      <c r="H208" s="8">
        <v>0</v>
      </c>
      <c r="I208" s="8" t="s">
        <v>2625</v>
      </c>
      <c r="J208" s="8">
        <v>0</v>
      </c>
      <c r="K208" s="8" t="s">
        <v>2625</v>
      </c>
      <c r="L208" s="8"/>
      <c r="M208" s="8">
        <v>0</v>
      </c>
      <c r="N208" s="8">
        <v>0</v>
      </c>
      <c r="O208" s="8" t="s">
        <v>2625</v>
      </c>
      <c r="P208" s="8">
        <v>0</v>
      </c>
      <c r="Q208" s="8">
        <v>0</v>
      </c>
    </row>
    <row r="209" spans="1:17" x14ac:dyDescent="0.25">
      <c r="A209" s="8">
        <v>1</v>
      </c>
      <c r="B209" s="8">
        <v>0</v>
      </c>
      <c r="C209" s="8" t="s">
        <v>4112</v>
      </c>
      <c r="D209" s="7">
        <v>43676</v>
      </c>
      <c r="E209" s="8">
        <v>0</v>
      </c>
      <c r="F209" s="8">
        <v>502015</v>
      </c>
      <c r="G209" s="8">
        <f t="shared" si="3"/>
        <v>176</v>
      </c>
      <c r="H209" s="8">
        <v>1471</v>
      </c>
      <c r="I209" s="8" t="s">
        <v>2625</v>
      </c>
      <c r="J209" s="8">
        <v>0</v>
      </c>
      <c r="K209" s="8" t="s">
        <v>2625</v>
      </c>
      <c r="L209" s="8"/>
      <c r="M209" s="8">
        <v>14300</v>
      </c>
      <c r="N209" s="8">
        <v>0</v>
      </c>
      <c r="O209" s="8" t="s">
        <v>2713</v>
      </c>
      <c r="P209" s="8">
        <v>0</v>
      </c>
      <c r="Q209" s="8">
        <v>208</v>
      </c>
    </row>
    <row r="210" spans="1:17" x14ac:dyDescent="0.25">
      <c r="A210" s="8">
        <v>2</v>
      </c>
      <c r="B210" s="8">
        <v>0</v>
      </c>
      <c r="C210" s="8" t="s">
        <v>4112</v>
      </c>
      <c r="D210" s="7">
        <v>43676</v>
      </c>
      <c r="E210" s="8">
        <v>0</v>
      </c>
      <c r="F210" s="8">
        <v>201002</v>
      </c>
      <c r="G210" s="8">
        <f t="shared" si="3"/>
        <v>71</v>
      </c>
      <c r="H210" s="8">
        <v>1471</v>
      </c>
      <c r="I210" s="8" t="s">
        <v>2625</v>
      </c>
      <c r="J210" s="8">
        <v>0</v>
      </c>
      <c r="K210" s="8" t="s">
        <v>2625</v>
      </c>
      <c r="L210" s="8"/>
      <c r="M210" s="8">
        <v>0</v>
      </c>
      <c r="N210" s="8">
        <v>14300</v>
      </c>
      <c r="O210" s="8" t="s">
        <v>2713</v>
      </c>
      <c r="P210" s="8">
        <v>0</v>
      </c>
      <c r="Q210" s="8">
        <v>208</v>
      </c>
    </row>
    <row r="211" spans="1:17" x14ac:dyDescent="0.25">
      <c r="A211" s="8">
        <v>1</v>
      </c>
      <c r="B211" s="8">
        <v>0</v>
      </c>
      <c r="C211" s="8" t="s">
        <v>4113</v>
      </c>
      <c r="D211" s="7">
        <v>43684</v>
      </c>
      <c r="E211" s="8">
        <v>0</v>
      </c>
      <c r="F211" s="8">
        <v>501010</v>
      </c>
      <c r="G211" s="8">
        <f t="shared" si="3"/>
        <v>153</v>
      </c>
      <c r="H211" s="8">
        <v>1452</v>
      </c>
      <c r="I211" s="8" t="s">
        <v>2625</v>
      </c>
      <c r="J211" s="8">
        <v>0</v>
      </c>
      <c r="K211" s="8" t="s">
        <v>2625</v>
      </c>
      <c r="L211" s="8"/>
      <c r="M211" s="8">
        <v>27899</v>
      </c>
      <c r="N211" s="8">
        <v>0</v>
      </c>
      <c r="O211" s="8" t="s">
        <v>2714</v>
      </c>
      <c r="P211" s="8">
        <v>0</v>
      </c>
      <c r="Q211" s="8">
        <v>214</v>
      </c>
    </row>
    <row r="212" spans="1:17" x14ac:dyDescent="0.25">
      <c r="A212" s="8">
        <v>2</v>
      </c>
      <c r="B212" s="8">
        <v>0</v>
      </c>
      <c r="C212" s="8" t="s">
        <v>4113</v>
      </c>
      <c r="D212" s="7">
        <v>43684</v>
      </c>
      <c r="E212" s="8">
        <v>0</v>
      </c>
      <c r="F212" s="8">
        <v>201002</v>
      </c>
      <c r="G212" s="8">
        <f t="shared" si="3"/>
        <v>71</v>
      </c>
      <c r="H212" s="8">
        <v>1452</v>
      </c>
      <c r="I212" s="8" t="s">
        <v>2625</v>
      </c>
      <c r="J212" s="8">
        <v>0</v>
      </c>
      <c r="K212" s="8" t="s">
        <v>2625</v>
      </c>
      <c r="L212" s="8"/>
      <c r="M212" s="8">
        <v>0</v>
      </c>
      <c r="N212" s="8">
        <v>27899</v>
      </c>
      <c r="O212" s="8" t="s">
        <v>2714</v>
      </c>
      <c r="P212" s="8">
        <v>0</v>
      </c>
      <c r="Q212" s="8">
        <v>214</v>
      </c>
    </row>
    <row r="213" spans="1:17" x14ac:dyDescent="0.25">
      <c r="A213" s="8">
        <v>1</v>
      </c>
      <c r="B213" s="8">
        <v>0</v>
      </c>
      <c r="C213" s="8" t="s">
        <v>4114</v>
      </c>
      <c r="D213" s="7">
        <v>43679</v>
      </c>
      <c r="E213" s="8">
        <v>0</v>
      </c>
      <c r="F213" s="8">
        <v>501017</v>
      </c>
      <c r="G213" s="8">
        <f t="shared" si="3"/>
        <v>160</v>
      </c>
      <c r="H213" s="8">
        <v>318</v>
      </c>
      <c r="I213" s="8" t="s">
        <v>2625</v>
      </c>
      <c r="J213" s="8">
        <v>0</v>
      </c>
      <c r="K213" s="8" t="s">
        <v>2625</v>
      </c>
      <c r="L213" s="8"/>
      <c r="M213" s="8">
        <v>48852</v>
      </c>
      <c r="N213" s="8">
        <v>0</v>
      </c>
      <c r="O213" s="8" t="s">
        <v>2715</v>
      </c>
      <c r="P213" s="8">
        <v>0</v>
      </c>
      <c r="Q213" s="8">
        <v>214</v>
      </c>
    </row>
    <row r="214" spans="1:17" x14ac:dyDescent="0.25">
      <c r="A214" s="8">
        <v>2</v>
      </c>
      <c r="B214" s="8">
        <v>0</v>
      </c>
      <c r="C214" s="8" t="s">
        <v>4114</v>
      </c>
      <c r="D214" s="7">
        <v>43679</v>
      </c>
      <c r="E214" s="8">
        <v>0</v>
      </c>
      <c r="F214" s="8">
        <v>201002</v>
      </c>
      <c r="G214" s="8">
        <f t="shared" si="3"/>
        <v>71</v>
      </c>
      <c r="H214" s="8">
        <v>318</v>
      </c>
      <c r="I214" s="8" t="s">
        <v>2625</v>
      </c>
      <c r="J214" s="8">
        <v>0</v>
      </c>
      <c r="K214" s="8" t="s">
        <v>2625</v>
      </c>
      <c r="L214" s="8"/>
      <c r="M214" s="8">
        <v>0</v>
      </c>
      <c r="N214" s="8">
        <v>48852</v>
      </c>
      <c r="O214" s="8" t="s">
        <v>2715</v>
      </c>
      <c r="P214" s="8">
        <v>0</v>
      </c>
      <c r="Q214" s="8">
        <v>214</v>
      </c>
    </row>
    <row r="215" spans="1:17" x14ac:dyDescent="0.25">
      <c r="A215" s="8">
        <v>3</v>
      </c>
      <c r="B215" s="8">
        <v>0</v>
      </c>
      <c r="C215" s="8" t="s">
        <v>4114</v>
      </c>
      <c r="D215" s="7">
        <v>43679</v>
      </c>
      <c r="E215" s="8">
        <v>0</v>
      </c>
      <c r="F215" s="8">
        <v>501017</v>
      </c>
      <c r="G215" s="8">
        <f t="shared" si="3"/>
        <v>160</v>
      </c>
      <c r="H215" s="8">
        <v>318</v>
      </c>
      <c r="I215" s="8" t="s">
        <v>2625</v>
      </c>
      <c r="J215" s="8">
        <v>0</v>
      </c>
      <c r="K215" s="8" t="s">
        <v>2625</v>
      </c>
      <c r="L215" s="8"/>
      <c r="M215" s="8">
        <v>1991</v>
      </c>
      <c r="N215" s="8">
        <v>0</v>
      </c>
      <c r="O215" s="8" t="s">
        <v>2716</v>
      </c>
      <c r="P215" s="8">
        <v>0</v>
      </c>
      <c r="Q215" s="8">
        <v>90</v>
      </c>
    </row>
    <row r="216" spans="1:17" x14ac:dyDescent="0.25">
      <c r="A216" s="8">
        <v>4</v>
      </c>
      <c r="B216" s="8">
        <v>0</v>
      </c>
      <c r="C216" s="8" t="s">
        <v>4114</v>
      </c>
      <c r="D216" s="7">
        <v>43679</v>
      </c>
      <c r="E216" s="8">
        <v>0</v>
      </c>
      <c r="F216" s="8">
        <v>201002</v>
      </c>
      <c r="G216" s="8">
        <f t="shared" si="3"/>
        <v>71</v>
      </c>
      <c r="H216" s="8">
        <v>318</v>
      </c>
      <c r="I216" s="8" t="s">
        <v>2625</v>
      </c>
      <c r="J216" s="8">
        <v>0</v>
      </c>
      <c r="K216" s="8" t="s">
        <v>2625</v>
      </c>
      <c r="L216" s="8"/>
      <c r="M216" s="8">
        <v>0</v>
      </c>
      <c r="N216" s="8">
        <v>1991</v>
      </c>
      <c r="O216" s="8" t="s">
        <v>2716</v>
      </c>
      <c r="P216" s="8">
        <v>0</v>
      </c>
      <c r="Q216" s="8">
        <v>90</v>
      </c>
    </row>
    <row r="217" spans="1:17" x14ac:dyDescent="0.25">
      <c r="A217" s="8">
        <v>1</v>
      </c>
      <c r="B217" s="8">
        <v>0</v>
      </c>
      <c r="C217" s="8" t="s">
        <v>4115</v>
      </c>
      <c r="D217" s="7">
        <v>43678</v>
      </c>
      <c r="E217" s="8">
        <v>0</v>
      </c>
      <c r="F217" s="8">
        <v>502012</v>
      </c>
      <c r="G217" s="8">
        <f t="shared" si="3"/>
        <v>173</v>
      </c>
      <c r="H217" s="8">
        <v>334</v>
      </c>
      <c r="I217" s="8" t="s">
        <v>2625</v>
      </c>
      <c r="J217" s="8">
        <v>0</v>
      </c>
      <c r="K217" s="8" t="s">
        <v>2625</v>
      </c>
      <c r="L217" s="8"/>
      <c r="M217" s="8">
        <v>200000</v>
      </c>
      <c r="N217" s="8">
        <v>0</v>
      </c>
      <c r="O217" s="8" t="s">
        <v>2717</v>
      </c>
      <c r="P217" s="8">
        <v>0</v>
      </c>
      <c r="Q217" s="8">
        <v>214</v>
      </c>
    </row>
    <row r="218" spans="1:17" x14ac:dyDescent="0.25">
      <c r="A218" s="8">
        <v>2</v>
      </c>
      <c r="B218" s="8">
        <v>0</v>
      </c>
      <c r="C218" s="8" t="s">
        <v>4115</v>
      </c>
      <c r="D218" s="7">
        <v>43678</v>
      </c>
      <c r="E218" s="8">
        <v>0</v>
      </c>
      <c r="F218" s="8">
        <v>201002</v>
      </c>
      <c r="G218" s="8">
        <f t="shared" si="3"/>
        <v>71</v>
      </c>
      <c r="H218" s="8">
        <v>334</v>
      </c>
      <c r="I218" s="8" t="s">
        <v>2625</v>
      </c>
      <c r="J218" s="8">
        <v>0</v>
      </c>
      <c r="K218" s="8" t="s">
        <v>2625</v>
      </c>
      <c r="L218" s="8"/>
      <c r="M218" s="8">
        <v>0</v>
      </c>
      <c r="N218" s="8">
        <v>200000</v>
      </c>
      <c r="O218" s="8" t="s">
        <v>2717</v>
      </c>
      <c r="P218" s="8">
        <v>0</v>
      </c>
      <c r="Q218" s="8">
        <v>214</v>
      </c>
    </row>
    <row r="219" spans="1:17" x14ac:dyDescent="0.25">
      <c r="A219" s="8">
        <v>1</v>
      </c>
      <c r="B219" s="8">
        <v>0</v>
      </c>
      <c r="C219" s="8" t="s">
        <v>4116</v>
      </c>
      <c r="D219" s="7">
        <v>43647</v>
      </c>
      <c r="E219" s="8">
        <v>0</v>
      </c>
      <c r="F219" s="8">
        <v>501010</v>
      </c>
      <c r="G219" s="8">
        <f t="shared" si="3"/>
        <v>153</v>
      </c>
      <c r="H219" s="8">
        <v>67</v>
      </c>
      <c r="I219" s="8" t="s">
        <v>2625</v>
      </c>
      <c r="J219" s="8">
        <v>0</v>
      </c>
      <c r="K219" s="8" t="s">
        <v>2625</v>
      </c>
      <c r="L219" s="8"/>
      <c r="M219" s="8">
        <v>8000</v>
      </c>
      <c r="N219" s="8">
        <v>0</v>
      </c>
      <c r="O219" s="8" t="s">
        <v>2718</v>
      </c>
      <c r="P219" s="8">
        <v>0</v>
      </c>
      <c r="Q219" s="8">
        <v>90</v>
      </c>
    </row>
    <row r="220" spans="1:17" x14ac:dyDescent="0.25">
      <c r="A220" s="8">
        <v>2</v>
      </c>
      <c r="B220" s="8">
        <v>0</v>
      </c>
      <c r="C220" s="8" t="s">
        <v>4116</v>
      </c>
      <c r="D220" s="7">
        <v>43647</v>
      </c>
      <c r="E220" s="8">
        <v>0</v>
      </c>
      <c r="F220" s="8">
        <v>201002</v>
      </c>
      <c r="G220" s="8">
        <f t="shared" si="3"/>
        <v>71</v>
      </c>
      <c r="H220" s="8">
        <v>67</v>
      </c>
      <c r="I220" s="8" t="s">
        <v>2625</v>
      </c>
      <c r="J220" s="8">
        <v>0</v>
      </c>
      <c r="K220" s="8" t="s">
        <v>2625</v>
      </c>
      <c r="L220" s="8"/>
      <c r="M220" s="8">
        <v>0</v>
      </c>
      <c r="N220" s="8">
        <v>8000</v>
      </c>
      <c r="O220" s="8" t="s">
        <v>2718</v>
      </c>
      <c r="P220" s="8">
        <v>0</v>
      </c>
      <c r="Q220" s="8">
        <v>90</v>
      </c>
    </row>
    <row r="221" spans="1:17" x14ac:dyDescent="0.25">
      <c r="A221" s="8">
        <v>1</v>
      </c>
      <c r="B221" s="8">
        <v>0</v>
      </c>
      <c r="C221" s="8" t="s">
        <v>4117</v>
      </c>
      <c r="D221" s="7">
        <v>43684</v>
      </c>
      <c r="E221" s="8">
        <v>0</v>
      </c>
      <c r="F221" s="8">
        <v>501005</v>
      </c>
      <c r="G221" s="8">
        <f t="shared" si="3"/>
        <v>148</v>
      </c>
      <c r="H221" s="8">
        <v>131</v>
      </c>
      <c r="I221" s="8" t="s">
        <v>2625</v>
      </c>
      <c r="J221" s="8">
        <v>0</v>
      </c>
      <c r="K221" s="8" t="s">
        <v>2625</v>
      </c>
      <c r="L221" s="8"/>
      <c r="M221" s="8">
        <v>142824</v>
      </c>
      <c r="N221" s="8">
        <v>0</v>
      </c>
      <c r="O221" s="8" t="s">
        <v>2719</v>
      </c>
      <c r="P221" s="8">
        <v>0</v>
      </c>
      <c r="Q221" s="8">
        <v>214</v>
      </c>
    </row>
    <row r="222" spans="1:17" x14ac:dyDescent="0.25">
      <c r="A222" s="8">
        <v>2</v>
      </c>
      <c r="B222" s="8">
        <v>0</v>
      </c>
      <c r="C222" s="8" t="s">
        <v>4117</v>
      </c>
      <c r="D222" s="7">
        <v>43684</v>
      </c>
      <c r="E222" s="8">
        <v>0</v>
      </c>
      <c r="F222" s="8">
        <v>201002</v>
      </c>
      <c r="G222" s="8">
        <f t="shared" si="3"/>
        <v>71</v>
      </c>
      <c r="H222" s="8">
        <v>131</v>
      </c>
      <c r="I222" s="8" t="s">
        <v>2625</v>
      </c>
      <c r="J222" s="8">
        <v>0</v>
      </c>
      <c r="K222" s="8" t="s">
        <v>2625</v>
      </c>
      <c r="L222" s="8"/>
      <c r="M222" s="8">
        <v>0</v>
      </c>
      <c r="N222" s="8">
        <v>142824</v>
      </c>
      <c r="O222" s="8" t="s">
        <v>2719</v>
      </c>
      <c r="P222" s="8">
        <v>0</v>
      </c>
      <c r="Q222" s="8">
        <v>1</v>
      </c>
    </row>
    <row r="223" spans="1:17" x14ac:dyDescent="0.25">
      <c r="A223" s="8">
        <v>1</v>
      </c>
      <c r="B223" s="8">
        <v>0</v>
      </c>
      <c r="C223" s="8" t="s">
        <v>4118</v>
      </c>
      <c r="D223" s="7">
        <v>43685</v>
      </c>
      <c r="E223" s="8">
        <v>0</v>
      </c>
      <c r="F223" s="8">
        <v>201002</v>
      </c>
      <c r="G223" s="8">
        <f t="shared" si="3"/>
        <v>71</v>
      </c>
      <c r="H223" s="8">
        <v>104</v>
      </c>
      <c r="I223" s="8" t="s">
        <v>2625</v>
      </c>
      <c r="J223" s="8">
        <v>0</v>
      </c>
      <c r="K223" s="8" t="s">
        <v>2625</v>
      </c>
      <c r="L223" s="8"/>
      <c r="M223" s="8">
        <v>337000</v>
      </c>
      <c r="N223" s="8">
        <v>0</v>
      </c>
      <c r="O223" s="8" t="s">
        <v>2720</v>
      </c>
      <c r="P223" s="8">
        <v>0</v>
      </c>
      <c r="Q223" s="8">
        <v>1</v>
      </c>
    </row>
    <row r="224" spans="1:17" x14ac:dyDescent="0.25">
      <c r="A224" s="8">
        <v>2</v>
      </c>
      <c r="B224" s="8">
        <v>0</v>
      </c>
      <c r="C224" s="8" t="s">
        <v>4118</v>
      </c>
      <c r="D224" s="7">
        <v>43685</v>
      </c>
      <c r="E224" s="8">
        <v>0</v>
      </c>
      <c r="F224" s="8">
        <v>202003</v>
      </c>
      <c r="G224" s="8">
        <f t="shared" si="3"/>
        <v>78</v>
      </c>
      <c r="H224" s="8">
        <v>71</v>
      </c>
      <c r="I224" s="8" t="s">
        <v>2625</v>
      </c>
      <c r="J224" s="8">
        <v>0</v>
      </c>
      <c r="K224" s="8" t="s">
        <v>2625</v>
      </c>
      <c r="L224" s="8"/>
      <c r="M224" s="8">
        <v>0</v>
      </c>
      <c r="N224" s="8">
        <v>337000</v>
      </c>
      <c r="O224" s="8" t="s">
        <v>2720</v>
      </c>
      <c r="P224" s="8">
        <v>0</v>
      </c>
      <c r="Q224" s="8">
        <v>1</v>
      </c>
    </row>
    <row r="225" spans="1:17" x14ac:dyDescent="0.25">
      <c r="A225" s="8">
        <v>1</v>
      </c>
      <c r="B225" s="8">
        <v>0</v>
      </c>
      <c r="C225" s="8" t="s">
        <v>4119</v>
      </c>
      <c r="D225" s="7">
        <v>43685</v>
      </c>
      <c r="E225" s="8">
        <v>0</v>
      </c>
      <c r="F225" s="8">
        <v>101002</v>
      </c>
      <c r="G225" s="8">
        <f t="shared" si="3"/>
        <v>2</v>
      </c>
      <c r="H225" s="8">
        <v>1</v>
      </c>
      <c r="I225" s="8" t="s">
        <v>2625</v>
      </c>
      <c r="J225" s="8">
        <v>0</v>
      </c>
      <c r="K225" s="8" t="s">
        <v>2625</v>
      </c>
      <c r="L225" s="8"/>
      <c r="M225" s="8">
        <v>500000</v>
      </c>
      <c r="N225" s="8">
        <v>0</v>
      </c>
      <c r="O225" s="8" t="s">
        <v>2721</v>
      </c>
      <c r="P225" s="8">
        <v>0</v>
      </c>
      <c r="Q225" s="8">
        <v>1</v>
      </c>
    </row>
    <row r="226" spans="1:17" x14ac:dyDescent="0.25">
      <c r="A226" s="8">
        <v>2</v>
      </c>
      <c r="B226" s="8">
        <v>0</v>
      </c>
      <c r="C226" s="8" t="s">
        <v>4119</v>
      </c>
      <c r="D226" s="7">
        <v>43685</v>
      </c>
      <c r="E226" s="8">
        <v>0</v>
      </c>
      <c r="F226" s="8">
        <v>202003</v>
      </c>
      <c r="G226" s="8">
        <f t="shared" si="3"/>
        <v>78</v>
      </c>
      <c r="H226" s="8">
        <v>71</v>
      </c>
      <c r="I226" s="8" t="s">
        <v>2625</v>
      </c>
      <c r="J226" s="8">
        <v>0</v>
      </c>
      <c r="K226" s="8" t="s">
        <v>2625</v>
      </c>
      <c r="L226" s="8"/>
      <c r="M226" s="8">
        <v>0</v>
      </c>
      <c r="N226" s="8">
        <v>500000</v>
      </c>
      <c r="O226" s="8" t="s">
        <v>2721</v>
      </c>
      <c r="P226" s="8">
        <v>0</v>
      </c>
      <c r="Q226" s="8">
        <v>1</v>
      </c>
    </row>
    <row r="227" spans="1:17" x14ac:dyDescent="0.25">
      <c r="A227" s="8">
        <v>1</v>
      </c>
      <c r="B227" s="8">
        <v>0</v>
      </c>
      <c r="C227" s="8" t="s">
        <v>4120</v>
      </c>
      <c r="D227" s="7">
        <v>43685</v>
      </c>
      <c r="E227" s="8">
        <v>0</v>
      </c>
      <c r="F227" s="8">
        <v>201002</v>
      </c>
      <c r="G227" s="8">
        <f t="shared" si="3"/>
        <v>71</v>
      </c>
      <c r="H227" s="8">
        <v>121</v>
      </c>
      <c r="I227" s="8" t="s">
        <v>2625</v>
      </c>
      <c r="J227" s="8">
        <v>0</v>
      </c>
      <c r="K227" s="8" t="s">
        <v>2625</v>
      </c>
      <c r="L227" s="8"/>
      <c r="M227" s="8">
        <v>0</v>
      </c>
      <c r="N227" s="8">
        <v>17884</v>
      </c>
      <c r="O227" s="8" t="s">
        <v>2722</v>
      </c>
      <c r="P227" s="8">
        <v>0</v>
      </c>
      <c r="Q227" s="8">
        <v>206</v>
      </c>
    </row>
    <row r="228" spans="1:17" x14ac:dyDescent="0.25">
      <c r="A228" s="8">
        <v>2</v>
      </c>
      <c r="B228" s="8">
        <v>0</v>
      </c>
      <c r="C228" s="8" t="s">
        <v>4120</v>
      </c>
      <c r="D228" s="7">
        <v>43685</v>
      </c>
      <c r="E228" s="8">
        <v>0</v>
      </c>
      <c r="F228" s="8">
        <v>201002</v>
      </c>
      <c r="G228" s="8">
        <f t="shared" si="3"/>
        <v>71</v>
      </c>
      <c r="H228" s="8">
        <v>121</v>
      </c>
      <c r="I228" s="8" t="s">
        <v>2625</v>
      </c>
      <c r="J228" s="8">
        <v>0</v>
      </c>
      <c r="K228" s="8" t="s">
        <v>2625</v>
      </c>
      <c r="L228" s="8"/>
      <c r="M228" s="8">
        <v>32294</v>
      </c>
      <c r="N228" s="8">
        <v>0</v>
      </c>
      <c r="O228" s="8" t="s">
        <v>2723</v>
      </c>
      <c r="P228" s="8">
        <v>0</v>
      </c>
      <c r="Q228" s="8">
        <v>90</v>
      </c>
    </row>
    <row r="229" spans="1:17" x14ac:dyDescent="0.25">
      <c r="A229" s="8">
        <v>3</v>
      </c>
      <c r="B229" s="8">
        <v>0</v>
      </c>
      <c r="C229" s="8" t="s">
        <v>4120</v>
      </c>
      <c r="D229" s="7">
        <v>43685</v>
      </c>
      <c r="E229" s="8">
        <v>0</v>
      </c>
      <c r="F229" s="8">
        <v>201002</v>
      </c>
      <c r="G229" s="8">
        <f t="shared" si="3"/>
        <v>71</v>
      </c>
      <c r="H229" s="8">
        <v>121</v>
      </c>
      <c r="I229" s="8" t="s">
        <v>2625</v>
      </c>
      <c r="J229" s="8">
        <v>0</v>
      </c>
      <c r="K229" s="8" t="s">
        <v>2625</v>
      </c>
      <c r="L229" s="8"/>
      <c r="M229" s="8">
        <v>139345</v>
      </c>
      <c r="N229" s="8">
        <v>0</v>
      </c>
      <c r="O229" s="8" t="s">
        <v>2723</v>
      </c>
      <c r="P229" s="8">
        <v>0</v>
      </c>
      <c r="Q229" s="8">
        <v>208</v>
      </c>
    </row>
    <row r="230" spans="1:17" x14ac:dyDescent="0.25">
      <c r="A230" s="8">
        <v>4</v>
      </c>
      <c r="B230" s="8">
        <v>0</v>
      </c>
      <c r="C230" s="8" t="s">
        <v>4120</v>
      </c>
      <c r="D230" s="7">
        <v>43685</v>
      </c>
      <c r="E230" s="8">
        <v>0</v>
      </c>
      <c r="F230" s="8">
        <v>201002</v>
      </c>
      <c r="G230" s="8">
        <f t="shared" si="3"/>
        <v>71</v>
      </c>
      <c r="H230" s="8">
        <v>121</v>
      </c>
      <c r="I230" s="8" t="s">
        <v>2625</v>
      </c>
      <c r="J230" s="8">
        <v>0</v>
      </c>
      <c r="K230" s="8" t="s">
        <v>2625</v>
      </c>
      <c r="L230" s="8"/>
      <c r="M230" s="8">
        <v>30365</v>
      </c>
      <c r="N230" s="8">
        <v>0</v>
      </c>
      <c r="O230" s="8" t="s">
        <v>2723</v>
      </c>
      <c r="P230" s="8">
        <v>0</v>
      </c>
      <c r="Q230" s="8">
        <v>209</v>
      </c>
    </row>
    <row r="231" spans="1:17" x14ac:dyDescent="0.25">
      <c r="A231" s="8">
        <v>5</v>
      </c>
      <c r="B231" s="8">
        <v>0</v>
      </c>
      <c r="C231" s="8" t="s">
        <v>4120</v>
      </c>
      <c r="D231" s="7">
        <v>43685</v>
      </c>
      <c r="E231" s="8">
        <v>0</v>
      </c>
      <c r="F231" s="8">
        <v>201002</v>
      </c>
      <c r="G231" s="8">
        <f t="shared" si="3"/>
        <v>71</v>
      </c>
      <c r="H231" s="8">
        <v>121</v>
      </c>
      <c r="I231" s="8" t="s">
        <v>2625</v>
      </c>
      <c r="J231" s="8">
        <v>0</v>
      </c>
      <c r="K231" s="8" t="s">
        <v>2625</v>
      </c>
      <c r="L231" s="8"/>
      <c r="M231" s="8">
        <v>47290</v>
      </c>
      <c r="N231" s="8">
        <v>0</v>
      </c>
      <c r="O231" s="8" t="s">
        <v>2723</v>
      </c>
      <c r="P231" s="8">
        <v>0</v>
      </c>
      <c r="Q231" s="8">
        <v>212</v>
      </c>
    </row>
    <row r="232" spans="1:17" x14ac:dyDescent="0.25">
      <c r="A232" s="8">
        <v>6</v>
      </c>
      <c r="B232" s="8">
        <v>0</v>
      </c>
      <c r="C232" s="8" t="s">
        <v>4120</v>
      </c>
      <c r="D232" s="7">
        <v>43685</v>
      </c>
      <c r="E232" s="8">
        <v>0</v>
      </c>
      <c r="F232" s="8">
        <v>201002</v>
      </c>
      <c r="G232" s="8">
        <f t="shared" si="3"/>
        <v>71</v>
      </c>
      <c r="H232" s="8">
        <v>121</v>
      </c>
      <c r="I232" s="8" t="s">
        <v>2625</v>
      </c>
      <c r="J232" s="8">
        <v>0</v>
      </c>
      <c r="K232" s="8" t="s">
        <v>2625</v>
      </c>
      <c r="L232" s="8"/>
      <c r="M232" s="8">
        <v>11822</v>
      </c>
      <c r="N232" s="8">
        <v>0</v>
      </c>
      <c r="O232" s="8" t="s">
        <v>2723</v>
      </c>
      <c r="P232" s="8">
        <v>0</v>
      </c>
      <c r="Q232" s="8">
        <v>213</v>
      </c>
    </row>
    <row r="233" spans="1:17" x14ac:dyDescent="0.25">
      <c r="A233" s="8">
        <v>7</v>
      </c>
      <c r="B233" s="8">
        <v>0</v>
      </c>
      <c r="C233" s="8" t="s">
        <v>4120</v>
      </c>
      <c r="D233" s="7">
        <v>43685</v>
      </c>
      <c r="E233" s="8">
        <v>0</v>
      </c>
      <c r="F233" s="8">
        <v>202003</v>
      </c>
      <c r="G233" s="8">
        <f t="shared" si="3"/>
        <v>78</v>
      </c>
      <c r="H233" s="8">
        <v>71</v>
      </c>
      <c r="I233" s="8" t="s">
        <v>2625</v>
      </c>
      <c r="J233" s="8">
        <v>0</v>
      </c>
      <c r="K233" s="8" t="s">
        <v>2625</v>
      </c>
      <c r="L233" s="8"/>
      <c r="M233" s="8">
        <v>0</v>
      </c>
      <c r="N233" s="8">
        <v>243232</v>
      </c>
      <c r="O233" s="8" t="s">
        <v>2723</v>
      </c>
      <c r="P233" s="8">
        <v>0</v>
      </c>
      <c r="Q233" s="8">
        <v>1</v>
      </c>
    </row>
    <row r="234" spans="1:17" x14ac:dyDescent="0.25">
      <c r="A234" s="8">
        <v>1</v>
      </c>
      <c r="B234" s="8">
        <v>0</v>
      </c>
      <c r="C234" s="8" t="s">
        <v>4121</v>
      </c>
      <c r="D234" s="7">
        <v>43685</v>
      </c>
      <c r="E234" s="8">
        <v>0</v>
      </c>
      <c r="F234" s="8">
        <v>101002</v>
      </c>
      <c r="G234" s="8">
        <f t="shared" si="3"/>
        <v>2</v>
      </c>
      <c r="H234" s="8">
        <v>1</v>
      </c>
      <c r="I234" s="8" t="s">
        <v>2625</v>
      </c>
      <c r="J234" s="8">
        <v>0</v>
      </c>
      <c r="K234" s="8" t="s">
        <v>2625</v>
      </c>
      <c r="L234" s="8"/>
      <c r="M234" s="8">
        <v>36000</v>
      </c>
      <c r="N234" s="8">
        <v>0</v>
      </c>
      <c r="O234" s="8" t="s">
        <v>2724</v>
      </c>
      <c r="P234" s="8">
        <v>0</v>
      </c>
      <c r="Q234" s="8">
        <v>1</v>
      </c>
    </row>
    <row r="235" spans="1:17" x14ac:dyDescent="0.25">
      <c r="A235" s="8">
        <v>2</v>
      </c>
      <c r="B235" s="8">
        <v>0</v>
      </c>
      <c r="C235" s="8" t="s">
        <v>4121</v>
      </c>
      <c r="D235" s="7">
        <v>43685</v>
      </c>
      <c r="E235" s="8">
        <v>0</v>
      </c>
      <c r="F235" s="8">
        <v>202003</v>
      </c>
      <c r="G235" s="8">
        <f t="shared" si="3"/>
        <v>78</v>
      </c>
      <c r="H235" s="8">
        <v>71</v>
      </c>
      <c r="I235" s="8" t="s">
        <v>2625</v>
      </c>
      <c r="J235" s="8">
        <v>0</v>
      </c>
      <c r="K235" s="8" t="s">
        <v>2625</v>
      </c>
      <c r="L235" s="8"/>
      <c r="M235" s="8">
        <v>0</v>
      </c>
      <c r="N235" s="8">
        <v>36000</v>
      </c>
      <c r="O235" s="8" t="s">
        <v>2724</v>
      </c>
      <c r="P235" s="8">
        <v>0</v>
      </c>
      <c r="Q235" s="8">
        <v>1</v>
      </c>
    </row>
    <row r="236" spans="1:17" x14ac:dyDescent="0.25">
      <c r="A236" s="8">
        <v>1</v>
      </c>
      <c r="B236" s="8">
        <v>0</v>
      </c>
      <c r="C236" s="8" t="s">
        <v>4122</v>
      </c>
      <c r="D236" s="7">
        <v>43685</v>
      </c>
      <c r="E236" s="8">
        <v>0</v>
      </c>
      <c r="F236" s="8">
        <v>505009</v>
      </c>
      <c r="G236" s="8">
        <f t="shared" si="3"/>
        <v>205</v>
      </c>
      <c r="H236" s="8">
        <v>1393</v>
      </c>
      <c r="I236" s="8" t="s">
        <v>2625</v>
      </c>
      <c r="J236" s="8">
        <v>0</v>
      </c>
      <c r="K236" s="8" t="s">
        <v>2625</v>
      </c>
      <c r="L236" s="8"/>
      <c r="M236" s="8">
        <v>63207</v>
      </c>
      <c r="N236" s="8">
        <v>0</v>
      </c>
      <c r="O236" s="8" t="s">
        <v>2725</v>
      </c>
      <c r="P236" s="8">
        <v>0</v>
      </c>
      <c r="Q236" s="8">
        <v>214</v>
      </c>
    </row>
    <row r="237" spans="1:17" x14ac:dyDescent="0.25">
      <c r="A237" s="8">
        <v>2</v>
      </c>
      <c r="B237" s="8">
        <v>0</v>
      </c>
      <c r="C237" s="8" t="s">
        <v>4122</v>
      </c>
      <c r="D237" s="7">
        <v>43685</v>
      </c>
      <c r="E237" s="8">
        <v>0</v>
      </c>
      <c r="F237" s="8">
        <v>201002</v>
      </c>
      <c r="G237" s="8">
        <f t="shared" si="3"/>
        <v>71</v>
      </c>
      <c r="H237" s="8">
        <v>1393</v>
      </c>
      <c r="I237" s="8" t="s">
        <v>2625</v>
      </c>
      <c r="J237" s="8">
        <v>0</v>
      </c>
      <c r="K237" s="8" t="s">
        <v>2625</v>
      </c>
      <c r="L237" s="8"/>
      <c r="M237" s="8">
        <v>0</v>
      </c>
      <c r="N237" s="8">
        <v>63207</v>
      </c>
      <c r="O237" s="8" t="s">
        <v>2725</v>
      </c>
      <c r="P237" s="8">
        <v>0</v>
      </c>
      <c r="Q237" s="8">
        <v>214</v>
      </c>
    </row>
    <row r="238" spans="1:17" x14ac:dyDescent="0.25">
      <c r="A238" s="8">
        <v>1</v>
      </c>
      <c r="B238" s="8">
        <v>0</v>
      </c>
      <c r="C238" s="8" t="s">
        <v>4123</v>
      </c>
      <c r="D238" s="7">
        <v>43685</v>
      </c>
      <c r="E238" s="8">
        <v>0</v>
      </c>
      <c r="F238" s="8">
        <v>101002</v>
      </c>
      <c r="G238" s="8">
        <f t="shared" si="3"/>
        <v>2</v>
      </c>
      <c r="H238" s="8">
        <v>1</v>
      </c>
      <c r="I238" s="8" t="s">
        <v>2625</v>
      </c>
      <c r="J238" s="8">
        <v>0</v>
      </c>
      <c r="K238" s="8" t="s">
        <v>2625</v>
      </c>
      <c r="L238" s="8"/>
      <c r="M238" s="8">
        <v>33871</v>
      </c>
      <c r="N238" s="8">
        <v>0</v>
      </c>
      <c r="O238" s="8" t="s">
        <v>2726</v>
      </c>
      <c r="P238" s="8">
        <v>0</v>
      </c>
      <c r="Q238" s="8">
        <v>1</v>
      </c>
    </row>
    <row r="239" spans="1:17" x14ac:dyDescent="0.25">
      <c r="A239" s="8">
        <v>2</v>
      </c>
      <c r="B239" s="8">
        <v>0</v>
      </c>
      <c r="C239" s="8" t="s">
        <v>4123</v>
      </c>
      <c r="D239" s="7">
        <v>43685</v>
      </c>
      <c r="E239" s="8">
        <v>0</v>
      </c>
      <c r="F239" s="8">
        <v>202003</v>
      </c>
      <c r="G239" s="8">
        <f t="shared" si="3"/>
        <v>78</v>
      </c>
      <c r="H239" s="8">
        <v>71</v>
      </c>
      <c r="I239" s="8" t="s">
        <v>2625</v>
      </c>
      <c r="J239" s="8">
        <v>0</v>
      </c>
      <c r="K239" s="8" t="s">
        <v>2625</v>
      </c>
      <c r="L239" s="8"/>
      <c r="M239" s="8">
        <v>0</v>
      </c>
      <c r="N239" s="8">
        <v>33871</v>
      </c>
      <c r="O239" s="8" t="s">
        <v>2726</v>
      </c>
      <c r="P239" s="8">
        <v>0</v>
      </c>
      <c r="Q239" s="8">
        <v>1</v>
      </c>
    </row>
    <row r="240" spans="1:17" x14ac:dyDescent="0.25">
      <c r="A240" s="8">
        <v>1</v>
      </c>
      <c r="B240" s="8">
        <v>0</v>
      </c>
      <c r="C240" s="8" t="s">
        <v>4124</v>
      </c>
      <c r="D240" s="7">
        <v>43685</v>
      </c>
      <c r="E240" s="8">
        <v>0</v>
      </c>
      <c r="F240" s="8">
        <v>101002</v>
      </c>
      <c r="G240" s="8">
        <f t="shared" si="3"/>
        <v>2</v>
      </c>
      <c r="H240" s="8">
        <v>1</v>
      </c>
      <c r="I240" s="8" t="s">
        <v>2625</v>
      </c>
      <c r="J240" s="8">
        <v>0</v>
      </c>
      <c r="K240" s="8" t="s">
        <v>2625</v>
      </c>
      <c r="L240" s="8"/>
      <c r="M240" s="8">
        <v>500000</v>
      </c>
      <c r="N240" s="8">
        <v>0</v>
      </c>
      <c r="O240" s="8" t="s">
        <v>2727</v>
      </c>
      <c r="P240" s="8">
        <v>0</v>
      </c>
      <c r="Q240" s="8">
        <v>1</v>
      </c>
    </row>
    <row r="241" spans="1:17" x14ac:dyDescent="0.25">
      <c r="A241" s="8">
        <v>2</v>
      </c>
      <c r="B241" s="8">
        <v>0</v>
      </c>
      <c r="C241" s="8" t="s">
        <v>4124</v>
      </c>
      <c r="D241" s="7">
        <v>43685</v>
      </c>
      <c r="E241" s="8">
        <v>0</v>
      </c>
      <c r="F241" s="8">
        <v>202003</v>
      </c>
      <c r="G241" s="8">
        <f t="shared" si="3"/>
        <v>78</v>
      </c>
      <c r="H241" s="8">
        <v>71</v>
      </c>
      <c r="I241" s="8" t="s">
        <v>2625</v>
      </c>
      <c r="J241" s="8">
        <v>0</v>
      </c>
      <c r="K241" s="8" t="s">
        <v>2625</v>
      </c>
      <c r="L241" s="8"/>
      <c r="M241" s="8">
        <v>0</v>
      </c>
      <c r="N241" s="8">
        <v>500000</v>
      </c>
      <c r="O241" s="8" t="s">
        <v>2727</v>
      </c>
      <c r="P241" s="8">
        <v>0</v>
      </c>
      <c r="Q241" s="8">
        <v>1</v>
      </c>
    </row>
    <row r="242" spans="1:17" x14ac:dyDescent="0.25">
      <c r="A242" s="8">
        <v>1</v>
      </c>
      <c r="B242" s="8">
        <v>0</v>
      </c>
      <c r="C242" s="8" t="s">
        <v>4125</v>
      </c>
      <c r="D242" s="7">
        <v>43693</v>
      </c>
      <c r="E242" s="8">
        <v>101001</v>
      </c>
      <c r="F242" s="8">
        <v>101001</v>
      </c>
      <c r="G242" s="8">
        <f t="shared" si="3"/>
        <v>1</v>
      </c>
      <c r="H242" s="8">
        <v>0</v>
      </c>
      <c r="I242" s="8" t="s">
        <v>2625</v>
      </c>
      <c r="J242" s="8">
        <v>0</v>
      </c>
      <c r="K242" s="8" t="s">
        <v>2625</v>
      </c>
      <c r="L242" s="8"/>
      <c r="M242" s="8">
        <v>109450</v>
      </c>
      <c r="N242" s="8">
        <v>0</v>
      </c>
      <c r="O242" s="8" t="s">
        <v>2728</v>
      </c>
      <c r="P242" s="8">
        <v>0</v>
      </c>
      <c r="Q242" s="8">
        <v>0</v>
      </c>
    </row>
    <row r="243" spans="1:17" x14ac:dyDescent="0.25">
      <c r="A243" s="8">
        <v>2</v>
      </c>
      <c r="B243" s="8">
        <v>0</v>
      </c>
      <c r="C243" s="8" t="s">
        <v>4125</v>
      </c>
      <c r="D243" s="7">
        <v>43693</v>
      </c>
      <c r="E243" s="8">
        <v>101001</v>
      </c>
      <c r="F243" s="8">
        <v>101002</v>
      </c>
      <c r="G243" s="8">
        <f t="shared" si="3"/>
        <v>2</v>
      </c>
      <c r="H243" s="8">
        <v>1</v>
      </c>
      <c r="I243" s="8" t="s">
        <v>2625</v>
      </c>
      <c r="J243" s="8">
        <v>0</v>
      </c>
      <c r="K243" s="8" t="s">
        <v>2625</v>
      </c>
      <c r="L243" s="8"/>
      <c r="M243" s="8">
        <v>0</v>
      </c>
      <c r="N243" s="8">
        <v>109450</v>
      </c>
      <c r="O243" s="8" t="s">
        <v>2728</v>
      </c>
      <c r="P243" s="8">
        <v>0</v>
      </c>
      <c r="Q243" s="8">
        <v>37</v>
      </c>
    </row>
    <row r="244" spans="1:17" x14ac:dyDescent="0.25">
      <c r="A244" s="8">
        <v>1</v>
      </c>
      <c r="B244" s="8">
        <v>0</v>
      </c>
      <c r="C244" s="8" t="s">
        <v>4126</v>
      </c>
      <c r="D244" s="7">
        <v>43647</v>
      </c>
      <c r="E244" s="8">
        <v>0</v>
      </c>
      <c r="F244" s="8">
        <v>502013</v>
      </c>
      <c r="G244" s="8">
        <f t="shared" si="3"/>
        <v>174</v>
      </c>
      <c r="H244" s="8">
        <v>90</v>
      </c>
      <c r="I244" s="8" t="s">
        <v>2625</v>
      </c>
      <c r="J244" s="8">
        <v>0</v>
      </c>
      <c r="K244" s="8" t="s">
        <v>2625</v>
      </c>
      <c r="L244" s="8"/>
      <c r="M244" s="8">
        <v>149323</v>
      </c>
      <c r="N244" s="8">
        <v>0</v>
      </c>
      <c r="O244" s="8" t="s">
        <v>2729</v>
      </c>
      <c r="P244" s="8">
        <v>0</v>
      </c>
      <c r="Q244" s="8">
        <v>208</v>
      </c>
    </row>
    <row r="245" spans="1:17" x14ac:dyDescent="0.25">
      <c r="A245" s="8">
        <v>2</v>
      </c>
      <c r="B245" s="8">
        <v>0</v>
      </c>
      <c r="C245" s="8" t="s">
        <v>4126</v>
      </c>
      <c r="D245" s="7">
        <v>43647</v>
      </c>
      <c r="E245" s="8">
        <v>0</v>
      </c>
      <c r="F245" s="8">
        <v>201002</v>
      </c>
      <c r="G245" s="8">
        <f t="shared" si="3"/>
        <v>71</v>
      </c>
      <c r="H245" s="8">
        <v>90</v>
      </c>
      <c r="I245" s="8" t="s">
        <v>2625</v>
      </c>
      <c r="J245" s="8">
        <v>0</v>
      </c>
      <c r="K245" s="8" t="s">
        <v>2625</v>
      </c>
      <c r="L245" s="8"/>
      <c r="M245" s="8">
        <v>0</v>
      </c>
      <c r="N245" s="8">
        <v>149323</v>
      </c>
      <c r="O245" s="8" t="s">
        <v>2729</v>
      </c>
      <c r="P245" s="8">
        <v>0</v>
      </c>
      <c r="Q245" s="8">
        <v>208</v>
      </c>
    </row>
    <row r="246" spans="1:17" x14ac:dyDescent="0.25">
      <c r="A246" s="8">
        <v>3</v>
      </c>
      <c r="B246" s="8">
        <v>0</v>
      </c>
      <c r="C246" s="8" t="s">
        <v>4126</v>
      </c>
      <c r="D246" s="7">
        <v>43647</v>
      </c>
      <c r="E246" s="8">
        <v>0</v>
      </c>
      <c r="F246" s="8">
        <v>502013</v>
      </c>
      <c r="G246" s="8">
        <f t="shared" si="3"/>
        <v>174</v>
      </c>
      <c r="H246" s="8">
        <v>90</v>
      </c>
      <c r="I246" s="8" t="s">
        <v>2625</v>
      </c>
      <c r="J246" s="8">
        <v>0</v>
      </c>
      <c r="K246" s="8" t="s">
        <v>2625</v>
      </c>
      <c r="L246" s="8"/>
      <c r="M246" s="8">
        <v>66263</v>
      </c>
      <c r="N246" s="8">
        <v>0</v>
      </c>
      <c r="O246" s="8" t="s">
        <v>2730</v>
      </c>
      <c r="P246" s="8">
        <v>0</v>
      </c>
      <c r="Q246" s="8">
        <v>209</v>
      </c>
    </row>
    <row r="247" spans="1:17" x14ac:dyDescent="0.25">
      <c r="A247" s="8">
        <v>4</v>
      </c>
      <c r="B247" s="8">
        <v>0</v>
      </c>
      <c r="C247" s="8" t="s">
        <v>4126</v>
      </c>
      <c r="D247" s="7">
        <v>43647</v>
      </c>
      <c r="E247" s="8">
        <v>0</v>
      </c>
      <c r="F247" s="8">
        <v>201002</v>
      </c>
      <c r="G247" s="8">
        <f t="shared" si="3"/>
        <v>71</v>
      </c>
      <c r="H247" s="8">
        <v>90</v>
      </c>
      <c r="I247" s="8" t="s">
        <v>2625</v>
      </c>
      <c r="J247" s="8">
        <v>0</v>
      </c>
      <c r="K247" s="8" t="s">
        <v>2625</v>
      </c>
      <c r="L247" s="8"/>
      <c r="M247" s="8">
        <v>0</v>
      </c>
      <c r="N247" s="8">
        <v>66263</v>
      </c>
      <c r="O247" s="8" t="s">
        <v>2730</v>
      </c>
      <c r="P247" s="8">
        <v>0</v>
      </c>
      <c r="Q247" s="8">
        <v>209</v>
      </c>
    </row>
    <row r="248" spans="1:17" x14ac:dyDescent="0.25">
      <c r="A248" s="8">
        <v>1</v>
      </c>
      <c r="B248" s="8">
        <v>0</v>
      </c>
      <c r="C248" s="8" t="s">
        <v>4127</v>
      </c>
      <c r="D248" s="7">
        <v>43694</v>
      </c>
      <c r="E248" s="8">
        <v>0</v>
      </c>
      <c r="F248" s="8">
        <v>502020</v>
      </c>
      <c r="G248" s="8">
        <f t="shared" si="3"/>
        <v>180</v>
      </c>
      <c r="H248" s="8">
        <v>1467</v>
      </c>
      <c r="I248" s="8" t="s">
        <v>2625</v>
      </c>
      <c r="J248" s="8">
        <v>0</v>
      </c>
      <c r="K248" s="8" t="s">
        <v>2625</v>
      </c>
      <c r="L248" s="8"/>
      <c r="M248" s="8">
        <v>4258</v>
      </c>
      <c r="N248" s="8">
        <v>0</v>
      </c>
      <c r="O248" s="8" t="s">
        <v>2731</v>
      </c>
      <c r="P248" s="8">
        <v>0</v>
      </c>
      <c r="Q248" s="8">
        <v>214</v>
      </c>
    </row>
    <row r="249" spans="1:17" x14ac:dyDescent="0.25">
      <c r="A249" s="8">
        <v>2</v>
      </c>
      <c r="B249" s="8">
        <v>0</v>
      </c>
      <c r="C249" s="8" t="s">
        <v>4127</v>
      </c>
      <c r="D249" s="7">
        <v>43694</v>
      </c>
      <c r="E249" s="8">
        <v>0</v>
      </c>
      <c r="F249" s="8">
        <v>201002</v>
      </c>
      <c r="G249" s="8">
        <f t="shared" si="3"/>
        <v>71</v>
      </c>
      <c r="H249" s="8">
        <v>1467</v>
      </c>
      <c r="I249" s="8" t="s">
        <v>2625</v>
      </c>
      <c r="J249" s="8">
        <v>0</v>
      </c>
      <c r="K249" s="8" t="s">
        <v>2625</v>
      </c>
      <c r="L249" s="8"/>
      <c r="M249" s="8">
        <v>0</v>
      </c>
      <c r="N249" s="8">
        <v>4258</v>
      </c>
      <c r="O249" s="8" t="s">
        <v>2731</v>
      </c>
      <c r="P249" s="8">
        <v>0</v>
      </c>
      <c r="Q249" s="8">
        <v>214</v>
      </c>
    </row>
    <row r="250" spans="1:17" x14ac:dyDescent="0.25">
      <c r="A250" s="8">
        <v>1</v>
      </c>
      <c r="B250" s="8">
        <v>0</v>
      </c>
      <c r="C250" s="8" t="s">
        <v>4128</v>
      </c>
      <c r="D250" s="7">
        <v>43694</v>
      </c>
      <c r="E250" s="8">
        <v>0</v>
      </c>
      <c r="F250" s="8">
        <v>505027</v>
      </c>
      <c r="G250" s="8">
        <f t="shared" si="3"/>
        <v>221</v>
      </c>
      <c r="H250" s="8">
        <v>68</v>
      </c>
      <c r="I250" s="8" t="s">
        <v>2625</v>
      </c>
      <c r="J250" s="8">
        <v>0</v>
      </c>
      <c r="K250" s="8" t="s">
        <v>2625</v>
      </c>
      <c r="L250" s="8"/>
      <c r="M250" s="8">
        <v>934750</v>
      </c>
      <c r="N250" s="8">
        <v>0</v>
      </c>
      <c r="O250" s="8" t="s">
        <v>2732</v>
      </c>
      <c r="P250" s="8">
        <v>0</v>
      </c>
      <c r="Q250" s="8">
        <v>214</v>
      </c>
    </row>
    <row r="251" spans="1:17" x14ac:dyDescent="0.25">
      <c r="A251" s="8">
        <v>2</v>
      </c>
      <c r="B251" s="8">
        <v>0</v>
      </c>
      <c r="C251" s="8" t="s">
        <v>4128</v>
      </c>
      <c r="D251" s="7">
        <v>43694</v>
      </c>
      <c r="E251" s="8">
        <v>0</v>
      </c>
      <c r="F251" s="8">
        <v>201002</v>
      </c>
      <c r="G251" s="8">
        <f t="shared" si="3"/>
        <v>71</v>
      </c>
      <c r="H251" s="8">
        <v>68</v>
      </c>
      <c r="I251" s="8" t="s">
        <v>2625</v>
      </c>
      <c r="J251" s="8">
        <v>0</v>
      </c>
      <c r="K251" s="8" t="s">
        <v>2625</v>
      </c>
      <c r="L251" s="8"/>
      <c r="M251" s="8">
        <v>0</v>
      </c>
      <c r="N251" s="8">
        <v>934750</v>
      </c>
      <c r="O251" s="8" t="s">
        <v>2732</v>
      </c>
      <c r="P251" s="8">
        <v>0</v>
      </c>
      <c r="Q251" s="8">
        <v>214</v>
      </c>
    </row>
    <row r="252" spans="1:17" x14ac:dyDescent="0.25">
      <c r="A252" s="8">
        <v>1</v>
      </c>
      <c r="B252" s="8">
        <v>0</v>
      </c>
      <c r="C252" s="8" t="s">
        <v>4129</v>
      </c>
      <c r="D252" s="7">
        <v>43698</v>
      </c>
      <c r="E252" s="8">
        <v>101002</v>
      </c>
      <c r="F252" s="8">
        <v>101002</v>
      </c>
      <c r="G252" s="8">
        <f t="shared" si="3"/>
        <v>2</v>
      </c>
      <c r="H252" s="8">
        <v>0</v>
      </c>
      <c r="I252" s="8" t="s">
        <v>2625</v>
      </c>
      <c r="J252" s="8">
        <v>0</v>
      </c>
      <c r="K252" s="8" t="s">
        <v>2625</v>
      </c>
      <c r="L252" s="8"/>
      <c r="M252" s="8">
        <v>0</v>
      </c>
      <c r="N252" s="8">
        <v>650000</v>
      </c>
      <c r="O252" s="8" t="s">
        <v>2733</v>
      </c>
      <c r="P252" s="8">
        <v>0</v>
      </c>
      <c r="Q252" s="8">
        <v>0</v>
      </c>
    </row>
    <row r="253" spans="1:17" x14ac:dyDescent="0.25">
      <c r="A253" s="8">
        <v>2</v>
      </c>
      <c r="B253" s="8">
        <v>0</v>
      </c>
      <c r="C253" s="8" t="s">
        <v>4129</v>
      </c>
      <c r="D253" s="7">
        <v>43698</v>
      </c>
      <c r="E253" s="8">
        <v>101002</v>
      </c>
      <c r="F253" s="8">
        <v>201002</v>
      </c>
      <c r="G253" s="8">
        <f t="shared" si="3"/>
        <v>71</v>
      </c>
      <c r="H253" s="8">
        <v>128</v>
      </c>
      <c r="I253" s="8" t="s">
        <v>2625</v>
      </c>
      <c r="J253" s="8">
        <v>0</v>
      </c>
      <c r="K253" s="8" t="s">
        <v>2625</v>
      </c>
      <c r="L253" s="8"/>
      <c r="M253" s="8">
        <v>650000</v>
      </c>
      <c r="N253" s="8">
        <v>0</v>
      </c>
      <c r="O253" s="8" t="s">
        <v>2733</v>
      </c>
      <c r="P253" s="8">
        <v>0</v>
      </c>
      <c r="Q253" s="8">
        <v>1</v>
      </c>
    </row>
    <row r="254" spans="1:17" x14ac:dyDescent="0.25">
      <c r="A254" s="8">
        <v>1</v>
      </c>
      <c r="B254" s="8">
        <v>0</v>
      </c>
      <c r="C254" s="8" t="s">
        <v>4130</v>
      </c>
      <c r="D254" s="7">
        <v>43699</v>
      </c>
      <c r="E254" s="8">
        <v>0</v>
      </c>
      <c r="F254" s="8">
        <v>201002</v>
      </c>
      <c r="G254" s="8">
        <f t="shared" si="3"/>
        <v>71</v>
      </c>
      <c r="H254" s="8">
        <v>104</v>
      </c>
      <c r="I254" s="8" t="s">
        <v>2625</v>
      </c>
      <c r="J254" s="8">
        <v>0</v>
      </c>
      <c r="K254" s="8" t="s">
        <v>2625</v>
      </c>
      <c r="L254" s="8"/>
      <c r="M254" s="8">
        <v>200000</v>
      </c>
      <c r="N254" s="8">
        <v>0</v>
      </c>
      <c r="O254" s="8" t="s">
        <v>2734</v>
      </c>
      <c r="P254" s="8">
        <v>0</v>
      </c>
      <c r="Q254" s="8">
        <v>1</v>
      </c>
    </row>
    <row r="255" spans="1:17" x14ac:dyDescent="0.25">
      <c r="A255" s="8">
        <v>2</v>
      </c>
      <c r="B255" s="8">
        <v>0</v>
      </c>
      <c r="C255" s="8" t="s">
        <v>4130</v>
      </c>
      <c r="D255" s="7">
        <v>43699</v>
      </c>
      <c r="E255" s="8">
        <v>0</v>
      </c>
      <c r="F255" s="8">
        <v>202003</v>
      </c>
      <c r="G255" s="8">
        <f t="shared" si="3"/>
        <v>78</v>
      </c>
      <c r="H255" s="8">
        <v>71</v>
      </c>
      <c r="I255" s="8" t="s">
        <v>2625</v>
      </c>
      <c r="J255" s="8">
        <v>0</v>
      </c>
      <c r="K255" s="8" t="s">
        <v>2625</v>
      </c>
      <c r="L255" s="8"/>
      <c r="M255" s="8">
        <v>0</v>
      </c>
      <c r="N255" s="8">
        <v>200000</v>
      </c>
      <c r="O255" s="8" t="s">
        <v>2734</v>
      </c>
      <c r="P255" s="8">
        <v>0</v>
      </c>
      <c r="Q255" s="8">
        <v>1</v>
      </c>
    </row>
    <row r="256" spans="1:17" x14ac:dyDescent="0.25">
      <c r="A256" s="8">
        <v>1</v>
      </c>
      <c r="B256" s="8">
        <v>0</v>
      </c>
      <c r="C256" s="8" t="s">
        <v>4131</v>
      </c>
      <c r="D256" s="7">
        <v>43699</v>
      </c>
      <c r="E256" s="8">
        <v>0</v>
      </c>
      <c r="F256" s="8">
        <v>201002</v>
      </c>
      <c r="G256" s="8">
        <f t="shared" si="3"/>
        <v>71</v>
      </c>
      <c r="H256" s="8">
        <v>1467</v>
      </c>
      <c r="I256" s="8" t="s">
        <v>2625</v>
      </c>
      <c r="J256" s="8">
        <v>0</v>
      </c>
      <c r="K256" s="8" t="s">
        <v>2625</v>
      </c>
      <c r="L256" s="8"/>
      <c r="M256" s="8">
        <v>4258</v>
      </c>
      <c r="N256" s="8">
        <v>0</v>
      </c>
      <c r="O256" s="8" t="s">
        <v>2735</v>
      </c>
      <c r="P256" s="8">
        <v>0</v>
      </c>
      <c r="Q256" s="8">
        <v>214</v>
      </c>
    </row>
    <row r="257" spans="1:17" x14ac:dyDescent="0.25">
      <c r="A257" s="8">
        <v>2</v>
      </c>
      <c r="B257" s="8">
        <v>0</v>
      </c>
      <c r="C257" s="8" t="s">
        <v>4131</v>
      </c>
      <c r="D257" s="7">
        <v>43699</v>
      </c>
      <c r="E257" s="8">
        <v>0</v>
      </c>
      <c r="F257" s="8">
        <v>202003</v>
      </c>
      <c r="G257" s="8">
        <f t="shared" si="3"/>
        <v>78</v>
      </c>
      <c r="H257" s="8">
        <v>71</v>
      </c>
      <c r="I257" s="8" t="s">
        <v>2625</v>
      </c>
      <c r="J257" s="8">
        <v>0</v>
      </c>
      <c r="K257" s="8" t="s">
        <v>2625</v>
      </c>
      <c r="L257" s="8"/>
      <c r="M257" s="8">
        <v>0</v>
      </c>
      <c r="N257" s="8">
        <v>4258</v>
      </c>
      <c r="O257" s="8" t="s">
        <v>2735</v>
      </c>
      <c r="P257" s="8">
        <v>0</v>
      </c>
      <c r="Q257" s="8">
        <v>1</v>
      </c>
    </row>
    <row r="258" spans="1:17" x14ac:dyDescent="0.25">
      <c r="A258" s="8">
        <v>1</v>
      </c>
      <c r="B258" s="8">
        <v>0</v>
      </c>
      <c r="C258" s="8" t="s">
        <v>4132</v>
      </c>
      <c r="D258" s="7">
        <v>43699</v>
      </c>
      <c r="E258" s="8">
        <v>0</v>
      </c>
      <c r="F258" s="8">
        <v>201002</v>
      </c>
      <c r="G258" s="8">
        <f t="shared" ref="G258:G321" si="4">VLOOKUP(F258,Accounts2,2,0)</f>
        <v>71</v>
      </c>
      <c r="H258" s="8">
        <v>1452</v>
      </c>
      <c r="I258" s="8" t="s">
        <v>2625</v>
      </c>
      <c r="J258" s="8">
        <v>0</v>
      </c>
      <c r="K258" s="8" t="s">
        <v>2625</v>
      </c>
      <c r="L258" s="8"/>
      <c r="M258" s="8">
        <v>27899</v>
      </c>
      <c r="N258" s="8">
        <v>0</v>
      </c>
      <c r="O258" s="8" t="s">
        <v>2736</v>
      </c>
      <c r="P258" s="8">
        <v>0</v>
      </c>
      <c r="Q258" s="8">
        <v>214</v>
      </c>
    </row>
    <row r="259" spans="1:17" x14ac:dyDescent="0.25">
      <c r="A259" s="8">
        <v>2</v>
      </c>
      <c r="B259" s="8">
        <v>0</v>
      </c>
      <c r="C259" s="8" t="s">
        <v>4132</v>
      </c>
      <c r="D259" s="7">
        <v>43699</v>
      </c>
      <c r="E259" s="8">
        <v>0</v>
      </c>
      <c r="F259" s="8">
        <v>202003</v>
      </c>
      <c r="G259" s="8">
        <f t="shared" si="4"/>
        <v>78</v>
      </c>
      <c r="H259" s="8">
        <v>71</v>
      </c>
      <c r="I259" s="8" t="s">
        <v>2625</v>
      </c>
      <c r="J259" s="8">
        <v>0</v>
      </c>
      <c r="K259" s="8" t="s">
        <v>2625</v>
      </c>
      <c r="L259" s="8"/>
      <c r="M259" s="8">
        <v>0</v>
      </c>
      <c r="N259" s="8">
        <v>27899</v>
      </c>
      <c r="O259" s="8" t="s">
        <v>2736</v>
      </c>
      <c r="P259" s="8">
        <v>0</v>
      </c>
      <c r="Q259" s="8">
        <v>1</v>
      </c>
    </row>
    <row r="260" spans="1:17" x14ac:dyDescent="0.25">
      <c r="A260" s="8">
        <v>1</v>
      </c>
      <c r="B260" s="8">
        <v>0</v>
      </c>
      <c r="C260" s="8" t="s">
        <v>4133</v>
      </c>
      <c r="D260" s="7">
        <v>43699</v>
      </c>
      <c r="E260" s="8">
        <v>0</v>
      </c>
      <c r="F260" s="8">
        <v>201002</v>
      </c>
      <c r="G260" s="8">
        <f t="shared" si="4"/>
        <v>71</v>
      </c>
      <c r="H260" s="8">
        <v>334</v>
      </c>
      <c r="I260" s="8" t="s">
        <v>2625</v>
      </c>
      <c r="J260" s="8">
        <v>0</v>
      </c>
      <c r="K260" s="8" t="s">
        <v>2625</v>
      </c>
      <c r="L260" s="8"/>
      <c r="M260" s="8">
        <v>200000</v>
      </c>
      <c r="N260" s="8">
        <v>0</v>
      </c>
      <c r="O260" s="8" t="s">
        <v>2737</v>
      </c>
      <c r="P260" s="8">
        <v>0</v>
      </c>
      <c r="Q260" s="8">
        <v>214</v>
      </c>
    </row>
    <row r="261" spans="1:17" x14ac:dyDescent="0.25">
      <c r="A261" s="8">
        <v>2</v>
      </c>
      <c r="B261" s="8">
        <v>0</v>
      </c>
      <c r="C261" s="8" t="s">
        <v>4133</v>
      </c>
      <c r="D261" s="7">
        <v>43699</v>
      </c>
      <c r="E261" s="8">
        <v>0</v>
      </c>
      <c r="F261" s="8">
        <v>202003</v>
      </c>
      <c r="G261" s="8">
        <f t="shared" si="4"/>
        <v>78</v>
      </c>
      <c r="H261" s="8">
        <v>71</v>
      </c>
      <c r="I261" s="8" t="s">
        <v>2625</v>
      </c>
      <c r="J261" s="8">
        <v>0</v>
      </c>
      <c r="K261" s="8" t="s">
        <v>2625</v>
      </c>
      <c r="L261" s="8"/>
      <c r="M261" s="8">
        <v>0</v>
      </c>
      <c r="N261" s="8">
        <v>200000</v>
      </c>
      <c r="O261" s="8" t="s">
        <v>2737</v>
      </c>
      <c r="P261" s="8">
        <v>0</v>
      </c>
      <c r="Q261" s="8">
        <v>1</v>
      </c>
    </row>
    <row r="262" spans="1:17" x14ac:dyDescent="0.25">
      <c r="A262" s="8">
        <v>1</v>
      </c>
      <c r="B262" s="8">
        <v>0</v>
      </c>
      <c r="C262" s="8" t="s">
        <v>4134</v>
      </c>
      <c r="D262" s="7">
        <v>43699</v>
      </c>
      <c r="E262" s="8">
        <v>0</v>
      </c>
      <c r="F262" s="8">
        <v>201002</v>
      </c>
      <c r="G262" s="8">
        <f t="shared" si="4"/>
        <v>71</v>
      </c>
      <c r="H262" s="8">
        <v>1411</v>
      </c>
      <c r="I262" s="8" t="s">
        <v>2625</v>
      </c>
      <c r="J262" s="8">
        <v>0</v>
      </c>
      <c r="K262" s="8" t="s">
        <v>2625</v>
      </c>
      <c r="L262" s="8"/>
      <c r="M262" s="8">
        <v>207840</v>
      </c>
      <c r="N262" s="8">
        <v>0</v>
      </c>
      <c r="O262" s="8" t="s">
        <v>2738</v>
      </c>
      <c r="P262" s="8">
        <v>0</v>
      </c>
      <c r="Q262" s="8">
        <v>214</v>
      </c>
    </row>
    <row r="263" spans="1:17" x14ac:dyDescent="0.25">
      <c r="A263" s="8">
        <v>2</v>
      </c>
      <c r="B263" s="8">
        <v>0</v>
      </c>
      <c r="C263" s="8" t="s">
        <v>4134</v>
      </c>
      <c r="D263" s="7">
        <v>43699</v>
      </c>
      <c r="E263" s="8">
        <v>0</v>
      </c>
      <c r="F263" s="8">
        <v>202003</v>
      </c>
      <c r="G263" s="8">
        <f t="shared" si="4"/>
        <v>78</v>
      </c>
      <c r="H263" s="8">
        <v>71</v>
      </c>
      <c r="I263" s="8" t="s">
        <v>2625</v>
      </c>
      <c r="J263" s="8">
        <v>0</v>
      </c>
      <c r="K263" s="8" t="s">
        <v>2625</v>
      </c>
      <c r="L263" s="8"/>
      <c r="M263" s="8">
        <v>0</v>
      </c>
      <c r="N263" s="8">
        <v>207840</v>
      </c>
      <c r="O263" s="8" t="s">
        <v>2738</v>
      </c>
      <c r="P263" s="8">
        <v>0</v>
      </c>
      <c r="Q263" s="8">
        <v>1</v>
      </c>
    </row>
    <row r="264" spans="1:17" x14ac:dyDescent="0.25">
      <c r="A264" s="8">
        <v>1</v>
      </c>
      <c r="B264" s="8">
        <v>0</v>
      </c>
      <c r="C264" s="8" t="s">
        <v>4135</v>
      </c>
      <c r="D264" s="7">
        <v>43699</v>
      </c>
      <c r="E264" s="8">
        <v>0</v>
      </c>
      <c r="F264" s="8">
        <v>201002</v>
      </c>
      <c r="G264" s="8">
        <f t="shared" si="4"/>
        <v>71</v>
      </c>
      <c r="H264" s="8">
        <v>117</v>
      </c>
      <c r="I264" s="8" t="s">
        <v>2625</v>
      </c>
      <c r="J264" s="8">
        <v>0</v>
      </c>
      <c r="K264" s="8" t="s">
        <v>2625</v>
      </c>
      <c r="L264" s="8"/>
      <c r="M264" s="8">
        <v>30000</v>
      </c>
      <c r="N264" s="8">
        <v>0</v>
      </c>
      <c r="O264" s="8" t="s">
        <v>2739</v>
      </c>
      <c r="P264" s="8">
        <v>0</v>
      </c>
      <c r="Q264" s="8">
        <v>214</v>
      </c>
    </row>
    <row r="265" spans="1:17" x14ac:dyDescent="0.25">
      <c r="A265" s="8">
        <v>2</v>
      </c>
      <c r="B265" s="8">
        <v>0</v>
      </c>
      <c r="C265" s="8" t="s">
        <v>4135</v>
      </c>
      <c r="D265" s="7">
        <v>43699</v>
      </c>
      <c r="E265" s="8">
        <v>0</v>
      </c>
      <c r="F265" s="8">
        <v>202003</v>
      </c>
      <c r="G265" s="8">
        <f t="shared" si="4"/>
        <v>78</v>
      </c>
      <c r="H265" s="8">
        <v>71</v>
      </c>
      <c r="I265" s="8" t="s">
        <v>2625</v>
      </c>
      <c r="J265" s="8">
        <v>0</v>
      </c>
      <c r="K265" s="8" t="s">
        <v>2625</v>
      </c>
      <c r="L265" s="8"/>
      <c r="M265" s="8">
        <v>0</v>
      </c>
      <c r="N265" s="8">
        <v>30000</v>
      </c>
      <c r="O265" s="8" t="s">
        <v>2739</v>
      </c>
      <c r="P265" s="8">
        <v>0</v>
      </c>
      <c r="Q265" s="8">
        <v>1</v>
      </c>
    </row>
    <row r="266" spans="1:17" x14ac:dyDescent="0.25">
      <c r="A266" s="8">
        <v>1</v>
      </c>
      <c r="B266" s="8">
        <v>0</v>
      </c>
      <c r="C266" s="8" t="s">
        <v>4136</v>
      </c>
      <c r="D266" s="7">
        <v>43699</v>
      </c>
      <c r="E266" s="8">
        <v>0</v>
      </c>
      <c r="F266" s="8">
        <v>201002</v>
      </c>
      <c r="G266" s="8">
        <f t="shared" si="4"/>
        <v>71</v>
      </c>
      <c r="H266" s="8">
        <v>162</v>
      </c>
      <c r="I266" s="8" t="s">
        <v>2625</v>
      </c>
      <c r="J266" s="8">
        <v>0</v>
      </c>
      <c r="K266" s="8" t="s">
        <v>2625</v>
      </c>
      <c r="L266" s="8"/>
      <c r="M266" s="8">
        <v>6500</v>
      </c>
      <c r="N266" s="8">
        <v>0</v>
      </c>
      <c r="O266" s="8" t="s">
        <v>2740</v>
      </c>
      <c r="P266" s="8">
        <v>0</v>
      </c>
      <c r="Q266" s="8">
        <v>214</v>
      </c>
    </row>
    <row r="267" spans="1:17" x14ac:dyDescent="0.25">
      <c r="A267" s="8">
        <v>2</v>
      </c>
      <c r="B267" s="8">
        <v>0</v>
      </c>
      <c r="C267" s="8" t="s">
        <v>4136</v>
      </c>
      <c r="D267" s="7">
        <v>43699</v>
      </c>
      <c r="E267" s="8">
        <v>0</v>
      </c>
      <c r="F267" s="8">
        <v>202003</v>
      </c>
      <c r="G267" s="8">
        <f t="shared" si="4"/>
        <v>78</v>
      </c>
      <c r="H267" s="8">
        <v>71</v>
      </c>
      <c r="I267" s="8" t="s">
        <v>2625</v>
      </c>
      <c r="J267" s="8">
        <v>0</v>
      </c>
      <c r="K267" s="8" t="s">
        <v>2625</v>
      </c>
      <c r="L267" s="8"/>
      <c r="M267" s="8">
        <v>0</v>
      </c>
      <c r="N267" s="8">
        <v>6500</v>
      </c>
      <c r="O267" s="8" t="s">
        <v>2740</v>
      </c>
      <c r="P267" s="8">
        <v>0</v>
      </c>
      <c r="Q267" s="8">
        <v>1</v>
      </c>
    </row>
    <row r="268" spans="1:17" x14ac:dyDescent="0.25">
      <c r="A268" s="8">
        <v>1</v>
      </c>
      <c r="B268" s="8">
        <v>0</v>
      </c>
      <c r="C268" s="8" t="s">
        <v>4137</v>
      </c>
      <c r="D268" s="7">
        <v>43699</v>
      </c>
      <c r="E268" s="8">
        <v>0</v>
      </c>
      <c r="F268" s="8">
        <v>101002</v>
      </c>
      <c r="G268" s="8">
        <f t="shared" si="4"/>
        <v>2</v>
      </c>
      <c r="H268" s="8">
        <v>1</v>
      </c>
      <c r="I268" s="8" t="s">
        <v>2625</v>
      </c>
      <c r="J268" s="8">
        <v>0</v>
      </c>
      <c r="K268" s="8" t="s">
        <v>2625</v>
      </c>
      <c r="L268" s="8"/>
      <c r="M268" s="8">
        <v>25000</v>
      </c>
      <c r="N268" s="8">
        <v>0</v>
      </c>
      <c r="O268" s="8" t="s">
        <v>2741</v>
      </c>
      <c r="P268" s="8">
        <v>0</v>
      </c>
      <c r="Q268" s="8">
        <v>1</v>
      </c>
    </row>
    <row r="269" spans="1:17" x14ac:dyDescent="0.25">
      <c r="A269" s="8">
        <v>2</v>
      </c>
      <c r="B269" s="8">
        <v>0</v>
      </c>
      <c r="C269" s="8" t="s">
        <v>4137</v>
      </c>
      <c r="D269" s="7">
        <v>43699</v>
      </c>
      <c r="E269" s="8">
        <v>0</v>
      </c>
      <c r="F269" s="8">
        <v>202003</v>
      </c>
      <c r="G269" s="8">
        <f t="shared" si="4"/>
        <v>78</v>
      </c>
      <c r="H269" s="8">
        <v>71</v>
      </c>
      <c r="I269" s="8" t="s">
        <v>2625</v>
      </c>
      <c r="J269" s="8">
        <v>0</v>
      </c>
      <c r="K269" s="8" t="s">
        <v>2625</v>
      </c>
      <c r="L269" s="8"/>
      <c r="M269" s="8">
        <v>0</v>
      </c>
      <c r="N269" s="8">
        <v>25000</v>
      </c>
      <c r="O269" s="8" t="s">
        <v>2741</v>
      </c>
      <c r="P269" s="8">
        <v>0</v>
      </c>
      <c r="Q269" s="8">
        <v>1</v>
      </c>
    </row>
    <row r="270" spans="1:17" x14ac:dyDescent="0.25">
      <c r="A270" s="8">
        <v>1</v>
      </c>
      <c r="B270" s="8">
        <v>0</v>
      </c>
      <c r="C270" s="8" t="s">
        <v>4138</v>
      </c>
      <c r="D270" s="7">
        <v>43698</v>
      </c>
      <c r="E270" s="8">
        <v>0</v>
      </c>
      <c r="F270" s="8">
        <v>101002</v>
      </c>
      <c r="G270" s="8">
        <f t="shared" si="4"/>
        <v>2</v>
      </c>
      <c r="H270" s="8">
        <v>1</v>
      </c>
      <c r="I270" s="8" t="s">
        <v>2625</v>
      </c>
      <c r="J270" s="8">
        <v>0</v>
      </c>
      <c r="K270" s="8" t="s">
        <v>2625</v>
      </c>
      <c r="L270" s="8"/>
      <c r="M270" s="8">
        <v>300000</v>
      </c>
      <c r="N270" s="8">
        <v>0</v>
      </c>
      <c r="O270" s="8" t="s">
        <v>2742</v>
      </c>
      <c r="P270" s="8">
        <v>0</v>
      </c>
      <c r="Q270" s="8">
        <v>1</v>
      </c>
    </row>
    <row r="271" spans="1:17" x14ac:dyDescent="0.25">
      <c r="A271" s="8">
        <v>2</v>
      </c>
      <c r="B271" s="8">
        <v>0</v>
      </c>
      <c r="C271" s="8" t="s">
        <v>4138</v>
      </c>
      <c r="D271" s="7">
        <v>43698</v>
      </c>
      <c r="E271" s="8">
        <v>0</v>
      </c>
      <c r="F271" s="8">
        <v>202003</v>
      </c>
      <c r="G271" s="8">
        <f t="shared" si="4"/>
        <v>78</v>
      </c>
      <c r="H271" s="8">
        <v>71</v>
      </c>
      <c r="I271" s="8" t="s">
        <v>2625</v>
      </c>
      <c r="J271" s="8">
        <v>0</v>
      </c>
      <c r="K271" s="8" t="s">
        <v>2625</v>
      </c>
      <c r="L271" s="8"/>
      <c r="M271" s="8">
        <v>0</v>
      </c>
      <c r="N271" s="8">
        <v>300000</v>
      </c>
      <c r="O271" s="8" t="s">
        <v>2742</v>
      </c>
      <c r="P271" s="8">
        <v>0</v>
      </c>
      <c r="Q271" s="8">
        <v>1</v>
      </c>
    </row>
    <row r="272" spans="1:17" x14ac:dyDescent="0.25">
      <c r="A272" s="8">
        <v>1</v>
      </c>
      <c r="B272" s="8">
        <v>0</v>
      </c>
      <c r="C272" s="8" t="s">
        <v>4139</v>
      </c>
      <c r="D272" s="7">
        <v>43699</v>
      </c>
      <c r="E272" s="8">
        <v>0</v>
      </c>
      <c r="F272" s="8">
        <v>201002</v>
      </c>
      <c r="G272" s="8">
        <f t="shared" si="4"/>
        <v>71</v>
      </c>
      <c r="H272" s="8">
        <v>68</v>
      </c>
      <c r="I272" s="8" t="s">
        <v>2625</v>
      </c>
      <c r="J272" s="8">
        <v>0</v>
      </c>
      <c r="K272" s="8" t="s">
        <v>2625</v>
      </c>
      <c r="L272" s="8"/>
      <c r="M272" s="8">
        <v>934750</v>
      </c>
      <c r="N272" s="8">
        <v>0</v>
      </c>
      <c r="O272" s="8" t="s">
        <v>2743</v>
      </c>
      <c r="P272" s="8">
        <v>0</v>
      </c>
      <c r="Q272" s="8">
        <v>214</v>
      </c>
    </row>
    <row r="273" spans="1:17" x14ac:dyDescent="0.25">
      <c r="A273" s="8">
        <v>2</v>
      </c>
      <c r="B273" s="8">
        <v>0</v>
      </c>
      <c r="C273" s="8" t="s">
        <v>4139</v>
      </c>
      <c r="D273" s="7">
        <v>43699</v>
      </c>
      <c r="E273" s="8">
        <v>0</v>
      </c>
      <c r="F273" s="8">
        <v>202003</v>
      </c>
      <c r="G273" s="8">
        <f t="shared" si="4"/>
        <v>78</v>
      </c>
      <c r="H273" s="8">
        <v>71</v>
      </c>
      <c r="I273" s="8" t="s">
        <v>2625</v>
      </c>
      <c r="J273" s="8">
        <v>0</v>
      </c>
      <c r="K273" s="8" t="s">
        <v>2625</v>
      </c>
      <c r="L273" s="8"/>
      <c r="M273" s="8">
        <v>0</v>
      </c>
      <c r="N273" s="8">
        <v>934750</v>
      </c>
      <c r="O273" s="8" t="s">
        <v>2743</v>
      </c>
      <c r="P273" s="8">
        <v>0</v>
      </c>
      <c r="Q273" s="8">
        <v>1</v>
      </c>
    </row>
    <row r="274" spans="1:17" x14ac:dyDescent="0.25">
      <c r="A274" s="8">
        <v>1</v>
      </c>
      <c r="B274" s="8">
        <v>0</v>
      </c>
      <c r="C274" s="8" t="s">
        <v>4140</v>
      </c>
      <c r="D274" s="7">
        <v>43699</v>
      </c>
      <c r="E274" s="8">
        <v>0</v>
      </c>
      <c r="F274" s="8">
        <v>201002</v>
      </c>
      <c r="G274" s="8">
        <f t="shared" si="4"/>
        <v>71</v>
      </c>
      <c r="H274" s="8">
        <v>1393</v>
      </c>
      <c r="I274" s="8" t="s">
        <v>2625</v>
      </c>
      <c r="J274" s="8">
        <v>0</v>
      </c>
      <c r="K274" s="8" t="s">
        <v>2625</v>
      </c>
      <c r="L274" s="8"/>
      <c r="M274" s="8">
        <v>63207</v>
      </c>
      <c r="N274" s="8">
        <v>0</v>
      </c>
      <c r="O274" s="8" t="s">
        <v>2744</v>
      </c>
      <c r="P274" s="8">
        <v>0</v>
      </c>
      <c r="Q274" s="8">
        <v>214</v>
      </c>
    </row>
    <row r="275" spans="1:17" x14ac:dyDescent="0.25">
      <c r="A275" s="8">
        <v>2</v>
      </c>
      <c r="B275" s="8">
        <v>0</v>
      </c>
      <c r="C275" s="8" t="s">
        <v>4140</v>
      </c>
      <c r="D275" s="7">
        <v>43699</v>
      </c>
      <c r="E275" s="8">
        <v>0</v>
      </c>
      <c r="F275" s="8">
        <v>202003</v>
      </c>
      <c r="G275" s="8">
        <f t="shared" si="4"/>
        <v>78</v>
      </c>
      <c r="H275" s="8">
        <v>71</v>
      </c>
      <c r="I275" s="8" t="s">
        <v>2625</v>
      </c>
      <c r="J275" s="8">
        <v>0</v>
      </c>
      <c r="K275" s="8" t="s">
        <v>2625</v>
      </c>
      <c r="L275" s="8"/>
      <c r="M275" s="8">
        <v>0</v>
      </c>
      <c r="N275" s="8">
        <v>63207</v>
      </c>
      <c r="O275" s="8" t="s">
        <v>2744</v>
      </c>
      <c r="P275" s="8">
        <v>0</v>
      </c>
      <c r="Q275" s="8">
        <v>1</v>
      </c>
    </row>
    <row r="276" spans="1:17" x14ac:dyDescent="0.25">
      <c r="A276" s="8">
        <v>1</v>
      </c>
      <c r="B276" s="8">
        <v>0</v>
      </c>
      <c r="C276" s="8" t="s">
        <v>4141</v>
      </c>
      <c r="D276" s="7">
        <v>43699</v>
      </c>
      <c r="E276" s="8">
        <v>0</v>
      </c>
      <c r="F276" s="8">
        <v>201002</v>
      </c>
      <c r="G276" s="8">
        <f t="shared" si="4"/>
        <v>71</v>
      </c>
      <c r="H276" s="8">
        <v>130</v>
      </c>
      <c r="I276" s="8" t="s">
        <v>2625</v>
      </c>
      <c r="J276" s="8">
        <v>0</v>
      </c>
      <c r="K276" s="8" t="s">
        <v>2625</v>
      </c>
      <c r="L276" s="8"/>
      <c r="M276" s="8">
        <v>10184</v>
      </c>
      <c r="N276" s="8">
        <v>0</v>
      </c>
      <c r="O276" s="8" t="s">
        <v>2745</v>
      </c>
      <c r="P276" s="8">
        <v>0</v>
      </c>
      <c r="Q276" s="8">
        <v>214</v>
      </c>
    </row>
    <row r="277" spans="1:17" x14ac:dyDescent="0.25">
      <c r="A277" s="8">
        <v>2</v>
      </c>
      <c r="B277" s="8">
        <v>0</v>
      </c>
      <c r="C277" s="8" t="s">
        <v>4141</v>
      </c>
      <c r="D277" s="7">
        <v>43699</v>
      </c>
      <c r="E277" s="8">
        <v>0</v>
      </c>
      <c r="F277" s="8">
        <v>202003</v>
      </c>
      <c r="G277" s="8">
        <f t="shared" si="4"/>
        <v>78</v>
      </c>
      <c r="H277" s="8">
        <v>71</v>
      </c>
      <c r="I277" s="8" t="s">
        <v>2625</v>
      </c>
      <c r="J277" s="8">
        <v>0</v>
      </c>
      <c r="K277" s="8" t="s">
        <v>2625</v>
      </c>
      <c r="L277" s="8"/>
      <c r="M277" s="8">
        <v>0</v>
      </c>
      <c r="N277" s="8">
        <v>10184</v>
      </c>
      <c r="O277" s="8" t="s">
        <v>2745</v>
      </c>
      <c r="P277" s="8">
        <v>0</v>
      </c>
      <c r="Q277" s="8">
        <v>1</v>
      </c>
    </row>
    <row r="278" spans="1:17" x14ac:dyDescent="0.25">
      <c r="A278" s="8">
        <v>1</v>
      </c>
      <c r="B278" s="8">
        <v>0</v>
      </c>
      <c r="C278" s="8" t="s">
        <v>4142</v>
      </c>
      <c r="D278" s="7">
        <v>43698</v>
      </c>
      <c r="E278" s="8">
        <v>0</v>
      </c>
      <c r="F278" s="8">
        <v>101002</v>
      </c>
      <c r="G278" s="8">
        <f t="shared" si="4"/>
        <v>2</v>
      </c>
      <c r="H278" s="8">
        <v>1</v>
      </c>
      <c r="I278" s="8" t="s">
        <v>2625</v>
      </c>
      <c r="J278" s="8">
        <v>0</v>
      </c>
      <c r="K278" s="8" t="s">
        <v>2625</v>
      </c>
      <c r="L278" s="8"/>
      <c r="M278" s="8">
        <v>350000</v>
      </c>
      <c r="N278" s="8">
        <v>0</v>
      </c>
      <c r="O278" s="8" t="s">
        <v>2746</v>
      </c>
      <c r="P278" s="8">
        <v>0</v>
      </c>
      <c r="Q278" s="8">
        <v>1</v>
      </c>
    </row>
    <row r="279" spans="1:17" x14ac:dyDescent="0.25">
      <c r="A279" s="8">
        <v>2</v>
      </c>
      <c r="B279" s="8">
        <v>0</v>
      </c>
      <c r="C279" s="8" t="s">
        <v>4142</v>
      </c>
      <c r="D279" s="7">
        <v>43698</v>
      </c>
      <c r="E279" s="8">
        <v>0</v>
      </c>
      <c r="F279" s="8">
        <v>202003</v>
      </c>
      <c r="G279" s="8">
        <f t="shared" si="4"/>
        <v>78</v>
      </c>
      <c r="H279" s="8">
        <v>71</v>
      </c>
      <c r="I279" s="8" t="s">
        <v>2625</v>
      </c>
      <c r="J279" s="8">
        <v>0</v>
      </c>
      <c r="K279" s="8" t="s">
        <v>2625</v>
      </c>
      <c r="L279" s="8"/>
      <c r="M279" s="8">
        <v>0</v>
      </c>
      <c r="N279" s="8">
        <v>350000</v>
      </c>
      <c r="O279" s="8" t="s">
        <v>2746</v>
      </c>
      <c r="P279" s="8">
        <v>0</v>
      </c>
      <c r="Q279" s="8">
        <v>1</v>
      </c>
    </row>
    <row r="280" spans="1:17" x14ac:dyDescent="0.25">
      <c r="A280" s="8">
        <v>1</v>
      </c>
      <c r="B280" s="8">
        <v>0</v>
      </c>
      <c r="C280" s="8" t="s">
        <v>4143</v>
      </c>
      <c r="D280" s="7">
        <v>43699</v>
      </c>
      <c r="E280" s="8">
        <v>0</v>
      </c>
      <c r="F280" s="8">
        <v>201002</v>
      </c>
      <c r="G280" s="8">
        <f t="shared" si="4"/>
        <v>71</v>
      </c>
      <c r="H280" s="8">
        <v>262</v>
      </c>
      <c r="I280" s="8" t="s">
        <v>2625</v>
      </c>
      <c r="J280" s="8">
        <v>0</v>
      </c>
      <c r="K280" s="8" t="s">
        <v>2625</v>
      </c>
      <c r="L280" s="8"/>
      <c r="M280" s="8">
        <v>53226</v>
      </c>
      <c r="N280" s="8">
        <v>0</v>
      </c>
      <c r="O280" s="8" t="s">
        <v>2747</v>
      </c>
      <c r="P280" s="8">
        <v>0</v>
      </c>
      <c r="Q280" s="8">
        <v>214</v>
      </c>
    </row>
    <row r="281" spans="1:17" x14ac:dyDescent="0.25">
      <c r="A281" s="8">
        <v>2</v>
      </c>
      <c r="B281" s="8">
        <v>0</v>
      </c>
      <c r="C281" s="8" t="s">
        <v>4143</v>
      </c>
      <c r="D281" s="7">
        <v>43699</v>
      </c>
      <c r="E281" s="8">
        <v>0</v>
      </c>
      <c r="F281" s="8">
        <v>202003</v>
      </c>
      <c r="G281" s="8">
        <f t="shared" si="4"/>
        <v>78</v>
      </c>
      <c r="H281" s="8">
        <v>71</v>
      </c>
      <c r="I281" s="8" t="s">
        <v>2625</v>
      </c>
      <c r="J281" s="8">
        <v>0</v>
      </c>
      <c r="K281" s="8" t="s">
        <v>2625</v>
      </c>
      <c r="L281" s="8"/>
      <c r="M281" s="8">
        <v>0</v>
      </c>
      <c r="N281" s="8">
        <v>53226</v>
      </c>
      <c r="O281" s="8" t="s">
        <v>2747</v>
      </c>
      <c r="P281" s="8">
        <v>0</v>
      </c>
      <c r="Q281" s="8">
        <v>1</v>
      </c>
    </row>
    <row r="282" spans="1:17" x14ac:dyDescent="0.25">
      <c r="A282" s="8">
        <v>1</v>
      </c>
      <c r="B282" s="8">
        <v>0</v>
      </c>
      <c r="C282" s="8" t="s">
        <v>4144</v>
      </c>
      <c r="D282" s="7">
        <v>43699</v>
      </c>
      <c r="E282" s="8">
        <v>0</v>
      </c>
      <c r="F282" s="8">
        <v>201002</v>
      </c>
      <c r="G282" s="8">
        <f t="shared" si="4"/>
        <v>71</v>
      </c>
      <c r="H282" s="8">
        <v>1471</v>
      </c>
      <c r="I282" s="8" t="s">
        <v>2625</v>
      </c>
      <c r="J282" s="8">
        <v>0</v>
      </c>
      <c r="K282" s="8" t="s">
        <v>2625</v>
      </c>
      <c r="L282" s="8"/>
      <c r="M282" s="8">
        <v>14300</v>
      </c>
      <c r="N282" s="8">
        <v>0</v>
      </c>
      <c r="O282" s="8" t="s">
        <v>2748</v>
      </c>
      <c r="P282" s="8">
        <v>0</v>
      </c>
      <c r="Q282" s="8">
        <v>208</v>
      </c>
    </row>
    <row r="283" spans="1:17" x14ac:dyDescent="0.25">
      <c r="A283" s="8">
        <v>2</v>
      </c>
      <c r="B283" s="8">
        <v>0</v>
      </c>
      <c r="C283" s="8" t="s">
        <v>4144</v>
      </c>
      <c r="D283" s="7">
        <v>43699</v>
      </c>
      <c r="E283" s="8">
        <v>0</v>
      </c>
      <c r="F283" s="8">
        <v>202003</v>
      </c>
      <c r="G283" s="8">
        <f t="shared" si="4"/>
        <v>78</v>
      </c>
      <c r="H283" s="8">
        <v>71</v>
      </c>
      <c r="I283" s="8" t="s">
        <v>2625</v>
      </c>
      <c r="J283" s="8">
        <v>0</v>
      </c>
      <c r="K283" s="8" t="s">
        <v>2625</v>
      </c>
      <c r="L283" s="8"/>
      <c r="M283" s="8">
        <v>0</v>
      </c>
      <c r="N283" s="8">
        <v>14300</v>
      </c>
      <c r="O283" s="8" t="s">
        <v>2748</v>
      </c>
      <c r="P283" s="8">
        <v>0</v>
      </c>
      <c r="Q283" s="8">
        <v>1</v>
      </c>
    </row>
    <row r="284" spans="1:17" x14ac:dyDescent="0.25">
      <c r="A284" s="8">
        <v>1</v>
      </c>
      <c r="B284" s="8">
        <v>0</v>
      </c>
      <c r="C284" s="8" t="s">
        <v>4145</v>
      </c>
      <c r="D284" s="7">
        <v>43699</v>
      </c>
      <c r="E284" s="8">
        <v>0</v>
      </c>
      <c r="F284" s="8">
        <v>201002</v>
      </c>
      <c r="G284" s="8">
        <f t="shared" si="4"/>
        <v>71</v>
      </c>
      <c r="H284" s="8">
        <v>1395</v>
      </c>
      <c r="I284" s="8" t="s">
        <v>2625</v>
      </c>
      <c r="J284" s="8">
        <v>0</v>
      </c>
      <c r="K284" s="8" t="s">
        <v>2625</v>
      </c>
      <c r="L284" s="8"/>
      <c r="M284" s="8">
        <v>67544</v>
      </c>
      <c r="N284" s="8">
        <v>0</v>
      </c>
      <c r="O284" s="8" t="s">
        <v>2749</v>
      </c>
      <c r="P284" s="8">
        <v>0</v>
      </c>
      <c r="Q284" s="8">
        <v>214</v>
      </c>
    </row>
    <row r="285" spans="1:17" x14ac:dyDescent="0.25">
      <c r="A285" s="8">
        <v>2</v>
      </c>
      <c r="B285" s="8">
        <v>0</v>
      </c>
      <c r="C285" s="8" t="s">
        <v>4145</v>
      </c>
      <c r="D285" s="7">
        <v>43699</v>
      </c>
      <c r="E285" s="8">
        <v>0</v>
      </c>
      <c r="F285" s="8">
        <v>202003</v>
      </c>
      <c r="G285" s="8">
        <f t="shared" si="4"/>
        <v>78</v>
      </c>
      <c r="H285" s="8">
        <v>71</v>
      </c>
      <c r="I285" s="8" t="s">
        <v>2625</v>
      </c>
      <c r="J285" s="8">
        <v>0</v>
      </c>
      <c r="K285" s="8" t="s">
        <v>2625</v>
      </c>
      <c r="L285" s="8"/>
      <c r="M285" s="8">
        <v>0</v>
      </c>
      <c r="N285" s="8">
        <v>67544</v>
      </c>
      <c r="O285" s="8" t="s">
        <v>2749</v>
      </c>
      <c r="P285" s="8">
        <v>0</v>
      </c>
      <c r="Q285" s="8">
        <v>1</v>
      </c>
    </row>
    <row r="286" spans="1:17" x14ac:dyDescent="0.25">
      <c r="A286" s="8">
        <v>1</v>
      </c>
      <c r="B286" s="8">
        <v>0</v>
      </c>
      <c r="C286" s="8" t="s">
        <v>4146</v>
      </c>
      <c r="D286" s="7">
        <v>43678</v>
      </c>
      <c r="E286" s="8">
        <v>0</v>
      </c>
      <c r="F286" s="8">
        <v>505041</v>
      </c>
      <c r="G286" s="8">
        <f t="shared" si="4"/>
        <v>233</v>
      </c>
      <c r="H286" s="8">
        <v>128</v>
      </c>
      <c r="I286" s="8" t="s">
        <v>2625</v>
      </c>
      <c r="J286" s="8">
        <v>0</v>
      </c>
      <c r="K286" s="8" t="s">
        <v>2625</v>
      </c>
      <c r="L286" s="8"/>
      <c r="M286" s="8">
        <v>1300000</v>
      </c>
      <c r="N286" s="8">
        <v>0</v>
      </c>
      <c r="O286" s="8" t="s">
        <v>2750</v>
      </c>
      <c r="P286" s="8">
        <v>0</v>
      </c>
      <c r="Q286" s="8">
        <v>1</v>
      </c>
    </row>
    <row r="287" spans="1:17" x14ac:dyDescent="0.25">
      <c r="A287" s="8">
        <v>2</v>
      </c>
      <c r="B287" s="8">
        <v>0</v>
      </c>
      <c r="C287" s="8" t="s">
        <v>4146</v>
      </c>
      <c r="D287" s="7">
        <v>43678</v>
      </c>
      <c r="E287" s="8">
        <v>0</v>
      </c>
      <c r="F287" s="8">
        <v>201002</v>
      </c>
      <c r="G287" s="8">
        <f t="shared" si="4"/>
        <v>71</v>
      </c>
      <c r="H287" s="8">
        <v>128</v>
      </c>
      <c r="I287" s="8" t="s">
        <v>2625</v>
      </c>
      <c r="J287" s="8">
        <v>0</v>
      </c>
      <c r="K287" s="8" t="s">
        <v>2625</v>
      </c>
      <c r="L287" s="8"/>
      <c r="M287" s="8">
        <v>0</v>
      </c>
      <c r="N287" s="8">
        <v>1300000</v>
      </c>
      <c r="O287" s="8" t="s">
        <v>2750</v>
      </c>
      <c r="P287" s="8">
        <v>0</v>
      </c>
      <c r="Q287" s="8">
        <v>1</v>
      </c>
    </row>
    <row r="288" spans="1:17" x14ac:dyDescent="0.25">
      <c r="A288" s="8">
        <v>1</v>
      </c>
      <c r="B288" s="8">
        <v>0</v>
      </c>
      <c r="C288" s="8" t="s">
        <v>4147</v>
      </c>
      <c r="D288" s="7">
        <v>43696</v>
      </c>
      <c r="E288" s="8">
        <v>0</v>
      </c>
      <c r="F288" s="8">
        <v>501006</v>
      </c>
      <c r="G288" s="8">
        <f t="shared" si="4"/>
        <v>149</v>
      </c>
      <c r="H288" s="8">
        <v>49</v>
      </c>
      <c r="I288" s="8" t="s">
        <v>2625</v>
      </c>
      <c r="J288" s="8">
        <v>0</v>
      </c>
      <c r="K288" s="8" t="s">
        <v>2625</v>
      </c>
      <c r="L288" s="8"/>
      <c r="M288" s="8">
        <v>151380</v>
      </c>
      <c r="N288" s="8">
        <v>0</v>
      </c>
      <c r="O288" s="8" t="s">
        <v>2751</v>
      </c>
      <c r="P288" s="8">
        <v>0</v>
      </c>
      <c r="Q288" s="8">
        <v>209</v>
      </c>
    </row>
    <row r="289" spans="1:17" x14ac:dyDescent="0.25">
      <c r="A289" s="8">
        <v>2</v>
      </c>
      <c r="B289" s="8">
        <v>0</v>
      </c>
      <c r="C289" s="8" t="s">
        <v>4147</v>
      </c>
      <c r="D289" s="7">
        <v>43696</v>
      </c>
      <c r="E289" s="8">
        <v>0</v>
      </c>
      <c r="F289" s="8">
        <v>201002</v>
      </c>
      <c r="G289" s="8">
        <f t="shared" si="4"/>
        <v>71</v>
      </c>
      <c r="H289" s="8">
        <v>49</v>
      </c>
      <c r="I289" s="8" t="s">
        <v>2625</v>
      </c>
      <c r="J289" s="8">
        <v>0</v>
      </c>
      <c r="K289" s="8" t="s">
        <v>2625</v>
      </c>
      <c r="L289" s="8"/>
      <c r="M289" s="8">
        <v>0</v>
      </c>
      <c r="N289" s="8">
        <v>151380</v>
      </c>
      <c r="O289" s="8" t="s">
        <v>2751</v>
      </c>
      <c r="P289" s="8">
        <v>0</v>
      </c>
      <c r="Q289" s="8">
        <v>209</v>
      </c>
    </row>
    <row r="290" spans="1:17" x14ac:dyDescent="0.25">
      <c r="A290" s="8">
        <v>1</v>
      </c>
      <c r="B290" s="8">
        <v>0</v>
      </c>
      <c r="C290" s="8" t="s">
        <v>4148</v>
      </c>
      <c r="D290" s="7">
        <v>43697</v>
      </c>
      <c r="E290" s="8">
        <v>0</v>
      </c>
      <c r="F290" s="8">
        <v>505062</v>
      </c>
      <c r="G290" s="8">
        <f t="shared" si="4"/>
        <v>244</v>
      </c>
      <c r="H290" s="8">
        <v>938</v>
      </c>
      <c r="I290" s="8" t="s">
        <v>2625</v>
      </c>
      <c r="J290" s="8">
        <v>0</v>
      </c>
      <c r="K290" s="8" t="s">
        <v>2625</v>
      </c>
      <c r="L290" s="8"/>
      <c r="M290" s="8">
        <v>162000</v>
      </c>
      <c r="N290" s="8">
        <v>0</v>
      </c>
      <c r="O290" s="8" t="s">
        <v>2752</v>
      </c>
      <c r="P290" s="8">
        <v>0</v>
      </c>
      <c r="Q290" s="8">
        <v>214</v>
      </c>
    </row>
    <row r="291" spans="1:17" x14ac:dyDescent="0.25">
      <c r="A291" s="8">
        <v>2</v>
      </c>
      <c r="B291" s="8">
        <v>0</v>
      </c>
      <c r="C291" s="8" t="s">
        <v>4148</v>
      </c>
      <c r="D291" s="7">
        <v>43697</v>
      </c>
      <c r="E291" s="8">
        <v>0</v>
      </c>
      <c r="F291" s="8">
        <v>201003</v>
      </c>
      <c r="G291" s="8">
        <f t="shared" si="4"/>
        <v>72</v>
      </c>
      <c r="H291" s="8">
        <v>938</v>
      </c>
      <c r="I291" s="8" t="s">
        <v>2625</v>
      </c>
      <c r="J291" s="8">
        <v>0</v>
      </c>
      <c r="K291" s="8" t="s">
        <v>2625</v>
      </c>
      <c r="L291" s="8"/>
      <c r="M291" s="8">
        <v>0</v>
      </c>
      <c r="N291" s="8">
        <v>22500</v>
      </c>
      <c r="O291" s="8" t="s">
        <v>2752</v>
      </c>
      <c r="P291" s="8">
        <v>0</v>
      </c>
      <c r="Q291" s="8">
        <v>214</v>
      </c>
    </row>
    <row r="292" spans="1:17" x14ac:dyDescent="0.25">
      <c r="A292" s="8">
        <v>3</v>
      </c>
      <c r="B292" s="8">
        <v>0</v>
      </c>
      <c r="C292" s="8" t="s">
        <v>4148</v>
      </c>
      <c r="D292" s="7">
        <v>43697</v>
      </c>
      <c r="E292" s="8">
        <v>0</v>
      </c>
      <c r="F292" s="8">
        <v>201002</v>
      </c>
      <c r="G292" s="8">
        <f t="shared" si="4"/>
        <v>71</v>
      </c>
      <c r="H292" s="8">
        <v>938</v>
      </c>
      <c r="I292" s="8" t="s">
        <v>2625</v>
      </c>
      <c r="J292" s="8">
        <v>0</v>
      </c>
      <c r="K292" s="8" t="s">
        <v>2625</v>
      </c>
      <c r="L292" s="8"/>
      <c r="M292" s="8">
        <v>0</v>
      </c>
      <c r="N292" s="8">
        <v>139500</v>
      </c>
      <c r="O292" s="8" t="s">
        <v>2752</v>
      </c>
      <c r="P292" s="8">
        <v>0</v>
      </c>
      <c r="Q292" s="8">
        <v>214</v>
      </c>
    </row>
    <row r="293" spans="1:17" x14ac:dyDescent="0.25">
      <c r="A293" s="8">
        <v>1</v>
      </c>
      <c r="B293" s="8">
        <v>0</v>
      </c>
      <c r="C293" s="8" t="s">
        <v>4149</v>
      </c>
      <c r="D293" s="7">
        <v>43696</v>
      </c>
      <c r="E293" s="8">
        <v>0</v>
      </c>
      <c r="F293" s="8">
        <v>506000</v>
      </c>
      <c r="G293" s="8">
        <f t="shared" si="4"/>
        <v>261</v>
      </c>
      <c r="H293" s="8">
        <v>231</v>
      </c>
      <c r="I293" s="8" t="s">
        <v>2625</v>
      </c>
      <c r="J293" s="8">
        <v>0</v>
      </c>
      <c r="K293" s="8" t="s">
        <v>2625</v>
      </c>
      <c r="L293" s="8"/>
      <c r="M293" s="8">
        <v>4683</v>
      </c>
      <c r="N293" s="8">
        <v>0</v>
      </c>
      <c r="O293" s="8" t="s">
        <v>2753</v>
      </c>
      <c r="P293" s="8">
        <v>0</v>
      </c>
      <c r="Q293" s="8">
        <v>190</v>
      </c>
    </row>
    <row r="294" spans="1:17" x14ac:dyDescent="0.25">
      <c r="A294" s="8">
        <v>2</v>
      </c>
      <c r="B294" s="8">
        <v>0</v>
      </c>
      <c r="C294" s="8" t="s">
        <v>4149</v>
      </c>
      <c r="D294" s="7">
        <v>43696</v>
      </c>
      <c r="E294" s="8">
        <v>0</v>
      </c>
      <c r="F294" s="8">
        <v>201002</v>
      </c>
      <c r="G294" s="8">
        <f t="shared" si="4"/>
        <v>71</v>
      </c>
      <c r="H294" s="8">
        <v>231</v>
      </c>
      <c r="I294" s="8" t="s">
        <v>2625</v>
      </c>
      <c r="J294" s="8">
        <v>0</v>
      </c>
      <c r="K294" s="8" t="s">
        <v>2625</v>
      </c>
      <c r="L294" s="8"/>
      <c r="M294" s="8">
        <v>0</v>
      </c>
      <c r="N294" s="8">
        <v>4683</v>
      </c>
      <c r="O294" s="8" t="s">
        <v>2753</v>
      </c>
      <c r="P294" s="8">
        <v>0</v>
      </c>
      <c r="Q294" s="8">
        <v>190</v>
      </c>
    </row>
    <row r="295" spans="1:17" x14ac:dyDescent="0.25">
      <c r="A295" s="8">
        <v>1</v>
      </c>
      <c r="B295" s="8">
        <v>0</v>
      </c>
      <c r="C295" s="8" t="s">
        <v>4150</v>
      </c>
      <c r="D295" s="7">
        <v>43677</v>
      </c>
      <c r="E295" s="8">
        <v>0</v>
      </c>
      <c r="F295" s="8">
        <v>501017</v>
      </c>
      <c r="G295" s="8">
        <f t="shared" si="4"/>
        <v>160</v>
      </c>
      <c r="H295" s="8">
        <v>910</v>
      </c>
      <c r="I295" s="8" t="s">
        <v>2625</v>
      </c>
      <c r="J295" s="8">
        <v>0</v>
      </c>
      <c r="K295" s="8" t="s">
        <v>2625</v>
      </c>
      <c r="L295" s="8"/>
      <c r="M295" s="8">
        <v>221297</v>
      </c>
      <c r="N295" s="8">
        <v>0</v>
      </c>
      <c r="O295" s="8" t="s">
        <v>2754</v>
      </c>
      <c r="P295" s="8">
        <v>0</v>
      </c>
      <c r="Q295" s="8">
        <v>214</v>
      </c>
    </row>
    <row r="296" spans="1:17" x14ac:dyDescent="0.25">
      <c r="A296" s="8">
        <v>2</v>
      </c>
      <c r="B296" s="8">
        <v>0</v>
      </c>
      <c r="C296" s="8" t="s">
        <v>4150</v>
      </c>
      <c r="D296" s="7">
        <v>43677</v>
      </c>
      <c r="E296" s="8">
        <v>0</v>
      </c>
      <c r="F296" s="8">
        <v>201002</v>
      </c>
      <c r="G296" s="8">
        <f t="shared" si="4"/>
        <v>71</v>
      </c>
      <c r="H296" s="8">
        <v>910</v>
      </c>
      <c r="I296" s="8" t="s">
        <v>2625</v>
      </c>
      <c r="J296" s="8">
        <v>0</v>
      </c>
      <c r="K296" s="8" t="s">
        <v>2625</v>
      </c>
      <c r="L296" s="8"/>
      <c r="M296" s="8">
        <v>0</v>
      </c>
      <c r="N296" s="8">
        <v>221297</v>
      </c>
      <c r="O296" s="8" t="s">
        <v>2754</v>
      </c>
      <c r="P296" s="8">
        <v>0</v>
      </c>
      <c r="Q296" s="8">
        <v>214</v>
      </c>
    </row>
    <row r="297" spans="1:17" x14ac:dyDescent="0.25">
      <c r="A297" s="8">
        <v>1</v>
      </c>
      <c r="B297" s="8">
        <v>0</v>
      </c>
      <c r="C297" s="8" t="s">
        <v>4151</v>
      </c>
      <c r="D297" s="7">
        <v>43697</v>
      </c>
      <c r="E297" s="8">
        <v>0</v>
      </c>
      <c r="F297" s="8">
        <v>505062</v>
      </c>
      <c r="G297" s="8">
        <f t="shared" si="4"/>
        <v>244</v>
      </c>
      <c r="H297" s="8">
        <v>938</v>
      </c>
      <c r="I297" s="8" t="s">
        <v>2625</v>
      </c>
      <c r="J297" s="8">
        <v>0</v>
      </c>
      <c r="K297" s="8" t="s">
        <v>2625</v>
      </c>
      <c r="L297" s="8"/>
      <c r="M297" s="8">
        <v>7000</v>
      </c>
      <c r="N297" s="8">
        <v>0</v>
      </c>
      <c r="O297" s="8" t="s">
        <v>2755</v>
      </c>
      <c r="P297" s="8">
        <v>0</v>
      </c>
      <c r="Q297" s="8">
        <v>214</v>
      </c>
    </row>
    <row r="298" spans="1:17" x14ac:dyDescent="0.25">
      <c r="A298" s="8">
        <v>2</v>
      </c>
      <c r="B298" s="8">
        <v>0</v>
      </c>
      <c r="C298" s="8" t="s">
        <v>4151</v>
      </c>
      <c r="D298" s="7">
        <v>43697</v>
      </c>
      <c r="E298" s="8">
        <v>0</v>
      </c>
      <c r="F298" s="8">
        <v>201002</v>
      </c>
      <c r="G298" s="8">
        <f t="shared" si="4"/>
        <v>71</v>
      </c>
      <c r="H298" s="8">
        <v>938</v>
      </c>
      <c r="I298" s="8" t="s">
        <v>2625</v>
      </c>
      <c r="J298" s="8">
        <v>0</v>
      </c>
      <c r="K298" s="8" t="s">
        <v>2625</v>
      </c>
      <c r="L298" s="8"/>
      <c r="M298" s="8">
        <v>0</v>
      </c>
      <c r="N298" s="8">
        <v>7000</v>
      </c>
      <c r="O298" s="8" t="s">
        <v>2755</v>
      </c>
      <c r="P298" s="8">
        <v>0</v>
      </c>
      <c r="Q298" s="8">
        <v>214</v>
      </c>
    </row>
    <row r="299" spans="1:17" x14ac:dyDescent="0.25">
      <c r="A299" s="8">
        <v>1</v>
      </c>
      <c r="B299" s="8">
        <v>0</v>
      </c>
      <c r="C299" s="8" t="s">
        <v>4152</v>
      </c>
      <c r="D299" s="7">
        <v>43696</v>
      </c>
      <c r="E299" s="8">
        <v>0</v>
      </c>
      <c r="F299" s="8">
        <v>502019</v>
      </c>
      <c r="G299" s="8">
        <f t="shared" si="4"/>
        <v>179</v>
      </c>
      <c r="H299" s="8">
        <v>1308</v>
      </c>
      <c r="I299" s="8" t="s">
        <v>2625</v>
      </c>
      <c r="J299" s="8">
        <v>0</v>
      </c>
      <c r="K299" s="8" t="s">
        <v>2625</v>
      </c>
      <c r="L299" s="8"/>
      <c r="M299" s="8">
        <v>47500</v>
      </c>
      <c r="N299" s="8">
        <v>0</v>
      </c>
      <c r="O299" s="8" t="s">
        <v>2756</v>
      </c>
      <c r="P299" s="8">
        <v>0</v>
      </c>
      <c r="Q299" s="8">
        <v>214</v>
      </c>
    </row>
    <row r="300" spans="1:17" x14ac:dyDescent="0.25">
      <c r="A300" s="8">
        <v>2</v>
      </c>
      <c r="B300" s="8">
        <v>0</v>
      </c>
      <c r="C300" s="8" t="s">
        <v>4152</v>
      </c>
      <c r="D300" s="7">
        <v>43696</v>
      </c>
      <c r="E300" s="8">
        <v>0</v>
      </c>
      <c r="F300" s="8">
        <v>201002</v>
      </c>
      <c r="G300" s="8">
        <f t="shared" si="4"/>
        <v>71</v>
      </c>
      <c r="H300" s="8">
        <v>1308</v>
      </c>
      <c r="I300" s="8" t="s">
        <v>2625</v>
      </c>
      <c r="J300" s="8">
        <v>0</v>
      </c>
      <c r="K300" s="8" t="s">
        <v>2625</v>
      </c>
      <c r="L300" s="8"/>
      <c r="M300" s="8">
        <v>0</v>
      </c>
      <c r="N300" s="8">
        <v>47500</v>
      </c>
      <c r="O300" s="8" t="s">
        <v>2756</v>
      </c>
      <c r="P300" s="8">
        <v>0</v>
      </c>
      <c r="Q300" s="8">
        <v>214</v>
      </c>
    </row>
    <row r="301" spans="1:17" x14ac:dyDescent="0.25">
      <c r="A301" s="8">
        <v>3</v>
      </c>
      <c r="B301" s="8">
        <v>0</v>
      </c>
      <c r="C301" s="8" t="s">
        <v>4152</v>
      </c>
      <c r="D301" s="7">
        <v>43696</v>
      </c>
      <c r="E301" s="8">
        <v>0</v>
      </c>
      <c r="F301" s="8">
        <v>502019</v>
      </c>
      <c r="G301" s="8">
        <f t="shared" si="4"/>
        <v>179</v>
      </c>
      <c r="H301" s="8">
        <v>1308</v>
      </c>
      <c r="I301" s="8" t="s">
        <v>2625</v>
      </c>
      <c r="J301" s="8">
        <v>0</v>
      </c>
      <c r="K301" s="8" t="s">
        <v>2625</v>
      </c>
      <c r="L301" s="8"/>
      <c r="M301" s="8">
        <v>47500</v>
      </c>
      <c r="N301" s="8">
        <v>0</v>
      </c>
      <c r="O301" s="8" t="s">
        <v>2757</v>
      </c>
      <c r="P301" s="8">
        <v>0</v>
      </c>
      <c r="Q301" s="8">
        <v>209</v>
      </c>
    </row>
    <row r="302" spans="1:17" x14ac:dyDescent="0.25">
      <c r="A302" s="8">
        <v>4</v>
      </c>
      <c r="B302" s="8">
        <v>0</v>
      </c>
      <c r="C302" s="8" t="s">
        <v>4152</v>
      </c>
      <c r="D302" s="7">
        <v>43696</v>
      </c>
      <c r="E302" s="8">
        <v>0</v>
      </c>
      <c r="F302" s="8">
        <v>201002</v>
      </c>
      <c r="G302" s="8">
        <f t="shared" si="4"/>
        <v>71</v>
      </c>
      <c r="H302" s="8">
        <v>1308</v>
      </c>
      <c r="I302" s="8" t="s">
        <v>2625</v>
      </c>
      <c r="J302" s="8">
        <v>0</v>
      </c>
      <c r="K302" s="8" t="s">
        <v>2625</v>
      </c>
      <c r="L302" s="8"/>
      <c r="M302" s="8">
        <v>0</v>
      </c>
      <c r="N302" s="8">
        <v>47500</v>
      </c>
      <c r="O302" s="8" t="s">
        <v>2757</v>
      </c>
      <c r="P302" s="8">
        <v>0</v>
      </c>
      <c r="Q302" s="8">
        <v>209</v>
      </c>
    </row>
    <row r="303" spans="1:17" x14ac:dyDescent="0.25">
      <c r="A303" s="8">
        <v>1</v>
      </c>
      <c r="B303" s="8">
        <v>0</v>
      </c>
      <c r="C303" s="8" t="s">
        <v>4153</v>
      </c>
      <c r="D303" s="7">
        <v>43696</v>
      </c>
      <c r="E303" s="8">
        <v>0</v>
      </c>
      <c r="F303" s="8">
        <v>501007</v>
      </c>
      <c r="G303" s="8">
        <f t="shared" si="4"/>
        <v>150</v>
      </c>
      <c r="H303" s="8">
        <v>49</v>
      </c>
      <c r="I303" s="8" t="s">
        <v>2625</v>
      </c>
      <c r="J303" s="8">
        <v>0</v>
      </c>
      <c r="K303" s="8" t="s">
        <v>2625</v>
      </c>
      <c r="L303" s="8"/>
      <c r="M303" s="8">
        <v>64629</v>
      </c>
      <c r="N303" s="8">
        <v>0</v>
      </c>
      <c r="O303" s="8" t="s">
        <v>2758</v>
      </c>
      <c r="P303" s="8">
        <v>0</v>
      </c>
      <c r="Q303" s="8">
        <v>214</v>
      </c>
    </row>
    <row r="304" spans="1:17" x14ac:dyDescent="0.25">
      <c r="A304" s="8">
        <v>2</v>
      </c>
      <c r="B304" s="8">
        <v>0</v>
      </c>
      <c r="C304" s="8" t="s">
        <v>4153</v>
      </c>
      <c r="D304" s="7">
        <v>43696</v>
      </c>
      <c r="E304" s="8">
        <v>0</v>
      </c>
      <c r="F304" s="8">
        <v>201002</v>
      </c>
      <c r="G304" s="8">
        <f t="shared" si="4"/>
        <v>71</v>
      </c>
      <c r="H304" s="8">
        <v>49</v>
      </c>
      <c r="I304" s="8" t="s">
        <v>2625</v>
      </c>
      <c r="J304" s="8">
        <v>0</v>
      </c>
      <c r="K304" s="8" t="s">
        <v>2625</v>
      </c>
      <c r="L304" s="8"/>
      <c r="M304" s="8">
        <v>0</v>
      </c>
      <c r="N304" s="8">
        <v>64629</v>
      </c>
      <c r="O304" s="8" t="s">
        <v>2758</v>
      </c>
      <c r="P304" s="8">
        <v>0</v>
      </c>
      <c r="Q304" s="8">
        <v>214</v>
      </c>
    </row>
    <row r="305" spans="1:17" x14ac:dyDescent="0.25">
      <c r="A305" s="8">
        <v>1</v>
      </c>
      <c r="B305" s="8">
        <v>0</v>
      </c>
      <c r="C305" s="8" t="s">
        <v>4154</v>
      </c>
      <c r="D305" s="7">
        <v>43677</v>
      </c>
      <c r="E305" s="8">
        <v>0</v>
      </c>
      <c r="F305" s="8">
        <v>504001</v>
      </c>
      <c r="G305" s="8">
        <f t="shared" si="4"/>
        <v>186</v>
      </c>
      <c r="H305" s="8">
        <v>1</v>
      </c>
      <c r="I305" s="8" t="s">
        <v>2625</v>
      </c>
      <c r="J305" s="8">
        <v>0</v>
      </c>
      <c r="K305" s="8" t="s">
        <v>2625</v>
      </c>
      <c r="L305" s="8"/>
      <c r="M305" s="8">
        <v>357790</v>
      </c>
      <c r="N305" s="8">
        <v>0</v>
      </c>
      <c r="O305" s="8" t="s">
        <v>2759</v>
      </c>
      <c r="P305" s="8">
        <v>0</v>
      </c>
      <c r="Q305" s="8">
        <v>214</v>
      </c>
    </row>
    <row r="306" spans="1:17" x14ac:dyDescent="0.25">
      <c r="A306" s="8">
        <v>2</v>
      </c>
      <c r="B306" s="8">
        <v>0</v>
      </c>
      <c r="C306" s="8" t="s">
        <v>4154</v>
      </c>
      <c r="D306" s="7">
        <v>43677</v>
      </c>
      <c r="E306" s="8">
        <v>0</v>
      </c>
      <c r="F306" s="8">
        <v>103006</v>
      </c>
      <c r="G306" s="8">
        <f t="shared" si="4"/>
        <v>23</v>
      </c>
      <c r="H306" s="8">
        <v>1</v>
      </c>
      <c r="I306" s="8" t="s">
        <v>2625</v>
      </c>
      <c r="J306" s="8">
        <v>0</v>
      </c>
      <c r="K306" s="8" t="s">
        <v>2625</v>
      </c>
      <c r="L306" s="8"/>
      <c r="M306" s="8">
        <v>0</v>
      </c>
      <c r="N306" s="8">
        <v>8000</v>
      </c>
      <c r="O306" s="8" t="s">
        <v>2759</v>
      </c>
      <c r="P306" s="8">
        <v>0</v>
      </c>
      <c r="Q306" s="8">
        <v>214</v>
      </c>
    </row>
    <row r="307" spans="1:17" x14ac:dyDescent="0.25">
      <c r="A307" s="8">
        <v>3</v>
      </c>
      <c r="B307" s="8">
        <v>0</v>
      </c>
      <c r="C307" s="8" t="s">
        <v>4154</v>
      </c>
      <c r="D307" s="7">
        <v>43677</v>
      </c>
      <c r="E307" s="8">
        <v>0</v>
      </c>
      <c r="F307" s="8">
        <v>403009</v>
      </c>
      <c r="G307" s="8">
        <f t="shared" si="4"/>
        <v>120</v>
      </c>
      <c r="H307" s="8">
        <v>1</v>
      </c>
      <c r="I307" s="8" t="s">
        <v>2625</v>
      </c>
      <c r="J307" s="8">
        <v>0</v>
      </c>
      <c r="K307" s="8" t="s">
        <v>2625</v>
      </c>
      <c r="L307" s="8"/>
      <c r="M307" s="8">
        <v>0</v>
      </c>
      <c r="N307" s="8">
        <v>4288</v>
      </c>
      <c r="O307" s="8" t="s">
        <v>2759</v>
      </c>
      <c r="P307" s="8">
        <v>0</v>
      </c>
      <c r="Q307" s="8">
        <v>214</v>
      </c>
    </row>
    <row r="308" spans="1:17" x14ac:dyDescent="0.25">
      <c r="A308" s="8">
        <v>4</v>
      </c>
      <c r="B308" s="8">
        <v>0</v>
      </c>
      <c r="C308" s="8" t="s">
        <v>4154</v>
      </c>
      <c r="D308" s="7">
        <v>43677</v>
      </c>
      <c r="E308" s="8">
        <v>0</v>
      </c>
      <c r="F308" s="8">
        <v>201005</v>
      </c>
      <c r="G308" s="8">
        <f t="shared" si="4"/>
        <v>74</v>
      </c>
      <c r="H308" s="8">
        <v>1</v>
      </c>
      <c r="I308" s="8" t="s">
        <v>2625</v>
      </c>
      <c r="J308" s="8">
        <v>0</v>
      </c>
      <c r="K308" s="8" t="s">
        <v>2625</v>
      </c>
      <c r="L308" s="8"/>
      <c r="M308" s="8">
        <v>0</v>
      </c>
      <c r="N308" s="8">
        <v>345502</v>
      </c>
      <c r="O308" s="8" t="s">
        <v>2759</v>
      </c>
      <c r="P308" s="8">
        <v>0</v>
      </c>
      <c r="Q308" s="8">
        <v>214</v>
      </c>
    </row>
    <row r="309" spans="1:17" x14ac:dyDescent="0.25">
      <c r="A309" s="8">
        <v>1</v>
      </c>
      <c r="B309" s="8">
        <v>0</v>
      </c>
      <c r="C309" s="8" t="s">
        <v>4155</v>
      </c>
      <c r="D309" s="7">
        <v>43677</v>
      </c>
      <c r="E309" s="8">
        <v>0</v>
      </c>
      <c r="F309" s="8">
        <v>504005</v>
      </c>
      <c r="G309" s="8">
        <f t="shared" si="4"/>
        <v>190</v>
      </c>
      <c r="H309" s="8">
        <v>1</v>
      </c>
      <c r="I309" s="8" t="s">
        <v>2625</v>
      </c>
      <c r="J309" s="8">
        <v>0</v>
      </c>
      <c r="K309" s="8" t="s">
        <v>2625</v>
      </c>
      <c r="L309" s="8"/>
      <c r="M309" s="8">
        <v>36077</v>
      </c>
      <c r="N309" s="8">
        <v>0</v>
      </c>
      <c r="O309" s="8" t="s">
        <v>2760</v>
      </c>
      <c r="P309" s="8">
        <v>0</v>
      </c>
      <c r="Q309" s="8">
        <v>214</v>
      </c>
    </row>
    <row r="310" spans="1:17" x14ac:dyDescent="0.25">
      <c r="A310" s="8">
        <v>2</v>
      </c>
      <c r="B310" s="8">
        <v>0</v>
      </c>
      <c r="C310" s="8" t="s">
        <v>4155</v>
      </c>
      <c r="D310" s="7">
        <v>43677</v>
      </c>
      <c r="E310" s="8">
        <v>0</v>
      </c>
      <c r="F310" s="8">
        <v>201005</v>
      </c>
      <c r="G310" s="8">
        <f t="shared" si="4"/>
        <v>74</v>
      </c>
      <c r="H310" s="8">
        <v>1</v>
      </c>
      <c r="I310" s="8" t="s">
        <v>2625</v>
      </c>
      <c r="J310" s="8">
        <v>0</v>
      </c>
      <c r="K310" s="8" t="s">
        <v>2625</v>
      </c>
      <c r="L310" s="8"/>
      <c r="M310" s="8">
        <v>0</v>
      </c>
      <c r="N310" s="8">
        <v>36077</v>
      </c>
      <c r="O310" s="8" t="s">
        <v>2760</v>
      </c>
      <c r="P310" s="8">
        <v>0</v>
      </c>
      <c r="Q310" s="8">
        <v>214</v>
      </c>
    </row>
    <row r="311" spans="1:17" x14ac:dyDescent="0.25">
      <c r="A311" s="8">
        <v>1</v>
      </c>
      <c r="B311" s="8">
        <v>0</v>
      </c>
      <c r="C311" s="8" t="s">
        <v>4156</v>
      </c>
      <c r="D311" s="7">
        <v>43701</v>
      </c>
      <c r="E311" s="8">
        <v>0</v>
      </c>
      <c r="F311" s="8">
        <v>201002</v>
      </c>
      <c r="G311" s="8">
        <f t="shared" si="4"/>
        <v>71</v>
      </c>
      <c r="H311" s="8">
        <v>67</v>
      </c>
      <c r="I311" s="8" t="s">
        <v>2625</v>
      </c>
      <c r="J311" s="8">
        <v>0</v>
      </c>
      <c r="K311" s="8" t="s">
        <v>2625</v>
      </c>
      <c r="L311" s="8"/>
      <c r="M311" s="8">
        <v>8000</v>
      </c>
      <c r="N311" s="8">
        <v>0</v>
      </c>
      <c r="O311" s="8" t="s">
        <v>2761</v>
      </c>
      <c r="P311" s="8">
        <v>0</v>
      </c>
      <c r="Q311" s="8">
        <v>90</v>
      </c>
    </row>
    <row r="312" spans="1:17" x14ac:dyDescent="0.25">
      <c r="A312" s="8">
        <v>2</v>
      </c>
      <c r="B312" s="8">
        <v>0</v>
      </c>
      <c r="C312" s="8" t="s">
        <v>4156</v>
      </c>
      <c r="D312" s="7">
        <v>43701</v>
      </c>
      <c r="E312" s="8">
        <v>0</v>
      </c>
      <c r="F312" s="8">
        <v>202003</v>
      </c>
      <c r="G312" s="8">
        <f t="shared" si="4"/>
        <v>78</v>
      </c>
      <c r="H312" s="8">
        <v>71</v>
      </c>
      <c r="I312" s="8" t="s">
        <v>2625</v>
      </c>
      <c r="J312" s="8">
        <v>0</v>
      </c>
      <c r="K312" s="8" t="s">
        <v>2625</v>
      </c>
      <c r="L312" s="8"/>
      <c r="M312" s="8">
        <v>0</v>
      </c>
      <c r="N312" s="8">
        <v>8000</v>
      </c>
      <c r="O312" s="8" t="s">
        <v>2761</v>
      </c>
      <c r="P312" s="8">
        <v>0</v>
      </c>
      <c r="Q312" s="8">
        <v>1</v>
      </c>
    </row>
    <row r="313" spans="1:17" x14ac:dyDescent="0.25">
      <c r="A313" s="8">
        <v>1</v>
      </c>
      <c r="B313" s="8">
        <v>0</v>
      </c>
      <c r="C313" s="8" t="s">
        <v>4157</v>
      </c>
      <c r="D313" s="7">
        <v>43703</v>
      </c>
      <c r="E313" s="8">
        <v>0</v>
      </c>
      <c r="F313" s="8">
        <v>201002</v>
      </c>
      <c r="G313" s="8">
        <f t="shared" si="4"/>
        <v>71</v>
      </c>
      <c r="H313" s="8">
        <v>131</v>
      </c>
      <c r="I313" s="8" t="s">
        <v>2625</v>
      </c>
      <c r="J313" s="8">
        <v>0</v>
      </c>
      <c r="K313" s="8" t="s">
        <v>2625</v>
      </c>
      <c r="L313" s="8"/>
      <c r="M313" s="8">
        <v>142824</v>
      </c>
      <c r="N313" s="8">
        <v>0</v>
      </c>
      <c r="O313" s="8" t="s">
        <v>2762</v>
      </c>
      <c r="P313" s="8">
        <v>0</v>
      </c>
      <c r="Q313" s="8">
        <v>1</v>
      </c>
    </row>
    <row r="314" spans="1:17" x14ac:dyDescent="0.25">
      <c r="A314" s="8">
        <v>2</v>
      </c>
      <c r="B314" s="8">
        <v>0</v>
      </c>
      <c r="C314" s="8" t="s">
        <v>4157</v>
      </c>
      <c r="D314" s="7">
        <v>43703</v>
      </c>
      <c r="E314" s="8">
        <v>0</v>
      </c>
      <c r="F314" s="8">
        <v>202003</v>
      </c>
      <c r="G314" s="8">
        <f t="shared" si="4"/>
        <v>78</v>
      </c>
      <c r="H314" s="8">
        <v>71</v>
      </c>
      <c r="I314" s="8" t="s">
        <v>2625</v>
      </c>
      <c r="J314" s="8">
        <v>0</v>
      </c>
      <c r="K314" s="8" t="s">
        <v>2625</v>
      </c>
      <c r="L314" s="8"/>
      <c r="M314" s="8">
        <v>0</v>
      </c>
      <c r="N314" s="8">
        <v>142824</v>
      </c>
      <c r="O314" s="8" t="s">
        <v>2762</v>
      </c>
      <c r="P314" s="8">
        <v>0</v>
      </c>
      <c r="Q314" s="8">
        <v>1</v>
      </c>
    </row>
    <row r="315" spans="1:17" x14ac:dyDescent="0.25">
      <c r="A315" s="8">
        <v>1</v>
      </c>
      <c r="B315" s="8">
        <v>0</v>
      </c>
      <c r="C315" s="8" t="s">
        <v>4158</v>
      </c>
      <c r="D315" s="7">
        <v>43703</v>
      </c>
      <c r="E315" s="8">
        <v>0</v>
      </c>
      <c r="F315" s="8">
        <v>201002</v>
      </c>
      <c r="G315" s="8">
        <f t="shared" si="4"/>
        <v>71</v>
      </c>
      <c r="H315" s="8">
        <v>99</v>
      </c>
      <c r="I315" s="8" t="s">
        <v>2625</v>
      </c>
      <c r="J315" s="8">
        <v>0</v>
      </c>
      <c r="K315" s="8" t="s">
        <v>2625</v>
      </c>
      <c r="L315" s="8"/>
      <c r="M315" s="8">
        <v>120542</v>
      </c>
      <c r="N315" s="8">
        <v>0</v>
      </c>
      <c r="O315" s="8" t="s">
        <v>2763</v>
      </c>
      <c r="P315" s="8">
        <v>0</v>
      </c>
      <c r="Q315" s="8">
        <v>214</v>
      </c>
    </row>
    <row r="316" spans="1:17" x14ac:dyDescent="0.25">
      <c r="A316" s="8">
        <v>2</v>
      </c>
      <c r="B316" s="8">
        <v>0</v>
      </c>
      <c r="C316" s="8" t="s">
        <v>4158</v>
      </c>
      <c r="D316" s="7">
        <v>43703</v>
      </c>
      <c r="E316" s="8">
        <v>0</v>
      </c>
      <c r="F316" s="8">
        <v>202003</v>
      </c>
      <c r="G316" s="8">
        <f t="shared" si="4"/>
        <v>78</v>
      </c>
      <c r="H316" s="8">
        <v>71</v>
      </c>
      <c r="I316" s="8" t="s">
        <v>2625</v>
      </c>
      <c r="J316" s="8">
        <v>0</v>
      </c>
      <c r="K316" s="8" t="s">
        <v>2625</v>
      </c>
      <c r="L316" s="8"/>
      <c r="M316" s="8">
        <v>0</v>
      </c>
      <c r="N316" s="8">
        <v>120542</v>
      </c>
      <c r="O316" s="8" t="s">
        <v>2763</v>
      </c>
      <c r="P316" s="8">
        <v>0</v>
      </c>
      <c r="Q316" s="8">
        <v>1</v>
      </c>
    </row>
    <row r="317" spans="1:17" x14ac:dyDescent="0.25">
      <c r="A317" s="8">
        <v>1</v>
      </c>
      <c r="B317" s="8">
        <v>0</v>
      </c>
      <c r="C317" s="8" t="s">
        <v>4159</v>
      </c>
      <c r="D317" s="7">
        <v>43703</v>
      </c>
      <c r="E317" s="8">
        <v>0</v>
      </c>
      <c r="F317" s="8">
        <v>201002</v>
      </c>
      <c r="G317" s="8">
        <f t="shared" si="4"/>
        <v>71</v>
      </c>
      <c r="H317" s="8">
        <v>938</v>
      </c>
      <c r="I317" s="8" t="s">
        <v>2625</v>
      </c>
      <c r="J317" s="8">
        <v>0</v>
      </c>
      <c r="K317" s="8" t="s">
        <v>2625</v>
      </c>
      <c r="L317" s="8"/>
      <c r="M317" s="8">
        <v>139500</v>
      </c>
      <c r="N317" s="8">
        <v>0</v>
      </c>
      <c r="O317" s="8" t="s">
        <v>2764</v>
      </c>
      <c r="P317" s="8">
        <v>0</v>
      </c>
      <c r="Q317" s="8">
        <v>214</v>
      </c>
    </row>
    <row r="318" spans="1:17" x14ac:dyDescent="0.25">
      <c r="A318" s="8">
        <v>2</v>
      </c>
      <c r="B318" s="8">
        <v>0</v>
      </c>
      <c r="C318" s="8" t="s">
        <v>4159</v>
      </c>
      <c r="D318" s="7">
        <v>43703</v>
      </c>
      <c r="E318" s="8">
        <v>0</v>
      </c>
      <c r="F318" s="8">
        <v>202003</v>
      </c>
      <c r="G318" s="8">
        <f t="shared" si="4"/>
        <v>78</v>
      </c>
      <c r="H318" s="8">
        <v>71</v>
      </c>
      <c r="I318" s="8" t="s">
        <v>2625</v>
      </c>
      <c r="J318" s="8">
        <v>0</v>
      </c>
      <c r="K318" s="8" t="s">
        <v>2625</v>
      </c>
      <c r="L318" s="8"/>
      <c r="M318" s="8">
        <v>0</v>
      </c>
      <c r="N318" s="8">
        <v>139500</v>
      </c>
      <c r="O318" s="8" t="s">
        <v>2764</v>
      </c>
      <c r="P318" s="8">
        <v>0</v>
      </c>
      <c r="Q318" s="8">
        <v>1</v>
      </c>
    </row>
    <row r="319" spans="1:17" x14ac:dyDescent="0.25">
      <c r="A319" s="8">
        <v>1</v>
      </c>
      <c r="B319" s="8">
        <v>0</v>
      </c>
      <c r="C319" s="8" t="s">
        <v>4160</v>
      </c>
      <c r="D319" s="7">
        <v>43703</v>
      </c>
      <c r="E319" s="8">
        <v>0</v>
      </c>
      <c r="F319" s="8">
        <v>201002</v>
      </c>
      <c r="G319" s="8">
        <f t="shared" si="4"/>
        <v>71</v>
      </c>
      <c r="H319" s="8">
        <v>318</v>
      </c>
      <c r="I319" s="8" t="s">
        <v>2625</v>
      </c>
      <c r="J319" s="8">
        <v>0</v>
      </c>
      <c r="K319" s="8" t="s">
        <v>2625</v>
      </c>
      <c r="L319" s="8"/>
      <c r="M319" s="8">
        <v>48852</v>
      </c>
      <c r="N319" s="8">
        <v>0</v>
      </c>
      <c r="O319" s="8" t="s">
        <v>2765</v>
      </c>
      <c r="P319" s="8">
        <v>0</v>
      </c>
      <c r="Q319" s="8">
        <v>214</v>
      </c>
    </row>
    <row r="320" spans="1:17" x14ac:dyDescent="0.25">
      <c r="A320" s="8">
        <v>2</v>
      </c>
      <c r="B320" s="8">
        <v>0</v>
      </c>
      <c r="C320" s="8" t="s">
        <v>4160</v>
      </c>
      <c r="D320" s="7">
        <v>43703</v>
      </c>
      <c r="E320" s="8">
        <v>0</v>
      </c>
      <c r="F320" s="8">
        <v>201002</v>
      </c>
      <c r="G320" s="8">
        <f t="shared" si="4"/>
        <v>71</v>
      </c>
      <c r="H320" s="8">
        <v>318</v>
      </c>
      <c r="I320" s="8" t="s">
        <v>2625</v>
      </c>
      <c r="J320" s="8">
        <v>0</v>
      </c>
      <c r="K320" s="8" t="s">
        <v>2625</v>
      </c>
      <c r="L320" s="8"/>
      <c r="M320" s="8">
        <v>1991</v>
      </c>
      <c r="N320" s="8">
        <v>0</v>
      </c>
      <c r="O320" s="8" t="s">
        <v>2765</v>
      </c>
      <c r="P320" s="8">
        <v>0</v>
      </c>
      <c r="Q320" s="8">
        <v>90</v>
      </c>
    </row>
    <row r="321" spans="1:17" x14ac:dyDescent="0.25">
      <c r="A321" s="8">
        <v>3</v>
      </c>
      <c r="B321" s="8">
        <v>0</v>
      </c>
      <c r="C321" s="8" t="s">
        <v>4160</v>
      </c>
      <c r="D321" s="7">
        <v>43703</v>
      </c>
      <c r="E321" s="8">
        <v>0</v>
      </c>
      <c r="F321" s="8">
        <v>202003</v>
      </c>
      <c r="G321" s="8">
        <f t="shared" si="4"/>
        <v>78</v>
      </c>
      <c r="H321" s="8">
        <v>71</v>
      </c>
      <c r="I321" s="8" t="s">
        <v>2625</v>
      </c>
      <c r="J321" s="8">
        <v>0</v>
      </c>
      <c r="K321" s="8" t="s">
        <v>2625</v>
      </c>
      <c r="L321" s="8"/>
      <c r="M321" s="8">
        <v>0</v>
      </c>
      <c r="N321" s="8">
        <v>50843</v>
      </c>
      <c r="O321" s="8" t="s">
        <v>2765</v>
      </c>
      <c r="P321" s="8">
        <v>0</v>
      </c>
      <c r="Q321" s="8">
        <v>1</v>
      </c>
    </row>
    <row r="322" spans="1:17" x14ac:dyDescent="0.25">
      <c r="A322" s="8">
        <v>1</v>
      </c>
      <c r="B322" s="8">
        <v>0</v>
      </c>
      <c r="C322" s="8" t="s">
        <v>4161</v>
      </c>
      <c r="D322" s="7">
        <v>43703</v>
      </c>
      <c r="E322" s="8">
        <v>0</v>
      </c>
      <c r="F322" s="8">
        <v>201002</v>
      </c>
      <c r="G322" s="8">
        <f t="shared" ref="G322:G385" si="5">VLOOKUP(F322,Accounts2,2,0)</f>
        <v>71</v>
      </c>
      <c r="H322" s="8">
        <v>323</v>
      </c>
      <c r="I322" s="8" t="s">
        <v>2625</v>
      </c>
      <c r="J322" s="8">
        <v>0</v>
      </c>
      <c r="K322" s="8" t="s">
        <v>2625</v>
      </c>
      <c r="L322" s="8"/>
      <c r="M322" s="8">
        <v>28800</v>
      </c>
      <c r="N322" s="8">
        <v>0</v>
      </c>
      <c r="O322" s="8" t="s">
        <v>2766</v>
      </c>
      <c r="P322" s="8">
        <v>0</v>
      </c>
      <c r="Q322" s="8">
        <v>214</v>
      </c>
    </row>
    <row r="323" spans="1:17" x14ac:dyDescent="0.25">
      <c r="A323" s="8">
        <v>2</v>
      </c>
      <c r="B323" s="8">
        <v>0</v>
      </c>
      <c r="C323" s="8" t="s">
        <v>4161</v>
      </c>
      <c r="D323" s="7">
        <v>43703</v>
      </c>
      <c r="E323" s="8">
        <v>0</v>
      </c>
      <c r="F323" s="8">
        <v>202003</v>
      </c>
      <c r="G323" s="8">
        <f t="shared" si="5"/>
        <v>78</v>
      </c>
      <c r="H323" s="8">
        <v>71</v>
      </c>
      <c r="I323" s="8" t="s">
        <v>2625</v>
      </c>
      <c r="J323" s="8">
        <v>0</v>
      </c>
      <c r="K323" s="8" t="s">
        <v>2625</v>
      </c>
      <c r="L323" s="8"/>
      <c r="M323" s="8">
        <v>0</v>
      </c>
      <c r="N323" s="8">
        <v>28800</v>
      </c>
      <c r="O323" s="8" t="s">
        <v>2766</v>
      </c>
      <c r="P323" s="8">
        <v>0</v>
      </c>
      <c r="Q323" s="8">
        <v>1</v>
      </c>
    </row>
    <row r="324" spans="1:17" x14ac:dyDescent="0.25">
      <c r="A324" s="8">
        <v>1</v>
      </c>
      <c r="B324" s="8">
        <v>0</v>
      </c>
      <c r="C324" s="8" t="s">
        <v>4162</v>
      </c>
      <c r="D324" s="7">
        <v>43707</v>
      </c>
      <c r="E324" s="8">
        <v>0</v>
      </c>
      <c r="F324" s="8">
        <v>201002</v>
      </c>
      <c r="G324" s="8">
        <f t="shared" si="5"/>
        <v>71</v>
      </c>
      <c r="H324" s="8">
        <v>910</v>
      </c>
      <c r="I324" s="8" t="s">
        <v>2625</v>
      </c>
      <c r="J324" s="8">
        <v>0</v>
      </c>
      <c r="K324" s="8" t="s">
        <v>2625</v>
      </c>
      <c r="L324" s="8"/>
      <c r="M324" s="8">
        <v>221297</v>
      </c>
      <c r="N324" s="8">
        <v>0</v>
      </c>
      <c r="O324" s="8" t="s">
        <v>2767</v>
      </c>
      <c r="P324" s="8">
        <v>0</v>
      </c>
      <c r="Q324" s="8">
        <v>214</v>
      </c>
    </row>
    <row r="325" spans="1:17" x14ac:dyDescent="0.25">
      <c r="A325" s="8">
        <v>2</v>
      </c>
      <c r="B325" s="8">
        <v>0</v>
      </c>
      <c r="C325" s="8" t="s">
        <v>4162</v>
      </c>
      <c r="D325" s="7">
        <v>43707</v>
      </c>
      <c r="E325" s="8">
        <v>0</v>
      </c>
      <c r="F325" s="8">
        <v>202003</v>
      </c>
      <c r="G325" s="8">
        <f t="shared" si="5"/>
        <v>78</v>
      </c>
      <c r="H325" s="8">
        <v>71</v>
      </c>
      <c r="I325" s="8" t="s">
        <v>2625</v>
      </c>
      <c r="J325" s="8">
        <v>0</v>
      </c>
      <c r="K325" s="8" t="s">
        <v>2625</v>
      </c>
      <c r="L325" s="8"/>
      <c r="M325" s="8">
        <v>0</v>
      </c>
      <c r="N325" s="8">
        <v>221297</v>
      </c>
      <c r="O325" s="8" t="s">
        <v>2767</v>
      </c>
      <c r="P325" s="8">
        <v>0</v>
      </c>
      <c r="Q325" s="8">
        <v>1</v>
      </c>
    </row>
    <row r="326" spans="1:17" x14ac:dyDescent="0.25">
      <c r="A326" s="8">
        <v>1</v>
      </c>
      <c r="B326" s="8">
        <v>0</v>
      </c>
      <c r="C326" s="8" t="s">
        <v>4163</v>
      </c>
      <c r="D326" s="7">
        <v>43706</v>
      </c>
      <c r="E326" s="8">
        <v>0</v>
      </c>
      <c r="F326" s="8">
        <v>103003</v>
      </c>
      <c r="G326" s="8">
        <f t="shared" si="5"/>
        <v>22</v>
      </c>
      <c r="H326" s="8">
        <v>1</v>
      </c>
      <c r="I326" s="8" t="s">
        <v>2625</v>
      </c>
      <c r="J326" s="8">
        <v>0</v>
      </c>
      <c r="K326" s="8" t="s">
        <v>2625</v>
      </c>
      <c r="L326" s="8"/>
      <c r="M326" s="8">
        <v>500000</v>
      </c>
      <c r="N326" s="8">
        <v>0</v>
      </c>
      <c r="O326" s="8" t="s">
        <v>2768</v>
      </c>
      <c r="P326" s="8">
        <v>0</v>
      </c>
      <c r="Q326" s="8">
        <v>1</v>
      </c>
    </row>
    <row r="327" spans="1:17" x14ac:dyDescent="0.25">
      <c r="A327" s="8">
        <v>2</v>
      </c>
      <c r="B327" s="8">
        <v>0</v>
      </c>
      <c r="C327" s="8" t="s">
        <v>4163</v>
      </c>
      <c r="D327" s="7">
        <v>43706</v>
      </c>
      <c r="E327" s="8">
        <v>0</v>
      </c>
      <c r="F327" s="8">
        <v>202003</v>
      </c>
      <c r="G327" s="8">
        <f t="shared" si="5"/>
        <v>78</v>
      </c>
      <c r="H327" s="8">
        <v>71</v>
      </c>
      <c r="I327" s="8" t="s">
        <v>2625</v>
      </c>
      <c r="J327" s="8">
        <v>0</v>
      </c>
      <c r="K327" s="8" t="s">
        <v>2625</v>
      </c>
      <c r="L327" s="8"/>
      <c r="M327" s="8">
        <v>0</v>
      </c>
      <c r="N327" s="8">
        <v>500000</v>
      </c>
      <c r="O327" s="8" t="s">
        <v>2768</v>
      </c>
      <c r="P327" s="8">
        <v>0</v>
      </c>
      <c r="Q327" s="8">
        <v>1</v>
      </c>
    </row>
    <row r="328" spans="1:17" x14ac:dyDescent="0.25">
      <c r="A328" s="8">
        <v>1</v>
      </c>
      <c r="B328" s="8">
        <v>0</v>
      </c>
      <c r="C328" s="8" t="s">
        <v>4164</v>
      </c>
      <c r="D328" s="7">
        <v>43707</v>
      </c>
      <c r="E328" s="8">
        <v>0</v>
      </c>
      <c r="F328" s="8">
        <v>103003</v>
      </c>
      <c r="G328" s="8">
        <f t="shared" si="5"/>
        <v>22</v>
      </c>
      <c r="H328" s="8">
        <v>1</v>
      </c>
      <c r="I328" s="8" t="s">
        <v>2625</v>
      </c>
      <c r="J328" s="8">
        <v>0</v>
      </c>
      <c r="K328" s="8" t="s">
        <v>2625</v>
      </c>
      <c r="L328" s="8"/>
      <c r="M328" s="8">
        <v>500000</v>
      </c>
      <c r="N328" s="8">
        <v>0</v>
      </c>
      <c r="O328" s="8" t="s">
        <v>2769</v>
      </c>
      <c r="P328" s="8">
        <v>0</v>
      </c>
      <c r="Q328" s="8">
        <v>1</v>
      </c>
    </row>
    <row r="329" spans="1:17" x14ac:dyDescent="0.25">
      <c r="A329" s="8">
        <v>2</v>
      </c>
      <c r="B329" s="8">
        <v>0</v>
      </c>
      <c r="C329" s="8" t="s">
        <v>4164</v>
      </c>
      <c r="D329" s="7">
        <v>43707</v>
      </c>
      <c r="E329" s="8">
        <v>0</v>
      </c>
      <c r="F329" s="8">
        <v>202003</v>
      </c>
      <c r="G329" s="8">
        <f t="shared" si="5"/>
        <v>78</v>
      </c>
      <c r="H329" s="8">
        <v>71</v>
      </c>
      <c r="I329" s="8" t="s">
        <v>2625</v>
      </c>
      <c r="J329" s="8">
        <v>0</v>
      </c>
      <c r="K329" s="8" t="s">
        <v>2625</v>
      </c>
      <c r="L329" s="8"/>
      <c r="M329" s="8">
        <v>0</v>
      </c>
      <c r="N329" s="8">
        <v>500000</v>
      </c>
      <c r="O329" s="8" t="s">
        <v>2769</v>
      </c>
      <c r="P329" s="8">
        <v>0</v>
      </c>
      <c r="Q329" s="8">
        <v>1</v>
      </c>
    </row>
    <row r="330" spans="1:17" x14ac:dyDescent="0.25">
      <c r="A330" s="8">
        <v>1</v>
      </c>
      <c r="B330" s="8">
        <v>0</v>
      </c>
      <c r="C330" s="8" t="s">
        <v>4165</v>
      </c>
      <c r="D330" s="7">
        <v>43707</v>
      </c>
      <c r="E330" s="8">
        <v>0</v>
      </c>
      <c r="F330" s="8">
        <v>201002</v>
      </c>
      <c r="G330" s="8">
        <f t="shared" si="5"/>
        <v>71</v>
      </c>
      <c r="H330" s="8">
        <v>104</v>
      </c>
      <c r="I330" s="8" t="s">
        <v>2625</v>
      </c>
      <c r="J330" s="8">
        <v>0</v>
      </c>
      <c r="K330" s="8" t="s">
        <v>2625</v>
      </c>
      <c r="L330" s="8"/>
      <c r="M330" s="8">
        <v>50000</v>
      </c>
      <c r="N330" s="8">
        <v>0</v>
      </c>
      <c r="O330" s="8" t="s">
        <v>2770</v>
      </c>
      <c r="P330" s="8">
        <v>0</v>
      </c>
      <c r="Q330" s="8">
        <v>1</v>
      </c>
    </row>
    <row r="331" spans="1:17" x14ac:dyDescent="0.25">
      <c r="A331" s="8">
        <v>2</v>
      </c>
      <c r="B331" s="8">
        <v>0</v>
      </c>
      <c r="C331" s="8" t="s">
        <v>4165</v>
      </c>
      <c r="D331" s="7">
        <v>43707</v>
      </c>
      <c r="E331" s="8">
        <v>0</v>
      </c>
      <c r="F331" s="8">
        <v>202003</v>
      </c>
      <c r="G331" s="8">
        <f t="shared" si="5"/>
        <v>78</v>
      </c>
      <c r="H331" s="8">
        <v>71</v>
      </c>
      <c r="I331" s="8" t="s">
        <v>2625</v>
      </c>
      <c r="J331" s="8">
        <v>0</v>
      </c>
      <c r="K331" s="8" t="s">
        <v>2625</v>
      </c>
      <c r="L331" s="8"/>
      <c r="M331" s="8">
        <v>0</v>
      </c>
      <c r="N331" s="8">
        <v>50000</v>
      </c>
      <c r="O331" s="8" t="s">
        <v>2770</v>
      </c>
      <c r="P331" s="8">
        <v>0</v>
      </c>
      <c r="Q331" s="8">
        <v>1</v>
      </c>
    </row>
    <row r="332" spans="1:17" x14ac:dyDescent="0.25">
      <c r="A332" s="8">
        <v>1</v>
      </c>
      <c r="B332" s="8">
        <v>0</v>
      </c>
      <c r="C332" s="8" t="s">
        <v>4166</v>
      </c>
      <c r="D332" s="7">
        <v>43707</v>
      </c>
      <c r="E332" s="8">
        <v>0</v>
      </c>
      <c r="F332" s="8">
        <v>201002</v>
      </c>
      <c r="G332" s="8">
        <f t="shared" si="5"/>
        <v>71</v>
      </c>
      <c r="H332" s="8">
        <v>938</v>
      </c>
      <c r="I332" s="8" t="s">
        <v>2625</v>
      </c>
      <c r="J332" s="8">
        <v>0</v>
      </c>
      <c r="K332" s="8" t="s">
        <v>2625</v>
      </c>
      <c r="L332" s="8"/>
      <c r="M332" s="8">
        <v>7000</v>
      </c>
      <c r="N332" s="8">
        <v>0</v>
      </c>
      <c r="O332" s="8" t="s">
        <v>2771</v>
      </c>
      <c r="P332" s="8">
        <v>0</v>
      </c>
      <c r="Q332" s="8">
        <v>214</v>
      </c>
    </row>
    <row r="333" spans="1:17" x14ac:dyDescent="0.25">
      <c r="A333" s="8">
        <v>2</v>
      </c>
      <c r="B333" s="8">
        <v>0</v>
      </c>
      <c r="C333" s="8" t="s">
        <v>4166</v>
      </c>
      <c r="D333" s="7">
        <v>43707</v>
      </c>
      <c r="E333" s="8">
        <v>0</v>
      </c>
      <c r="F333" s="8">
        <v>202003</v>
      </c>
      <c r="G333" s="8">
        <f t="shared" si="5"/>
        <v>78</v>
      </c>
      <c r="H333" s="8">
        <v>71</v>
      </c>
      <c r="I333" s="8" t="s">
        <v>2625</v>
      </c>
      <c r="J333" s="8">
        <v>0</v>
      </c>
      <c r="K333" s="8" t="s">
        <v>2625</v>
      </c>
      <c r="L333" s="8"/>
      <c r="M333" s="8">
        <v>0</v>
      </c>
      <c r="N333" s="8">
        <v>7000</v>
      </c>
      <c r="O333" s="8" t="s">
        <v>2771</v>
      </c>
      <c r="P333" s="8">
        <v>0</v>
      </c>
      <c r="Q333" s="8">
        <v>1</v>
      </c>
    </row>
    <row r="334" spans="1:17" x14ac:dyDescent="0.25">
      <c r="A334" s="8">
        <v>1</v>
      </c>
      <c r="B334" s="8">
        <v>0</v>
      </c>
      <c r="C334" s="8" t="s">
        <v>4167</v>
      </c>
      <c r="D334" s="7">
        <v>43707</v>
      </c>
      <c r="E334" s="8">
        <v>0</v>
      </c>
      <c r="F334" s="8">
        <v>201002</v>
      </c>
      <c r="G334" s="8">
        <f t="shared" si="5"/>
        <v>71</v>
      </c>
      <c r="H334" s="8">
        <v>231</v>
      </c>
      <c r="I334" s="8" t="s">
        <v>2625</v>
      </c>
      <c r="J334" s="8">
        <v>0</v>
      </c>
      <c r="K334" s="8" t="s">
        <v>2625</v>
      </c>
      <c r="L334" s="8"/>
      <c r="M334" s="8">
        <v>4683</v>
      </c>
      <c r="N334" s="8">
        <v>0</v>
      </c>
      <c r="O334" s="8" t="s">
        <v>2772</v>
      </c>
      <c r="P334" s="8">
        <v>0</v>
      </c>
      <c r="Q334" s="8">
        <v>190</v>
      </c>
    </row>
    <row r="335" spans="1:17" x14ac:dyDescent="0.25">
      <c r="A335" s="8">
        <v>2</v>
      </c>
      <c r="B335" s="8">
        <v>0</v>
      </c>
      <c r="C335" s="8" t="s">
        <v>4167</v>
      </c>
      <c r="D335" s="7">
        <v>43707</v>
      </c>
      <c r="E335" s="8">
        <v>0</v>
      </c>
      <c r="F335" s="8">
        <v>202003</v>
      </c>
      <c r="G335" s="8">
        <f t="shared" si="5"/>
        <v>78</v>
      </c>
      <c r="H335" s="8">
        <v>71</v>
      </c>
      <c r="I335" s="8" t="s">
        <v>2625</v>
      </c>
      <c r="J335" s="8">
        <v>0</v>
      </c>
      <c r="K335" s="8" t="s">
        <v>2625</v>
      </c>
      <c r="L335" s="8"/>
      <c r="M335" s="8">
        <v>0</v>
      </c>
      <c r="N335" s="8">
        <v>4683</v>
      </c>
      <c r="O335" s="8" t="s">
        <v>2772</v>
      </c>
      <c r="P335" s="8">
        <v>0</v>
      </c>
      <c r="Q335" s="8">
        <v>1</v>
      </c>
    </row>
    <row r="336" spans="1:17" x14ac:dyDescent="0.25">
      <c r="A336" s="8">
        <v>1</v>
      </c>
      <c r="B336" s="8">
        <v>0</v>
      </c>
      <c r="C336" s="8" t="s">
        <v>4168</v>
      </c>
      <c r="D336" s="7">
        <v>43706</v>
      </c>
      <c r="E336" s="8">
        <v>0</v>
      </c>
      <c r="F336" s="8">
        <v>103003</v>
      </c>
      <c r="G336" s="8">
        <f t="shared" si="5"/>
        <v>22</v>
      </c>
      <c r="H336" s="8">
        <v>1</v>
      </c>
      <c r="I336" s="8" t="s">
        <v>2625</v>
      </c>
      <c r="J336" s="8">
        <v>0</v>
      </c>
      <c r="K336" s="8" t="s">
        <v>2625</v>
      </c>
      <c r="L336" s="8"/>
      <c r="M336" s="8">
        <v>500000</v>
      </c>
      <c r="N336" s="8">
        <v>0</v>
      </c>
      <c r="O336" s="8" t="s">
        <v>2773</v>
      </c>
      <c r="P336" s="8">
        <v>0</v>
      </c>
      <c r="Q336" s="8">
        <v>1</v>
      </c>
    </row>
    <row r="337" spans="1:17" x14ac:dyDescent="0.25">
      <c r="A337" s="8">
        <v>2</v>
      </c>
      <c r="B337" s="8">
        <v>0</v>
      </c>
      <c r="C337" s="8" t="s">
        <v>4168</v>
      </c>
      <c r="D337" s="7">
        <v>43706</v>
      </c>
      <c r="E337" s="8">
        <v>0</v>
      </c>
      <c r="F337" s="8">
        <v>202003</v>
      </c>
      <c r="G337" s="8">
        <f t="shared" si="5"/>
        <v>78</v>
      </c>
      <c r="H337" s="8">
        <v>71</v>
      </c>
      <c r="I337" s="8" t="s">
        <v>2625</v>
      </c>
      <c r="J337" s="8">
        <v>0</v>
      </c>
      <c r="K337" s="8" t="s">
        <v>2625</v>
      </c>
      <c r="L337" s="8"/>
      <c r="M337" s="8">
        <v>0</v>
      </c>
      <c r="N337" s="8">
        <v>500000</v>
      </c>
      <c r="O337" s="8" t="s">
        <v>2773</v>
      </c>
      <c r="P337" s="8">
        <v>0</v>
      </c>
      <c r="Q337" s="8">
        <v>1</v>
      </c>
    </row>
    <row r="338" spans="1:17" x14ac:dyDescent="0.25">
      <c r="A338" s="8">
        <v>1</v>
      </c>
      <c r="B338" s="8">
        <v>0</v>
      </c>
      <c r="C338" s="8" t="s">
        <v>4169</v>
      </c>
      <c r="D338" s="7">
        <v>43707</v>
      </c>
      <c r="E338" s="8">
        <v>0</v>
      </c>
      <c r="F338" s="8">
        <v>201002</v>
      </c>
      <c r="G338" s="8">
        <f t="shared" si="5"/>
        <v>71</v>
      </c>
      <c r="H338" s="8">
        <v>128</v>
      </c>
      <c r="I338" s="8" t="s">
        <v>2625</v>
      </c>
      <c r="J338" s="8">
        <v>0</v>
      </c>
      <c r="K338" s="8" t="s">
        <v>2625</v>
      </c>
      <c r="L338" s="8"/>
      <c r="M338" s="8">
        <v>200000</v>
      </c>
      <c r="N338" s="8">
        <v>0</v>
      </c>
      <c r="O338" s="8" t="s">
        <v>2774</v>
      </c>
      <c r="P338" s="8">
        <v>0</v>
      </c>
      <c r="Q338" s="8">
        <v>1</v>
      </c>
    </row>
    <row r="339" spans="1:17" x14ac:dyDescent="0.25">
      <c r="A339" s="8">
        <v>2</v>
      </c>
      <c r="B339" s="8">
        <v>0</v>
      </c>
      <c r="C339" s="8" t="s">
        <v>4169</v>
      </c>
      <c r="D339" s="7">
        <v>43707</v>
      </c>
      <c r="E339" s="8">
        <v>0</v>
      </c>
      <c r="F339" s="8">
        <v>202003</v>
      </c>
      <c r="G339" s="8">
        <f t="shared" si="5"/>
        <v>78</v>
      </c>
      <c r="H339" s="8">
        <v>71</v>
      </c>
      <c r="I339" s="8" t="s">
        <v>2625</v>
      </c>
      <c r="J339" s="8">
        <v>0</v>
      </c>
      <c r="K339" s="8" t="s">
        <v>2625</v>
      </c>
      <c r="L339" s="8"/>
      <c r="M339" s="8">
        <v>0</v>
      </c>
      <c r="N339" s="8">
        <v>200000</v>
      </c>
      <c r="O339" s="8" t="s">
        <v>2774</v>
      </c>
      <c r="P339" s="8">
        <v>0</v>
      </c>
      <c r="Q339" s="8">
        <v>1</v>
      </c>
    </row>
    <row r="340" spans="1:17" x14ac:dyDescent="0.25">
      <c r="A340" s="8">
        <v>1</v>
      </c>
      <c r="B340" s="8">
        <v>0</v>
      </c>
      <c r="C340" s="8" t="s">
        <v>4170</v>
      </c>
      <c r="D340" s="7">
        <v>43707</v>
      </c>
      <c r="E340" s="8">
        <v>0</v>
      </c>
      <c r="F340" s="8">
        <v>201002</v>
      </c>
      <c r="G340" s="8">
        <f t="shared" si="5"/>
        <v>71</v>
      </c>
      <c r="H340" s="8">
        <v>49</v>
      </c>
      <c r="I340" s="8" t="s">
        <v>2625</v>
      </c>
      <c r="J340" s="8">
        <v>0</v>
      </c>
      <c r="K340" s="8" t="s">
        <v>2625</v>
      </c>
      <c r="L340" s="8"/>
      <c r="M340" s="8">
        <v>151380</v>
      </c>
      <c r="N340" s="8">
        <v>0</v>
      </c>
      <c r="O340" s="8" t="s">
        <v>2775</v>
      </c>
      <c r="P340" s="8">
        <v>0</v>
      </c>
      <c r="Q340" s="8">
        <v>209</v>
      </c>
    </row>
    <row r="341" spans="1:17" x14ac:dyDescent="0.25">
      <c r="A341" s="8">
        <v>2</v>
      </c>
      <c r="B341" s="8">
        <v>0</v>
      </c>
      <c r="C341" s="8" t="s">
        <v>4170</v>
      </c>
      <c r="D341" s="7">
        <v>43707</v>
      </c>
      <c r="E341" s="8">
        <v>0</v>
      </c>
      <c r="F341" s="8">
        <v>201002</v>
      </c>
      <c r="G341" s="8">
        <f t="shared" si="5"/>
        <v>71</v>
      </c>
      <c r="H341" s="8">
        <v>49</v>
      </c>
      <c r="I341" s="8" t="s">
        <v>2625</v>
      </c>
      <c r="J341" s="8">
        <v>0</v>
      </c>
      <c r="K341" s="8" t="s">
        <v>2625</v>
      </c>
      <c r="L341" s="8"/>
      <c r="M341" s="8">
        <v>64629</v>
      </c>
      <c r="N341" s="8">
        <v>0</v>
      </c>
      <c r="O341" s="8" t="s">
        <v>2775</v>
      </c>
      <c r="P341" s="8">
        <v>0</v>
      </c>
      <c r="Q341" s="8">
        <v>214</v>
      </c>
    </row>
    <row r="342" spans="1:17" x14ac:dyDescent="0.25">
      <c r="A342" s="8">
        <v>3</v>
      </c>
      <c r="B342" s="8">
        <v>0</v>
      </c>
      <c r="C342" s="8" t="s">
        <v>4170</v>
      </c>
      <c r="D342" s="7">
        <v>43707</v>
      </c>
      <c r="E342" s="8">
        <v>0</v>
      </c>
      <c r="F342" s="8">
        <v>202003</v>
      </c>
      <c r="G342" s="8">
        <f t="shared" si="5"/>
        <v>78</v>
      </c>
      <c r="H342" s="8">
        <v>71</v>
      </c>
      <c r="I342" s="8" t="s">
        <v>2625</v>
      </c>
      <c r="J342" s="8">
        <v>0</v>
      </c>
      <c r="K342" s="8" t="s">
        <v>2625</v>
      </c>
      <c r="L342" s="8"/>
      <c r="M342" s="8">
        <v>0</v>
      </c>
      <c r="N342" s="8">
        <v>216009</v>
      </c>
      <c r="O342" s="8" t="s">
        <v>2775</v>
      </c>
      <c r="P342" s="8">
        <v>0</v>
      </c>
      <c r="Q342" s="8">
        <v>1</v>
      </c>
    </row>
    <row r="343" spans="1:17" x14ac:dyDescent="0.25">
      <c r="A343" s="8">
        <v>1</v>
      </c>
      <c r="B343" s="8">
        <v>0</v>
      </c>
      <c r="C343" s="8" t="s">
        <v>4171</v>
      </c>
      <c r="D343" s="7">
        <v>43706</v>
      </c>
      <c r="E343" s="8">
        <v>0</v>
      </c>
      <c r="F343" s="8">
        <v>103003</v>
      </c>
      <c r="G343" s="8">
        <f t="shared" si="5"/>
        <v>22</v>
      </c>
      <c r="H343" s="8">
        <v>1</v>
      </c>
      <c r="I343" s="8" t="s">
        <v>2625</v>
      </c>
      <c r="J343" s="8">
        <v>0</v>
      </c>
      <c r="K343" s="8" t="s">
        <v>2625</v>
      </c>
      <c r="L343" s="8"/>
      <c r="M343" s="8">
        <v>500000</v>
      </c>
      <c r="N343" s="8">
        <v>0</v>
      </c>
      <c r="O343" s="8" t="s">
        <v>2776</v>
      </c>
      <c r="P343" s="8">
        <v>0</v>
      </c>
      <c r="Q343" s="8">
        <v>1</v>
      </c>
    </row>
    <row r="344" spans="1:17" x14ac:dyDescent="0.25">
      <c r="A344" s="8">
        <v>2</v>
      </c>
      <c r="B344" s="8">
        <v>0</v>
      </c>
      <c r="C344" s="8" t="s">
        <v>4171</v>
      </c>
      <c r="D344" s="7">
        <v>43706</v>
      </c>
      <c r="E344" s="8">
        <v>0</v>
      </c>
      <c r="F344" s="8">
        <v>202003</v>
      </c>
      <c r="G344" s="8">
        <f t="shared" si="5"/>
        <v>78</v>
      </c>
      <c r="H344" s="8">
        <v>71</v>
      </c>
      <c r="I344" s="8" t="s">
        <v>2625</v>
      </c>
      <c r="J344" s="8">
        <v>0</v>
      </c>
      <c r="K344" s="8" t="s">
        <v>2625</v>
      </c>
      <c r="L344" s="8"/>
      <c r="M344" s="8">
        <v>0</v>
      </c>
      <c r="N344" s="8">
        <v>500000</v>
      </c>
      <c r="O344" s="8" t="s">
        <v>2776</v>
      </c>
      <c r="P344" s="8">
        <v>0</v>
      </c>
      <c r="Q344" s="8">
        <v>1</v>
      </c>
    </row>
    <row r="345" spans="1:17" x14ac:dyDescent="0.25">
      <c r="A345" s="8">
        <v>1</v>
      </c>
      <c r="B345" s="8">
        <v>0</v>
      </c>
      <c r="C345" s="8" t="s">
        <v>4172</v>
      </c>
      <c r="D345" s="7">
        <v>43707</v>
      </c>
      <c r="E345" s="8">
        <v>0</v>
      </c>
      <c r="F345" s="8">
        <v>201002</v>
      </c>
      <c r="G345" s="8">
        <f t="shared" si="5"/>
        <v>71</v>
      </c>
      <c r="H345" s="8">
        <v>1308</v>
      </c>
      <c r="I345" s="8" t="s">
        <v>2625</v>
      </c>
      <c r="J345" s="8">
        <v>0</v>
      </c>
      <c r="K345" s="8" t="s">
        <v>2625</v>
      </c>
      <c r="L345" s="8"/>
      <c r="M345" s="8">
        <v>47500</v>
      </c>
      <c r="N345" s="8">
        <v>0</v>
      </c>
      <c r="O345" s="8" t="s">
        <v>2777</v>
      </c>
      <c r="P345" s="8">
        <v>0</v>
      </c>
      <c r="Q345" s="8">
        <v>214</v>
      </c>
    </row>
    <row r="346" spans="1:17" x14ac:dyDescent="0.25">
      <c r="A346" s="8">
        <v>2</v>
      </c>
      <c r="B346" s="8">
        <v>0</v>
      </c>
      <c r="C346" s="8" t="s">
        <v>4172</v>
      </c>
      <c r="D346" s="7">
        <v>43707</v>
      </c>
      <c r="E346" s="8">
        <v>0</v>
      </c>
      <c r="F346" s="8">
        <v>201002</v>
      </c>
      <c r="G346" s="8">
        <f t="shared" si="5"/>
        <v>71</v>
      </c>
      <c r="H346" s="8">
        <v>1308</v>
      </c>
      <c r="I346" s="8" t="s">
        <v>2625</v>
      </c>
      <c r="J346" s="8">
        <v>0</v>
      </c>
      <c r="K346" s="8" t="s">
        <v>2625</v>
      </c>
      <c r="L346" s="8"/>
      <c r="M346" s="8">
        <v>47500</v>
      </c>
      <c r="N346" s="8">
        <v>0</v>
      </c>
      <c r="O346" s="8" t="s">
        <v>2777</v>
      </c>
      <c r="P346" s="8">
        <v>0</v>
      </c>
      <c r="Q346" s="8">
        <v>209</v>
      </c>
    </row>
    <row r="347" spans="1:17" x14ac:dyDescent="0.25">
      <c r="A347" s="8">
        <v>3</v>
      </c>
      <c r="B347" s="8">
        <v>0</v>
      </c>
      <c r="C347" s="8" t="s">
        <v>4172</v>
      </c>
      <c r="D347" s="7">
        <v>43707</v>
      </c>
      <c r="E347" s="8">
        <v>0</v>
      </c>
      <c r="F347" s="8">
        <v>202003</v>
      </c>
      <c r="G347" s="8">
        <f t="shared" si="5"/>
        <v>78</v>
      </c>
      <c r="H347" s="8">
        <v>71</v>
      </c>
      <c r="I347" s="8" t="s">
        <v>2625</v>
      </c>
      <c r="J347" s="8">
        <v>0</v>
      </c>
      <c r="K347" s="8" t="s">
        <v>2625</v>
      </c>
      <c r="L347" s="8"/>
      <c r="M347" s="8">
        <v>0</v>
      </c>
      <c r="N347" s="8">
        <v>95000</v>
      </c>
      <c r="O347" s="8" t="s">
        <v>2777</v>
      </c>
      <c r="P347" s="8">
        <v>0</v>
      </c>
      <c r="Q347" s="8">
        <v>1</v>
      </c>
    </row>
    <row r="348" spans="1:17" x14ac:dyDescent="0.25">
      <c r="A348" s="8">
        <v>1</v>
      </c>
      <c r="B348" s="8">
        <v>0</v>
      </c>
      <c r="C348" s="8" t="s">
        <v>4173</v>
      </c>
      <c r="D348" s="7">
        <v>43712</v>
      </c>
      <c r="E348" s="8">
        <v>0</v>
      </c>
      <c r="F348" s="8">
        <v>201002</v>
      </c>
      <c r="G348" s="8">
        <f t="shared" si="5"/>
        <v>71</v>
      </c>
      <c r="H348" s="8">
        <v>64</v>
      </c>
      <c r="I348" s="8" t="s">
        <v>2625</v>
      </c>
      <c r="J348" s="8">
        <v>0</v>
      </c>
      <c r="K348" s="8" t="s">
        <v>2625</v>
      </c>
      <c r="L348" s="8"/>
      <c r="M348" s="8">
        <v>90400</v>
      </c>
      <c r="N348" s="8">
        <v>0</v>
      </c>
      <c r="O348" s="8" t="s">
        <v>2778</v>
      </c>
      <c r="P348" s="8">
        <v>0</v>
      </c>
      <c r="Q348" s="8">
        <v>206</v>
      </c>
    </row>
    <row r="349" spans="1:17" x14ac:dyDescent="0.25">
      <c r="A349" s="8">
        <v>2</v>
      </c>
      <c r="B349" s="8">
        <v>0</v>
      </c>
      <c r="C349" s="8" t="s">
        <v>4173</v>
      </c>
      <c r="D349" s="7">
        <v>43712</v>
      </c>
      <c r="E349" s="8">
        <v>0</v>
      </c>
      <c r="F349" s="8">
        <v>0</v>
      </c>
      <c r="G349" s="8" t="e">
        <f t="shared" si="5"/>
        <v>#N/A</v>
      </c>
      <c r="H349" s="8">
        <v>0</v>
      </c>
      <c r="I349" s="8" t="s">
        <v>2625</v>
      </c>
      <c r="J349" s="8">
        <v>0</v>
      </c>
      <c r="K349" s="8" t="s">
        <v>2625</v>
      </c>
      <c r="L349" s="8"/>
      <c r="M349" s="8">
        <v>0</v>
      </c>
      <c r="N349" s="8">
        <v>0</v>
      </c>
      <c r="O349" s="8" t="s">
        <v>2700</v>
      </c>
      <c r="P349" s="8">
        <v>0</v>
      </c>
      <c r="Q349" s="8">
        <v>0</v>
      </c>
    </row>
    <row r="350" spans="1:17" x14ac:dyDescent="0.25">
      <c r="A350" s="8">
        <v>3</v>
      </c>
      <c r="B350" s="8">
        <v>0</v>
      </c>
      <c r="C350" s="8" t="s">
        <v>4173</v>
      </c>
      <c r="D350" s="7">
        <v>43712</v>
      </c>
      <c r="E350" s="8">
        <v>0</v>
      </c>
      <c r="F350" s="8">
        <v>0</v>
      </c>
      <c r="G350" s="8" t="e">
        <f t="shared" si="5"/>
        <v>#N/A</v>
      </c>
      <c r="H350" s="8">
        <v>0</v>
      </c>
      <c r="I350" s="8" t="s">
        <v>2625</v>
      </c>
      <c r="J350" s="8">
        <v>0</v>
      </c>
      <c r="K350" s="8" t="s">
        <v>2625</v>
      </c>
      <c r="L350" s="8"/>
      <c r="M350" s="8">
        <v>0</v>
      </c>
      <c r="N350" s="8">
        <v>0</v>
      </c>
      <c r="O350" s="8" t="s">
        <v>2700</v>
      </c>
      <c r="P350" s="8">
        <v>0</v>
      </c>
      <c r="Q350" s="8">
        <v>0</v>
      </c>
    </row>
    <row r="351" spans="1:17" x14ac:dyDescent="0.25">
      <c r="A351" s="8">
        <v>4</v>
      </c>
      <c r="B351" s="8">
        <v>0</v>
      </c>
      <c r="C351" s="8" t="s">
        <v>4173</v>
      </c>
      <c r="D351" s="7">
        <v>43712</v>
      </c>
      <c r="E351" s="8">
        <v>0</v>
      </c>
      <c r="F351" s="8">
        <v>202003</v>
      </c>
      <c r="G351" s="8">
        <f t="shared" si="5"/>
        <v>78</v>
      </c>
      <c r="H351" s="8">
        <v>71</v>
      </c>
      <c r="I351" s="8" t="s">
        <v>2625</v>
      </c>
      <c r="J351" s="8">
        <v>0</v>
      </c>
      <c r="K351" s="8" t="s">
        <v>2625</v>
      </c>
      <c r="L351" s="8"/>
      <c r="M351" s="8">
        <v>0</v>
      </c>
      <c r="N351" s="8">
        <v>90400</v>
      </c>
      <c r="O351" s="8" t="s">
        <v>2778</v>
      </c>
      <c r="P351" s="8">
        <v>0</v>
      </c>
      <c r="Q351" s="8">
        <v>1</v>
      </c>
    </row>
    <row r="352" spans="1:17" x14ac:dyDescent="0.25">
      <c r="A352" s="8">
        <v>1</v>
      </c>
      <c r="B352" s="8">
        <v>0</v>
      </c>
      <c r="C352" s="8" t="s">
        <v>4174</v>
      </c>
      <c r="D352" s="7">
        <v>43712</v>
      </c>
      <c r="E352" s="8">
        <v>0</v>
      </c>
      <c r="F352" s="8">
        <v>201002</v>
      </c>
      <c r="G352" s="8">
        <f t="shared" si="5"/>
        <v>71</v>
      </c>
      <c r="H352" s="8">
        <v>1309</v>
      </c>
      <c r="I352" s="8" t="s">
        <v>2625</v>
      </c>
      <c r="J352" s="8">
        <v>0</v>
      </c>
      <c r="K352" s="8" t="s">
        <v>2625</v>
      </c>
      <c r="L352" s="8"/>
      <c r="M352" s="8">
        <v>500000</v>
      </c>
      <c r="N352" s="8">
        <v>0</v>
      </c>
      <c r="O352" s="8" t="s">
        <v>2779</v>
      </c>
      <c r="P352" s="8">
        <v>0</v>
      </c>
      <c r="Q352" s="8">
        <v>206</v>
      </c>
    </row>
    <row r="353" spans="1:17" x14ac:dyDescent="0.25">
      <c r="A353" s="8">
        <v>2</v>
      </c>
      <c r="B353" s="8">
        <v>0</v>
      </c>
      <c r="C353" s="8" t="s">
        <v>4174</v>
      </c>
      <c r="D353" s="7">
        <v>43712</v>
      </c>
      <c r="E353" s="8">
        <v>0</v>
      </c>
      <c r="F353" s="8">
        <v>202003</v>
      </c>
      <c r="G353" s="8">
        <f t="shared" si="5"/>
        <v>78</v>
      </c>
      <c r="H353" s="8">
        <v>71</v>
      </c>
      <c r="I353" s="8" t="s">
        <v>2625</v>
      </c>
      <c r="J353" s="8">
        <v>0</v>
      </c>
      <c r="K353" s="8" t="s">
        <v>2625</v>
      </c>
      <c r="L353" s="8"/>
      <c r="M353" s="8">
        <v>0</v>
      </c>
      <c r="N353" s="8">
        <v>500000</v>
      </c>
      <c r="O353" s="8" t="s">
        <v>2779</v>
      </c>
      <c r="P353" s="8">
        <v>0</v>
      </c>
      <c r="Q353" s="8">
        <v>1</v>
      </c>
    </row>
    <row r="354" spans="1:17" x14ac:dyDescent="0.25">
      <c r="A354" s="8">
        <v>1</v>
      </c>
      <c r="B354" s="8">
        <v>0</v>
      </c>
      <c r="C354" s="8" t="s">
        <v>4175</v>
      </c>
      <c r="D354" s="7">
        <v>43713</v>
      </c>
      <c r="E354" s="8">
        <v>0</v>
      </c>
      <c r="F354" s="8">
        <v>201002</v>
      </c>
      <c r="G354" s="8">
        <f t="shared" si="5"/>
        <v>71</v>
      </c>
      <c r="H354" s="8">
        <v>1309</v>
      </c>
      <c r="I354" s="8" t="s">
        <v>2625</v>
      </c>
      <c r="J354" s="8">
        <v>0</v>
      </c>
      <c r="K354" s="8" t="s">
        <v>2625</v>
      </c>
      <c r="L354" s="8"/>
      <c r="M354" s="8">
        <v>221150</v>
      </c>
      <c r="N354" s="8">
        <v>0</v>
      </c>
      <c r="O354" s="8" t="s">
        <v>2780</v>
      </c>
      <c r="P354" s="8">
        <v>0</v>
      </c>
      <c r="Q354" s="8">
        <v>206</v>
      </c>
    </row>
    <row r="355" spans="1:17" x14ac:dyDescent="0.25">
      <c r="A355" s="8">
        <v>2</v>
      </c>
      <c r="B355" s="8">
        <v>0</v>
      </c>
      <c r="C355" s="8" t="s">
        <v>4175</v>
      </c>
      <c r="D355" s="7">
        <v>43713</v>
      </c>
      <c r="E355" s="8">
        <v>0</v>
      </c>
      <c r="F355" s="8">
        <v>202003</v>
      </c>
      <c r="G355" s="8">
        <f t="shared" si="5"/>
        <v>78</v>
      </c>
      <c r="H355" s="8">
        <v>71</v>
      </c>
      <c r="I355" s="8" t="s">
        <v>2625</v>
      </c>
      <c r="J355" s="8">
        <v>0</v>
      </c>
      <c r="K355" s="8" t="s">
        <v>2625</v>
      </c>
      <c r="L355" s="8"/>
      <c r="M355" s="8">
        <v>0</v>
      </c>
      <c r="N355" s="8">
        <v>221150</v>
      </c>
      <c r="O355" s="8" t="s">
        <v>2780</v>
      </c>
      <c r="P355" s="8">
        <v>0</v>
      </c>
      <c r="Q355" s="8">
        <v>1</v>
      </c>
    </row>
    <row r="356" spans="1:17" x14ac:dyDescent="0.25">
      <c r="A356" s="8">
        <v>1</v>
      </c>
      <c r="B356" s="8">
        <v>0</v>
      </c>
      <c r="C356" s="8" t="s">
        <v>4176</v>
      </c>
      <c r="D356" s="7">
        <v>43713</v>
      </c>
      <c r="E356" s="8">
        <v>0</v>
      </c>
      <c r="F356" s="8">
        <v>505029</v>
      </c>
      <c r="G356" s="8">
        <f t="shared" si="5"/>
        <v>223</v>
      </c>
      <c r="H356" s="8">
        <v>1</v>
      </c>
      <c r="I356" s="8" t="s">
        <v>2625</v>
      </c>
      <c r="J356" s="8">
        <v>0</v>
      </c>
      <c r="K356" s="8" t="s">
        <v>2625</v>
      </c>
      <c r="L356" s="8"/>
      <c r="M356" s="8">
        <v>700000</v>
      </c>
      <c r="N356" s="8">
        <v>0</v>
      </c>
      <c r="O356" s="8" t="s">
        <v>2781</v>
      </c>
      <c r="P356" s="8">
        <v>0</v>
      </c>
      <c r="Q356" s="8">
        <v>1</v>
      </c>
    </row>
    <row r="357" spans="1:17" x14ac:dyDescent="0.25">
      <c r="A357" s="8">
        <v>2</v>
      </c>
      <c r="B357" s="8">
        <v>0</v>
      </c>
      <c r="C357" s="8" t="s">
        <v>4176</v>
      </c>
      <c r="D357" s="7">
        <v>43713</v>
      </c>
      <c r="E357" s="8">
        <v>0</v>
      </c>
      <c r="F357" s="8">
        <v>202003</v>
      </c>
      <c r="G357" s="8">
        <f t="shared" si="5"/>
        <v>78</v>
      </c>
      <c r="H357" s="8">
        <v>71</v>
      </c>
      <c r="I357" s="8" t="s">
        <v>2625</v>
      </c>
      <c r="J357" s="8">
        <v>0</v>
      </c>
      <c r="K357" s="8" t="s">
        <v>2625</v>
      </c>
      <c r="L357" s="8"/>
      <c r="M357" s="8">
        <v>0</v>
      </c>
      <c r="N357" s="8">
        <v>700000</v>
      </c>
      <c r="O357" s="8" t="s">
        <v>2781</v>
      </c>
      <c r="P357" s="8">
        <v>0</v>
      </c>
      <c r="Q357" s="8">
        <v>1</v>
      </c>
    </row>
    <row r="358" spans="1:17" x14ac:dyDescent="0.25">
      <c r="A358" s="8">
        <v>1</v>
      </c>
      <c r="B358" s="8">
        <v>0</v>
      </c>
      <c r="C358" s="8" t="s">
        <v>4177</v>
      </c>
      <c r="D358" s="7">
        <v>43712</v>
      </c>
      <c r="E358" s="8">
        <v>0</v>
      </c>
      <c r="F358" s="8">
        <v>201002</v>
      </c>
      <c r="G358" s="8">
        <f t="shared" si="5"/>
        <v>71</v>
      </c>
      <c r="H358" s="8">
        <v>90</v>
      </c>
      <c r="I358" s="8" t="s">
        <v>2625</v>
      </c>
      <c r="J358" s="8">
        <v>0</v>
      </c>
      <c r="K358" s="8" t="s">
        <v>2625</v>
      </c>
      <c r="L358" s="8"/>
      <c r="M358" s="8">
        <v>0</v>
      </c>
      <c r="N358" s="8">
        <v>1000</v>
      </c>
      <c r="O358" s="8" t="s">
        <v>2782</v>
      </c>
      <c r="P358" s="8">
        <v>0</v>
      </c>
      <c r="Q358" s="8">
        <v>1</v>
      </c>
    </row>
    <row r="359" spans="1:17" x14ac:dyDescent="0.25">
      <c r="A359" s="8">
        <v>2</v>
      </c>
      <c r="B359" s="8">
        <v>0</v>
      </c>
      <c r="C359" s="8" t="s">
        <v>4177</v>
      </c>
      <c r="D359" s="7">
        <v>43712</v>
      </c>
      <c r="E359" s="8">
        <v>0</v>
      </c>
      <c r="F359" s="8">
        <v>201002</v>
      </c>
      <c r="G359" s="8">
        <f t="shared" si="5"/>
        <v>71</v>
      </c>
      <c r="H359" s="8">
        <v>90</v>
      </c>
      <c r="I359" s="8" t="s">
        <v>2625</v>
      </c>
      <c r="J359" s="8">
        <v>0</v>
      </c>
      <c r="K359" s="8" t="s">
        <v>2625</v>
      </c>
      <c r="L359" s="8"/>
      <c r="M359" s="8">
        <v>114603</v>
      </c>
      <c r="N359" s="8">
        <v>0</v>
      </c>
      <c r="O359" s="8" t="s">
        <v>2782</v>
      </c>
      <c r="P359" s="8">
        <v>0</v>
      </c>
      <c r="Q359" s="8">
        <v>90</v>
      </c>
    </row>
    <row r="360" spans="1:17" x14ac:dyDescent="0.25">
      <c r="A360" s="8">
        <v>3</v>
      </c>
      <c r="B360" s="8">
        <v>0</v>
      </c>
      <c r="C360" s="8" t="s">
        <v>4177</v>
      </c>
      <c r="D360" s="7">
        <v>43712</v>
      </c>
      <c r="E360" s="8">
        <v>0</v>
      </c>
      <c r="F360" s="8">
        <v>201002</v>
      </c>
      <c r="G360" s="8">
        <f t="shared" si="5"/>
        <v>71</v>
      </c>
      <c r="H360" s="8">
        <v>90</v>
      </c>
      <c r="I360" s="8" t="s">
        <v>2625</v>
      </c>
      <c r="J360" s="8">
        <v>0</v>
      </c>
      <c r="K360" s="8" t="s">
        <v>2625</v>
      </c>
      <c r="L360" s="8"/>
      <c r="M360" s="8">
        <v>149323</v>
      </c>
      <c r="N360" s="8">
        <v>0</v>
      </c>
      <c r="O360" s="8" t="s">
        <v>2782</v>
      </c>
      <c r="P360" s="8">
        <v>0</v>
      </c>
      <c r="Q360" s="8">
        <v>208</v>
      </c>
    </row>
    <row r="361" spans="1:17" x14ac:dyDescent="0.25">
      <c r="A361" s="8">
        <v>4</v>
      </c>
      <c r="B361" s="8">
        <v>0</v>
      </c>
      <c r="C361" s="8" t="s">
        <v>4177</v>
      </c>
      <c r="D361" s="7">
        <v>43712</v>
      </c>
      <c r="E361" s="8">
        <v>0</v>
      </c>
      <c r="F361" s="8">
        <v>201002</v>
      </c>
      <c r="G361" s="8">
        <f t="shared" si="5"/>
        <v>71</v>
      </c>
      <c r="H361" s="8">
        <v>90</v>
      </c>
      <c r="I361" s="8" t="s">
        <v>2625</v>
      </c>
      <c r="J361" s="8">
        <v>0</v>
      </c>
      <c r="K361" s="8" t="s">
        <v>2625</v>
      </c>
      <c r="L361" s="8"/>
      <c r="M361" s="8">
        <v>66263</v>
      </c>
      <c r="N361" s="8">
        <v>0</v>
      </c>
      <c r="O361" s="8" t="s">
        <v>2782</v>
      </c>
      <c r="P361" s="8">
        <v>0</v>
      </c>
      <c r="Q361" s="8">
        <v>209</v>
      </c>
    </row>
    <row r="362" spans="1:17" x14ac:dyDescent="0.25">
      <c r="A362" s="8">
        <v>5</v>
      </c>
      <c r="B362" s="8">
        <v>0</v>
      </c>
      <c r="C362" s="8" t="s">
        <v>4177</v>
      </c>
      <c r="D362" s="7">
        <v>43712</v>
      </c>
      <c r="E362" s="8">
        <v>0</v>
      </c>
      <c r="F362" s="8">
        <v>201002</v>
      </c>
      <c r="G362" s="8">
        <f t="shared" si="5"/>
        <v>71</v>
      </c>
      <c r="H362" s="8">
        <v>90</v>
      </c>
      <c r="I362" s="8" t="s">
        <v>2625</v>
      </c>
      <c r="J362" s="8">
        <v>0</v>
      </c>
      <c r="K362" s="8" t="s">
        <v>2625</v>
      </c>
      <c r="L362" s="8"/>
      <c r="M362" s="8">
        <v>61727</v>
      </c>
      <c r="N362" s="8">
        <v>0</v>
      </c>
      <c r="O362" s="8" t="s">
        <v>2782</v>
      </c>
      <c r="P362" s="8">
        <v>0</v>
      </c>
      <c r="Q362" s="8">
        <v>212</v>
      </c>
    </row>
    <row r="363" spans="1:17" x14ac:dyDescent="0.25">
      <c r="A363" s="8">
        <v>6</v>
      </c>
      <c r="B363" s="8">
        <v>0</v>
      </c>
      <c r="C363" s="8" t="s">
        <v>4177</v>
      </c>
      <c r="D363" s="7">
        <v>43712</v>
      </c>
      <c r="E363" s="8">
        <v>0</v>
      </c>
      <c r="F363" s="8">
        <v>201002</v>
      </c>
      <c r="G363" s="8">
        <f t="shared" si="5"/>
        <v>71</v>
      </c>
      <c r="H363" s="8">
        <v>90</v>
      </c>
      <c r="I363" s="8" t="s">
        <v>2625</v>
      </c>
      <c r="J363" s="8">
        <v>0</v>
      </c>
      <c r="K363" s="8" t="s">
        <v>2625</v>
      </c>
      <c r="L363" s="8"/>
      <c r="M363" s="8">
        <v>48775</v>
      </c>
      <c r="N363" s="8">
        <v>0</v>
      </c>
      <c r="O363" s="8" t="s">
        <v>2782</v>
      </c>
      <c r="P363" s="8">
        <v>0</v>
      </c>
      <c r="Q363" s="8">
        <v>213</v>
      </c>
    </row>
    <row r="364" spans="1:17" x14ac:dyDescent="0.25">
      <c r="A364" s="8">
        <v>7</v>
      </c>
      <c r="B364" s="8">
        <v>0</v>
      </c>
      <c r="C364" s="8" t="s">
        <v>4177</v>
      </c>
      <c r="D364" s="7">
        <v>43712</v>
      </c>
      <c r="E364" s="8">
        <v>0</v>
      </c>
      <c r="F364" s="8">
        <v>202003</v>
      </c>
      <c r="G364" s="8">
        <f t="shared" si="5"/>
        <v>78</v>
      </c>
      <c r="H364" s="8">
        <v>71</v>
      </c>
      <c r="I364" s="8" t="s">
        <v>2625</v>
      </c>
      <c r="J364" s="8">
        <v>0</v>
      </c>
      <c r="K364" s="8" t="s">
        <v>2625</v>
      </c>
      <c r="L364" s="8"/>
      <c r="M364" s="8">
        <v>0</v>
      </c>
      <c r="N364" s="8">
        <v>439691</v>
      </c>
      <c r="O364" s="8" t="s">
        <v>2782</v>
      </c>
      <c r="P364" s="8">
        <v>0</v>
      </c>
      <c r="Q364" s="8">
        <v>1</v>
      </c>
    </row>
    <row r="365" spans="1:17" x14ac:dyDescent="0.25">
      <c r="A365" s="8">
        <v>1</v>
      </c>
      <c r="B365" s="8">
        <v>0</v>
      </c>
      <c r="C365" s="8" t="s">
        <v>4178</v>
      </c>
      <c r="D365" s="7">
        <v>43679</v>
      </c>
      <c r="E365" s="8">
        <v>0</v>
      </c>
      <c r="F365" s="8">
        <v>201002</v>
      </c>
      <c r="G365" s="8">
        <f t="shared" si="5"/>
        <v>71</v>
      </c>
      <c r="H365" s="8">
        <v>934</v>
      </c>
      <c r="I365" s="8" t="s">
        <v>2625</v>
      </c>
      <c r="J365" s="8">
        <v>0</v>
      </c>
      <c r="K365" s="8" t="s">
        <v>2625</v>
      </c>
      <c r="L365" s="8"/>
      <c r="M365" s="8">
        <v>2704</v>
      </c>
      <c r="N365" s="8">
        <v>0</v>
      </c>
      <c r="O365" s="8" t="s">
        <v>2783</v>
      </c>
      <c r="P365" s="8">
        <v>0</v>
      </c>
      <c r="Q365" s="8">
        <v>213</v>
      </c>
    </row>
    <row r="366" spans="1:17" x14ac:dyDescent="0.25">
      <c r="A366" s="8">
        <v>2</v>
      </c>
      <c r="B366" s="8">
        <v>0</v>
      </c>
      <c r="C366" s="8" t="s">
        <v>4178</v>
      </c>
      <c r="D366" s="7">
        <v>43679</v>
      </c>
      <c r="E366" s="8">
        <v>0</v>
      </c>
      <c r="F366" s="8">
        <v>202003</v>
      </c>
      <c r="G366" s="8">
        <f t="shared" si="5"/>
        <v>78</v>
      </c>
      <c r="H366" s="8">
        <v>71</v>
      </c>
      <c r="I366" s="8" t="s">
        <v>2625</v>
      </c>
      <c r="J366" s="8">
        <v>0</v>
      </c>
      <c r="K366" s="8" t="s">
        <v>2625</v>
      </c>
      <c r="L366" s="8"/>
      <c r="M366" s="8">
        <v>0</v>
      </c>
      <c r="N366" s="8">
        <v>2704</v>
      </c>
      <c r="O366" s="8" t="s">
        <v>2783</v>
      </c>
      <c r="P366" s="8">
        <v>0</v>
      </c>
      <c r="Q366" s="8">
        <v>1</v>
      </c>
    </row>
    <row r="367" spans="1:17" x14ac:dyDescent="0.25">
      <c r="A367" s="8">
        <v>1</v>
      </c>
      <c r="B367" s="8">
        <v>0</v>
      </c>
      <c r="C367" s="8" t="s">
        <v>4179</v>
      </c>
      <c r="D367" s="7">
        <v>43712</v>
      </c>
      <c r="E367" s="8">
        <v>0</v>
      </c>
      <c r="F367" s="8">
        <v>201002</v>
      </c>
      <c r="G367" s="8">
        <f t="shared" si="5"/>
        <v>71</v>
      </c>
      <c r="H367" s="8">
        <v>1463</v>
      </c>
      <c r="I367" s="8" t="s">
        <v>2625</v>
      </c>
      <c r="J367" s="8">
        <v>0</v>
      </c>
      <c r="K367" s="8" t="s">
        <v>2625</v>
      </c>
      <c r="L367" s="8"/>
      <c r="M367" s="8">
        <v>370000</v>
      </c>
      <c r="N367" s="8">
        <v>0</v>
      </c>
      <c r="O367" s="8" t="s">
        <v>2784</v>
      </c>
      <c r="P367" s="8">
        <v>0</v>
      </c>
      <c r="Q367" s="8">
        <v>214</v>
      </c>
    </row>
    <row r="368" spans="1:17" x14ac:dyDescent="0.25">
      <c r="A368" s="8">
        <v>2</v>
      </c>
      <c r="B368" s="8">
        <v>0</v>
      </c>
      <c r="C368" s="8" t="s">
        <v>4179</v>
      </c>
      <c r="D368" s="7">
        <v>43712</v>
      </c>
      <c r="E368" s="8">
        <v>0</v>
      </c>
      <c r="F368" s="8">
        <v>202003</v>
      </c>
      <c r="G368" s="8">
        <f t="shared" si="5"/>
        <v>78</v>
      </c>
      <c r="H368" s="8">
        <v>71</v>
      </c>
      <c r="I368" s="8" t="s">
        <v>2625</v>
      </c>
      <c r="J368" s="8">
        <v>0</v>
      </c>
      <c r="K368" s="8" t="s">
        <v>2625</v>
      </c>
      <c r="L368" s="8"/>
      <c r="M368" s="8">
        <v>0</v>
      </c>
      <c r="N368" s="8">
        <v>370000</v>
      </c>
      <c r="O368" s="8" t="s">
        <v>2784</v>
      </c>
      <c r="P368" s="8">
        <v>0</v>
      </c>
      <c r="Q368" s="8">
        <v>1</v>
      </c>
    </row>
    <row r="369" spans="1:17" x14ac:dyDescent="0.25">
      <c r="A369" s="8">
        <v>1</v>
      </c>
      <c r="B369" s="8">
        <v>0</v>
      </c>
      <c r="C369" s="8" t="s">
        <v>4180</v>
      </c>
      <c r="D369" s="7">
        <v>43712</v>
      </c>
      <c r="E369" s="8">
        <v>0</v>
      </c>
      <c r="F369" s="8">
        <v>201002</v>
      </c>
      <c r="G369" s="8">
        <f t="shared" si="5"/>
        <v>71</v>
      </c>
      <c r="H369" s="8">
        <v>104</v>
      </c>
      <c r="I369" s="8" t="s">
        <v>2625</v>
      </c>
      <c r="J369" s="8">
        <v>0</v>
      </c>
      <c r="K369" s="8" t="s">
        <v>2625</v>
      </c>
      <c r="L369" s="8"/>
      <c r="M369" s="8">
        <v>337000</v>
      </c>
      <c r="N369" s="8">
        <v>0</v>
      </c>
      <c r="O369" s="8" t="s">
        <v>2785</v>
      </c>
      <c r="P369" s="8">
        <v>0</v>
      </c>
      <c r="Q369" s="8">
        <v>1</v>
      </c>
    </row>
    <row r="370" spans="1:17" x14ac:dyDescent="0.25">
      <c r="A370" s="8">
        <v>2</v>
      </c>
      <c r="B370" s="8">
        <v>0</v>
      </c>
      <c r="C370" s="8" t="s">
        <v>4180</v>
      </c>
      <c r="D370" s="7">
        <v>43712</v>
      </c>
      <c r="E370" s="8">
        <v>0</v>
      </c>
      <c r="F370" s="8">
        <v>202003</v>
      </c>
      <c r="G370" s="8">
        <f t="shared" si="5"/>
        <v>78</v>
      </c>
      <c r="H370" s="8">
        <v>71</v>
      </c>
      <c r="I370" s="8" t="s">
        <v>2625</v>
      </c>
      <c r="J370" s="8">
        <v>0</v>
      </c>
      <c r="K370" s="8" t="s">
        <v>2625</v>
      </c>
      <c r="L370" s="8"/>
      <c r="M370" s="8">
        <v>0</v>
      </c>
      <c r="N370" s="8">
        <v>337000</v>
      </c>
      <c r="O370" s="8" t="s">
        <v>2785</v>
      </c>
      <c r="P370" s="8">
        <v>0</v>
      </c>
      <c r="Q370" s="8">
        <v>1</v>
      </c>
    </row>
    <row r="371" spans="1:17" x14ac:dyDescent="0.25">
      <c r="A371" s="8">
        <v>1</v>
      </c>
      <c r="B371" s="8">
        <v>0</v>
      </c>
      <c r="C371" s="8" t="s">
        <v>4181</v>
      </c>
      <c r="D371" s="7">
        <v>43712</v>
      </c>
      <c r="E371" s="8">
        <v>0</v>
      </c>
      <c r="F371" s="8">
        <v>201002</v>
      </c>
      <c r="G371" s="8">
        <f t="shared" si="5"/>
        <v>71</v>
      </c>
      <c r="H371" s="8">
        <v>938</v>
      </c>
      <c r="I371" s="8" t="s">
        <v>2625</v>
      </c>
      <c r="J371" s="8">
        <v>0</v>
      </c>
      <c r="K371" s="8" t="s">
        <v>2625</v>
      </c>
      <c r="L371" s="8"/>
      <c r="M371" s="8">
        <v>48000</v>
      </c>
      <c r="N371" s="8">
        <v>0</v>
      </c>
      <c r="O371" s="8" t="s">
        <v>2786</v>
      </c>
      <c r="P371" s="8">
        <v>0</v>
      </c>
      <c r="Q371" s="8">
        <v>214</v>
      </c>
    </row>
    <row r="372" spans="1:17" x14ac:dyDescent="0.25">
      <c r="A372" s="8">
        <v>2</v>
      </c>
      <c r="B372" s="8">
        <v>0</v>
      </c>
      <c r="C372" s="8" t="s">
        <v>4181</v>
      </c>
      <c r="D372" s="7">
        <v>43712</v>
      </c>
      <c r="E372" s="8">
        <v>0</v>
      </c>
      <c r="F372" s="8">
        <v>202003</v>
      </c>
      <c r="G372" s="8">
        <f t="shared" si="5"/>
        <v>78</v>
      </c>
      <c r="H372" s="8">
        <v>71</v>
      </c>
      <c r="I372" s="8" t="s">
        <v>2625</v>
      </c>
      <c r="J372" s="8">
        <v>0</v>
      </c>
      <c r="K372" s="8" t="s">
        <v>2625</v>
      </c>
      <c r="L372" s="8"/>
      <c r="M372" s="8">
        <v>0</v>
      </c>
      <c r="N372" s="8">
        <v>48000</v>
      </c>
      <c r="O372" s="8" t="s">
        <v>2786</v>
      </c>
      <c r="P372" s="8">
        <v>0</v>
      </c>
      <c r="Q372" s="8">
        <v>1</v>
      </c>
    </row>
    <row r="373" spans="1:17" x14ac:dyDescent="0.25">
      <c r="A373" s="8">
        <v>1</v>
      </c>
      <c r="B373" s="8">
        <v>0</v>
      </c>
      <c r="C373" s="8" t="s">
        <v>4182</v>
      </c>
      <c r="D373" s="7">
        <v>43713</v>
      </c>
      <c r="E373" s="8">
        <v>0</v>
      </c>
      <c r="F373" s="8">
        <v>505029</v>
      </c>
      <c r="G373" s="8">
        <f t="shared" si="5"/>
        <v>223</v>
      </c>
      <c r="H373" s="8">
        <v>1</v>
      </c>
      <c r="I373" s="8" t="s">
        <v>2625</v>
      </c>
      <c r="J373" s="8">
        <v>0</v>
      </c>
      <c r="K373" s="8" t="s">
        <v>2625</v>
      </c>
      <c r="L373" s="8"/>
      <c r="M373" s="8">
        <v>700000</v>
      </c>
      <c r="N373" s="8">
        <v>0</v>
      </c>
      <c r="O373" s="8" t="s">
        <v>2787</v>
      </c>
      <c r="P373" s="8">
        <v>0</v>
      </c>
      <c r="Q373" s="8">
        <v>1</v>
      </c>
    </row>
    <row r="374" spans="1:17" x14ac:dyDescent="0.25">
      <c r="A374" s="8">
        <v>2</v>
      </c>
      <c r="B374" s="8">
        <v>0</v>
      </c>
      <c r="C374" s="8" t="s">
        <v>4182</v>
      </c>
      <c r="D374" s="7">
        <v>43713</v>
      </c>
      <c r="E374" s="8">
        <v>0</v>
      </c>
      <c r="F374" s="8">
        <v>202003</v>
      </c>
      <c r="G374" s="8">
        <f t="shared" si="5"/>
        <v>78</v>
      </c>
      <c r="H374" s="8">
        <v>71</v>
      </c>
      <c r="I374" s="8" t="s">
        <v>2625</v>
      </c>
      <c r="J374" s="8">
        <v>0</v>
      </c>
      <c r="K374" s="8" t="s">
        <v>2625</v>
      </c>
      <c r="L374" s="8"/>
      <c r="M374" s="8">
        <v>0</v>
      </c>
      <c r="N374" s="8">
        <v>700000</v>
      </c>
      <c r="O374" s="8" t="s">
        <v>2787</v>
      </c>
      <c r="P374" s="8">
        <v>0</v>
      </c>
      <c r="Q374" s="8">
        <v>1</v>
      </c>
    </row>
    <row r="375" spans="1:17" x14ac:dyDescent="0.25">
      <c r="A375" s="8">
        <v>1</v>
      </c>
      <c r="B375" s="8">
        <v>0</v>
      </c>
      <c r="C375" s="8" t="s">
        <v>4183</v>
      </c>
      <c r="D375" s="7">
        <v>43712</v>
      </c>
      <c r="E375" s="8">
        <v>0</v>
      </c>
      <c r="F375" s="8">
        <v>201002</v>
      </c>
      <c r="G375" s="8">
        <f t="shared" si="5"/>
        <v>71</v>
      </c>
      <c r="H375" s="8">
        <v>1309</v>
      </c>
      <c r="I375" s="8" t="s">
        <v>2625</v>
      </c>
      <c r="J375" s="8">
        <v>0</v>
      </c>
      <c r="K375" s="8" t="s">
        <v>2625</v>
      </c>
      <c r="L375" s="8"/>
      <c r="M375" s="8">
        <v>500000</v>
      </c>
      <c r="N375" s="8">
        <v>0</v>
      </c>
      <c r="O375" s="8" t="s">
        <v>2788</v>
      </c>
      <c r="P375" s="8">
        <v>0</v>
      </c>
      <c r="Q375" s="8">
        <v>206</v>
      </c>
    </row>
    <row r="376" spans="1:17" x14ac:dyDescent="0.25">
      <c r="A376" s="8">
        <v>2</v>
      </c>
      <c r="B376" s="8">
        <v>0</v>
      </c>
      <c r="C376" s="8" t="s">
        <v>4183</v>
      </c>
      <c r="D376" s="7">
        <v>43712</v>
      </c>
      <c r="E376" s="8">
        <v>0</v>
      </c>
      <c r="F376" s="8">
        <v>202003</v>
      </c>
      <c r="G376" s="8">
        <f t="shared" si="5"/>
        <v>78</v>
      </c>
      <c r="H376" s="8">
        <v>71</v>
      </c>
      <c r="I376" s="8" t="s">
        <v>2625</v>
      </c>
      <c r="J376" s="8">
        <v>0</v>
      </c>
      <c r="K376" s="8" t="s">
        <v>2625</v>
      </c>
      <c r="L376" s="8"/>
      <c r="M376" s="8">
        <v>0</v>
      </c>
      <c r="N376" s="8">
        <v>500000</v>
      </c>
      <c r="O376" s="8" t="s">
        <v>2788</v>
      </c>
      <c r="P376" s="8">
        <v>0</v>
      </c>
      <c r="Q376" s="8">
        <v>1</v>
      </c>
    </row>
    <row r="377" spans="1:17" x14ac:dyDescent="0.25">
      <c r="A377" s="8">
        <v>1</v>
      </c>
      <c r="B377" s="8">
        <v>0</v>
      </c>
      <c r="C377" s="8" t="s">
        <v>4184</v>
      </c>
      <c r="D377" s="7">
        <v>43714</v>
      </c>
      <c r="E377" s="8">
        <v>0</v>
      </c>
      <c r="F377" s="8">
        <v>502010</v>
      </c>
      <c r="G377" s="8">
        <f t="shared" si="5"/>
        <v>171</v>
      </c>
      <c r="H377" s="8">
        <v>118</v>
      </c>
      <c r="I377" s="8" t="s">
        <v>2625</v>
      </c>
      <c r="J377" s="8">
        <v>0</v>
      </c>
      <c r="K377" s="8" t="s">
        <v>2625</v>
      </c>
      <c r="L377" s="8"/>
      <c r="M377" s="8">
        <v>80759</v>
      </c>
      <c r="N377" s="8">
        <v>0</v>
      </c>
      <c r="O377" s="8" t="s">
        <v>2789</v>
      </c>
      <c r="P377" s="8">
        <v>0</v>
      </c>
      <c r="Q377" s="8">
        <v>214</v>
      </c>
    </row>
    <row r="378" spans="1:17" x14ac:dyDescent="0.25">
      <c r="A378" s="8">
        <v>2</v>
      </c>
      <c r="B378" s="8">
        <v>0</v>
      </c>
      <c r="C378" s="8" t="s">
        <v>4184</v>
      </c>
      <c r="D378" s="7">
        <v>43714</v>
      </c>
      <c r="E378" s="8">
        <v>0</v>
      </c>
      <c r="F378" s="8">
        <v>201002</v>
      </c>
      <c r="G378" s="8">
        <f t="shared" si="5"/>
        <v>71</v>
      </c>
      <c r="H378" s="8">
        <v>118</v>
      </c>
      <c r="I378" s="8" t="s">
        <v>2625</v>
      </c>
      <c r="J378" s="8">
        <v>0</v>
      </c>
      <c r="K378" s="8" t="s">
        <v>2625</v>
      </c>
      <c r="L378" s="8"/>
      <c r="M378" s="8">
        <v>0</v>
      </c>
      <c r="N378" s="8">
        <v>80759</v>
      </c>
      <c r="O378" s="8" t="s">
        <v>2789</v>
      </c>
      <c r="P378" s="8">
        <v>0</v>
      </c>
      <c r="Q378" s="8">
        <v>214</v>
      </c>
    </row>
    <row r="379" spans="1:17" x14ac:dyDescent="0.25">
      <c r="A379" s="8">
        <v>1</v>
      </c>
      <c r="B379" s="8">
        <v>0</v>
      </c>
      <c r="C379" s="8" t="s">
        <v>4185</v>
      </c>
      <c r="D379" s="7">
        <v>43714</v>
      </c>
      <c r="E379" s="8">
        <v>0</v>
      </c>
      <c r="F379" s="8">
        <v>502015</v>
      </c>
      <c r="G379" s="8">
        <f t="shared" si="5"/>
        <v>176</v>
      </c>
      <c r="H379" s="8">
        <v>162</v>
      </c>
      <c r="I379" s="8" t="s">
        <v>2625</v>
      </c>
      <c r="J379" s="8">
        <v>0</v>
      </c>
      <c r="K379" s="8" t="s">
        <v>2625</v>
      </c>
      <c r="L379" s="8"/>
      <c r="M379" s="8">
        <v>6500</v>
      </c>
      <c r="N379" s="8">
        <v>0</v>
      </c>
      <c r="O379" s="8" t="s">
        <v>2790</v>
      </c>
      <c r="P379" s="8">
        <v>0</v>
      </c>
      <c r="Q379" s="8">
        <v>214</v>
      </c>
    </row>
    <row r="380" spans="1:17" x14ac:dyDescent="0.25">
      <c r="A380" s="8">
        <v>2</v>
      </c>
      <c r="B380" s="8">
        <v>0</v>
      </c>
      <c r="C380" s="8" t="s">
        <v>4185</v>
      </c>
      <c r="D380" s="7">
        <v>43714</v>
      </c>
      <c r="E380" s="8">
        <v>0</v>
      </c>
      <c r="F380" s="8">
        <v>201002</v>
      </c>
      <c r="G380" s="8">
        <f t="shared" si="5"/>
        <v>71</v>
      </c>
      <c r="H380" s="8">
        <v>162</v>
      </c>
      <c r="I380" s="8" t="s">
        <v>2625</v>
      </c>
      <c r="J380" s="8">
        <v>0</v>
      </c>
      <c r="K380" s="8" t="s">
        <v>2625</v>
      </c>
      <c r="L380" s="8"/>
      <c r="M380" s="8">
        <v>0</v>
      </c>
      <c r="N380" s="8">
        <v>6500</v>
      </c>
      <c r="O380" s="8" t="s">
        <v>2790</v>
      </c>
      <c r="P380" s="8">
        <v>0</v>
      </c>
      <c r="Q380" s="8">
        <v>214</v>
      </c>
    </row>
    <row r="381" spans="1:17" x14ac:dyDescent="0.25">
      <c r="A381" s="8">
        <v>1</v>
      </c>
      <c r="B381" s="8">
        <v>0</v>
      </c>
      <c r="C381" s="8" t="s">
        <v>4186</v>
      </c>
      <c r="D381" s="7">
        <v>43714</v>
      </c>
      <c r="E381" s="8">
        <v>0</v>
      </c>
      <c r="F381" s="8">
        <v>502010</v>
      </c>
      <c r="G381" s="8">
        <f t="shared" si="5"/>
        <v>171</v>
      </c>
      <c r="H381" s="8">
        <v>118</v>
      </c>
      <c r="I381" s="8" t="s">
        <v>2625</v>
      </c>
      <c r="J381" s="8">
        <v>0</v>
      </c>
      <c r="K381" s="8" t="s">
        <v>2625</v>
      </c>
      <c r="L381" s="8"/>
      <c r="M381" s="8">
        <v>36255</v>
      </c>
      <c r="N381" s="8">
        <v>0</v>
      </c>
      <c r="O381" s="8" t="s">
        <v>2791</v>
      </c>
      <c r="P381" s="8">
        <v>0</v>
      </c>
      <c r="Q381" s="8">
        <v>214</v>
      </c>
    </row>
    <row r="382" spans="1:17" x14ac:dyDescent="0.25">
      <c r="A382" s="8">
        <v>2</v>
      </c>
      <c r="B382" s="8">
        <v>0</v>
      </c>
      <c r="C382" s="8" t="s">
        <v>4186</v>
      </c>
      <c r="D382" s="7">
        <v>43714</v>
      </c>
      <c r="E382" s="8">
        <v>0</v>
      </c>
      <c r="F382" s="8">
        <v>201002</v>
      </c>
      <c r="G382" s="8">
        <f t="shared" si="5"/>
        <v>71</v>
      </c>
      <c r="H382" s="8">
        <v>118</v>
      </c>
      <c r="I382" s="8" t="s">
        <v>2625</v>
      </c>
      <c r="J382" s="8">
        <v>0</v>
      </c>
      <c r="K382" s="8" t="s">
        <v>2625</v>
      </c>
      <c r="L382" s="8"/>
      <c r="M382" s="8">
        <v>0</v>
      </c>
      <c r="N382" s="8">
        <v>36255</v>
      </c>
      <c r="O382" s="8" t="s">
        <v>2791</v>
      </c>
      <c r="P382" s="8">
        <v>0</v>
      </c>
      <c r="Q382" s="8">
        <v>214</v>
      </c>
    </row>
    <row r="383" spans="1:17" x14ac:dyDescent="0.25">
      <c r="A383" s="8">
        <v>1</v>
      </c>
      <c r="B383" s="8">
        <v>0</v>
      </c>
      <c r="C383" s="8" t="s">
        <v>4187</v>
      </c>
      <c r="D383" s="7">
        <v>43676</v>
      </c>
      <c r="E383" s="8">
        <v>0</v>
      </c>
      <c r="F383" s="8">
        <v>502013</v>
      </c>
      <c r="G383" s="8">
        <f t="shared" si="5"/>
        <v>174</v>
      </c>
      <c r="H383" s="8">
        <v>90</v>
      </c>
      <c r="I383" s="8" t="s">
        <v>2625</v>
      </c>
      <c r="J383" s="8">
        <v>0</v>
      </c>
      <c r="K383" s="8" t="s">
        <v>2625</v>
      </c>
      <c r="L383" s="8"/>
      <c r="M383" s="8">
        <v>124738</v>
      </c>
      <c r="N383" s="8">
        <v>0</v>
      </c>
      <c r="O383" s="8" t="s">
        <v>2792</v>
      </c>
      <c r="P383" s="8">
        <v>0</v>
      </c>
      <c r="Q383" s="8">
        <v>214</v>
      </c>
    </row>
    <row r="384" spans="1:17" x14ac:dyDescent="0.25">
      <c r="A384" s="8">
        <v>2</v>
      </c>
      <c r="B384" s="8">
        <v>0</v>
      </c>
      <c r="C384" s="8" t="s">
        <v>4187</v>
      </c>
      <c r="D384" s="7">
        <v>43676</v>
      </c>
      <c r="E384" s="8">
        <v>0</v>
      </c>
      <c r="F384" s="8">
        <v>201002</v>
      </c>
      <c r="G384" s="8">
        <f t="shared" si="5"/>
        <v>71</v>
      </c>
      <c r="H384" s="8">
        <v>90</v>
      </c>
      <c r="I384" s="8" t="s">
        <v>2625</v>
      </c>
      <c r="J384" s="8">
        <v>0</v>
      </c>
      <c r="K384" s="8" t="s">
        <v>2625</v>
      </c>
      <c r="L384" s="8"/>
      <c r="M384" s="8">
        <v>0</v>
      </c>
      <c r="N384" s="8">
        <v>124738</v>
      </c>
      <c r="O384" s="8" t="s">
        <v>2792</v>
      </c>
      <c r="P384" s="8">
        <v>0</v>
      </c>
      <c r="Q384" s="8">
        <v>214</v>
      </c>
    </row>
    <row r="385" spans="1:17" x14ac:dyDescent="0.25">
      <c r="A385" s="8">
        <v>1</v>
      </c>
      <c r="B385" s="8">
        <v>0</v>
      </c>
      <c r="C385" s="8" t="s">
        <v>4188</v>
      </c>
      <c r="D385" s="7">
        <v>43714</v>
      </c>
      <c r="E385" s="8">
        <v>0</v>
      </c>
      <c r="F385" s="8">
        <v>502010</v>
      </c>
      <c r="G385" s="8">
        <f t="shared" si="5"/>
        <v>171</v>
      </c>
      <c r="H385" s="8">
        <v>118</v>
      </c>
      <c r="I385" s="8" t="s">
        <v>2625</v>
      </c>
      <c r="J385" s="8">
        <v>0</v>
      </c>
      <c r="K385" s="8" t="s">
        <v>2625</v>
      </c>
      <c r="L385" s="8"/>
      <c r="M385" s="8">
        <v>102086</v>
      </c>
      <c r="N385" s="8">
        <v>0</v>
      </c>
      <c r="O385" s="8" t="s">
        <v>2793</v>
      </c>
      <c r="P385" s="8">
        <v>0</v>
      </c>
      <c r="Q385" s="8">
        <v>214</v>
      </c>
    </row>
    <row r="386" spans="1:17" x14ac:dyDescent="0.25">
      <c r="A386" s="8">
        <v>2</v>
      </c>
      <c r="B386" s="8">
        <v>0</v>
      </c>
      <c r="C386" s="8" t="s">
        <v>4188</v>
      </c>
      <c r="D386" s="7">
        <v>43714</v>
      </c>
      <c r="E386" s="8">
        <v>0</v>
      </c>
      <c r="F386" s="8">
        <v>201002</v>
      </c>
      <c r="G386" s="8">
        <f t="shared" ref="G386:G449" si="6">VLOOKUP(F386,Accounts2,2,0)</f>
        <v>71</v>
      </c>
      <c r="H386" s="8">
        <v>118</v>
      </c>
      <c r="I386" s="8" t="s">
        <v>2625</v>
      </c>
      <c r="J386" s="8">
        <v>0</v>
      </c>
      <c r="K386" s="8" t="s">
        <v>2625</v>
      </c>
      <c r="L386" s="8"/>
      <c r="M386" s="8">
        <v>0</v>
      </c>
      <c r="N386" s="8">
        <v>102086</v>
      </c>
      <c r="O386" s="8" t="s">
        <v>2793</v>
      </c>
      <c r="P386" s="8">
        <v>0</v>
      </c>
      <c r="Q386" s="8">
        <v>214</v>
      </c>
    </row>
    <row r="387" spans="1:17" x14ac:dyDescent="0.25">
      <c r="A387" s="8">
        <v>1</v>
      </c>
      <c r="B387" s="8">
        <v>0</v>
      </c>
      <c r="C387" s="8" t="s">
        <v>4189</v>
      </c>
      <c r="D387" s="7">
        <v>43720</v>
      </c>
      <c r="E387" s="8">
        <v>0</v>
      </c>
      <c r="F387" s="8">
        <v>505027</v>
      </c>
      <c r="G387" s="8">
        <f t="shared" si="6"/>
        <v>221</v>
      </c>
      <c r="H387" s="8">
        <v>68</v>
      </c>
      <c r="I387" s="8" t="s">
        <v>2625</v>
      </c>
      <c r="J387" s="8">
        <v>0</v>
      </c>
      <c r="K387" s="8" t="s">
        <v>2625</v>
      </c>
      <c r="L387" s="8"/>
      <c r="M387" s="8">
        <v>34950</v>
      </c>
      <c r="N387" s="8">
        <v>0</v>
      </c>
      <c r="O387" s="8" t="s">
        <v>2794</v>
      </c>
      <c r="P387" s="8">
        <v>0</v>
      </c>
      <c r="Q387" s="8">
        <v>214</v>
      </c>
    </row>
    <row r="388" spans="1:17" x14ac:dyDescent="0.25">
      <c r="A388" s="8">
        <v>2</v>
      </c>
      <c r="B388" s="8">
        <v>0</v>
      </c>
      <c r="C388" s="8" t="s">
        <v>4189</v>
      </c>
      <c r="D388" s="7">
        <v>43720</v>
      </c>
      <c r="E388" s="8">
        <v>0</v>
      </c>
      <c r="F388" s="8">
        <v>505027</v>
      </c>
      <c r="G388" s="8">
        <f t="shared" si="6"/>
        <v>221</v>
      </c>
      <c r="H388" s="8">
        <v>68</v>
      </c>
      <c r="I388" s="8" t="s">
        <v>2625</v>
      </c>
      <c r="J388" s="8">
        <v>0</v>
      </c>
      <c r="K388" s="8" t="s">
        <v>2625</v>
      </c>
      <c r="L388" s="8"/>
      <c r="M388" s="8">
        <v>5504</v>
      </c>
      <c r="N388" s="8">
        <v>0</v>
      </c>
      <c r="O388" s="8" t="s">
        <v>2794</v>
      </c>
      <c r="P388" s="8">
        <v>0</v>
      </c>
      <c r="Q388" s="8">
        <v>90</v>
      </c>
    </row>
    <row r="389" spans="1:17" x14ac:dyDescent="0.25">
      <c r="A389" s="8">
        <v>3</v>
      </c>
      <c r="B389" s="8">
        <v>0</v>
      </c>
      <c r="C389" s="8" t="s">
        <v>4189</v>
      </c>
      <c r="D389" s="7">
        <v>43720</v>
      </c>
      <c r="E389" s="8">
        <v>0</v>
      </c>
      <c r="F389" s="8">
        <v>201002</v>
      </c>
      <c r="G389" s="8">
        <f t="shared" si="6"/>
        <v>71</v>
      </c>
      <c r="H389" s="8">
        <v>68</v>
      </c>
      <c r="I389" s="8" t="s">
        <v>2625</v>
      </c>
      <c r="J389" s="8">
        <v>0</v>
      </c>
      <c r="K389" s="8" t="s">
        <v>2625</v>
      </c>
      <c r="L389" s="8"/>
      <c r="M389" s="8">
        <v>0</v>
      </c>
      <c r="N389" s="8">
        <v>34950</v>
      </c>
      <c r="O389" s="8" t="s">
        <v>2794</v>
      </c>
      <c r="P389" s="8">
        <v>0</v>
      </c>
      <c r="Q389" s="8">
        <v>214</v>
      </c>
    </row>
    <row r="390" spans="1:17" x14ac:dyDescent="0.25">
      <c r="A390" s="8">
        <v>4</v>
      </c>
      <c r="B390" s="8">
        <v>0</v>
      </c>
      <c r="C390" s="8" t="s">
        <v>4189</v>
      </c>
      <c r="D390" s="7">
        <v>43720</v>
      </c>
      <c r="E390" s="8">
        <v>0</v>
      </c>
      <c r="F390" s="8">
        <v>201002</v>
      </c>
      <c r="G390" s="8">
        <f t="shared" si="6"/>
        <v>71</v>
      </c>
      <c r="H390" s="8">
        <v>68</v>
      </c>
      <c r="I390" s="8" t="s">
        <v>2625</v>
      </c>
      <c r="J390" s="8">
        <v>0</v>
      </c>
      <c r="K390" s="8" t="s">
        <v>2625</v>
      </c>
      <c r="L390" s="8"/>
      <c r="M390" s="8">
        <v>0</v>
      </c>
      <c r="N390" s="8">
        <v>5504</v>
      </c>
      <c r="O390" s="8" t="s">
        <v>2794</v>
      </c>
      <c r="P390" s="8">
        <v>0</v>
      </c>
      <c r="Q390" s="8">
        <v>90</v>
      </c>
    </row>
    <row r="391" spans="1:17" x14ac:dyDescent="0.25">
      <c r="A391" s="8">
        <v>1</v>
      </c>
      <c r="B391" s="8">
        <v>0</v>
      </c>
      <c r="C391" s="8" t="s">
        <v>4190</v>
      </c>
      <c r="D391" s="7">
        <v>43722</v>
      </c>
      <c r="E391" s="8">
        <v>0</v>
      </c>
      <c r="F391" s="8">
        <v>101002</v>
      </c>
      <c r="G391" s="8">
        <f t="shared" si="6"/>
        <v>2</v>
      </c>
      <c r="H391" s="8">
        <v>1</v>
      </c>
      <c r="I391" s="8" t="s">
        <v>2625</v>
      </c>
      <c r="J391" s="8">
        <v>0</v>
      </c>
      <c r="K391" s="8" t="s">
        <v>2625</v>
      </c>
      <c r="L391" s="8"/>
      <c r="M391" s="8">
        <v>36000</v>
      </c>
      <c r="N391" s="8">
        <v>0</v>
      </c>
      <c r="O391" s="8" t="s">
        <v>2795</v>
      </c>
      <c r="P391" s="8">
        <v>0</v>
      </c>
      <c r="Q391" s="8">
        <v>1</v>
      </c>
    </row>
    <row r="392" spans="1:17" x14ac:dyDescent="0.25">
      <c r="A392" s="8">
        <v>2</v>
      </c>
      <c r="B392" s="8">
        <v>0</v>
      </c>
      <c r="C392" s="8" t="s">
        <v>4190</v>
      </c>
      <c r="D392" s="7">
        <v>43722</v>
      </c>
      <c r="E392" s="8">
        <v>0</v>
      </c>
      <c r="F392" s="8">
        <v>202003</v>
      </c>
      <c r="G392" s="8">
        <f t="shared" si="6"/>
        <v>78</v>
      </c>
      <c r="H392" s="8">
        <v>71</v>
      </c>
      <c r="I392" s="8" t="s">
        <v>2625</v>
      </c>
      <c r="J392" s="8">
        <v>0</v>
      </c>
      <c r="K392" s="8" t="s">
        <v>2625</v>
      </c>
      <c r="L392" s="8"/>
      <c r="M392" s="8">
        <v>0</v>
      </c>
      <c r="N392" s="8">
        <v>36000</v>
      </c>
      <c r="O392" s="8" t="s">
        <v>2795</v>
      </c>
      <c r="P392" s="8">
        <v>0</v>
      </c>
      <c r="Q392" s="8">
        <v>1</v>
      </c>
    </row>
    <row r="393" spans="1:17" x14ac:dyDescent="0.25">
      <c r="A393" s="8">
        <v>1</v>
      </c>
      <c r="B393" s="8">
        <v>0</v>
      </c>
      <c r="C393" s="8" t="s">
        <v>4191</v>
      </c>
      <c r="D393" s="7">
        <v>43722</v>
      </c>
      <c r="E393" s="8">
        <v>0</v>
      </c>
      <c r="F393" s="8">
        <v>201002</v>
      </c>
      <c r="G393" s="8">
        <f t="shared" si="6"/>
        <v>71</v>
      </c>
      <c r="H393" s="8">
        <v>118</v>
      </c>
      <c r="I393" s="8" t="s">
        <v>2625</v>
      </c>
      <c r="J393" s="8">
        <v>0</v>
      </c>
      <c r="K393" s="8" t="s">
        <v>2625</v>
      </c>
      <c r="L393" s="8"/>
      <c r="M393" s="8">
        <v>219100</v>
      </c>
      <c r="N393" s="8">
        <v>0</v>
      </c>
      <c r="O393" s="8" t="s">
        <v>2796</v>
      </c>
      <c r="P393" s="8">
        <v>0</v>
      </c>
      <c r="Q393" s="8">
        <v>214</v>
      </c>
    </row>
    <row r="394" spans="1:17" x14ac:dyDescent="0.25">
      <c r="A394" s="8">
        <v>2</v>
      </c>
      <c r="B394" s="8">
        <v>0</v>
      </c>
      <c r="C394" s="8" t="s">
        <v>4191</v>
      </c>
      <c r="D394" s="7">
        <v>43722</v>
      </c>
      <c r="E394" s="8">
        <v>0</v>
      </c>
      <c r="F394" s="8">
        <v>202003</v>
      </c>
      <c r="G394" s="8">
        <f t="shared" si="6"/>
        <v>78</v>
      </c>
      <c r="H394" s="8">
        <v>71</v>
      </c>
      <c r="I394" s="8" t="s">
        <v>2625</v>
      </c>
      <c r="J394" s="8">
        <v>0</v>
      </c>
      <c r="K394" s="8" t="s">
        <v>2625</v>
      </c>
      <c r="L394" s="8"/>
      <c r="M394" s="8">
        <v>0</v>
      </c>
      <c r="N394" s="8">
        <v>219100</v>
      </c>
      <c r="O394" s="8" t="s">
        <v>2796</v>
      </c>
      <c r="P394" s="8">
        <v>0</v>
      </c>
      <c r="Q394" s="8">
        <v>1</v>
      </c>
    </row>
    <row r="395" spans="1:17" x14ac:dyDescent="0.25">
      <c r="A395" s="8">
        <v>1</v>
      </c>
      <c r="B395" s="8">
        <v>0</v>
      </c>
      <c r="C395" s="8" t="s">
        <v>4192</v>
      </c>
      <c r="D395" s="7">
        <v>43722</v>
      </c>
      <c r="E395" s="8">
        <v>0</v>
      </c>
      <c r="F395" s="8">
        <v>101002</v>
      </c>
      <c r="G395" s="8">
        <f t="shared" si="6"/>
        <v>2</v>
      </c>
      <c r="H395" s="8">
        <v>1</v>
      </c>
      <c r="I395" s="8" t="s">
        <v>2625</v>
      </c>
      <c r="J395" s="8">
        <v>0</v>
      </c>
      <c r="K395" s="8" t="s">
        <v>2625</v>
      </c>
      <c r="L395" s="8"/>
      <c r="M395" s="8">
        <v>36000</v>
      </c>
      <c r="N395" s="8">
        <v>0</v>
      </c>
      <c r="O395" s="8" t="s">
        <v>2797</v>
      </c>
      <c r="P395" s="8">
        <v>0</v>
      </c>
      <c r="Q395" s="8">
        <v>1</v>
      </c>
    </row>
    <row r="396" spans="1:17" x14ac:dyDescent="0.25">
      <c r="A396" s="8">
        <v>2</v>
      </c>
      <c r="B396" s="8">
        <v>0</v>
      </c>
      <c r="C396" s="8" t="s">
        <v>4192</v>
      </c>
      <c r="D396" s="7">
        <v>43722</v>
      </c>
      <c r="E396" s="8">
        <v>0</v>
      </c>
      <c r="F396" s="8">
        <v>202003</v>
      </c>
      <c r="G396" s="8">
        <f t="shared" si="6"/>
        <v>78</v>
      </c>
      <c r="H396" s="8">
        <v>71</v>
      </c>
      <c r="I396" s="8" t="s">
        <v>2625</v>
      </c>
      <c r="J396" s="8">
        <v>0</v>
      </c>
      <c r="K396" s="8" t="s">
        <v>2625</v>
      </c>
      <c r="L396" s="8"/>
      <c r="M396" s="8">
        <v>0</v>
      </c>
      <c r="N396" s="8">
        <v>36000</v>
      </c>
      <c r="O396" s="8" t="s">
        <v>2797</v>
      </c>
      <c r="P396" s="8">
        <v>0</v>
      </c>
      <c r="Q396" s="8">
        <v>1</v>
      </c>
    </row>
    <row r="397" spans="1:17" x14ac:dyDescent="0.25">
      <c r="A397" s="8">
        <v>1</v>
      </c>
      <c r="B397" s="8">
        <v>0</v>
      </c>
      <c r="C397" s="8" t="s">
        <v>4193</v>
      </c>
      <c r="D397" s="7">
        <v>43722</v>
      </c>
      <c r="E397" s="8">
        <v>0</v>
      </c>
      <c r="F397" s="8">
        <v>201002</v>
      </c>
      <c r="G397" s="8">
        <f t="shared" si="6"/>
        <v>71</v>
      </c>
      <c r="H397" s="8">
        <v>162</v>
      </c>
      <c r="I397" s="8" t="s">
        <v>2625</v>
      </c>
      <c r="J397" s="8">
        <v>0</v>
      </c>
      <c r="K397" s="8" t="s">
        <v>2625</v>
      </c>
      <c r="L397" s="8"/>
      <c r="M397" s="8">
        <v>6500</v>
      </c>
      <c r="N397" s="8">
        <v>0</v>
      </c>
      <c r="O397" s="8" t="s">
        <v>2798</v>
      </c>
      <c r="P397" s="8">
        <v>0</v>
      </c>
      <c r="Q397" s="8">
        <v>214</v>
      </c>
    </row>
    <row r="398" spans="1:17" x14ac:dyDescent="0.25">
      <c r="A398" s="8">
        <v>2</v>
      </c>
      <c r="B398" s="8">
        <v>0</v>
      </c>
      <c r="C398" s="8" t="s">
        <v>4193</v>
      </c>
      <c r="D398" s="7">
        <v>43722</v>
      </c>
      <c r="E398" s="8">
        <v>0</v>
      </c>
      <c r="F398" s="8">
        <v>202003</v>
      </c>
      <c r="G398" s="8">
        <f t="shared" si="6"/>
        <v>78</v>
      </c>
      <c r="H398" s="8">
        <v>71</v>
      </c>
      <c r="I398" s="8" t="s">
        <v>2625</v>
      </c>
      <c r="J398" s="8">
        <v>0</v>
      </c>
      <c r="K398" s="8" t="s">
        <v>2625</v>
      </c>
      <c r="L398" s="8"/>
      <c r="M398" s="8">
        <v>0</v>
      </c>
      <c r="N398" s="8">
        <v>6500</v>
      </c>
      <c r="O398" s="8" t="s">
        <v>2798</v>
      </c>
      <c r="P398" s="8">
        <v>0</v>
      </c>
      <c r="Q398" s="8">
        <v>1</v>
      </c>
    </row>
    <row r="399" spans="1:17" x14ac:dyDescent="0.25">
      <c r="A399" s="8">
        <v>1</v>
      </c>
      <c r="B399" s="8">
        <v>0</v>
      </c>
      <c r="C399" s="8" t="s">
        <v>4194</v>
      </c>
      <c r="D399" s="7">
        <v>43722</v>
      </c>
      <c r="E399" s="8">
        <v>0</v>
      </c>
      <c r="F399" s="8">
        <v>101002</v>
      </c>
      <c r="G399" s="8">
        <f t="shared" si="6"/>
        <v>2</v>
      </c>
      <c r="H399" s="8">
        <v>1</v>
      </c>
      <c r="I399" s="8" t="s">
        <v>2625</v>
      </c>
      <c r="J399" s="8">
        <v>0</v>
      </c>
      <c r="K399" s="8" t="s">
        <v>2625</v>
      </c>
      <c r="L399" s="8"/>
      <c r="M399" s="8">
        <v>18600</v>
      </c>
      <c r="N399" s="8">
        <v>0</v>
      </c>
      <c r="O399" s="8" t="s">
        <v>2799</v>
      </c>
      <c r="P399" s="8">
        <v>0</v>
      </c>
      <c r="Q399" s="8">
        <v>1</v>
      </c>
    </row>
    <row r="400" spans="1:17" x14ac:dyDescent="0.25">
      <c r="A400" s="8">
        <v>2</v>
      </c>
      <c r="B400" s="8">
        <v>0</v>
      </c>
      <c r="C400" s="8" t="s">
        <v>4194</v>
      </c>
      <c r="D400" s="7">
        <v>43722</v>
      </c>
      <c r="E400" s="8">
        <v>0</v>
      </c>
      <c r="F400" s="8">
        <v>202003</v>
      </c>
      <c r="G400" s="8">
        <f t="shared" si="6"/>
        <v>78</v>
      </c>
      <c r="H400" s="8">
        <v>71</v>
      </c>
      <c r="I400" s="8" t="s">
        <v>2625</v>
      </c>
      <c r="J400" s="8">
        <v>0</v>
      </c>
      <c r="K400" s="8" t="s">
        <v>2625</v>
      </c>
      <c r="L400" s="8"/>
      <c r="M400" s="8">
        <v>0</v>
      </c>
      <c r="N400" s="8">
        <v>18600</v>
      </c>
      <c r="O400" s="8" t="s">
        <v>2799</v>
      </c>
      <c r="P400" s="8">
        <v>0</v>
      </c>
      <c r="Q400" s="8">
        <v>1</v>
      </c>
    </row>
    <row r="401" spans="1:17" x14ac:dyDescent="0.25">
      <c r="A401" s="8">
        <v>1</v>
      </c>
      <c r="B401" s="8">
        <v>0</v>
      </c>
      <c r="C401" s="8" t="s">
        <v>4195</v>
      </c>
      <c r="D401" s="7">
        <v>43708</v>
      </c>
      <c r="E401" s="8">
        <v>0</v>
      </c>
      <c r="F401" s="8">
        <v>504005</v>
      </c>
      <c r="G401" s="8">
        <f t="shared" si="6"/>
        <v>190</v>
      </c>
      <c r="H401" s="8">
        <v>1</v>
      </c>
      <c r="I401" s="8" t="s">
        <v>2625</v>
      </c>
      <c r="J401" s="8">
        <v>0</v>
      </c>
      <c r="K401" s="8" t="s">
        <v>2625</v>
      </c>
      <c r="L401" s="8"/>
      <c r="M401" s="8">
        <v>736</v>
      </c>
      <c r="N401" s="8">
        <v>0</v>
      </c>
      <c r="O401" s="8" t="s">
        <v>2800</v>
      </c>
      <c r="P401" s="8">
        <v>0</v>
      </c>
      <c r="Q401" s="8">
        <v>214</v>
      </c>
    </row>
    <row r="402" spans="1:17" x14ac:dyDescent="0.25">
      <c r="A402" s="8">
        <v>2</v>
      </c>
      <c r="B402" s="8">
        <v>0</v>
      </c>
      <c r="C402" s="8" t="s">
        <v>4195</v>
      </c>
      <c r="D402" s="7">
        <v>43708</v>
      </c>
      <c r="E402" s="8">
        <v>0</v>
      </c>
      <c r="F402" s="8">
        <v>201005</v>
      </c>
      <c r="G402" s="8">
        <f t="shared" si="6"/>
        <v>74</v>
      </c>
      <c r="H402" s="8">
        <v>1</v>
      </c>
      <c r="I402" s="8" t="s">
        <v>2625</v>
      </c>
      <c r="J402" s="8">
        <v>0</v>
      </c>
      <c r="K402" s="8" t="s">
        <v>2625</v>
      </c>
      <c r="L402" s="8"/>
      <c r="M402" s="8">
        <v>0</v>
      </c>
      <c r="N402" s="8">
        <v>736</v>
      </c>
      <c r="O402" s="8" t="s">
        <v>2800</v>
      </c>
      <c r="P402" s="8">
        <v>0</v>
      </c>
      <c r="Q402" s="8">
        <v>214</v>
      </c>
    </row>
    <row r="403" spans="1:17" x14ac:dyDescent="0.25">
      <c r="A403" s="8">
        <v>1</v>
      </c>
      <c r="B403" s="8">
        <v>0</v>
      </c>
      <c r="C403" s="8" t="s">
        <v>4196</v>
      </c>
      <c r="D403" s="7">
        <v>43725</v>
      </c>
      <c r="E403" s="8">
        <v>0</v>
      </c>
      <c r="F403" s="8">
        <v>502012</v>
      </c>
      <c r="G403" s="8">
        <f t="shared" si="6"/>
        <v>173</v>
      </c>
      <c r="H403" s="8">
        <v>54</v>
      </c>
      <c r="I403" s="8" t="s">
        <v>2625</v>
      </c>
      <c r="J403" s="8">
        <v>0</v>
      </c>
      <c r="K403" s="8" t="s">
        <v>2625</v>
      </c>
      <c r="L403" s="8"/>
      <c r="M403" s="8">
        <v>138600</v>
      </c>
      <c r="N403" s="8">
        <v>0</v>
      </c>
      <c r="O403" s="8" t="s">
        <v>2801</v>
      </c>
      <c r="P403" s="8">
        <v>0</v>
      </c>
      <c r="Q403" s="8">
        <v>214</v>
      </c>
    </row>
    <row r="404" spans="1:17" x14ac:dyDescent="0.25">
      <c r="A404" s="8">
        <v>2</v>
      </c>
      <c r="B404" s="8">
        <v>0</v>
      </c>
      <c r="C404" s="8" t="s">
        <v>4196</v>
      </c>
      <c r="D404" s="7">
        <v>43725</v>
      </c>
      <c r="E404" s="8">
        <v>0</v>
      </c>
      <c r="F404" s="8">
        <v>201002</v>
      </c>
      <c r="G404" s="8">
        <f t="shared" si="6"/>
        <v>71</v>
      </c>
      <c r="H404" s="8">
        <v>54</v>
      </c>
      <c r="I404" s="8" t="s">
        <v>2625</v>
      </c>
      <c r="J404" s="8">
        <v>0</v>
      </c>
      <c r="K404" s="8" t="s">
        <v>2625</v>
      </c>
      <c r="L404" s="8"/>
      <c r="M404" s="8">
        <v>0</v>
      </c>
      <c r="N404" s="8">
        <v>138600</v>
      </c>
      <c r="O404" s="8" t="s">
        <v>2801</v>
      </c>
      <c r="P404" s="8">
        <v>0</v>
      </c>
      <c r="Q404" s="8">
        <v>214</v>
      </c>
    </row>
    <row r="405" spans="1:17" x14ac:dyDescent="0.25">
      <c r="A405" s="8">
        <v>1</v>
      </c>
      <c r="B405" s="8">
        <v>0</v>
      </c>
      <c r="C405" s="8" t="s">
        <v>4197</v>
      </c>
      <c r="D405" s="7">
        <v>43722</v>
      </c>
      <c r="E405" s="8">
        <v>0</v>
      </c>
      <c r="F405" s="8">
        <v>201004</v>
      </c>
      <c r="G405" s="8">
        <f t="shared" si="6"/>
        <v>73</v>
      </c>
      <c r="H405" s="8">
        <v>1</v>
      </c>
      <c r="I405" s="8" t="s">
        <v>2625</v>
      </c>
      <c r="J405" s="8">
        <v>0</v>
      </c>
      <c r="K405" s="8" t="s">
        <v>2625</v>
      </c>
      <c r="L405" s="8"/>
      <c r="M405" s="8">
        <v>500000</v>
      </c>
      <c r="N405" s="8">
        <v>0</v>
      </c>
      <c r="O405" s="8" t="s">
        <v>2802</v>
      </c>
      <c r="P405" s="8">
        <v>0</v>
      </c>
      <c r="Q405" s="8">
        <v>1</v>
      </c>
    </row>
    <row r="406" spans="1:17" x14ac:dyDescent="0.25">
      <c r="A406" s="8">
        <v>2</v>
      </c>
      <c r="B406" s="8">
        <v>0</v>
      </c>
      <c r="C406" s="8" t="s">
        <v>4197</v>
      </c>
      <c r="D406" s="7">
        <v>43722</v>
      </c>
      <c r="E406" s="8">
        <v>0</v>
      </c>
      <c r="F406" s="8">
        <v>202003</v>
      </c>
      <c r="G406" s="8">
        <f t="shared" si="6"/>
        <v>78</v>
      </c>
      <c r="H406" s="8">
        <v>71</v>
      </c>
      <c r="I406" s="8" t="s">
        <v>2625</v>
      </c>
      <c r="J406" s="8">
        <v>0</v>
      </c>
      <c r="K406" s="8" t="s">
        <v>2625</v>
      </c>
      <c r="L406" s="8"/>
      <c r="M406" s="8">
        <v>0</v>
      </c>
      <c r="N406" s="8">
        <v>500000</v>
      </c>
      <c r="O406" s="8" t="s">
        <v>2802</v>
      </c>
      <c r="P406" s="8">
        <v>0</v>
      </c>
      <c r="Q406" s="8">
        <v>1</v>
      </c>
    </row>
    <row r="407" spans="1:17" x14ac:dyDescent="0.25">
      <c r="A407" s="8">
        <v>1</v>
      </c>
      <c r="B407" s="8">
        <v>0</v>
      </c>
      <c r="C407" s="8" t="s">
        <v>4198</v>
      </c>
      <c r="D407" s="7">
        <v>43712</v>
      </c>
      <c r="E407" s="8">
        <v>0</v>
      </c>
      <c r="F407" s="8">
        <v>502013</v>
      </c>
      <c r="G407" s="8">
        <f t="shared" si="6"/>
        <v>174</v>
      </c>
      <c r="H407" s="8">
        <v>90</v>
      </c>
      <c r="I407" s="8" t="s">
        <v>2625</v>
      </c>
      <c r="J407" s="8">
        <v>0</v>
      </c>
      <c r="K407" s="8" t="s">
        <v>2625</v>
      </c>
      <c r="L407" s="8"/>
      <c r="M407" s="8">
        <v>68441</v>
      </c>
      <c r="N407" s="8">
        <v>0</v>
      </c>
      <c r="O407" s="8" t="s">
        <v>2803</v>
      </c>
      <c r="P407" s="8">
        <v>0</v>
      </c>
      <c r="Q407" s="8">
        <v>214</v>
      </c>
    </row>
    <row r="408" spans="1:17" x14ac:dyDescent="0.25">
      <c r="A408" s="8">
        <v>2</v>
      </c>
      <c r="B408" s="8">
        <v>0</v>
      </c>
      <c r="C408" s="8" t="s">
        <v>4198</v>
      </c>
      <c r="D408" s="7">
        <v>43712</v>
      </c>
      <c r="E408" s="8">
        <v>0</v>
      </c>
      <c r="F408" s="8">
        <v>201002</v>
      </c>
      <c r="G408" s="8">
        <f t="shared" si="6"/>
        <v>71</v>
      </c>
      <c r="H408" s="8">
        <v>90</v>
      </c>
      <c r="I408" s="8" t="s">
        <v>2625</v>
      </c>
      <c r="J408" s="8">
        <v>0</v>
      </c>
      <c r="K408" s="8" t="s">
        <v>2625</v>
      </c>
      <c r="L408" s="8"/>
      <c r="M408" s="8">
        <v>0</v>
      </c>
      <c r="N408" s="8">
        <v>68441</v>
      </c>
      <c r="O408" s="8" t="s">
        <v>2803</v>
      </c>
      <c r="P408" s="8">
        <v>0</v>
      </c>
      <c r="Q408" s="8">
        <v>214</v>
      </c>
    </row>
    <row r="409" spans="1:17" x14ac:dyDescent="0.25">
      <c r="A409" s="8">
        <v>1</v>
      </c>
      <c r="B409" s="8">
        <v>0</v>
      </c>
      <c r="C409" s="8" t="s">
        <v>4199</v>
      </c>
      <c r="D409" s="7">
        <v>43725</v>
      </c>
      <c r="E409" s="8">
        <v>0</v>
      </c>
      <c r="F409" s="8">
        <v>502012</v>
      </c>
      <c r="G409" s="8">
        <f t="shared" si="6"/>
        <v>173</v>
      </c>
      <c r="H409" s="8">
        <v>1451</v>
      </c>
      <c r="I409" s="8" t="s">
        <v>2625</v>
      </c>
      <c r="J409" s="8">
        <v>0</v>
      </c>
      <c r="K409" s="8" t="s">
        <v>2625</v>
      </c>
      <c r="L409" s="8"/>
      <c r="M409" s="8">
        <v>70000</v>
      </c>
      <c r="N409" s="8">
        <v>0</v>
      </c>
      <c r="O409" s="8" t="s">
        <v>2804</v>
      </c>
      <c r="P409" s="8">
        <v>0</v>
      </c>
      <c r="Q409" s="8">
        <v>214</v>
      </c>
    </row>
    <row r="410" spans="1:17" x14ac:dyDescent="0.25">
      <c r="A410" s="8">
        <v>2</v>
      </c>
      <c r="B410" s="8">
        <v>0</v>
      </c>
      <c r="C410" s="8" t="s">
        <v>4199</v>
      </c>
      <c r="D410" s="7">
        <v>43725</v>
      </c>
      <c r="E410" s="8">
        <v>0</v>
      </c>
      <c r="F410" s="8">
        <v>201002</v>
      </c>
      <c r="G410" s="8">
        <f t="shared" si="6"/>
        <v>71</v>
      </c>
      <c r="H410" s="8">
        <v>1451</v>
      </c>
      <c r="I410" s="8" t="s">
        <v>2625</v>
      </c>
      <c r="J410" s="8">
        <v>0</v>
      </c>
      <c r="K410" s="8" t="s">
        <v>2625</v>
      </c>
      <c r="L410" s="8"/>
      <c r="M410" s="8">
        <v>0</v>
      </c>
      <c r="N410" s="8">
        <v>70000</v>
      </c>
      <c r="O410" s="8" t="s">
        <v>2804</v>
      </c>
      <c r="P410" s="8">
        <v>0</v>
      </c>
      <c r="Q410" s="8">
        <v>214</v>
      </c>
    </row>
    <row r="411" spans="1:17" x14ac:dyDescent="0.25">
      <c r="A411" s="8">
        <v>1</v>
      </c>
      <c r="B411" s="8">
        <v>0</v>
      </c>
      <c r="C411" s="8" t="s">
        <v>4200</v>
      </c>
      <c r="D411" s="7">
        <v>43722</v>
      </c>
      <c r="E411" s="8">
        <v>0</v>
      </c>
      <c r="F411" s="8">
        <v>201004</v>
      </c>
      <c r="G411" s="8">
        <f t="shared" si="6"/>
        <v>73</v>
      </c>
      <c r="H411" s="8">
        <v>1</v>
      </c>
      <c r="I411" s="8" t="s">
        <v>2625</v>
      </c>
      <c r="J411" s="8">
        <v>0</v>
      </c>
      <c r="K411" s="8" t="s">
        <v>2625</v>
      </c>
      <c r="L411" s="8"/>
      <c r="M411" s="8">
        <v>500000</v>
      </c>
      <c r="N411" s="8">
        <v>0</v>
      </c>
      <c r="O411" s="8" t="s">
        <v>2805</v>
      </c>
      <c r="P411" s="8">
        <v>0</v>
      </c>
      <c r="Q411" s="8">
        <v>1</v>
      </c>
    </row>
    <row r="412" spans="1:17" x14ac:dyDescent="0.25">
      <c r="A412" s="8">
        <v>2</v>
      </c>
      <c r="B412" s="8">
        <v>0</v>
      </c>
      <c r="C412" s="8" t="s">
        <v>4200</v>
      </c>
      <c r="D412" s="7">
        <v>43722</v>
      </c>
      <c r="E412" s="8">
        <v>0</v>
      </c>
      <c r="F412" s="8">
        <v>202003</v>
      </c>
      <c r="G412" s="8">
        <f t="shared" si="6"/>
        <v>78</v>
      </c>
      <c r="H412" s="8">
        <v>71</v>
      </c>
      <c r="I412" s="8" t="s">
        <v>2625</v>
      </c>
      <c r="J412" s="8">
        <v>0</v>
      </c>
      <c r="K412" s="8" t="s">
        <v>2625</v>
      </c>
      <c r="L412" s="8"/>
      <c r="M412" s="8">
        <v>0</v>
      </c>
      <c r="N412" s="8">
        <v>500000</v>
      </c>
      <c r="O412" s="8" t="s">
        <v>2805</v>
      </c>
      <c r="P412" s="8">
        <v>0</v>
      </c>
      <c r="Q412" s="8">
        <v>1</v>
      </c>
    </row>
    <row r="413" spans="1:17" x14ac:dyDescent="0.25">
      <c r="A413" s="8">
        <v>1</v>
      </c>
      <c r="B413" s="8">
        <v>0</v>
      </c>
      <c r="C413" s="8" t="s">
        <v>4201</v>
      </c>
      <c r="D413" s="7">
        <v>43738</v>
      </c>
      <c r="E413" s="8">
        <v>0</v>
      </c>
      <c r="F413" s="8">
        <v>201002</v>
      </c>
      <c r="G413" s="8">
        <f t="shared" si="6"/>
        <v>71</v>
      </c>
      <c r="H413" s="8">
        <v>52</v>
      </c>
      <c r="I413" s="8" t="s">
        <v>2625</v>
      </c>
      <c r="J413" s="8">
        <v>0</v>
      </c>
      <c r="K413" s="8" t="s">
        <v>2625</v>
      </c>
      <c r="L413" s="8"/>
      <c r="M413" s="8">
        <v>250000</v>
      </c>
      <c r="N413" s="8">
        <v>0</v>
      </c>
      <c r="O413" s="8" t="s">
        <v>2806</v>
      </c>
      <c r="P413" s="8">
        <v>0</v>
      </c>
      <c r="Q413" s="8">
        <v>218</v>
      </c>
    </row>
    <row r="414" spans="1:17" x14ac:dyDescent="0.25">
      <c r="A414" s="8">
        <v>2</v>
      </c>
      <c r="B414" s="8">
        <v>0</v>
      </c>
      <c r="C414" s="8" t="s">
        <v>4201</v>
      </c>
      <c r="D414" s="7">
        <v>43738</v>
      </c>
      <c r="E414" s="8">
        <v>0</v>
      </c>
      <c r="F414" s="8">
        <v>202003</v>
      </c>
      <c r="G414" s="8">
        <f t="shared" si="6"/>
        <v>78</v>
      </c>
      <c r="H414" s="8">
        <v>71</v>
      </c>
      <c r="I414" s="8" t="s">
        <v>2625</v>
      </c>
      <c r="J414" s="8">
        <v>0</v>
      </c>
      <c r="K414" s="8" t="s">
        <v>2625</v>
      </c>
      <c r="L414" s="8"/>
      <c r="M414" s="8">
        <v>0</v>
      </c>
      <c r="N414" s="8">
        <v>250000</v>
      </c>
      <c r="O414" s="8" t="s">
        <v>2806</v>
      </c>
      <c r="P414" s="8">
        <v>0</v>
      </c>
      <c r="Q414" s="8">
        <v>1</v>
      </c>
    </row>
    <row r="415" spans="1:17" x14ac:dyDescent="0.25">
      <c r="A415" s="8">
        <v>1</v>
      </c>
      <c r="B415" s="8">
        <v>0</v>
      </c>
      <c r="C415" s="8" t="s">
        <v>4202</v>
      </c>
      <c r="D415" s="7">
        <v>43736</v>
      </c>
      <c r="E415" s="8">
        <v>0</v>
      </c>
      <c r="F415" s="8">
        <v>201002</v>
      </c>
      <c r="G415" s="8">
        <f t="shared" si="6"/>
        <v>71</v>
      </c>
      <c r="H415" s="8">
        <v>104</v>
      </c>
      <c r="I415" s="8" t="s">
        <v>2625</v>
      </c>
      <c r="J415" s="8">
        <v>0</v>
      </c>
      <c r="K415" s="8" t="s">
        <v>2625</v>
      </c>
      <c r="L415" s="8"/>
      <c r="M415" s="8">
        <v>200000</v>
      </c>
      <c r="N415" s="8">
        <v>0</v>
      </c>
      <c r="O415" s="8" t="s">
        <v>2807</v>
      </c>
      <c r="P415" s="8">
        <v>0</v>
      </c>
      <c r="Q415" s="8">
        <v>1</v>
      </c>
    </row>
    <row r="416" spans="1:17" x14ac:dyDescent="0.25">
      <c r="A416" s="8">
        <v>2</v>
      </c>
      <c r="B416" s="8">
        <v>0</v>
      </c>
      <c r="C416" s="8" t="s">
        <v>4202</v>
      </c>
      <c r="D416" s="7">
        <v>43736</v>
      </c>
      <c r="E416" s="8">
        <v>0</v>
      </c>
      <c r="F416" s="8">
        <v>202003</v>
      </c>
      <c r="G416" s="8">
        <f t="shared" si="6"/>
        <v>78</v>
      </c>
      <c r="H416" s="8">
        <v>71</v>
      </c>
      <c r="I416" s="8" t="s">
        <v>2625</v>
      </c>
      <c r="J416" s="8">
        <v>0</v>
      </c>
      <c r="K416" s="8" t="s">
        <v>2625</v>
      </c>
      <c r="L416" s="8"/>
      <c r="M416" s="8">
        <v>0</v>
      </c>
      <c r="N416" s="8">
        <v>200000</v>
      </c>
      <c r="O416" s="8" t="s">
        <v>2807</v>
      </c>
      <c r="P416" s="8">
        <v>0</v>
      </c>
      <c r="Q416" s="8">
        <v>1</v>
      </c>
    </row>
    <row r="417" spans="1:17" x14ac:dyDescent="0.25">
      <c r="A417" s="8">
        <v>1</v>
      </c>
      <c r="B417" s="8">
        <v>0</v>
      </c>
      <c r="C417" s="8" t="s">
        <v>4203</v>
      </c>
      <c r="D417" s="7">
        <v>43733</v>
      </c>
      <c r="E417" s="8">
        <v>101001</v>
      </c>
      <c r="F417" s="8">
        <v>101001</v>
      </c>
      <c r="G417" s="8">
        <f t="shared" si="6"/>
        <v>1</v>
      </c>
      <c r="H417" s="8">
        <v>0</v>
      </c>
      <c r="I417" s="8" t="s">
        <v>2625</v>
      </c>
      <c r="J417" s="8">
        <v>0</v>
      </c>
      <c r="K417" s="8" t="s">
        <v>2625</v>
      </c>
      <c r="L417" s="8"/>
      <c r="M417" s="8">
        <v>0</v>
      </c>
      <c r="N417" s="8">
        <v>9600</v>
      </c>
      <c r="O417" s="8" t="s">
        <v>2808</v>
      </c>
      <c r="P417" s="8">
        <v>0</v>
      </c>
      <c r="Q417" s="8">
        <v>0</v>
      </c>
    </row>
    <row r="418" spans="1:17" x14ac:dyDescent="0.25">
      <c r="A418" s="8">
        <v>2</v>
      </c>
      <c r="B418" s="8">
        <v>0</v>
      </c>
      <c r="C418" s="8" t="s">
        <v>4203</v>
      </c>
      <c r="D418" s="7">
        <v>43733</v>
      </c>
      <c r="E418" s="8">
        <v>101001</v>
      </c>
      <c r="F418" s="8">
        <v>505004</v>
      </c>
      <c r="G418" s="8">
        <f t="shared" si="6"/>
        <v>200</v>
      </c>
      <c r="H418" s="8">
        <v>0</v>
      </c>
      <c r="I418" s="8" t="s">
        <v>2625</v>
      </c>
      <c r="J418" s="8">
        <v>0</v>
      </c>
      <c r="K418" s="8" t="s">
        <v>2625</v>
      </c>
      <c r="L418" s="8"/>
      <c r="M418" s="8">
        <v>7000</v>
      </c>
      <c r="N418" s="8">
        <v>0</v>
      </c>
      <c r="O418" s="8" t="s">
        <v>2809</v>
      </c>
      <c r="P418" s="8">
        <v>0</v>
      </c>
      <c r="Q418" s="8">
        <v>218</v>
      </c>
    </row>
    <row r="419" spans="1:17" x14ac:dyDescent="0.25">
      <c r="A419" s="8">
        <v>3</v>
      </c>
      <c r="B419" s="8">
        <v>0</v>
      </c>
      <c r="C419" s="8" t="s">
        <v>4203</v>
      </c>
      <c r="D419" s="7">
        <v>43733</v>
      </c>
      <c r="E419" s="8">
        <v>101001</v>
      </c>
      <c r="F419" s="8">
        <v>505009</v>
      </c>
      <c r="G419" s="8">
        <f t="shared" si="6"/>
        <v>205</v>
      </c>
      <c r="H419" s="8">
        <v>1</v>
      </c>
      <c r="I419" s="8" t="s">
        <v>2625</v>
      </c>
      <c r="J419" s="8">
        <v>0</v>
      </c>
      <c r="K419" s="8" t="s">
        <v>2625</v>
      </c>
      <c r="L419" s="8"/>
      <c r="M419" s="8">
        <v>2600</v>
      </c>
      <c r="N419" s="8">
        <v>0</v>
      </c>
      <c r="O419" s="8" t="s">
        <v>2810</v>
      </c>
      <c r="P419" s="8">
        <v>0</v>
      </c>
      <c r="Q419" s="8">
        <v>218</v>
      </c>
    </row>
    <row r="420" spans="1:17" x14ac:dyDescent="0.25">
      <c r="A420" s="8">
        <v>1</v>
      </c>
      <c r="B420" s="8">
        <v>0</v>
      </c>
      <c r="C420" s="8" t="s">
        <v>4204</v>
      </c>
      <c r="D420" s="7">
        <v>43733</v>
      </c>
      <c r="E420" s="8">
        <v>101001</v>
      </c>
      <c r="F420" s="8">
        <v>101001</v>
      </c>
      <c r="G420" s="8">
        <f t="shared" si="6"/>
        <v>1</v>
      </c>
      <c r="H420" s="8">
        <v>0</v>
      </c>
      <c r="I420" s="8" t="s">
        <v>2625</v>
      </c>
      <c r="J420" s="8">
        <v>0</v>
      </c>
      <c r="K420" s="8" t="s">
        <v>2625</v>
      </c>
      <c r="L420" s="8"/>
      <c r="M420" s="8">
        <v>0</v>
      </c>
      <c r="N420" s="8">
        <v>17080</v>
      </c>
      <c r="O420" s="8" t="s">
        <v>2811</v>
      </c>
      <c r="P420" s="8">
        <v>0</v>
      </c>
      <c r="Q420" s="8">
        <v>0</v>
      </c>
    </row>
    <row r="421" spans="1:17" x14ac:dyDescent="0.25">
      <c r="A421" s="8">
        <v>2</v>
      </c>
      <c r="B421" s="8">
        <v>0</v>
      </c>
      <c r="C421" s="8" t="s">
        <v>4204</v>
      </c>
      <c r="D421" s="7">
        <v>43733</v>
      </c>
      <c r="E421" s="8">
        <v>101001</v>
      </c>
      <c r="F421" s="8">
        <v>505004</v>
      </c>
      <c r="G421" s="8">
        <f t="shared" si="6"/>
        <v>200</v>
      </c>
      <c r="H421" s="8">
        <v>0</v>
      </c>
      <c r="I421" s="8" t="s">
        <v>2625</v>
      </c>
      <c r="J421" s="8">
        <v>0</v>
      </c>
      <c r="K421" s="8" t="s">
        <v>2625</v>
      </c>
      <c r="L421" s="8"/>
      <c r="M421" s="8">
        <v>490</v>
      </c>
      <c r="N421" s="8">
        <v>0</v>
      </c>
      <c r="O421" s="8" t="s">
        <v>2812</v>
      </c>
      <c r="P421" s="8">
        <v>0</v>
      </c>
      <c r="Q421" s="8">
        <v>218</v>
      </c>
    </row>
    <row r="422" spans="1:17" x14ac:dyDescent="0.25">
      <c r="A422" s="8">
        <v>3</v>
      </c>
      <c r="B422" s="8">
        <v>0</v>
      </c>
      <c r="C422" s="8" t="s">
        <v>4204</v>
      </c>
      <c r="D422" s="7">
        <v>43733</v>
      </c>
      <c r="E422" s="8">
        <v>101001</v>
      </c>
      <c r="F422" s="8">
        <v>505027</v>
      </c>
      <c r="G422" s="8">
        <f t="shared" si="6"/>
        <v>221</v>
      </c>
      <c r="H422" s="8">
        <v>1</v>
      </c>
      <c r="I422" s="8" t="s">
        <v>2625</v>
      </c>
      <c r="J422" s="8">
        <v>0</v>
      </c>
      <c r="K422" s="8" t="s">
        <v>2625</v>
      </c>
      <c r="L422" s="8"/>
      <c r="M422" s="8">
        <v>15990</v>
      </c>
      <c r="N422" s="8">
        <v>0</v>
      </c>
      <c r="O422" s="8" t="s">
        <v>2813</v>
      </c>
      <c r="P422" s="8">
        <v>0</v>
      </c>
      <c r="Q422" s="8">
        <v>218</v>
      </c>
    </row>
    <row r="423" spans="1:17" x14ac:dyDescent="0.25">
      <c r="A423" s="8">
        <v>4</v>
      </c>
      <c r="B423" s="8">
        <v>0</v>
      </c>
      <c r="C423" s="8" t="s">
        <v>4204</v>
      </c>
      <c r="D423" s="7">
        <v>43733</v>
      </c>
      <c r="E423" s="8">
        <v>101001</v>
      </c>
      <c r="F423" s="8">
        <v>505004</v>
      </c>
      <c r="G423" s="8">
        <f t="shared" si="6"/>
        <v>200</v>
      </c>
      <c r="H423" s="8">
        <v>871</v>
      </c>
      <c r="I423" s="8" t="s">
        <v>2625</v>
      </c>
      <c r="J423" s="8">
        <v>0</v>
      </c>
      <c r="K423" s="8" t="s">
        <v>2625</v>
      </c>
      <c r="L423" s="8"/>
      <c r="M423" s="8">
        <v>600</v>
      </c>
      <c r="N423" s="8">
        <v>0</v>
      </c>
      <c r="O423" s="8" t="s">
        <v>2814</v>
      </c>
      <c r="P423" s="8">
        <v>0</v>
      </c>
      <c r="Q423" s="8">
        <v>127</v>
      </c>
    </row>
    <row r="424" spans="1:17" x14ac:dyDescent="0.25">
      <c r="A424" s="8">
        <v>1</v>
      </c>
      <c r="B424" s="8">
        <v>0</v>
      </c>
      <c r="C424" s="8" t="s">
        <v>4205</v>
      </c>
      <c r="D424" s="7">
        <v>43735</v>
      </c>
      <c r="E424" s="8">
        <v>101001</v>
      </c>
      <c r="F424" s="8">
        <v>101001</v>
      </c>
      <c r="G424" s="8">
        <f t="shared" si="6"/>
        <v>1</v>
      </c>
      <c r="H424" s="8">
        <v>0</v>
      </c>
      <c r="I424" s="8" t="s">
        <v>2625</v>
      </c>
      <c r="J424" s="8">
        <v>0</v>
      </c>
      <c r="K424" s="8" t="s">
        <v>2625</v>
      </c>
      <c r="L424" s="8"/>
      <c r="M424" s="8">
        <v>0</v>
      </c>
      <c r="N424" s="8">
        <v>28000</v>
      </c>
      <c r="O424" s="8" t="s">
        <v>2808</v>
      </c>
      <c r="P424" s="8">
        <v>0</v>
      </c>
      <c r="Q424" s="8">
        <v>0</v>
      </c>
    </row>
    <row r="425" spans="1:17" x14ac:dyDescent="0.25">
      <c r="A425" s="8">
        <v>2</v>
      </c>
      <c r="B425" s="8">
        <v>0</v>
      </c>
      <c r="C425" s="8" t="s">
        <v>4205</v>
      </c>
      <c r="D425" s="7">
        <v>43735</v>
      </c>
      <c r="E425" s="8">
        <v>101001</v>
      </c>
      <c r="F425" s="8">
        <v>505004</v>
      </c>
      <c r="G425" s="8">
        <f t="shared" si="6"/>
        <v>200</v>
      </c>
      <c r="H425" s="8">
        <v>0</v>
      </c>
      <c r="I425" s="8" t="s">
        <v>2625</v>
      </c>
      <c r="J425" s="8">
        <v>0</v>
      </c>
      <c r="K425" s="8" t="s">
        <v>2625</v>
      </c>
      <c r="L425" s="8"/>
      <c r="M425" s="8">
        <v>25000</v>
      </c>
      <c r="N425" s="8">
        <v>0</v>
      </c>
      <c r="O425" s="8" t="s">
        <v>2815</v>
      </c>
      <c r="P425" s="8">
        <v>0</v>
      </c>
      <c r="Q425" s="8">
        <v>218</v>
      </c>
    </row>
    <row r="426" spans="1:17" x14ac:dyDescent="0.25">
      <c r="A426" s="8">
        <v>3</v>
      </c>
      <c r="B426" s="8">
        <v>0</v>
      </c>
      <c r="C426" s="8" t="s">
        <v>4205</v>
      </c>
      <c r="D426" s="7">
        <v>43735</v>
      </c>
      <c r="E426" s="8">
        <v>101001</v>
      </c>
      <c r="F426" s="8">
        <v>505027</v>
      </c>
      <c r="G426" s="8">
        <f t="shared" si="6"/>
        <v>221</v>
      </c>
      <c r="H426" s="8">
        <v>345</v>
      </c>
      <c r="I426" s="8" t="s">
        <v>2625</v>
      </c>
      <c r="J426" s="8">
        <v>0</v>
      </c>
      <c r="K426" s="8" t="s">
        <v>2625</v>
      </c>
      <c r="L426" s="8"/>
      <c r="M426" s="8">
        <v>3000</v>
      </c>
      <c r="N426" s="8">
        <v>0</v>
      </c>
      <c r="O426" s="8" t="s">
        <v>2816</v>
      </c>
      <c r="P426" s="8">
        <v>0</v>
      </c>
      <c r="Q426" s="8">
        <v>218</v>
      </c>
    </row>
    <row r="427" spans="1:17" x14ac:dyDescent="0.25">
      <c r="A427" s="8">
        <v>1</v>
      </c>
      <c r="B427" s="8">
        <v>0</v>
      </c>
      <c r="C427" s="8" t="s">
        <v>4206</v>
      </c>
      <c r="D427" s="7">
        <v>43736</v>
      </c>
      <c r="E427" s="8">
        <v>101001</v>
      </c>
      <c r="F427" s="8">
        <v>101001</v>
      </c>
      <c r="G427" s="8">
        <f t="shared" si="6"/>
        <v>1</v>
      </c>
      <c r="H427" s="8">
        <v>0</v>
      </c>
      <c r="I427" s="8" t="s">
        <v>2625</v>
      </c>
      <c r="J427" s="8">
        <v>0</v>
      </c>
      <c r="K427" s="8" t="s">
        <v>2625</v>
      </c>
      <c r="L427" s="8"/>
      <c r="M427" s="8">
        <v>0</v>
      </c>
      <c r="N427" s="8">
        <v>8100</v>
      </c>
      <c r="O427" s="8" t="s">
        <v>2817</v>
      </c>
      <c r="P427" s="8">
        <v>0</v>
      </c>
      <c r="Q427" s="8">
        <v>0</v>
      </c>
    </row>
    <row r="428" spans="1:17" x14ac:dyDescent="0.25">
      <c r="A428" s="8">
        <v>2</v>
      </c>
      <c r="B428" s="8">
        <v>0</v>
      </c>
      <c r="C428" s="8" t="s">
        <v>4206</v>
      </c>
      <c r="D428" s="7">
        <v>43736</v>
      </c>
      <c r="E428" s="8">
        <v>101001</v>
      </c>
      <c r="F428" s="8">
        <v>505004</v>
      </c>
      <c r="G428" s="8">
        <f t="shared" si="6"/>
        <v>200</v>
      </c>
      <c r="H428" s="8">
        <v>0</v>
      </c>
      <c r="I428" s="8" t="s">
        <v>2625</v>
      </c>
      <c r="J428" s="8">
        <v>0</v>
      </c>
      <c r="K428" s="8" t="s">
        <v>2625</v>
      </c>
      <c r="L428" s="8"/>
      <c r="M428" s="8">
        <v>8100</v>
      </c>
      <c r="N428" s="8">
        <v>0</v>
      </c>
      <c r="O428" s="8" t="s">
        <v>2817</v>
      </c>
      <c r="P428" s="8">
        <v>0</v>
      </c>
      <c r="Q428" s="8">
        <v>218</v>
      </c>
    </row>
    <row r="429" spans="1:17" x14ac:dyDescent="0.25">
      <c r="A429" s="8">
        <v>1</v>
      </c>
      <c r="B429" s="8">
        <v>0</v>
      </c>
      <c r="C429" s="8" t="s">
        <v>4207</v>
      </c>
      <c r="D429" s="7">
        <v>43738</v>
      </c>
      <c r="E429" s="8">
        <v>0</v>
      </c>
      <c r="F429" s="8">
        <v>501005</v>
      </c>
      <c r="G429" s="8">
        <f t="shared" si="6"/>
        <v>148</v>
      </c>
      <c r="H429" s="8">
        <v>131</v>
      </c>
      <c r="I429" s="8" t="s">
        <v>2625</v>
      </c>
      <c r="J429" s="8">
        <v>0</v>
      </c>
      <c r="K429" s="8" t="s">
        <v>2625</v>
      </c>
      <c r="L429" s="8"/>
      <c r="M429" s="8">
        <v>565388</v>
      </c>
      <c r="N429" s="8">
        <v>0</v>
      </c>
      <c r="O429" s="8" t="s">
        <v>2818</v>
      </c>
      <c r="P429" s="8">
        <v>0</v>
      </c>
      <c r="Q429" s="8">
        <v>214</v>
      </c>
    </row>
    <row r="430" spans="1:17" x14ac:dyDescent="0.25">
      <c r="A430" s="8">
        <v>2</v>
      </c>
      <c r="B430" s="8">
        <v>0</v>
      </c>
      <c r="C430" s="8" t="s">
        <v>4207</v>
      </c>
      <c r="D430" s="7">
        <v>43738</v>
      </c>
      <c r="E430" s="8">
        <v>0</v>
      </c>
      <c r="F430" s="8">
        <v>201002</v>
      </c>
      <c r="G430" s="8">
        <f t="shared" si="6"/>
        <v>71</v>
      </c>
      <c r="H430" s="8">
        <v>131</v>
      </c>
      <c r="I430" s="8" t="s">
        <v>2625</v>
      </c>
      <c r="J430" s="8">
        <v>0</v>
      </c>
      <c r="K430" s="8" t="s">
        <v>2625</v>
      </c>
      <c r="L430" s="8"/>
      <c r="M430" s="8">
        <v>0</v>
      </c>
      <c r="N430" s="8">
        <v>565388</v>
      </c>
      <c r="O430" s="8" t="s">
        <v>2818</v>
      </c>
      <c r="P430" s="8">
        <v>0</v>
      </c>
      <c r="Q430" s="8">
        <v>214</v>
      </c>
    </row>
    <row r="431" spans="1:17" x14ac:dyDescent="0.25">
      <c r="A431" s="8">
        <v>1</v>
      </c>
      <c r="B431" s="8">
        <v>0</v>
      </c>
      <c r="C431" s="8" t="s">
        <v>4208</v>
      </c>
      <c r="D431" s="7">
        <v>43738</v>
      </c>
      <c r="E431" s="8">
        <v>0</v>
      </c>
      <c r="F431" s="8">
        <v>201002</v>
      </c>
      <c r="G431" s="8">
        <f t="shared" si="6"/>
        <v>71</v>
      </c>
      <c r="H431" s="8">
        <v>52</v>
      </c>
      <c r="I431" s="8" t="s">
        <v>2625</v>
      </c>
      <c r="J431" s="8">
        <v>0</v>
      </c>
      <c r="K431" s="8" t="s">
        <v>2625</v>
      </c>
      <c r="L431" s="8"/>
      <c r="M431" s="8">
        <v>250000</v>
      </c>
      <c r="N431" s="8">
        <v>0</v>
      </c>
      <c r="O431" s="8" t="s">
        <v>2819</v>
      </c>
      <c r="P431" s="8">
        <v>0</v>
      </c>
      <c r="Q431" s="8">
        <v>218</v>
      </c>
    </row>
    <row r="432" spans="1:17" x14ac:dyDescent="0.25">
      <c r="A432" s="8">
        <v>2</v>
      </c>
      <c r="B432" s="8">
        <v>0</v>
      </c>
      <c r="C432" s="8" t="s">
        <v>4208</v>
      </c>
      <c r="D432" s="7">
        <v>43738</v>
      </c>
      <c r="E432" s="8">
        <v>0</v>
      </c>
      <c r="F432" s="8">
        <v>202003</v>
      </c>
      <c r="G432" s="8">
        <f t="shared" si="6"/>
        <v>78</v>
      </c>
      <c r="H432" s="8">
        <v>71</v>
      </c>
      <c r="I432" s="8" t="s">
        <v>2625</v>
      </c>
      <c r="J432" s="8">
        <v>0</v>
      </c>
      <c r="K432" s="8" t="s">
        <v>2625</v>
      </c>
      <c r="L432" s="8"/>
      <c r="M432" s="8">
        <v>0</v>
      </c>
      <c r="N432" s="8">
        <v>250000</v>
      </c>
      <c r="O432" s="8" t="s">
        <v>2819</v>
      </c>
      <c r="P432" s="8">
        <v>0</v>
      </c>
      <c r="Q432" s="8">
        <v>1</v>
      </c>
    </row>
    <row r="433" spans="1:17" x14ac:dyDescent="0.25">
      <c r="A433" s="8">
        <v>1</v>
      </c>
      <c r="B433" s="8">
        <v>0</v>
      </c>
      <c r="C433" s="8" t="s">
        <v>4209</v>
      </c>
      <c r="D433" s="7">
        <v>43736</v>
      </c>
      <c r="E433" s="8">
        <v>0</v>
      </c>
      <c r="F433" s="8">
        <v>505029</v>
      </c>
      <c r="G433" s="8">
        <f t="shared" si="6"/>
        <v>223</v>
      </c>
      <c r="H433" s="8">
        <v>1</v>
      </c>
      <c r="I433" s="8" t="s">
        <v>2625</v>
      </c>
      <c r="J433" s="8">
        <v>0</v>
      </c>
      <c r="K433" s="8" t="s">
        <v>2625</v>
      </c>
      <c r="L433" s="8"/>
      <c r="M433" s="8">
        <v>300000</v>
      </c>
      <c r="N433" s="8">
        <v>0</v>
      </c>
      <c r="O433" s="8" t="s">
        <v>2820</v>
      </c>
      <c r="P433" s="8">
        <v>0</v>
      </c>
      <c r="Q433" s="8">
        <v>1</v>
      </c>
    </row>
    <row r="434" spans="1:17" x14ac:dyDescent="0.25">
      <c r="A434" s="8">
        <v>2</v>
      </c>
      <c r="B434" s="8">
        <v>0</v>
      </c>
      <c r="C434" s="8" t="s">
        <v>4209</v>
      </c>
      <c r="D434" s="7">
        <v>43736</v>
      </c>
      <c r="E434" s="8">
        <v>0</v>
      </c>
      <c r="F434" s="8">
        <v>202003</v>
      </c>
      <c r="G434" s="8">
        <f t="shared" si="6"/>
        <v>78</v>
      </c>
      <c r="H434" s="8">
        <v>71</v>
      </c>
      <c r="I434" s="8" t="s">
        <v>2625</v>
      </c>
      <c r="J434" s="8">
        <v>0</v>
      </c>
      <c r="K434" s="8" t="s">
        <v>2625</v>
      </c>
      <c r="L434" s="8"/>
      <c r="M434" s="8">
        <v>0</v>
      </c>
      <c r="N434" s="8">
        <v>300000</v>
      </c>
      <c r="O434" s="8" t="s">
        <v>2820</v>
      </c>
      <c r="P434" s="8">
        <v>0</v>
      </c>
      <c r="Q434" s="8">
        <v>1</v>
      </c>
    </row>
    <row r="435" spans="1:17" x14ac:dyDescent="0.25">
      <c r="A435" s="8">
        <v>1</v>
      </c>
      <c r="B435" s="8">
        <v>0</v>
      </c>
      <c r="C435" s="8" t="s">
        <v>4210</v>
      </c>
      <c r="D435" s="7">
        <v>43734</v>
      </c>
      <c r="E435" s="8">
        <v>101001</v>
      </c>
      <c r="F435" s="8">
        <v>101001</v>
      </c>
      <c r="G435" s="8">
        <f t="shared" si="6"/>
        <v>1</v>
      </c>
      <c r="H435" s="8">
        <v>0</v>
      </c>
      <c r="I435" s="8" t="s">
        <v>2625</v>
      </c>
      <c r="J435" s="8">
        <v>0</v>
      </c>
      <c r="K435" s="8" t="s">
        <v>2625</v>
      </c>
      <c r="L435" s="8"/>
      <c r="M435" s="8">
        <v>0</v>
      </c>
      <c r="N435" s="8">
        <v>23000</v>
      </c>
      <c r="O435" s="8" t="s">
        <v>2821</v>
      </c>
      <c r="P435" s="8">
        <v>0</v>
      </c>
      <c r="Q435" s="8">
        <v>0</v>
      </c>
    </row>
    <row r="436" spans="1:17" x14ac:dyDescent="0.25">
      <c r="A436" s="8">
        <v>2</v>
      </c>
      <c r="B436" s="8">
        <v>0</v>
      </c>
      <c r="C436" s="8" t="s">
        <v>4210</v>
      </c>
      <c r="D436" s="7">
        <v>43734</v>
      </c>
      <c r="E436" s="8">
        <v>101001</v>
      </c>
      <c r="F436" s="8">
        <v>505004</v>
      </c>
      <c r="G436" s="8">
        <f t="shared" si="6"/>
        <v>200</v>
      </c>
      <c r="H436" s="8">
        <v>0</v>
      </c>
      <c r="I436" s="8" t="s">
        <v>2625</v>
      </c>
      <c r="J436" s="8">
        <v>0</v>
      </c>
      <c r="K436" s="8" t="s">
        <v>2625</v>
      </c>
      <c r="L436" s="8"/>
      <c r="M436" s="8">
        <v>23000</v>
      </c>
      <c r="N436" s="8">
        <v>0</v>
      </c>
      <c r="O436" s="8" t="s">
        <v>2821</v>
      </c>
      <c r="P436" s="8">
        <v>0</v>
      </c>
      <c r="Q436" s="8">
        <v>218</v>
      </c>
    </row>
    <row r="437" spans="1:17" x14ac:dyDescent="0.25">
      <c r="A437" s="8">
        <v>1</v>
      </c>
      <c r="B437" s="8">
        <v>0</v>
      </c>
      <c r="C437" s="8" t="s">
        <v>4211</v>
      </c>
      <c r="D437" s="7">
        <v>43738</v>
      </c>
      <c r="E437" s="8">
        <v>101001</v>
      </c>
      <c r="F437" s="8">
        <v>101001</v>
      </c>
      <c r="G437" s="8">
        <f t="shared" si="6"/>
        <v>1</v>
      </c>
      <c r="H437" s="8">
        <v>0</v>
      </c>
      <c r="I437" s="8" t="s">
        <v>2625</v>
      </c>
      <c r="J437" s="8">
        <v>0</v>
      </c>
      <c r="K437" s="8" t="s">
        <v>2625</v>
      </c>
      <c r="L437" s="8"/>
      <c r="M437" s="8">
        <v>0</v>
      </c>
      <c r="N437" s="8">
        <v>30920</v>
      </c>
      <c r="O437" s="8" t="s">
        <v>2808</v>
      </c>
      <c r="P437" s="8">
        <v>0</v>
      </c>
      <c r="Q437" s="8">
        <v>0</v>
      </c>
    </row>
    <row r="438" spans="1:17" x14ac:dyDescent="0.25">
      <c r="A438" s="8">
        <v>2</v>
      </c>
      <c r="B438" s="8">
        <v>0</v>
      </c>
      <c r="C438" s="8" t="s">
        <v>4211</v>
      </c>
      <c r="D438" s="7">
        <v>43738</v>
      </c>
      <c r="E438" s="8">
        <v>101001</v>
      </c>
      <c r="F438" s="8">
        <v>505009</v>
      </c>
      <c r="G438" s="8">
        <f t="shared" si="6"/>
        <v>205</v>
      </c>
      <c r="H438" s="8">
        <v>1</v>
      </c>
      <c r="I438" s="8" t="s">
        <v>2625</v>
      </c>
      <c r="J438" s="8">
        <v>0</v>
      </c>
      <c r="K438" s="8" t="s">
        <v>2625</v>
      </c>
      <c r="L438" s="8"/>
      <c r="M438" s="8">
        <v>1500</v>
      </c>
      <c r="N438" s="8">
        <v>0</v>
      </c>
      <c r="O438" s="8" t="s">
        <v>2822</v>
      </c>
      <c r="P438" s="8">
        <v>0</v>
      </c>
      <c r="Q438" s="8">
        <v>218</v>
      </c>
    </row>
    <row r="439" spans="1:17" x14ac:dyDescent="0.25">
      <c r="A439" s="8">
        <v>3</v>
      </c>
      <c r="B439" s="8">
        <v>0</v>
      </c>
      <c r="C439" s="8" t="s">
        <v>4211</v>
      </c>
      <c r="D439" s="7">
        <v>43738</v>
      </c>
      <c r="E439" s="8">
        <v>101001</v>
      </c>
      <c r="F439" s="8">
        <v>505004</v>
      </c>
      <c r="G439" s="8">
        <f t="shared" si="6"/>
        <v>200</v>
      </c>
      <c r="H439" s="8">
        <v>0</v>
      </c>
      <c r="I439" s="8" t="s">
        <v>2625</v>
      </c>
      <c r="J439" s="8">
        <v>0</v>
      </c>
      <c r="K439" s="8" t="s">
        <v>2625</v>
      </c>
      <c r="L439" s="8"/>
      <c r="M439" s="8">
        <v>7000</v>
      </c>
      <c r="N439" s="8">
        <v>0</v>
      </c>
      <c r="O439" s="8" t="s">
        <v>2823</v>
      </c>
      <c r="P439" s="8">
        <v>0</v>
      </c>
      <c r="Q439" s="8">
        <v>218</v>
      </c>
    </row>
    <row r="440" spans="1:17" x14ac:dyDescent="0.25">
      <c r="A440" s="8">
        <v>4</v>
      </c>
      <c r="B440" s="8">
        <v>0</v>
      </c>
      <c r="C440" s="8" t="s">
        <v>4211</v>
      </c>
      <c r="D440" s="7">
        <v>43738</v>
      </c>
      <c r="E440" s="8">
        <v>101001</v>
      </c>
      <c r="F440" s="8">
        <v>505004</v>
      </c>
      <c r="G440" s="8">
        <f t="shared" si="6"/>
        <v>200</v>
      </c>
      <c r="H440" s="8">
        <v>0</v>
      </c>
      <c r="I440" s="8" t="s">
        <v>2625</v>
      </c>
      <c r="J440" s="8">
        <v>0</v>
      </c>
      <c r="K440" s="8" t="s">
        <v>2625</v>
      </c>
      <c r="L440" s="8"/>
      <c r="M440" s="8">
        <v>13820</v>
      </c>
      <c r="N440" s="8">
        <v>0</v>
      </c>
      <c r="O440" s="8" t="s">
        <v>2824</v>
      </c>
      <c r="P440" s="8">
        <v>0</v>
      </c>
      <c r="Q440" s="8">
        <v>218</v>
      </c>
    </row>
    <row r="441" spans="1:17" x14ac:dyDescent="0.25">
      <c r="A441" s="8">
        <v>5</v>
      </c>
      <c r="B441" s="8">
        <v>0</v>
      </c>
      <c r="C441" s="8" t="s">
        <v>4211</v>
      </c>
      <c r="D441" s="7">
        <v>43738</v>
      </c>
      <c r="E441" s="8">
        <v>101001</v>
      </c>
      <c r="F441" s="8">
        <v>505004</v>
      </c>
      <c r="G441" s="8">
        <f t="shared" si="6"/>
        <v>200</v>
      </c>
      <c r="H441" s="8">
        <v>0</v>
      </c>
      <c r="I441" s="8" t="s">
        <v>2625</v>
      </c>
      <c r="J441" s="8">
        <v>0</v>
      </c>
      <c r="K441" s="8" t="s">
        <v>2625</v>
      </c>
      <c r="L441" s="8"/>
      <c r="M441" s="8">
        <v>1600</v>
      </c>
      <c r="N441" s="8">
        <v>0</v>
      </c>
      <c r="O441" s="8" t="s">
        <v>2825</v>
      </c>
      <c r="P441" s="8">
        <v>0</v>
      </c>
      <c r="Q441" s="8">
        <v>218</v>
      </c>
    </row>
    <row r="442" spans="1:17" x14ac:dyDescent="0.25">
      <c r="A442" s="8">
        <v>6</v>
      </c>
      <c r="B442" s="8">
        <v>0</v>
      </c>
      <c r="C442" s="8" t="s">
        <v>4211</v>
      </c>
      <c r="D442" s="7">
        <v>43738</v>
      </c>
      <c r="E442" s="8">
        <v>101001</v>
      </c>
      <c r="F442" s="8">
        <v>502003</v>
      </c>
      <c r="G442" s="8">
        <f t="shared" si="6"/>
        <v>165</v>
      </c>
      <c r="H442" s="8">
        <v>1</v>
      </c>
      <c r="I442" s="8" t="s">
        <v>2625</v>
      </c>
      <c r="J442" s="8">
        <v>0</v>
      </c>
      <c r="K442" s="8" t="s">
        <v>2625</v>
      </c>
      <c r="L442" s="8"/>
      <c r="M442" s="8">
        <v>7000</v>
      </c>
      <c r="N442" s="8">
        <v>0</v>
      </c>
      <c r="O442" s="8" t="s">
        <v>2826</v>
      </c>
      <c r="P442" s="8">
        <v>0</v>
      </c>
      <c r="Q442" s="8">
        <v>218</v>
      </c>
    </row>
    <row r="443" spans="1:17" x14ac:dyDescent="0.25">
      <c r="A443" s="8">
        <v>1</v>
      </c>
      <c r="B443" s="8">
        <v>0</v>
      </c>
      <c r="C443" s="8" t="s">
        <v>4212</v>
      </c>
      <c r="D443" s="7">
        <v>43736</v>
      </c>
      <c r="E443" s="8">
        <v>0</v>
      </c>
      <c r="F443" s="8">
        <v>101002</v>
      </c>
      <c r="G443" s="8">
        <f t="shared" si="6"/>
        <v>2</v>
      </c>
      <c r="H443" s="8">
        <v>1</v>
      </c>
      <c r="I443" s="8" t="s">
        <v>2625</v>
      </c>
      <c r="J443" s="8">
        <v>0</v>
      </c>
      <c r="K443" s="8" t="s">
        <v>2625</v>
      </c>
      <c r="L443" s="8"/>
      <c r="M443" s="8">
        <v>240000</v>
      </c>
      <c r="N443" s="8">
        <v>0</v>
      </c>
      <c r="O443" s="8" t="s">
        <v>2827</v>
      </c>
      <c r="P443" s="8">
        <v>0</v>
      </c>
      <c r="Q443" s="8">
        <v>214</v>
      </c>
    </row>
    <row r="444" spans="1:17" x14ac:dyDescent="0.25">
      <c r="A444" s="8">
        <v>2</v>
      </c>
      <c r="B444" s="8">
        <v>0</v>
      </c>
      <c r="C444" s="8" t="s">
        <v>4212</v>
      </c>
      <c r="D444" s="7">
        <v>43736</v>
      </c>
      <c r="E444" s="8">
        <v>0</v>
      </c>
      <c r="F444" s="8">
        <v>202003</v>
      </c>
      <c r="G444" s="8">
        <f t="shared" si="6"/>
        <v>78</v>
      </c>
      <c r="H444" s="8">
        <v>71</v>
      </c>
      <c r="I444" s="8" t="s">
        <v>2625</v>
      </c>
      <c r="J444" s="8">
        <v>0</v>
      </c>
      <c r="K444" s="8" t="s">
        <v>2625</v>
      </c>
      <c r="L444" s="8"/>
      <c r="M444" s="8">
        <v>0</v>
      </c>
      <c r="N444" s="8">
        <v>240000</v>
      </c>
      <c r="O444" s="8" t="s">
        <v>2827</v>
      </c>
      <c r="P444" s="8">
        <v>0</v>
      </c>
      <c r="Q444" s="8">
        <v>1</v>
      </c>
    </row>
    <row r="445" spans="1:17" x14ac:dyDescent="0.25">
      <c r="A445" s="8">
        <v>1</v>
      </c>
      <c r="B445" s="8">
        <v>0</v>
      </c>
      <c r="C445" s="8" t="s">
        <v>4213</v>
      </c>
      <c r="D445" s="7">
        <v>43733</v>
      </c>
      <c r="E445" s="8">
        <v>101001</v>
      </c>
      <c r="F445" s="8">
        <v>101001</v>
      </c>
      <c r="G445" s="8">
        <f t="shared" si="6"/>
        <v>1</v>
      </c>
      <c r="H445" s="8">
        <v>0</v>
      </c>
      <c r="I445" s="8" t="s">
        <v>2625</v>
      </c>
      <c r="J445" s="8">
        <v>0</v>
      </c>
      <c r="K445" s="8" t="s">
        <v>2625</v>
      </c>
      <c r="L445" s="8"/>
      <c r="M445" s="8">
        <v>0</v>
      </c>
      <c r="N445" s="8">
        <v>2500</v>
      </c>
      <c r="O445" s="8" t="s">
        <v>2828</v>
      </c>
      <c r="P445" s="8">
        <v>0</v>
      </c>
      <c r="Q445" s="8">
        <v>0</v>
      </c>
    </row>
    <row r="446" spans="1:17" x14ac:dyDescent="0.25">
      <c r="A446" s="8">
        <v>2</v>
      </c>
      <c r="B446" s="8">
        <v>0</v>
      </c>
      <c r="C446" s="8" t="s">
        <v>4213</v>
      </c>
      <c r="D446" s="7">
        <v>43733</v>
      </c>
      <c r="E446" s="8">
        <v>101001</v>
      </c>
      <c r="F446" s="8">
        <v>505051</v>
      </c>
      <c r="G446" s="8">
        <f t="shared" si="6"/>
        <v>238</v>
      </c>
      <c r="H446" s="8">
        <v>0</v>
      </c>
      <c r="I446" s="8" t="s">
        <v>2625</v>
      </c>
      <c r="J446" s="8">
        <v>0</v>
      </c>
      <c r="K446" s="8" t="s">
        <v>2625</v>
      </c>
      <c r="L446" s="8"/>
      <c r="M446" s="8">
        <v>2500</v>
      </c>
      <c r="N446" s="8">
        <v>0</v>
      </c>
      <c r="O446" s="8" t="s">
        <v>2828</v>
      </c>
      <c r="P446" s="8">
        <v>0</v>
      </c>
      <c r="Q446" s="8">
        <v>218</v>
      </c>
    </row>
    <row r="447" spans="1:17" x14ac:dyDescent="0.25">
      <c r="A447" s="8">
        <v>1</v>
      </c>
      <c r="B447" s="8">
        <v>0</v>
      </c>
      <c r="C447" s="8" t="s">
        <v>4214</v>
      </c>
      <c r="D447" s="7">
        <v>43736</v>
      </c>
      <c r="E447" s="8">
        <v>0</v>
      </c>
      <c r="F447" s="8">
        <v>201002</v>
      </c>
      <c r="G447" s="8">
        <f t="shared" si="6"/>
        <v>71</v>
      </c>
      <c r="H447" s="8">
        <v>104</v>
      </c>
      <c r="I447" s="8" t="s">
        <v>2625</v>
      </c>
      <c r="J447" s="8">
        <v>0</v>
      </c>
      <c r="K447" s="8" t="s">
        <v>2625</v>
      </c>
      <c r="L447" s="8"/>
      <c r="M447" s="8">
        <v>337000</v>
      </c>
      <c r="N447" s="8">
        <v>0</v>
      </c>
      <c r="O447" s="8" t="s">
        <v>2829</v>
      </c>
      <c r="P447" s="8">
        <v>0</v>
      </c>
      <c r="Q447" s="8">
        <v>1</v>
      </c>
    </row>
    <row r="448" spans="1:17" x14ac:dyDescent="0.25">
      <c r="A448" s="8">
        <v>2</v>
      </c>
      <c r="B448" s="8">
        <v>0</v>
      </c>
      <c r="C448" s="8" t="s">
        <v>4214</v>
      </c>
      <c r="D448" s="7">
        <v>43736</v>
      </c>
      <c r="E448" s="8">
        <v>0</v>
      </c>
      <c r="F448" s="8">
        <v>202003</v>
      </c>
      <c r="G448" s="8">
        <f t="shared" si="6"/>
        <v>78</v>
      </c>
      <c r="H448" s="8">
        <v>71</v>
      </c>
      <c r="I448" s="8" t="s">
        <v>2625</v>
      </c>
      <c r="J448" s="8">
        <v>0</v>
      </c>
      <c r="K448" s="8" t="s">
        <v>2625</v>
      </c>
      <c r="L448" s="8"/>
      <c r="M448" s="8">
        <v>0</v>
      </c>
      <c r="N448" s="8">
        <v>337000</v>
      </c>
      <c r="O448" s="8" t="s">
        <v>2829</v>
      </c>
      <c r="P448" s="8">
        <v>0</v>
      </c>
      <c r="Q448" s="8">
        <v>1</v>
      </c>
    </row>
    <row r="449" spans="1:17" x14ac:dyDescent="0.25">
      <c r="A449" s="8">
        <v>1</v>
      </c>
      <c r="B449" s="8">
        <v>0</v>
      </c>
      <c r="C449" s="8" t="s">
        <v>4215</v>
      </c>
      <c r="D449" s="7">
        <v>43736</v>
      </c>
      <c r="E449" s="8">
        <v>101001</v>
      </c>
      <c r="F449" s="8">
        <v>101001</v>
      </c>
      <c r="G449" s="8">
        <f t="shared" si="6"/>
        <v>1</v>
      </c>
      <c r="H449" s="8">
        <v>0</v>
      </c>
      <c r="I449" s="8" t="s">
        <v>2625</v>
      </c>
      <c r="J449" s="8">
        <v>0</v>
      </c>
      <c r="K449" s="8" t="s">
        <v>2625</v>
      </c>
      <c r="L449" s="8"/>
      <c r="M449" s="8">
        <v>0</v>
      </c>
      <c r="N449" s="8">
        <v>9950</v>
      </c>
      <c r="O449" s="8" t="s">
        <v>2830</v>
      </c>
      <c r="P449" s="8">
        <v>0</v>
      </c>
      <c r="Q449" s="8">
        <v>0</v>
      </c>
    </row>
    <row r="450" spans="1:17" x14ac:dyDescent="0.25">
      <c r="A450" s="8">
        <v>2</v>
      </c>
      <c r="B450" s="8">
        <v>0</v>
      </c>
      <c r="C450" s="8" t="s">
        <v>4215</v>
      </c>
      <c r="D450" s="7">
        <v>43736</v>
      </c>
      <c r="E450" s="8">
        <v>101001</v>
      </c>
      <c r="F450" s="8">
        <v>505004</v>
      </c>
      <c r="G450" s="8">
        <f t="shared" ref="G450:G513" si="7">VLOOKUP(F450,Accounts2,2,0)</f>
        <v>200</v>
      </c>
      <c r="H450" s="8">
        <v>0</v>
      </c>
      <c r="I450" s="8" t="s">
        <v>2625</v>
      </c>
      <c r="J450" s="8">
        <v>0</v>
      </c>
      <c r="K450" s="8" t="s">
        <v>2625</v>
      </c>
      <c r="L450" s="8"/>
      <c r="M450" s="8">
        <v>9950</v>
      </c>
      <c r="N450" s="8">
        <v>0</v>
      </c>
      <c r="O450" s="8" t="s">
        <v>2830</v>
      </c>
      <c r="P450" s="8">
        <v>0</v>
      </c>
      <c r="Q450" s="8">
        <v>218</v>
      </c>
    </row>
    <row r="451" spans="1:17" x14ac:dyDescent="0.25">
      <c r="A451" s="8">
        <v>1</v>
      </c>
      <c r="B451" s="8">
        <v>0</v>
      </c>
      <c r="C451" s="8" t="s">
        <v>4216</v>
      </c>
      <c r="D451" s="7">
        <v>43738</v>
      </c>
      <c r="E451" s="8">
        <v>0</v>
      </c>
      <c r="F451" s="8">
        <v>505062</v>
      </c>
      <c r="G451" s="8">
        <f t="shared" si="7"/>
        <v>244</v>
      </c>
      <c r="H451" s="8">
        <v>1322</v>
      </c>
      <c r="I451" s="8" t="s">
        <v>2625</v>
      </c>
      <c r="J451" s="8">
        <v>0</v>
      </c>
      <c r="K451" s="8" t="s">
        <v>2625</v>
      </c>
      <c r="L451" s="8"/>
      <c r="M451" s="8">
        <v>103000</v>
      </c>
      <c r="N451" s="8">
        <v>0</v>
      </c>
      <c r="O451" s="8" t="s">
        <v>2831</v>
      </c>
      <c r="P451" s="8">
        <v>0</v>
      </c>
      <c r="Q451" s="8">
        <v>218</v>
      </c>
    </row>
    <row r="452" spans="1:17" x14ac:dyDescent="0.25">
      <c r="A452" s="8">
        <v>2</v>
      </c>
      <c r="B452" s="8">
        <v>0</v>
      </c>
      <c r="C452" s="8" t="s">
        <v>4216</v>
      </c>
      <c r="D452" s="7">
        <v>43738</v>
      </c>
      <c r="E452" s="8">
        <v>0</v>
      </c>
      <c r="F452" s="8">
        <v>201002</v>
      </c>
      <c r="G452" s="8">
        <f t="shared" si="7"/>
        <v>71</v>
      </c>
      <c r="H452" s="8">
        <v>1322</v>
      </c>
      <c r="I452" s="8" t="s">
        <v>2625</v>
      </c>
      <c r="J452" s="8">
        <v>0</v>
      </c>
      <c r="K452" s="8" t="s">
        <v>2625</v>
      </c>
      <c r="L452" s="8"/>
      <c r="M452" s="8">
        <v>0</v>
      </c>
      <c r="N452" s="8">
        <v>103000</v>
      </c>
      <c r="O452" s="8" t="s">
        <v>2831</v>
      </c>
      <c r="P452" s="8">
        <v>0</v>
      </c>
      <c r="Q452" s="8">
        <v>218</v>
      </c>
    </row>
    <row r="453" spans="1:17" x14ac:dyDescent="0.25">
      <c r="A453" s="8">
        <v>1</v>
      </c>
      <c r="B453" s="8">
        <v>0</v>
      </c>
      <c r="C453" s="8" t="s">
        <v>4217</v>
      </c>
      <c r="D453" s="7">
        <v>43739</v>
      </c>
      <c r="E453" s="8">
        <v>101001</v>
      </c>
      <c r="F453" s="8">
        <v>101001</v>
      </c>
      <c r="G453" s="8">
        <f t="shared" si="7"/>
        <v>1</v>
      </c>
      <c r="H453" s="8">
        <v>0</v>
      </c>
      <c r="I453" s="8" t="s">
        <v>2625</v>
      </c>
      <c r="J453" s="8">
        <v>0</v>
      </c>
      <c r="K453" s="8" t="s">
        <v>2625</v>
      </c>
      <c r="L453" s="8"/>
      <c r="M453" s="8">
        <v>0</v>
      </c>
      <c r="N453" s="8">
        <v>26900</v>
      </c>
      <c r="O453" s="8" t="s">
        <v>2832</v>
      </c>
      <c r="P453" s="8">
        <v>0</v>
      </c>
      <c r="Q453" s="8">
        <v>0</v>
      </c>
    </row>
    <row r="454" spans="1:17" x14ac:dyDescent="0.25">
      <c r="A454" s="8">
        <v>2</v>
      </c>
      <c r="B454" s="8">
        <v>0</v>
      </c>
      <c r="C454" s="8" t="s">
        <v>4217</v>
      </c>
      <c r="D454" s="7">
        <v>43739</v>
      </c>
      <c r="E454" s="8">
        <v>101001</v>
      </c>
      <c r="F454" s="8">
        <v>505004</v>
      </c>
      <c r="G454" s="8">
        <f t="shared" si="7"/>
        <v>200</v>
      </c>
      <c r="H454" s="8">
        <v>0</v>
      </c>
      <c r="I454" s="8" t="s">
        <v>2625</v>
      </c>
      <c r="J454" s="8">
        <v>0</v>
      </c>
      <c r="K454" s="8" t="s">
        <v>2625</v>
      </c>
      <c r="L454" s="8"/>
      <c r="M454" s="8">
        <v>2000</v>
      </c>
      <c r="N454" s="8">
        <v>0</v>
      </c>
      <c r="O454" s="8" t="s">
        <v>2833</v>
      </c>
      <c r="P454" s="8">
        <v>0</v>
      </c>
      <c r="Q454" s="8">
        <v>218</v>
      </c>
    </row>
    <row r="455" spans="1:17" x14ac:dyDescent="0.25">
      <c r="A455" s="8">
        <v>3</v>
      </c>
      <c r="B455" s="8">
        <v>0</v>
      </c>
      <c r="C455" s="8" t="s">
        <v>4217</v>
      </c>
      <c r="D455" s="7">
        <v>43739</v>
      </c>
      <c r="E455" s="8">
        <v>101001</v>
      </c>
      <c r="F455" s="8">
        <v>505009</v>
      </c>
      <c r="G455" s="8">
        <f t="shared" si="7"/>
        <v>205</v>
      </c>
      <c r="H455" s="8">
        <v>1</v>
      </c>
      <c r="I455" s="8" t="s">
        <v>2625</v>
      </c>
      <c r="J455" s="8">
        <v>0</v>
      </c>
      <c r="K455" s="8" t="s">
        <v>2625</v>
      </c>
      <c r="L455" s="8"/>
      <c r="M455" s="8">
        <v>19500</v>
      </c>
      <c r="N455" s="8">
        <v>0</v>
      </c>
      <c r="O455" s="8" t="s">
        <v>2834</v>
      </c>
      <c r="P455" s="8">
        <v>0</v>
      </c>
      <c r="Q455" s="8">
        <v>218</v>
      </c>
    </row>
    <row r="456" spans="1:17" x14ac:dyDescent="0.25">
      <c r="A456" s="8">
        <v>4</v>
      </c>
      <c r="B456" s="8">
        <v>0</v>
      </c>
      <c r="C456" s="8" t="s">
        <v>4217</v>
      </c>
      <c r="D456" s="7">
        <v>43739</v>
      </c>
      <c r="E456" s="8">
        <v>101001</v>
      </c>
      <c r="F456" s="8">
        <v>505004</v>
      </c>
      <c r="G456" s="8">
        <f t="shared" si="7"/>
        <v>200</v>
      </c>
      <c r="H456" s="8">
        <v>0</v>
      </c>
      <c r="I456" s="8" t="s">
        <v>2625</v>
      </c>
      <c r="J456" s="8">
        <v>0</v>
      </c>
      <c r="K456" s="8" t="s">
        <v>2625</v>
      </c>
      <c r="L456" s="8"/>
      <c r="M456" s="8">
        <v>1400</v>
      </c>
      <c r="N456" s="8">
        <v>0</v>
      </c>
      <c r="O456" s="8" t="s">
        <v>2835</v>
      </c>
      <c r="P456" s="8">
        <v>0</v>
      </c>
      <c r="Q456" s="8">
        <v>218</v>
      </c>
    </row>
    <row r="457" spans="1:17" x14ac:dyDescent="0.25">
      <c r="A457" s="8">
        <v>5</v>
      </c>
      <c r="B457" s="8">
        <v>0</v>
      </c>
      <c r="C457" s="8" t="s">
        <v>4217</v>
      </c>
      <c r="D457" s="7">
        <v>43739</v>
      </c>
      <c r="E457" s="8">
        <v>101001</v>
      </c>
      <c r="F457" s="8">
        <v>505004</v>
      </c>
      <c r="G457" s="8">
        <f t="shared" si="7"/>
        <v>200</v>
      </c>
      <c r="H457" s="8">
        <v>0</v>
      </c>
      <c r="I457" s="8" t="s">
        <v>2625</v>
      </c>
      <c r="J457" s="8">
        <v>0</v>
      </c>
      <c r="K457" s="8" t="s">
        <v>2625</v>
      </c>
      <c r="L457" s="8"/>
      <c r="M457" s="8">
        <v>4000</v>
      </c>
      <c r="N457" s="8">
        <v>0</v>
      </c>
      <c r="O457" s="8" t="s">
        <v>2836</v>
      </c>
      <c r="P457" s="8">
        <v>0</v>
      </c>
      <c r="Q457" s="8">
        <v>218</v>
      </c>
    </row>
    <row r="458" spans="1:17" x14ac:dyDescent="0.25">
      <c r="A458" s="8">
        <v>1</v>
      </c>
      <c r="B458" s="8">
        <v>0</v>
      </c>
      <c r="C458" s="8" t="s">
        <v>4218</v>
      </c>
      <c r="D458" s="7">
        <v>43738</v>
      </c>
      <c r="E458" s="8">
        <v>0</v>
      </c>
      <c r="F458" s="8">
        <v>502012</v>
      </c>
      <c r="G458" s="8">
        <f t="shared" si="7"/>
        <v>173</v>
      </c>
      <c r="H458" s="8">
        <v>1322</v>
      </c>
      <c r="I458" s="8" t="s">
        <v>2625</v>
      </c>
      <c r="J458" s="8">
        <v>0</v>
      </c>
      <c r="K458" s="8" t="s">
        <v>2625</v>
      </c>
      <c r="L458" s="8"/>
      <c r="M458" s="8">
        <v>55000</v>
      </c>
      <c r="N458" s="8">
        <v>0</v>
      </c>
      <c r="O458" s="8" t="s">
        <v>2837</v>
      </c>
      <c r="P458" s="8">
        <v>0</v>
      </c>
      <c r="Q458" s="8">
        <v>219</v>
      </c>
    </row>
    <row r="459" spans="1:17" x14ac:dyDescent="0.25">
      <c r="A459" s="8">
        <v>2</v>
      </c>
      <c r="B459" s="8">
        <v>0</v>
      </c>
      <c r="C459" s="8" t="s">
        <v>4218</v>
      </c>
      <c r="D459" s="7">
        <v>43738</v>
      </c>
      <c r="E459" s="8">
        <v>0</v>
      </c>
      <c r="F459" s="8">
        <v>201002</v>
      </c>
      <c r="G459" s="8">
        <f t="shared" si="7"/>
        <v>71</v>
      </c>
      <c r="H459" s="8">
        <v>1322</v>
      </c>
      <c r="I459" s="8" t="s">
        <v>2625</v>
      </c>
      <c r="J459" s="8">
        <v>0</v>
      </c>
      <c r="K459" s="8" t="s">
        <v>2625</v>
      </c>
      <c r="L459" s="8"/>
      <c r="M459" s="8">
        <v>0</v>
      </c>
      <c r="N459" s="8">
        <v>55000</v>
      </c>
      <c r="O459" s="8" t="s">
        <v>2837</v>
      </c>
      <c r="P459" s="8">
        <v>0</v>
      </c>
      <c r="Q459" s="8">
        <v>219</v>
      </c>
    </row>
    <row r="460" spans="1:17" x14ac:dyDescent="0.25">
      <c r="A460" s="8">
        <v>1</v>
      </c>
      <c r="B460" s="8">
        <v>0</v>
      </c>
      <c r="C460" s="8" t="s">
        <v>4219</v>
      </c>
      <c r="D460" s="7">
        <v>43745</v>
      </c>
      <c r="E460" s="8">
        <v>0</v>
      </c>
      <c r="F460" s="8">
        <v>505010</v>
      </c>
      <c r="G460" s="8">
        <f t="shared" si="7"/>
        <v>206</v>
      </c>
      <c r="H460" s="8">
        <v>1414</v>
      </c>
      <c r="I460" s="8" t="s">
        <v>2625</v>
      </c>
      <c r="J460" s="8">
        <v>0</v>
      </c>
      <c r="K460" s="8" t="s">
        <v>2625</v>
      </c>
      <c r="L460" s="8"/>
      <c r="M460" s="8">
        <v>100000</v>
      </c>
      <c r="N460" s="8">
        <v>0</v>
      </c>
      <c r="O460" s="8" t="s">
        <v>2838</v>
      </c>
      <c r="P460" s="8">
        <v>0</v>
      </c>
      <c r="Q460" s="8">
        <v>1</v>
      </c>
    </row>
    <row r="461" spans="1:17" x14ac:dyDescent="0.25">
      <c r="A461" s="8">
        <v>2</v>
      </c>
      <c r="B461" s="8">
        <v>0</v>
      </c>
      <c r="C461" s="8" t="s">
        <v>4219</v>
      </c>
      <c r="D461" s="7">
        <v>43745</v>
      </c>
      <c r="E461" s="8">
        <v>0</v>
      </c>
      <c r="F461" s="8">
        <v>505010</v>
      </c>
      <c r="G461" s="8">
        <f t="shared" si="7"/>
        <v>206</v>
      </c>
      <c r="H461" s="8">
        <v>1414</v>
      </c>
      <c r="I461" s="8" t="s">
        <v>2625</v>
      </c>
      <c r="J461" s="8">
        <v>0</v>
      </c>
      <c r="K461" s="8" t="s">
        <v>2625</v>
      </c>
      <c r="L461" s="8"/>
      <c r="M461" s="8">
        <v>500000</v>
      </c>
      <c r="N461" s="8">
        <v>0</v>
      </c>
      <c r="O461" s="8" t="s">
        <v>2839</v>
      </c>
      <c r="P461" s="8">
        <v>0</v>
      </c>
      <c r="Q461" s="8">
        <v>1</v>
      </c>
    </row>
    <row r="462" spans="1:17" x14ac:dyDescent="0.25">
      <c r="A462" s="8">
        <v>3</v>
      </c>
      <c r="B462" s="8">
        <v>0</v>
      </c>
      <c r="C462" s="8" t="s">
        <v>4219</v>
      </c>
      <c r="D462" s="7">
        <v>43745</v>
      </c>
      <c r="E462" s="8">
        <v>0</v>
      </c>
      <c r="F462" s="8">
        <v>203003</v>
      </c>
      <c r="G462" s="8">
        <f t="shared" si="7"/>
        <v>81</v>
      </c>
      <c r="H462" s="8">
        <v>1414</v>
      </c>
      <c r="I462" s="8" t="s">
        <v>2625</v>
      </c>
      <c r="J462" s="8">
        <v>0</v>
      </c>
      <c r="K462" s="8" t="s">
        <v>2625</v>
      </c>
      <c r="L462" s="8"/>
      <c r="M462" s="8">
        <v>0</v>
      </c>
      <c r="N462" s="8">
        <v>600000</v>
      </c>
      <c r="O462" s="8" t="s">
        <v>2839</v>
      </c>
      <c r="P462" s="8">
        <v>0</v>
      </c>
      <c r="Q462" s="8">
        <v>1</v>
      </c>
    </row>
    <row r="463" spans="1:17" x14ac:dyDescent="0.25">
      <c r="A463" s="8">
        <v>1</v>
      </c>
      <c r="B463" s="8">
        <v>0</v>
      </c>
      <c r="C463" s="8" t="s">
        <v>4220</v>
      </c>
      <c r="D463" s="7">
        <v>43741</v>
      </c>
      <c r="E463" s="8">
        <v>0</v>
      </c>
      <c r="F463" s="8">
        <v>505062</v>
      </c>
      <c r="G463" s="8">
        <f t="shared" si="7"/>
        <v>244</v>
      </c>
      <c r="H463" s="8">
        <v>1451</v>
      </c>
      <c r="I463" s="8" t="s">
        <v>2625</v>
      </c>
      <c r="J463" s="8">
        <v>0</v>
      </c>
      <c r="K463" s="8" t="s">
        <v>2625</v>
      </c>
      <c r="L463" s="8"/>
      <c r="M463" s="8">
        <v>105000</v>
      </c>
      <c r="N463" s="8">
        <v>0</v>
      </c>
      <c r="O463" s="8" t="s">
        <v>2840</v>
      </c>
      <c r="P463" s="8">
        <v>0</v>
      </c>
      <c r="Q463" s="8">
        <v>219</v>
      </c>
    </row>
    <row r="464" spans="1:17" x14ac:dyDescent="0.25">
      <c r="A464" s="8">
        <v>2</v>
      </c>
      <c r="B464" s="8">
        <v>0</v>
      </c>
      <c r="C464" s="8" t="s">
        <v>4220</v>
      </c>
      <c r="D464" s="7">
        <v>43741</v>
      </c>
      <c r="E464" s="8">
        <v>0</v>
      </c>
      <c r="F464" s="8">
        <v>201002</v>
      </c>
      <c r="G464" s="8">
        <f t="shared" si="7"/>
        <v>71</v>
      </c>
      <c r="H464" s="8">
        <v>1451</v>
      </c>
      <c r="I464" s="8" t="s">
        <v>2625</v>
      </c>
      <c r="J464" s="8">
        <v>0</v>
      </c>
      <c r="K464" s="8" t="s">
        <v>2625</v>
      </c>
      <c r="L464" s="8"/>
      <c r="M464" s="8">
        <v>0</v>
      </c>
      <c r="N464" s="8">
        <v>105000</v>
      </c>
      <c r="O464" s="8" t="s">
        <v>2840</v>
      </c>
      <c r="P464" s="8">
        <v>0</v>
      </c>
      <c r="Q464" s="8">
        <v>219</v>
      </c>
    </row>
    <row r="465" spans="1:17" x14ac:dyDescent="0.25">
      <c r="A465" s="8">
        <v>1</v>
      </c>
      <c r="B465" s="8">
        <v>0</v>
      </c>
      <c r="C465" s="8" t="s">
        <v>4221</v>
      </c>
      <c r="D465" s="7">
        <v>43742</v>
      </c>
      <c r="E465" s="8">
        <v>0</v>
      </c>
      <c r="F465" s="8">
        <v>502015</v>
      </c>
      <c r="G465" s="8">
        <f t="shared" si="7"/>
        <v>176</v>
      </c>
      <c r="H465" s="8">
        <v>162</v>
      </c>
      <c r="I465" s="8" t="s">
        <v>2625</v>
      </c>
      <c r="J465" s="8">
        <v>0</v>
      </c>
      <c r="K465" s="8" t="s">
        <v>2625</v>
      </c>
      <c r="L465" s="8"/>
      <c r="M465" s="8">
        <v>6500</v>
      </c>
      <c r="N465" s="8">
        <v>0</v>
      </c>
      <c r="O465" s="8" t="s">
        <v>2841</v>
      </c>
      <c r="P465" s="8">
        <v>0</v>
      </c>
      <c r="Q465" s="8">
        <v>218</v>
      </c>
    </row>
    <row r="466" spans="1:17" x14ac:dyDescent="0.25">
      <c r="A466" s="8">
        <v>2</v>
      </c>
      <c r="B466" s="8">
        <v>0</v>
      </c>
      <c r="C466" s="8" t="s">
        <v>4221</v>
      </c>
      <c r="D466" s="7">
        <v>43742</v>
      </c>
      <c r="E466" s="8">
        <v>0</v>
      </c>
      <c r="F466" s="8">
        <v>201002</v>
      </c>
      <c r="G466" s="8">
        <f t="shared" si="7"/>
        <v>71</v>
      </c>
      <c r="H466" s="8">
        <v>162</v>
      </c>
      <c r="I466" s="8" t="s">
        <v>2625</v>
      </c>
      <c r="J466" s="8">
        <v>0</v>
      </c>
      <c r="K466" s="8" t="s">
        <v>2625</v>
      </c>
      <c r="L466" s="8"/>
      <c r="M466" s="8">
        <v>0</v>
      </c>
      <c r="N466" s="8">
        <v>6500</v>
      </c>
      <c r="O466" s="8" t="s">
        <v>2841</v>
      </c>
      <c r="P466" s="8">
        <v>0</v>
      </c>
      <c r="Q466" s="8">
        <v>218</v>
      </c>
    </row>
    <row r="467" spans="1:17" x14ac:dyDescent="0.25">
      <c r="A467" s="8">
        <v>1</v>
      </c>
      <c r="B467" s="8">
        <v>0</v>
      </c>
      <c r="C467" s="8" t="s">
        <v>4222</v>
      </c>
      <c r="D467" s="7">
        <v>43741</v>
      </c>
      <c r="E467" s="8">
        <v>0</v>
      </c>
      <c r="F467" s="8">
        <v>505027</v>
      </c>
      <c r="G467" s="8">
        <f t="shared" si="7"/>
        <v>221</v>
      </c>
      <c r="H467" s="8">
        <v>130</v>
      </c>
      <c r="I467" s="8" t="s">
        <v>2625</v>
      </c>
      <c r="J467" s="8">
        <v>0</v>
      </c>
      <c r="K467" s="8" t="s">
        <v>2625</v>
      </c>
      <c r="L467" s="8"/>
      <c r="M467" s="8">
        <v>105991</v>
      </c>
      <c r="N467" s="8">
        <v>0</v>
      </c>
      <c r="O467" s="8" t="s">
        <v>2842</v>
      </c>
      <c r="P467" s="8">
        <v>0</v>
      </c>
      <c r="Q467" s="8">
        <v>218</v>
      </c>
    </row>
    <row r="468" spans="1:17" x14ac:dyDescent="0.25">
      <c r="A468" s="8">
        <v>2</v>
      </c>
      <c r="B468" s="8">
        <v>0</v>
      </c>
      <c r="C468" s="8" t="s">
        <v>4222</v>
      </c>
      <c r="D468" s="7">
        <v>43741</v>
      </c>
      <c r="E468" s="8">
        <v>0</v>
      </c>
      <c r="F468" s="8">
        <v>201002</v>
      </c>
      <c r="G468" s="8">
        <f t="shared" si="7"/>
        <v>71</v>
      </c>
      <c r="H468" s="8">
        <v>130</v>
      </c>
      <c r="I468" s="8" t="s">
        <v>2625</v>
      </c>
      <c r="J468" s="8">
        <v>0</v>
      </c>
      <c r="K468" s="8" t="s">
        <v>2625</v>
      </c>
      <c r="L468" s="8"/>
      <c r="M468" s="8">
        <v>0</v>
      </c>
      <c r="N468" s="8">
        <v>105991</v>
      </c>
      <c r="O468" s="8" t="s">
        <v>2842</v>
      </c>
      <c r="P468" s="8">
        <v>0</v>
      </c>
      <c r="Q468" s="8">
        <v>218</v>
      </c>
    </row>
    <row r="469" spans="1:17" x14ac:dyDescent="0.25">
      <c r="A469" s="8">
        <v>1</v>
      </c>
      <c r="B469" s="8">
        <v>0</v>
      </c>
      <c r="C469" s="8" t="s">
        <v>4223</v>
      </c>
      <c r="D469" s="7">
        <v>43742</v>
      </c>
      <c r="E469" s="8">
        <v>0</v>
      </c>
      <c r="F469" s="8">
        <v>201002</v>
      </c>
      <c r="G469" s="8">
        <f t="shared" si="7"/>
        <v>71</v>
      </c>
      <c r="H469" s="8">
        <v>1451</v>
      </c>
      <c r="I469" s="8" t="s">
        <v>2625</v>
      </c>
      <c r="J469" s="8">
        <v>0</v>
      </c>
      <c r="K469" s="8" t="s">
        <v>2625</v>
      </c>
      <c r="L469" s="8"/>
      <c r="M469" s="8">
        <v>70000</v>
      </c>
      <c r="N469" s="8">
        <v>0</v>
      </c>
      <c r="O469" s="8" t="s">
        <v>2843</v>
      </c>
      <c r="P469" s="8">
        <v>0</v>
      </c>
      <c r="Q469" s="8">
        <v>214</v>
      </c>
    </row>
    <row r="470" spans="1:17" x14ac:dyDescent="0.25">
      <c r="A470" s="8">
        <v>2</v>
      </c>
      <c r="B470" s="8">
        <v>0</v>
      </c>
      <c r="C470" s="8" t="s">
        <v>4223</v>
      </c>
      <c r="D470" s="7">
        <v>43742</v>
      </c>
      <c r="E470" s="8">
        <v>0</v>
      </c>
      <c r="F470" s="8">
        <v>202003</v>
      </c>
      <c r="G470" s="8">
        <f t="shared" si="7"/>
        <v>78</v>
      </c>
      <c r="H470" s="8">
        <v>71</v>
      </c>
      <c r="I470" s="8" t="s">
        <v>2625</v>
      </c>
      <c r="J470" s="8">
        <v>0</v>
      </c>
      <c r="K470" s="8" t="s">
        <v>2625</v>
      </c>
      <c r="L470" s="8"/>
      <c r="M470" s="8">
        <v>0</v>
      </c>
      <c r="N470" s="8">
        <v>70000</v>
      </c>
      <c r="O470" s="8" t="s">
        <v>2843</v>
      </c>
      <c r="P470" s="8">
        <v>0</v>
      </c>
      <c r="Q470" s="8">
        <v>1</v>
      </c>
    </row>
    <row r="471" spans="1:17" x14ac:dyDescent="0.25">
      <c r="A471" s="8">
        <v>1</v>
      </c>
      <c r="B471" s="8">
        <v>0</v>
      </c>
      <c r="C471" s="8" t="s">
        <v>4224</v>
      </c>
      <c r="D471" s="7">
        <v>43742</v>
      </c>
      <c r="E471" s="8">
        <v>0</v>
      </c>
      <c r="F471" s="8">
        <v>201002</v>
      </c>
      <c r="G471" s="8">
        <f t="shared" si="7"/>
        <v>71</v>
      </c>
      <c r="H471" s="8">
        <v>90</v>
      </c>
      <c r="I471" s="8" t="s">
        <v>2625</v>
      </c>
      <c r="J471" s="8">
        <v>0</v>
      </c>
      <c r="K471" s="8" t="s">
        <v>2625</v>
      </c>
      <c r="L471" s="8"/>
      <c r="M471" s="8">
        <v>193179</v>
      </c>
      <c r="N471" s="8">
        <v>0</v>
      </c>
      <c r="O471" s="8" t="s">
        <v>2844</v>
      </c>
      <c r="P471" s="8">
        <v>0</v>
      </c>
      <c r="Q471" s="8">
        <v>214</v>
      </c>
    </row>
    <row r="472" spans="1:17" x14ac:dyDescent="0.25">
      <c r="A472" s="8">
        <v>2</v>
      </c>
      <c r="B472" s="8">
        <v>0</v>
      </c>
      <c r="C472" s="8" t="s">
        <v>4224</v>
      </c>
      <c r="D472" s="7">
        <v>43742</v>
      </c>
      <c r="E472" s="8">
        <v>0</v>
      </c>
      <c r="F472" s="8">
        <v>202003</v>
      </c>
      <c r="G472" s="8">
        <f t="shared" si="7"/>
        <v>78</v>
      </c>
      <c r="H472" s="8">
        <v>71</v>
      </c>
      <c r="I472" s="8" t="s">
        <v>2625</v>
      </c>
      <c r="J472" s="8">
        <v>0</v>
      </c>
      <c r="K472" s="8" t="s">
        <v>2625</v>
      </c>
      <c r="L472" s="8"/>
      <c r="M472" s="8">
        <v>0</v>
      </c>
      <c r="N472" s="8">
        <v>193179</v>
      </c>
      <c r="O472" s="8" t="s">
        <v>2844</v>
      </c>
      <c r="P472" s="8">
        <v>0</v>
      </c>
      <c r="Q472" s="8">
        <v>1</v>
      </c>
    </row>
    <row r="473" spans="1:17" x14ac:dyDescent="0.25">
      <c r="A473" s="8">
        <v>1</v>
      </c>
      <c r="B473" s="8">
        <v>0</v>
      </c>
      <c r="C473" s="8" t="s">
        <v>4225</v>
      </c>
      <c r="D473" s="7">
        <v>43740</v>
      </c>
      <c r="E473" s="8">
        <v>101001</v>
      </c>
      <c r="F473" s="8">
        <v>101001</v>
      </c>
      <c r="G473" s="8">
        <f t="shared" si="7"/>
        <v>1</v>
      </c>
      <c r="H473" s="8">
        <v>0</v>
      </c>
      <c r="I473" s="8" t="s">
        <v>2625</v>
      </c>
      <c r="J473" s="8">
        <v>0</v>
      </c>
      <c r="K473" s="8" t="s">
        <v>2625</v>
      </c>
      <c r="L473" s="8"/>
      <c r="M473" s="8">
        <v>0</v>
      </c>
      <c r="N473" s="8">
        <v>1000</v>
      </c>
      <c r="O473" s="8" t="s">
        <v>2845</v>
      </c>
      <c r="P473" s="8">
        <v>0</v>
      </c>
      <c r="Q473" s="8">
        <v>0</v>
      </c>
    </row>
    <row r="474" spans="1:17" x14ac:dyDescent="0.25">
      <c r="A474" s="8">
        <v>2</v>
      </c>
      <c r="B474" s="8">
        <v>0</v>
      </c>
      <c r="C474" s="8" t="s">
        <v>4225</v>
      </c>
      <c r="D474" s="7">
        <v>43740</v>
      </c>
      <c r="E474" s="8">
        <v>101001</v>
      </c>
      <c r="F474" s="8">
        <v>505016</v>
      </c>
      <c r="G474" s="8">
        <f t="shared" si="7"/>
        <v>212</v>
      </c>
      <c r="H474" s="8">
        <v>0</v>
      </c>
      <c r="I474" s="8" t="s">
        <v>2625</v>
      </c>
      <c r="J474" s="8">
        <v>0</v>
      </c>
      <c r="K474" s="8" t="s">
        <v>2625</v>
      </c>
      <c r="L474" s="8"/>
      <c r="M474" s="8">
        <v>1000</v>
      </c>
      <c r="N474" s="8">
        <v>0</v>
      </c>
      <c r="O474" s="8" t="s">
        <v>2845</v>
      </c>
      <c r="P474" s="8">
        <v>0</v>
      </c>
      <c r="Q474" s="8">
        <v>219</v>
      </c>
    </row>
    <row r="475" spans="1:17" x14ac:dyDescent="0.25">
      <c r="A475" s="8">
        <v>1</v>
      </c>
      <c r="B475" s="8">
        <v>0</v>
      </c>
      <c r="C475" s="8" t="s">
        <v>4226</v>
      </c>
      <c r="D475" s="7">
        <v>43741</v>
      </c>
      <c r="E475" s="8">
        <v>101001</v>
      </c>
      <c r="F475" s="8">
        <v>101001</v>
      </c>
      <c r="G475" s="8">
        <f t="shared" si="7"/>
        <v>1</v>
      </c>
      <c r="H475" s="8">
        <v>0</v>
      </c>
      <c r="I475" s="8" t="s">
        <v>2625</v>
      </c>
      <c r="J475" s="8">
        <v>0</v>
      </c>
      <c r="K475" s="8" t="s">
        <v>2625</v>
      </c>
      <c r="L475" s="8"/>
      <c r="M475" s="8">
        <v>0</v>
      </c>
      <c r="N475" s="8">
        <v>45405</v>
      </c>
      <c r="O475" s="8" t="s">
        <v>2808</v>
      </c>
      <c r="P475" s="8">
        <v>0</v>
      </c>
      <c r="Q475" s="8">
        <v>0</v>
      </c>
    </row>
    <row r="476" spans="1:17" x14ac:dyDescent="0.25">
      <c r="A476" s="8">
        <v>2</v>
      </c>
      <c r="B476" s="8">
        <v>0</v>
      </c>
      <c r="C476" s="8" t="s">
        <v>4226</v>
      </c>
      <c r="D476" s="7">
        <v>43741</v>
      </c>
      <c r="E476" s="8">
        <v>101001</v>
      </c>
      <c r="F476" s="8">
        <v>505999</v>
      </c>
      <c r="G476" s="8">
        <f t="shared" si="7"/>
        <v>260</v>
      </c>
      <c r="H476" s="8">
        <v>0</v>
      </c>
      <c r="I476" s="8" t="s">
        <v>2625</v>
      </c>
      <c r="J476" s="8">
        <v>0</v>
      </c>
      <c r="K476" s="8" t="s">
        <v>2625</v>
      </c>
      <c r="L476" s="8"/>
      <c r="M476" s="8">
        <v>2600</v>
      </c>
      <c r="N476" s="8">
        <v>0</v>
      </c>
      <c r="O476" s="8" t="s">
        <v>2846</v>
      </c>
      <c r="P476" s="8">
        <v>0</v>
      </c>
      <c r="Q476" s="8">
        <v>219</v>
      </c>
    </row>
    <row r="477" spans="1:17" x14ac:dyDescent="0.25">
      <c r="A477" s="8">
        <v>3</v>
      </c>
      <c r="B477" s="8">
        <v>0</v>
      </c>
      <c r="C477" s="8" t="s">
        <v>4226</v>
      </c>
      <c r="D477" s="7">
        <v>43741</v>
      </c>
      <c r="E477" s="8">
        <v>101001</v>
      </c>
      <c r="F477" s="8">
        <v>505104</v>
      </c>
      <c r="G477" s="8">
        <f t="shared" si="7"/>
        <v>256</v>
      </c>
      <c r="H477" s="8">
        <v>0</v>
      </c>
      <c r="I477" s="8" t="s">
        <v>2625</v>
      </c>
      <c r="J477" s="8">
        <v>0</v>
      </c>
      <c r="K477" s="8" t="s">
        <v>2625</v>
      </c>
      <c r="L477" s="8"/>
      <c r="M477" s="8">
        <v>6000</v>
      </c>
      <c r="N477" s="8">
        <v>0</v>
      </c>
      <c r="O477" s="8" t="s">
        <v>2847</v>
      </c>
      <c r="P477" s="8">
        <v>0</v>
      </c>
      <c r="Q477" s="8">
        <v>218</v>
      </c>
    </row>
    <row r="478" spans="1:17" x14ac:dyDescent="0.25">
      <c r="A478" s="8">
        <v>4</v>
      </c>
      <c r="B478" s="8">
        <v>0</v>
      </c>
      <c r="C478" s="8" t="s">
        <v>4226</v>
      </c>
      <c r="D478" s="7">
        <v>43741</v>
      </c>
      <c r="E478" s="8">
        <v>101001</v>
      </c>
      <c r="F478" s="8">
        <v>506063</v>
      </c>
      <c r="G478" s="8">
        <f t="shared" si="7"/>
        <v>275</v>
      </c>
      <c r="H478" s="8">
        <v>0</v>
      </c>
      <c r="I478" s="8" t="s">
        <v>2625</v>
      </c>
      <c r="J478" s="8">
        <v>0</v>
      </c>
      <c r="K478" s="8" t="s">
        <v>2625</v>
      </c>
      <c r="L478" s="8"/>
      <c r="M478" s="8">
        <v>3200</v>
      </c>
      <c r="N478" s="8">
        <v>0</v>
      </c>
      <c r="O478" s="8" t="s">
        <v>2848</v>
      </c>
      <c r="P478" s="8">
        <v>0</v>
      </c>
      <c r="Q478" s="8">
        <v>218</v>
      </c>
    </row>
    <row r="479" spans="1:17" x14ac:dyDescent="0.25">
      <c r="A479" s="8">
        <v>5</v>
      </c>
      <c r="B479" s="8">
        <v>0</v>
      </c>
      <c r="C479" s="8" t="s">
        <v>4226</v>
      </c>
      <c r="D479" s="7">
        <v>43741</v>
      </c>
      <c r="E479" s="8">
        <v>101001</v>
      </c>
      <c r="F479" s="8">
        <v>104110</v>
      </c>
      <c r="G479" s="8">
        <f t="shared" si="7"/>
        <v>57</v>
      </c>
      <c r="H479" s="8">
        <v>0</v>
      </c>
      <c r="I479" s="8" t="s">
        <v>2625</v>
      </c>
      <c r="J479" s="8">
        <v>0</v>
      </c>
      <c r="K479" s="8" t="s">
        <v>2625</v>
      </c>
      <c r="L479" s="8"/>
      <c r="M479" s="8">
        <v>6515</v>
      </c>
      <c r="N479" s="8">
        <v>0</v>
      </c>
      <c r="O479" s="8" t="s">
        <v>2849</v>
      </c>
      <c r="P479" s="8">
        <v>0</v>
      </c>
      <c r="Q479" s="8">
        <v>218</v>
      </c>
    </row>
    <row r="480" spans="1:17" x14ac:dyDescent="0.25">
      <c r="A480" s="8">
        <v>6</v>
      </c>
      <c r="B480" s="8">
        <v>0</v>
      </c>
      <c r="C480" s="8" t="s">
        <v>4226</v>
      </c>
      <c r="D480" s="7">
        <v>43741</v>
      </c>
      <c r="E480" s="8">
        <v>101001</v>
      </c>
      <c r="F480" s="8">
        <v>501008</v>
      </c>
      <c r="G480" s="8">
        <f t="shared" si="7"/>
        <v>151</v>
      </c>
      <c r="H480" s="8">
        <v>1</v>
      </c>
      <c r="I480" s="8" t="s">
        <v>2625</v>
      </c>
      <c r="J480" s="8">
        <v>0</v>
      </c>
      <c r="K480" s="8" t="s">
        <v>2625</v>
      </c>
      <c r="L480" s="8"/>
      <c r="M480" s="8">
        <v>2040</v>
      </c>
      <c r="N480" s="8">
        <v>0</v>
      </c>
      <c r="O480" s="8" t="s">
        <v>2850</v>
      </c>
      <c r="P480" s="8">
        <v>0</v>
      </c>
      <c r="Q480" s="8">
        <v>218</v>
      </c>
    </row>
    <row r="481" spans="1:17" x14ac:dyDescent="0.25">
      <c r="A481" s="8">
        <v>7</v>
      </c>
      <c r="B481" s="8">
        <v>0</v>
      </c>
      <c r="C481" s="8" t="s">
        <v>4226</v>
      </c>
      <c r="D481" s="7">
        <v>43741</v>
      </c>
      <c r="E481" s="8">
        <v>101001</v>
      </c>
      <c r="F481" s="8">
        <v>502003</v>
      </c>
      <c r="G481" s="8">
        <f t="shared" si="7"/>
        <v>165</v>
      </c>
      <c r="H481" s="8">
        <v>1</v>
      </c>
      <c r="I481" s="8" t="s">
        <v>2625</v>
      </c>
      <c r="J481" s="8">
        <v>0</v>
      </c>
      <c r="K481" s="8" t="s">
        <v>2625</v>
      </c>
      <c r="L481" s="8"/>
      <c r="M481" s="8">
        <v>9600</v>
      </c>
      <c r="N481" s="8">
        <v>0</v>
      </c>
      <c r="O481" s="8" t="s">
        <v>2851</v>
      </c>
      <c r="P481" s="8">
        <v>0</v>
      </c>
      <c r="Q481" s="8">
        <v>218</v>
      </c>
    </row>
    <row r="482" spans="1:17" x14ac:dyDescent="0.25">
      <c r="A482" s="8">
        <v>8</v>
      </c>
      <c r="B482" s="8">
        <v>0</v>
      </c>
      <c r="C482" s="8" t="s">
        <v>4226</v>
      </c>
      <c r="D482" s="7">
        <v>43741</v>
      </c>
      <c r="E482" s="8">
        <v>101001</v>
      </c>
      <c r="F482" s="8">
        <v>501007</v>
      </c>
      <c r="G482" s="8">
        <f t="shared" si="7"/>
        <v>150</v>
      </c>
      <c r="H482" s="8">
        <v>1</v>
      </c>
      <c r="I482" s="8" t="s">
        <v>2625</v>
      </c>
      <c r="J482" s="8">
        <v>0</v>
      </c>
      <c r="K482" s="8" t="s">
        <v>2625</v>
      </c>
      <c r="L482" s="8"/>
      <c r="M482" s="8">
        <v>6000</v>
      </c>
      <c r="N482" s="8">
        <v>0</v>
      </c>
      <c r="O482" s="8" t="s">
        <v>2852</v>
      </c>
      <c r="P482" s="8">
        <v>0</v>
      </c>
      <c r="Q482" s="8">
        <v>218</v>
      </c>
    </row>
    <row r="483" spans="1:17" x14ac:dyDescent="0.25">
      <c r="A483" s="8">
        <v>9</v>
      </c>
      <c r="B483" s="8">
        <v>0</v>
      </c>
      <c r="C483" s="8" t="s">
        <v>4226</v>
      </c>
      <c r="D483" s="7">
        <v>43741</v>
      </c>
      <c r="E483" s="8">
        <v>101001</v>
      </c>
      <c r="F483" s="8">
        <v>505025</v>
      </c>
      <c r="G483" s="8">
        <f t="shared" si="7"/>
        <v>219</v>
      </c>
      <c r="H483" s="8">
        <v>0</v>
      </c>
      <c r="I483" s="8" t="s">
        <v>2625</v>
      </c>
      <c r="J483" s="8">
        <v>0</v>
      </c>
      <c r="K483" s="8" t="s">
        <v>2625</v>
      </c>
      <c r="L483" s="8"/>
      <c r="M483" s="8">
        <v>7150</v>
      </c>
      <c r="N483" s="8">
        <v>0</v>
      </c>
      <c r="O483" s="8" t="s">
        <v>2853</v>
      </c>
      <c r="P483" s="8">
        <v>0</v>
      </c>
      <c r="Q483" s="8">
        <v>218</v>
      </c>
    </row>
    <row r="484" spans="1:17" x14ac:dyDescent="0.25">
      <c r="A484" s="8">
        <v>10</v>
      </c>
      <c r="B484" s="8">
        <v>0</v>
      </c>
      <c r="C484" s="8" t="s">
        <v>4226</v>
      </c>
      <c r="D484" s="7">
        <v>43741</v>
      </c>
      <c r="E484" s="8">
        <v>101001</v>
      </c>
      <c r="F484" s="8">
        <v>502003</v>
      </c>
      <c r="G484" s="8">
        <f t="shared" si="7"/>
        <v>165</v>
      </c>
      <c r="H484" s="8">
        <v>1</v>
      </c>
      <c r="I484" s="8" t="s">
        <v>2625</v>
      </c>
      <c r="J484" s="8">
        <v>0</v>
      </c>
      <c r="K484" s="8" t="s">
        <v>2625</v>
      </c>
      <c r="L484" s="8"/>
      <c r="M484" s="8">
        <v>2300</v>
      </c>
      <c r="N484" s="8">
        <v>0</v>
      </c>
      <c r="O484" s="8" t="s">
        <v>2854</v>
      </c>
      <c r="P484" s="8">
        <v>0</v>
      </c>
      <c r="Q484" s="8">
        <v>218</v>
      </c>
    </row>
    <row r="485" spans="1:17" x14ac:dyDescent="0.25">
      <c r="A485" s="8">
        <v>1</v>
      </c>
      <c r="B485" s="8">
        <v>0</v>
      </c>
      <c r="C485" s="8" t="s">
        <v>4227</v>
      </c>
      <c r="D485" s="7">
        <v>43743</v>
      </c>
      <c r="E485" s="8">
        <v>101001</v>
      </c>
      <c r="F485" s="8">
        <v>101001</v>
      </c>
      <c r="G485" s="8">
        <f t="shared" si="7"/>
        <v>1</v>
      </c>
      <c r="H485" s="8">
        <v>0</v>
      </c>
      <c r="I485" s="8" t="s">
        <v>2625</v>
      </c>
      <c r="J485" s="8">
        <v>0</v>
      </c>
      <c r="K485" s="8" t="s">
        <v>2625</v>
      </c>
      <c r="L485" s="8"/>
      <c r="M485" s="8">
        <v>0</v>
      </c>
      <c r="N485" s="8">
        <v>52940</v>
      </c>
      <c r="O485" s="8" t="s">
        <v>2808</v>
      </c>
      <c r="P485" s="8">
        <v>0</v>
      </c>
      <c r="Q485" s="8">
        <v>0</v>
      </c>
    </row>
    <row r="486" spans="1:17" x14ac:dyDescent="0.25">
      <c r="A486" s="8">
        <v>2</v>
      </c>
      <c r="B486" s="8">
        <v>0</v>
      </c>
      <c r="C486" s="8" t="s">
        <v>4227</v>
      </c>
      <c r="D486" s="7">
        <v>43743</v>
      </c>
      <c r="E486" s="8">
        <v>101001</v>
      </c>
      <c r="F486" s="8">
        <v>509004</v>
      </c>
      <c r="G486" s="8">
        <f t="shared" si="7"/>
        <v>280</v>
      </c>
      <c r="H486" s="8">
        <v>0</v>
      </c>
      <c r="I486" s="8" t="s">
        <v>2625</v>
      </c>
      <c r="J486" s="8">
        <v>0</v>
      </c>
      <c r="K486" s="8" t="s">
        <v>2625</v>
      </c>
      <c r="L486" s="8"/>
      <c r="M486" s="8">
        <v>16540</v>
      </c>
      <c r="N486" s="8">
        <v>0</v>
      </c>
      <c r="O486" s="8" t="s">
        <v>2855</v>
      </c>
      <c r="P486" s="8">
        <v>0</v>
      </c>
      <c r="Q486" s="8">
        <v>218</v>
      </c>
    </row>
    <row r="487" spans="1:17" x14ac:dyDescent="0.25">
      <c r="A487" s="8">
        <v>3</v>
      </c>
      <c r="B487" s="8">
        <v>0</v>
      </c>
      <c r="C487" s="8" t="s">
        <v>4227</v>
      </c>
      <c r="D487" s="7">
        <v>43743</v>
      </c>
      <c r="E487" s="8">
        <v>101001</v>
      </c>
      <c r="F487" s="8">
        <v>505004</v>
      </c>
      <c r="G487" s="8">
        <f t="shared" si="7"/>
        <v>200</v>
      </c>
      <c r="H487" s="8">
        <v>0</v>
      </c>
      <c r="I487" s="8" t="s">
        <v>2625</v>
      </c>
      <c r="J487" s="8">
        <v>0</v>
      </c>
      <c r="K487" s="8" t="s">
        <v>2625</v>
      </c>
      <c r="L487" s="8"/>
      <c r="M487" s="8">
        <v>5000</v>
      </c>
      <c r="N487" s="8">
        <v>0</v>
      </c>
      <c r="O487" s="8" t="s">
        <v>2856</v>
      </c>
      <c r="P487" s="8">
        <v>0</v>
      </c>
      <c r="Q487" s="8">
        <v>218</v>
      </c>
    </row>
    <row r="488" spans="1:17" x14ac:dyDescent="0.25">
      <c r="A488" s="8">
        <v>4</v>
      </c>
      <c r="B488" s="8">
        <v>0</v>
      </c>
      <c r="C488" s="8" t="s">
        <v>4227</v>
      </c>
      <c r="D488" s="7">
        <v>43743</v>
      </c>
      <c r="E488" s="8">
        <v>101001</v>
      </c>
      <c r="F488" s="8">
        <v>505004</v>
      </c>
      <c r="G488" s="8">
        <f t="shared" si="7"/>
        <v>200</v>
      </c>
      <c r="H488" s="8">
        <v>0</v>
      </c>
      <c r="I488" s="8" t="s">
        <v>2625</v>
      </c>
      <c r="J488" s="8">
        <v>0</v>
      </c>
      <c r="K488" s="8" t="s">
        <v>2625</v>
      </c>
      <c r="L488" s="8"/>
      <c r="M488" s="8">
        <v>1400</v>
      </c>
      <c r="N488" s="8">
        <v>0</v>
      </c>
      <c r="O488" s="8" t="s">
        <v>2857</v>
      </c>
      <c r="P488" s="8">
        <v>0</v>
      </c>
      <c r="Q488" s="8">
        <v>218</v>
      </c>
    </row>
    <row r="489" spans="1:17" x14ac:dyDescent="0.25">
      <c r="A489" s="8">
        <v>5</v>
      </c>
      <c r="B489" s="8">
        <v>0</v>
      </c>
      <c r="C489" s="8" t="s">
        <v>4227</v>
      </c>
      <c r="D489" s="7">
        <v>43743</v>
      </c>
      <c r="E489" s="8">
        <v>101001</v>
      </c>
      <c r="F489" s="8">
        <v>505009</v>
      </c>
      <c r="G489" s="8">
        <f t="shared" si="7"/>
        <v>205</v>
      </c>
      <c r="H489" s="8">
        <v>1</v>
      </c>
      <c r="I489" s="8" t="s">
        <v>2625</v>
      </c>
      <c r="J489" s="8">
        <v>0</v>
      </c>
      <c r="K489" s="8" t="s">
        <v>2625</v>
      </c>
      <c r="L489" s="8"/>
      <c r="M489" s="8">
        <v>30000</v>
      </c>
      <c r="N489" s="8">
        <v>0</v>
      </c>
      <c r="O489" s="8" t="s">
        <v>2858</v>
      </c>
      <c r="P489" s="8">
        <v>0</v>
      </c>
      <c r="Q489" s="8">
        <v>218</v>
      </c>
    </row>
    <row r="490" spans="1:17" x14ac:dyDescent="0.25">
      <c r="A490" s="8">
        <v>1</v>
      </c>
      <c r="B490" s="8">
        <v>0</v>
      </c>
      <c r="C490" s="8" t="s">
        <v>4228</v>
      </c>
      <c r="D490" s="7">
        <v>43746</v>
      </c>
      <c r="E490" s="8">
        <v>101001</v>
      </c>
      <c r="F490" s="8">
        <v>101001</v>
      </c>
      <c r="G490" s="8">
        <f t="shared" si="7"/>
        <v>1</v>
      </c>
      <c r="H490" s="8">
        <v>0</v>
      </c>
      <c r="I490" s="8" t="s">
        <v>2625</v>
      </c>
      <c r="J490" s="8">
        <v>0</v>
      </c>
      <c r="K490" s="8" t="s">
        <v>2625</v>
      </c>
      <c r="L490" s="8"/>
      <c r="M490" s="8">
        <v>0</v>
      </c>
      <c r="N490" s="8">
        <v>14125</v>
      </c>
      <c r="O490" s="8" t="s">
        <v>2859</v>
      </c>
      <c r="P490" s="8">
        <v>0</v>
      </c>
      <c r="Q490" s="8">
        <v>0</v>
      </c>
    </row>
    <row r="491" spans="1:17" x14ac:dyDescent="0.25">
      <c r="A491" s="8">
        <v>2</v>
      </c>
      <c r="B491" s="8">
        <v>0</v>
      </c>
      <c r="C491" s="8" t="s">
        <v>4228</v>
      </c>
      <c r="D491" s="7">
        <v>43746</v>
      </c>
      <c r="E491" s="8">
        <v>101001</v>
      </c>
      <c r="F491" s="8">
        <v>505004</v>
      </c>
      <c r="G491" s="8">
        <f t="shared" si="7"/>
        <v>200</v>
      </c>
      <c r="H491" s="8">
        <v>0</v>
      </c>
      <c r="I491" s="8" t="s">
        <v>2625</v>
      </c>
      <c r="J491" s="8">
        <v>0</v>
      </c>
      <c r="K491" s="8" t="s">
        <v>2625</v>
      </c>
      <c r="L491" s="8"/>
      <c r="M491" s="8">
        <v>610</v>
      </c>
      <c r="N491" s="8">
        <v>0</v>
      </c>
      <c r="O491" s="8" t="s">
        <v>2860</v>
      </c>
      <c r="P491" s="8">
        <v>0</v>
      </c>
      <c r="Q491" s="8">
        <v>218</v>
      </c>
    </row>
    <row r="492" spans="1:17" x14ac:dyDescent="0.25">
      <c r="A492" s="8">
        <v>3</v>
      </c>
      <c r="B492" s="8">
        <v>0</v>
      </c>
      <c r="C492" s="8" t="s">
        <v>4228</v>
      </c>
      <c r="D492" s="7">
        <v>43746</v>
      </c>
      <c r="E492" s="8">
        <v>101001</v>
      </c>
      <c r="F492" s="8">
        <v>505027</v>
      </c>
      <c r="G492" s="8">
        <f t="shared" si="7"/>
        <v>221</v>
      </c>
      <c r="H492" s="8">
        <v>1</v>
      </c>
      <c r="I492" s="8" t="s">
        <v>2625</v>
      </c>
      <c r="J492" s="8">
        <v>0</v>
      </c>
      <c r="K492" s="8" t="s">
        <v>2625</v>
      </c>
      <c r="L492" s="8"/>
      <c r="M492" s="8">
        <v>12915</v>
      </c>
      <c r="N492" s="8">
        <v>0</v>
      </c>
      <c r="O492" s="8" t="s">
        <v>2861</v>
      </c>
      <c r="P492" s="8">
        <v>0</v>
      </c>
      <c r="Q492" s="8">
        <v>218</v>
      </c>
    </row>
    <row r="493" spans="1:17" x14ac:dyDescent="0.25">
      <c r="A493" s="8">
        <v>4</v>
      </c>
      <c r="B493" s="8">
        <v>0</v>
      </c>
      <c r="C493" s="8" t="s">
        <v>4228</v>
      </c>
      <c r="D493" s="7">
        <v>43746</v>
      </c>
      <c r="E493" s="8">
        <v>101001</v>
      </c>
      <c r="F493" s="8">
        <v>505004</v>
      </c>
      <c r="G493" s="8">
        <f t="shared" si="7"/>
        <v>200</v>
      </c>
      <c r="H493" s="8">
        <v>871</v>
      </c>
      <c r="I493" s="8" t="s">
        <v>2625</v>
      </c>
      <c r="J493" s="8">
        <v>0</v>
      </c>
      <c r="K493" s="8" t="s">
        <v>2625</v>
      </c>
      <c r="L493" s="8"/>
      <c r="M493" s="8">
        <v>600</v>
      </c>
      <c r="N493" s="8">
        <v>0</v>
      </c>
      <c r="O493" s="8" t="s">
        <v>2862</v>
      </c>
      <c r="P493" s="8">
        <v>0</v>
      </c>
      <c r="Q493" s="8">
        <v>218</v>
      </c>
    </row>
    <row r="494" spans="1:17" x14ac:dyDescent="0.25">
      <c r="A494" s="8">
        <v>1</v>
      </c>
      <c r="B494" s="8">
        <v>0</v>
      </c>
      <c r="C494" s="8" t="s">
        <v>4229</v>
      </c>
      <c r="D494" s="7">
        <v>43739</v>
      </c>
      <c r="E494" s="8">
        <v>0</v>
      </c>
      <c r="F494" s="8">
        <v>502009</v>
      </c>
      <c r="G494" s="8">
        <f t="shared" si="7"/>
        <v>170</v>
      </c>
      <c r="H494" s="8">
        <v>0</v>
      </c>
      <c r="I494" s="8" t="s">
        <v>2625</v>
      </c>
      <c r="J494" s="8">
        <v>0</v>
      </c>
      <c r="K494" s="8" t="s">
        <v>2625</v>
      </c>
      <c r="L494" s="8"/>
      <c r="M494" s="8">
        <v>5000</v>
      </c>
      <c r="N494" s="8">
        <v>0</v>
      </c>
      <c r="O494" s="8" t="s">
        <v>2863</v>
      </c>
      <c r="P494" s="8">
        <v>0</v>
      </c>
      <c r="Q494" s="8">
        <v>218</v>
      </c>
    </row>
    <row r="495" spans="1:17" x14ac:dyDescent="0.25">
      <c r="A495" s="8">
        <v>2</v>
      </c>
      <c r="B495" s="8">
        <v>0</v>
      </c>
      <c r="C495" s="8" t="s">
        <v>4229</v>
      </c>
      <c r="D495" s="7">
        <v>43739</v>
      </c>
      <c r="E495" s="8">
        <v>0</v>
      </c>
      <c r="F495" s="8">
        <v>203003</v>
      </c>
      <c r="G495" s="8">
        <f t="shared" si="7"/>
        <v>81</v>
      </c>
      <c r="H495" s="8">
        <v>16</v>
      </c>
      <c r="I495" s="8" t="s">
        <v>2625</v>
      </c>
      <c r="J495" s="8">
        <v>0</v>
      </c>
      <c r="K495" s="8" t="s">
        <v>2625</v>
      </c>
      <c r="L495" s="8"/>
      <c r="M495" s="8">
        <v>0</v>
      </c>
      <c r="N495" s="8">
        <v>5000</v>
      </c>
      <c r="O495" s="8" t="s">
        <v>2863</v>
      </c>
      <c r="P495" s="8">
        <v>0</v>
      </c>
      <c r="Q495" s="8">
        <v>218</v>
      </c>
    </row>
    <row r="496" spans="1:17" x14ac:dyDescent="0.25">
      <c r="A496" s="8">
        <v>1</v>
      </c>
      <c r="B496" s="8">
        <v>0</v>
      </c>
      <c r="C496" s="8" t="s">
        <v>4230</v>
      </c>
      <c r="D496" s="7">
        <v>43741</v>
      </c>
      <c r="E496" s="8">
        <v>0</v>
      </c>
      <c r="F496" s="8">
        <v>505062</v>
      </c>
      <c r="G496" s="8">
        <f t="shared" si="7"/>
        <v>244</v>
      </c>
      <c r="H496" s="8">
        <v>1451</v>
      </c>
      <c r="I496" s="8" t="s">
        <v>2625</v>
      </c>
      <c r="J496" s="8">
        <v>0</v>
      </c>
      <c r="K496" s="8" t="s">
        <v>2625</v>
      </c>
      <c r="L496" s="8"/>
      <c r="M496" s="8">
        <v>55000</v>
      </c>
      <c r="N496" s="8">
        <v>0</v>
      </c>
      <c r="O496" s="8" t="s">
        <v>2864</v>
      </c>
      <c r="P496" s="8">
        <v>0</v>
      </c>
      <c r="Q496" s="8">
        <v>218</v>
      </c>
    </row>
    <row r="497" spans="1:17" x14ac:dyDescent="0.25">
      <c r="A497" s="8">
        <v>2</v>
      </c>
      <c r="B497" s="8">
        <v>0</v>
      </c>
      <c r="C497" s="8" t="s">
        <v>4230</v>
      </c>
      <c r="D497" s="7">
        <v>43741</v>
      </c>
      <c r="E497" s="8">
        <v>0</v>
      </c>
      <c r="F497" s="8">
        <v>201002</v>
      </c>
      <c r="G497" s="8">
        <f t="shared" si="7"/>
        <v>71</v>
      </c>
      <c r="H497" s="8">
        <v>1451</v>
      </c>
      <c r="I497" s="8" t="s">
        <v>2625</v>
      </c>
      <c r="J497" s="8">
        <v>0</v>
      </c>
      <c r="K497" s="8" t="s">
        <v>2625</v>
      </c>
      <c r="L497" s="8"/>
      <c r="M497" s="8">
        <v>0</v>
      </c>
      <c r="N497" s="8">
        <v>55000</v>
      </c>
      <c r="O497" s="8" t="s">
        <v>2864</v>
      </c>
      <c r="P497" s="8">
        <v>0</v>
      </c>
      <c r="Q497" s="8">
        <v>218</v>
      </c>
    </row>
    <row r="498" spans="1:17" x14ac:dyDescent="0.25">
      <c r="A498" s="8">
        <v>1</v>
      </c>
      <c r="B498" s="8">
        <v>0</v>
      </c>
      <c r="C498" s="8" t="s">
        <v>4231</v>
      </c>
      <c r="D498" s="7">
        <v>43742</v>
      </c>
      <c r="E498" s="8">
        <v>0</v>
      </c>
      <c r="F498" s="8">
        <v>502003</v>
      </c>
      <c r="G498" s="8">
        <f t="shared" si="7"/>
        <v>165</v>
      </c>
      <c r="H498" s="8">
        <v>1472</v>
      </c>
      <c r="I498" s="8" t="s">
        <v>2625</v>
      </c>
      <c r="J498" s="8">
        <v>0</v>
      </c>
      <c r="K498" s="8" t="s">
        <v>2625</v>
      </c>
      <c r="L498" s="8"/>
      <c r="M498" s="8">
        <v>9000</v>
      </c>
      <c r="N498" s="8">
        <v>0</v>
      </c>
      <c r="O498" s="8" t="s">
        <v>2865</v>
      </c>
      <c r="P498" s="8">
        <v>0</v>
      </c>
      <c r="Q498" s="8">
        <v>218</v>
      </c>
    </row>
    <row r="499" spans="1:17" x14ac:dyDescent="0.25">
      <c r="A499" s="8">
        <v>2</v>
      </c>
      <c r="B499" s="8">
        <v>0</v>
      </c>
      <c r="C499" s="8" t="s">
        <v>4231</v>
      </c>
      <c r="D499" s="7">
        <v>43742</v>
      </c>
      <c r="E499" s="8">
        <v>0</v>
      </c>
      <c r="F499" s="8">
        <v>201002</v>
      </c>
      <c r="G499" s="8">
        <f t="shared" si="7"/>
        <v>71</v>
      </c>
      <c r="H499" s="8">
        <v>1472</v>
      </c>
      <c r="I499" s="8" t="s">
        <v>2625</v>
      </c>
      <c r="J499" s="8">
        <v>0</v>
      </c>
      <c r="K499" s="8" t="s">
        <v>2625</v>
      </c>
      <c r="L499" s="8"/>
      <c r="M499" s="8">
        <v>0</v>
      </c>
      <c r="N499" s="8">
        <v>9000</v>
      </c>
      <c r="O499" s="8" t="s">
        <v>2865</v>
      </c>
      <c r="P499" s="8">
        <v>0</v>
      </c>
      <c r="Q499" s="8">
        <v>218</v>
      </c>
    </row>
    <row r="500" spans="1:17" x14ac:dyDescent="0.25">
      <c r="A500" s="8">
        <v>1</v>
      </c>
      <c r="B500" s="8">
        <v>0</v>
      </c>
      <c r="C500" s="8" t="s">
        <v>4232</v>
      </c>
      <c r="D500" s="7">
        <v>43742</v>
      </c>
      <c r="E500" s="8">
        <v>0</v>
      </c>
      <c r="F500" s="8">
        <v>201002</v>
      </c>
      <c r="G500" s="8">
        <f t="shared" si="7"/>
        <v>71</v>
      </c>
      <c r="H500" s="8">
        <v>54</v>
      </c>
      <c r="I500" s="8" t="s">
        <v>2625</v>
      </c>
      <c r="J500" s="8">
        <v>0</v>
      </c>
      <c r="K500" s="8" t="s">
        <v>2625</v>
      </c>
      <c r="L500" s="8"/>
      <c r="M500" s="8">
        <v>138600</v>
      </c>
      <c r="N500" s="8">
        <v>0</v>
      </c>
      <c r="O500" s="8" t="s">
        <v>2866</v>
      </c>
      <c r="P500" s="8">
        <v>0</v>
      </c>
      <c r="Q500" s="8">
        <v>214</v>
      </c>
    </row>
    <row r="501" spans="1:17" x14ac:dyDescent="0.25">
      <c r="A501" s="8">
        <v>2</v>
      </c>
      <c r="B501" s="8">
        <v>0</v>
      </c>
      <c r="C501" s="8" t="s">
        <v>4232</v>
      </c>
      <c r="D501" s="7">
        <v>43742</v>
      </c>
      <c r="E501" s="8">
        <v>0</v>
      </c>
      <c r="F501" s="8">
        <v>202003</v>
      </c>
      <c r="G501" s="8">
        <f t="shared" si="7"/>
        <v>78</v>
      </c>
      <c r="H501" s="8">
        <v>71</v>
      </c>
      <c r="I501" s="8" t="s">
        <v>2625</v>
      </c>
      <c r="J501" s="8">
        <v>0</v>
      </c>
      <c r="K501" s="8" t="s">
        <v>2625</v>
      </c>
      <c r="L501" s="8"/>
      <c r="M501" s="8">
        <v>0</v>
      </c>
      <c r="N501" s="8">
        <v>138600</v>
      </c>
      <c r="O501" s="8" t="s">
        <v>2866</v>
      </c>
      <c r="P501" s="8">
        <v>0</v>
      </c>
      <c r="Q501" s="8">
        <v>1</v>
      </c>
    </row>
    <row r="502" spans="1:17" x14ac:dyDescent="0.25">
      <c r="A502" s="8">
        <v>1</v>
      </c>
      <c r="B502" s="8">
        <v>0</v>
      </c>
      <c r="C502" s="8" t="s">
        <v>4233</v>
      </c>
      <c r="D502" s="7">
        <v>43740</v>
      </c>
      <c r="E502" s="8">
        <v>101001</v>
      </c>
      <c r="F502" s="8">
        <v>101001</v>
      </c>
      <c r="G502" s="8">
        <f t="shared" si="7"/>
        <v>1</v>
      </c>
      <c r="H502" s="8">
        <v>0</v>
      </c>
      <c r="I502" s="8" t="s">
        <v>2625</v>
      </c>
      <c r="J502" s="8">
        <v>0</v>
      </c>
      <c r="K502" s="8" t="s">
        <v>2625</v>
      </c>
      <c r="L502" s="8"/>
      <c r="M502" s="8">
        <v>0</v>
      </c>
      <c r="N502" s="8">
        <v>3000</v>
      </c>
      <c r="O502" s="8" t="s">
        <v>2867</v>
      </c>
      <c r="P502" s="8">
        <v>0</v>
      </c>
      <c r="Q502" s="8">
        <v>0</v>
      </c>
    </row>
    <row r="503" spans="1:17" x14ac:dyDescent="0.25">
      <c r="A503" s="8">
        <v>2</v>
      </c>
      <c r="B503" s="8">
        <v>0</v>
      </c>
      <c r="C503" s="8" t="s">
        <v>4233</v>
      </c>
      <c r="D503" s="7">
        <v>43740</v>
      </c>
      <c r="E503" s="8">
        <v>101001</v>
      </c>
      <c r="F503" s="8">
        <v>505004</v>
      </c>
      <c r="G503" s="8">
        <f t="shared" si="7"/>
        <v>200</v>
      </c>
      <c r="H503" s="8">
        <v>0</v>
      </c>
      <c r="I503" s="8" t="s">
        <v>2625</v>
      </c>
      <c r="J503" s="8">
        <v>0</v>
      </c>
      <c r="K503" s="8" t="s">
        <v>2625</v>
      </c>
      <c r="L503" s="8"/>
      <c r="M503" s="8">
        <v>2000</v>
      </c>
      <c r="N503" s="8">
        <v>0</v>
      </c>
      <c r="O503" s="8" t="s">
        <v>2868</v>
      </c>
      <c r="P503" s="8">
        <v>0</v>
      </c>
      <c r="Q503" s="8">
        <v>218</v>
      </c>
    </row>
    <row r="504" spans="1:17" x14ac:dyDescent="0.25">
      <c r="A504" s="8">
        <v>3</v>
      </c>
      <c r="B504" s="8">
        <v>0</v>
      </c>
      <c r="C504" s="8" t="s">
        <v>4233</v>
      </c>
      <c r="D504" s="7">
        <v>43740</v>
      </c>
      <c r="E504" s="8">
        <v>101001</v>
      </c>
      <c r="F504" s="8">
        <v>505009</v>
      </c>
      <c r="G504" s="8">
        <f t="shared" si="7"/>
        <v>205</v>
      </c>
      <c r="H504" s="8">
        <v>1</v>
      </c>
      <c r="I504" s="8" t="s">
        <v>2625</v>
      </c>
      <c r="J504" s="8">
        <v>0</v>
      </c>
      <c r="K504" s="8" t="s">
        <v>2625</v>
      </c>
      <c r="L504" s="8"/>
      <c r="M504" s="8">
        <v>1000</v>
      </c>
      <c r="N504" s="8">
        <v>0</v>
      </c>
      <c r="O504" s="8" t="s">
        <v>2869</v>
      </c>
      <c r="P504" s="8">
        <v>0</v>
      </c>
      <c r="Q504" s="8">
        <v>218</v>
      </c>
    </row>
    <row r="505" spans="1:17" x14ac:dyDescent="0.25">
      <c r="A505" s="8">
        <v>1</v>
      </c>
      <c r="B505" s="8">
        <v>0</v>
      </c>
      <c r="C505" s="8" t="s">
        <v>4234</v>
      </c>
      <c r="D505" s="7">
        <v>43745</v>
      </c>
      <c r="E505" s="8">
        <v>101001</v>
      </c>
      <c r="F505" s="8">
        <v>101001</v>
      </c>
      <c r="G505" s="8">
        <f t="shared" si="7"/>
        <v>1</v>
      </c>
      <c r="H505" s="8">
        <v>0</v>
      </c>
      <c r="I505" s="8" t="s">
        <v>2625</v>
      </c>
      <c r="J505" s="8">
        <v>0</v>
      </c>
      <c r="K505" s="8" t="s">
        <v>2625</v>
      </c>
      <c r="L505" s="8"/>
      <c r="M505" s="8">
        <v>0</v>
      </c>
      <c r="N505" s="8">
        <v>4200</v>
      </c>
      <c r="O505" s="8" t="s">
        <v>2808</v>
      </c>
      <c r="P505" s="8">
        <v>0</v>
      </c>
      <c r="Q505" s="8">
        <v>0</v>
      </c>
    </row>
    <row r="506" spans="1:17" x14ac:dyDescent="0.25">
      <c r="A506" s="8">
        <v>2</v>
      </c>
      <c r="B506" s="8">
        <v>0</v>
      </c>
      <c r="C506" s="8" t="s">
        <v>4234</v>
      </c>
      <c r="D506" s="7">
        <v>43745</v>
      </c>
      <c r="E506" s="8">
        <v>101001</v>
      </c>
      <c r="F506" s="8">
        <v>505004</v>
      </c>
      <c r="G506" s="8">
        <f t="shared" si="7"/>
        <v>200</v>
      </c>
      <c r="H506" s="8">
        <v>0</v>
      </c>
      <c r="I506" s="8" t="s">
        <v>2625</v>
      </c>
      <c r="J506" s="8">
        <v>0</v>
      </c>
      <c r="K506" s="8" t="s">
        <v>2625</v>
      </c>
      <c r="L506" s="8"/>
      <c r="M506" s="8">
        <v>3000</v>
      </c>
      <c r="N506" s="8">
        <v>0</v>
      </c>
      <c r="O506" s="8" t="s">
        <v>2870</v>
      </c>
      <c r="P506" s="8">
        <v>0</v>
      </c>
      <c r="Q506" s="8">
        <v>218</v>
      </c>
    </row>
    <row r="507" spans="1:17" x14ac:dyDescent="0.25">
      <c r="A507" s="8">
        <v>3</v>
      </c>
      <c r="B507" s="8">
        <v>0</v>
      </c>
      <c r="C507" s="8" t="s">
        <v>4234</v>
      </c>
      <c r="D507" s="7">
        <v>43745</v>
      </c>
      <c r="E507" s="8">
        <v>101001</v>
      </c>
      <c r="F507" s="8">
        <v>505009</v>
      </c>
      <c r="G507" s="8">
        <f t="shared" si="7"/>
        <v>205</v>
      </c>
      <c r="H507" s="8">
        <v>1</v>
      </c>
      <c r="I507" s="8" t="s">
        <v>2625</v>
      </c>
      <c r="J507" s="8">
        <v>0</v>
      </c>
      <c r="K507" s="8" t="s">
        <v>2625</v>
      </c>
      <c r="L507" s="8"/>
      <c r="M507" s="8">
        <v>1200</v>
      </c>
      <c r="N507" s="8">
        <v>0</v>
      </c>
      <c r="O507" s="8" t="s">
        <v>2871</v>
      </c>
      <c r="P507" s="8">
        <v>0</v>
      </c>
      <c r="Q507" s="8">
        <v>218</v>
      </c>
    </row>
    <row r="508" spans="1:17" x14ac:dyDescent="0.25">
      <c r="A508" s="8">
        <v>1</v>
      </c>
      <c r="B508" s="8">
        <v>0</v>
      </c>
      <c r="C508" s="8" t="s">
        <v>4235</v>
      </c>
      <c r="D508" s="7">
        <v>43741</v>
      </c>
      <c r="E508" s="8">
        <v>0</v>
      </c>
      <c r="F508" s="8">
        <v>502009</v>
      </c>
      <c r="G508" s="8">
        <f t="shared" si="7"/>
        <v>170</v>
      </c>
      <c r="H508" s="8">
        <v>1358</v>
      </c>
      <c r="I508" s="8" t="s">
        <v>2625</v>
      </c>
      <c r="J508" s="8">
        <v>0</v>
      </c>
      <c r="K508" s="8" t="s">
        <v>2625</v>
      </c>
      <c r="L508" s="8"/>
      <c r="M508" s="8">
        <v>31075</v>
      </c>
      <c r="N508" s="8">
        <v>0</v>
      </c>
      <c r="O508" s="8" t="s">
        <v>2872</v>
      </c>
      <c r="P508" s="8">
        <v>0</v>
      </c>
      <c r="Q508" s="8">
        <v>218</v>
      </c>
    </row>
    <row r="509" spans="1:17" x14ac:dyDescent="0.25">
      <c r="A509" s="8">
        <v>2</v>
      </c>
      <c r="B509" s="8">
        <v>0</v>
      </c>
      <c r="C509" s="8" t="s">
        <v>4235</v>
      </c>
      <c r="D509" s="7">
        <v>43741</v>
      </c>
      <c r="E509" s="8">
        <v>0</v>
      </c>
      <c r="F509" s="8">
        <v>201002</v>
      </c>
      <c r="G509" s="8">
        <f t="shared" si="7"/>
        <v>71</v>
      </c>
      <c r="H509" s="8">
        <v>1358</v>
      </c>
      <c r="I509" s="8" t="s">
        <v>2625</v>
      </c>
      <c r="J509" s="8">
        <v>0</v>
      </c>
      <c r="K509" s="8" t="s">
        <v>2625</v>
      </c>
      <c r="L509" s="8"/>
      <c r="M509" s="8">
        <v>0</v>
      </c>
      <c r="N509" s="8">
        <v>31075</v>
      </c>
      <c r="O509" s="8" t="s">
        <v>2872</v>
      </c>
      <c r="P509" s="8">
        <v>0</v>
      </c>
      <c r="Q509" s="8">
        <v>218</v>
      </c>
    </row>
    <row r="510" spans="1:17" x14ac:dyDescent="0.25">
      <c r="A510" s="8">
        <v>1</v>
      </c>
      <c r="B510" s="8">
        <v>0</v>
      </c>
      <c r="C510" s="8" t="s">
        <v>4236</v>
      </c>
      <c r="D510" s="7">
        <v>43742</v>
      </c>
      <c r="E510" s="8">
        <v>0</v>
      </c>
      <c r="F510" s="8">
        <v>201002</v>
      </c>
      <c r="G510" s="8">
        <f t="shared" si="7"/>
        <v>71</v>
      </c>
      <c r="H510" s="8">
        <v>68</v>
      </c>
      <c r="I510" s="8" t="s">
        <v>2625</v>
      </c>
      <c r="J510" s="8">
        <v>0</v>
      </c>
      <c r="K510" s="8" t="s">
        <v>2625</v>
      </c>
      <c r="L510" s="8"/>
      <c r="M510" s="8">
        <v>34950</v>
      </c>
      <c r="N510" s="8">
        <v>0</v>
      </c>
      <c r="O510" s="8" t="s">
        <v>2873</v>
      </c>
      <c r="P510" s="8">
        <v>0</v>
      </c>
      <c r="Q510" s="8">
        <v>214</v>
      </c>
    </row>
    <row r="511" spans="1:17" x14ac:dyDescent="0.25">
      <c r="A511" s="8">
        <v>2</v>
      </c>
      <c r="B511" s="8">
        <v>0</v>
      </c>
      <c r="C511" s="8" t="s">
        <v>4236</v>
      </c>
      <c r="D511" s="7">
        <v>43742</v>
      </c>
      <c r="E511" s="8">
        <v>0</v>
      </c>
      <c r="F511" s="8">
        <v>202003</v>
      </c>
      <c r="G511" s="8">
        <f t="shared" si="7"/>
        <v>78</v>
      </c>
      <c r="H511" s="8">
        <v>71</v>
      </c>
      <c r="I511" s="8" t="s">
        <v>2625</v>
      </c>
      <c r="J511" s="8">
        <v>0</v>
      </c>
      <c r="K511" s="8" t="s">
        <v>2625</v>
      </c>
      <c r="L511" s="8"/>
      <c r="M511" s="8">
        <v>0</v>
      </c>
      <c r="N511" s="8">
        <v>34950</v>
      </c>
      <c r="O511" s="8" t="s">
        <v>2873</v>
      </c>
      <c r="P511" s="8">
        <v>0</v>
      </c>
      <c r="Q511" s="8">
        <v>1</v>
      </c>
    </row>
    <row r="512" spans="1:17" x14ac:dyDescent="0.25">
      <c r="A512" s="8">
        <v>3</v>
      </c>
      <c r="B512" s="8">
        <v>0</v>
      </c>
      <c r="C512" s="8" t="s">
        <v>4236</v>
      </c>
      <c r="D512" s="7">
        <v>43742</v>
      </c>
      <c r="E512" s="8">
        <v>0</v>
      </c>
      <c r="F512" s="8">
        <v>201002</v>
      </c>
      <c r="G512" s="8">
        <f t="shared" si="7"/>
        <v>71</v>
      </c>
      <c r="H512" s="8">
        <v>68</v>
      </c>
      <c r="I512" s="8" t="s">
        <v>2625</v>
      </c>
      <c r="J512" s="8">
        <v>0</v>
      </c>
      <c r="K512" s="8" t="s">
        <v>2625</v>
      </c>
      <c r="L512" s="8"/>
      <c r="M512" s="8">
        <v>5504</v>
      </c>
      <c r="N512" s="8">
        <v>0</v>
      </c>
      <c r="O512" s="8" t="s">
        <v>2873</v>
      </c>
      <c r="P512" s="8">
        <v>0</v>
      </c>
      <c r="Q512" s="8">
        <v>90</v>
      </c>
    </row>
    <row r="513" spans="1:17" x14ac:dyDescent="0.25">
      <c r="A513" s="8">
        <v>4</v>
      </c>
      <c r="B513" s="8">
        <v>0</v>
      </c>
      <c r="C513" s="8" t="s">
        <v>4236</v>
      </c>
      <c r="D513" s="7">
        <v>43742</v>
      </c>
      <c r="E513" s="8">
        <v>0</v>
      </c>
      <c r="F513" s="8">
        <v>202003</v>
      </c>
      <c r="G513" s="8">
        <f t="shared" si="7"/>
        <v>78</v>
      </c>
      <c r="H513" s="8">
        <v>71</v>
      </c>
      <c r="I513" s="8" t="s">
        <v>2625</v>
      </c>
      <c r="J513" s="8">
        <v>0</v>
      </c>
      <c r="K513" s="8" t="s">
        <v>2625</v>
      </c>
      <c r="L513" s="8"/>
      <c r="M513" s="8">
        <v>0</v>
      </c>
      <c r="N513" s="8">
        <v>5504</v>
      </c>
      <c r="O513" s="8" t="s">
        <v>2873</v>
      </c>
      <c r="P513" s="8">
        <v>0</v>
      </c>
      <c r="Q513" s="8">
        <v>1</v>
      </c>
    </row>
    <row r="514" spans="1:17" x14ac:dyDescent="0.25">
      <c r="A514" s="8">
        <v>1</v>
      </c>
      <c r="B514" s="8">
        <v>0</v>
      </c>
      <c r="C514" s="8" t="s">
        <v>4237</v>
      </c>
      <c r="D514" s="7">
        <v>43742</v>
      </c>
      <c r="E514" s="8">
        <v>101001</v>
      </c>
      <c r="F514" s="8">
        <v>101001</v>
      </c>
      <c r="G514" s="8">
        <f t="shared" ref="G514:G577" si="8">VLOOKUP(F514,Accounts2,2,0)</f>
        <v>1</v>
      </c>
      <c r="H514" s="8">
        <v>0</v>
      </c>
      <c r="I514" s="8" t="s">
        <v>2625</v>
      </c>
      <c r="J514" s="8">
        <v>0</v>
      </c>
      <c r="K514" s="8" t="s">
        <v>2625</v>
      </c>
      <c r="L514" s="8"/>
      <c r="M514" s="8">
        <v>0</v>
      </c>
      <c r="N514" s="8">
        <v>6170</v>
      </c>
      <c r="O514" s="8" t="s">
        <v>2808</v>
      </c>
      <c r="P514" s="8">
        <v>0</v>
      </c>
      <c r="Q514" s="8">
        <v>0</v>
      </c>
    </row>
    <row r="515" spans="1:17" x14ac:dyDescent="0.25">
      <c r="A515" s="8">
        <v>2</v>
      </c>
      <c r="B515" s="8">
        <v>0</v>
      </c>
      <c r="C515" s="8" t="s">
        <v>4237</v>
      </c>
      <c r="D515" s="7">
        <v>43742</v>
      </c>
      <c r="E515" s="8">
        <v>101001</v>
      </c>
      <c r="F515" s="8">
        <v>505004</v>
      </c>
      <c r="G515" s="8">
        <f t="shared" si="8"/>
        <v>200</v>
      </c>
      <c r="H515" s="8">
        <v>0</v>
      </c>
      <c r="I515" s="8" t="s">
        <v>2625</v>
      </c>
      <c r="J515" s="8">
        <v>0</v>
      </c>
      <c r="K515" s="8" t="s">
        <v>2625</v>
      </c>
      <c r="L515" s="8"/>
      <c r="M515" s="8">
        <v>4000</v>
      </c>
      <c r="N515" s="8">
        <v>0</v>
      </c>
      <c r="O515" s="8" t="s">
        <v>2874</v>
      </c>
      <c r="P515" s="8">
        <v>0</v>
      </c>
      <c r="Q515" s="8">
        <v>218</v>
      </c>
    </row>
    <row r="516" spans="1:17" x14ac:dyDescent="0.25">
      <c r="A516" s="8">
        <v>3</v>
      </c>
      <c r="B516" s="8">
        <v>0</v>
      </c>
      <c r="C516" s="8" t="s">
        <v>4237</v>
      </c>
      <c r="D516" s="7">
        <v>43742</v>
      </c>
      <c r="E516" s="8">
        <v>101001</v>
      </c>
      <c r="F516" s="8">
        <v>505004</v>
      </c>
      <c r="G516" s="8">
        <f t="shared" si="8"/>
        <v>200</v>
      </c>
      <c r="H516" s="8">
        <v>0</v>
      </c>
      <c r="I516" s="8" t="s">
        <v>2625</v>
      </c>
      <c r="J516" s="8">
        <v>0</v>
      </c>
      <c r="K516" s="8" t="s">
        <v>2625</v>
      </c>
      <c r="L516" s="8"/>
      <c r="M516" s="8">
        <v>1500</v>
      </c>
      <c r="N516" s="8">
        <v>0</v>
      </c>
      <c r="O516" s="8" t="s">
        <v>2869</v>
      </c>
      <c r="P516" s="8">
        <v>0</v>
      </c>
      <c r="Q516" s="8">
        <v>218</v>
      </c>
    </row>
    <row r="517" spans="1:17" x14ac:dyDescent="0.25">
      <c r="A517" s="8">
        <v>4</v>
      </c>
      <c r="B517" s="8">
        <v>0</v>
      </c>
      <c r="C517" s="8" t="s">
        <v>4237</v>
      </c>
      <c r="D517" s="7">
        <v>43742</v>
      </c>
      <c r="E517" s="8">
        <v>101001</v>
      </c>
      <c r="F517" s="8">
        <v>505101</v>
      </c>
      <c r="G517" s="8">
        <f t="shared" si="8"/>
        <v>253</v>
      </c>
      <c r="H517" s="8">
        <v>873</v>
      </c>
      <c r="I517" s="8" t="s">
        <v>2625</v>
      </c>
      <c r="J517" s="8">
        <v>0</v>
      </c>
      <c r="K517" s="8" t="s">
        <v>2625</v>
      </c>
      <c r="L517" s="8"/>
      <c r="M517" s="8">
        <v>670</v>
      </c>
      <c r="N517" s="8">
        <v>0</v>
      </c>
      <c r="O517" s="8" t="s">
        <v>2875</v>
      </c>
      <c r="P517" s="8">
        <v>0</v>
      </c>
      <c r="Q517" s="8">
        <v>218</v>
      </c>
    </row>
    <row r="518" spans="1:17" x14ac:dyDescent="0.25">
      <c r="A518" s="8">
        <v>1</v>
      </c>
      <c r="B518" s="8">
        <v>0</v>
      </c>
      <c r="C518" s="8" t="s">
        <v>4238</v>
      </c>
      <c r="D518" s="7">
        <v>43740</v>
      </c>
      <c r="E518" s="8">
        <v>0</v>
      </c>
      <c r="F518" s="8">
        <v>505062</v>
      </c>
      <c r="G518" s="8">
        <f t="shared" si="8"/>
        <v>244</v>
      </c>
      <c r="H518" s="8">
        <v>1322</v>
      </c>
      <c r="I518" s="8" t="s">
        <v>2625</v>
      </c>
      <c r="J518" s="8">
        <v>0</v>
      </c>
      <c r="K518" s="8" t="s">
        <v>2625</v>
      </c>
      <c r="L518" s="8"/>
      <c r="M518" s="8">
        <v>55000</v>
      </c>
      <c r="N518" s="8">
        <v>0</v>
      </c>
      <c r="O518" s="8" t="s">
        <v>2876</v>
      </c>
      <c r="P518" s="8">
        <v>0</v>
      </c>
      <c r="Q518" s="8">
        <v>218</v>
      </c>
    </row>
    <row r="519" spans="1:17" x14ac:dyDescent="0.25">
      <c r="A519" s="8">
        <v>2</v>
      </c>
      <c r="B519" s="8">
        <v>0</v>
      </c>
      <c r="C519" s="8" t="s">
        <v>4238</v>
      </c>
      <c r="D519" s="7">
        <v>43740</v>
      </c>
      <c r="E519" s="8">
        <v>0</v>
      </c>
      <c r="F519" s="8">
        <v>201002</v>
      </c>
      <c r="G519" s="8">
        <f t="shared" si="8"/>
        <v>71</v>
      </c>
      <c r="H519" s="8">
        <v>1322</v>
      </c>
      <c r="I519" s="8" t="s">
        <v>2625</v>
      </c>
      <c r="J519" s="8">
        <v>0</v>
      </c>
      <c r="K519" s="8" t="s">
        <v>2625</v>
      </c>
      <c r="L519" s="8"/>
      <c r="M519" s="8">
        <v>0</v>
      </c>
      <c r="N519" s="8">
        <v>55000</v>
      </c>
      <c r="O519" s="8" t="s">
        <v>2876</v>
      </c>
      <c r="P519" s="8">
        <v>0</v>
      </c>
      <c r="Q519" s="8">
        <v>218</v>
      </c>
    </row>
    <row r="520" spans="1:17" x14ac:dyDescent="0.25">
      <c r="A520" s="8">
        <v>1</v>
      </c>
      <c r="B520" s="8">
        <v>0</v>
      </c>
      <c r="C520" s="8" t="s">
        <v>4239</v>
      </c>
      <c r="D520" s="7">
        <v>43746</v>
      </c>
      <c r="E520" s="8">
        <v>101001</v>
      </c>
      <c r="F520" s="8">
        <v>101001</v>
      </c>
      <c r="G520" s="8">
        <f t="shared" si="8"/>
        <v>1</v>
      </c>
      <c r="H520" s="8">
        <v>0</v>
      </c>
      <c r="I520" s="8" t="s">
        <v>2625</v>
      </c>
      <c r="J520" s="8">
        <v>0</v>
      </c>
      <c r="K520" s="8" t="s">
        <v>2625</v>
      </c>
      <c r="L520" s="8"/>
      <c r="M520" s="8">
        <v>0</v>
      </c>
      <c r="N520" s="8">
        <v>164345</v>
      </c>
      <c r="O520" s="8" t="s">
        <v>2808</v>
      </c>
      <c r="P520" s="8">
        <v>0</v>
      </c>
      <c r="Q520" s="8">
        <v>0</v>
      </c>
    </row>
    <row r="521" spans="1:17" x14ac:dyDescent="0.25">
      <c r="A521" s="8">
        <v>2</v>
      </c>
      <c r="B521" s="8">
        <v>0</v>
      </c>
      <c r="C521" s="8" t="s">
        <v>4239</v>
      </c>
      <c r="D521" s="7">
        <v>43746</v>
      </c>
      <c r="E521" s="8">
        <v>101001</v>
      </c>
      <c r="F521" s="8">
        <v>502003</v>
      </c>
      <c r="G521" s="8">
        <f t="shared" si="8"/>
        <v>165</v>
      </c>
      <c r="H521" s="8">
        <v>1</v>
      </c>
      <c r="I521" s="8" t="s">
        <v>2625</v>
      </c>
      <c r="J521" s="8">
        <v>0</v>
      </c>
      <c r="K521" s="8" t="s">
        <v>2625</v>
      </c>
      <c r="L521" s="8"/>
      <c r="M521" s="8">
        <v>11100</v>
      </c>
      <c r="N521" s="8">
        <v>0</v>
      </c>
      <c r="O521" s="8" t="s">
        <v>2877</v>
      </c>
      <c r="P521" s="8">
        <v>0</v>
      </c>
      <c r="Q521" s="8">
        <v>218</v>
      </c>
    </row>
    <row r="522" spans="1:17" x14ac:dyDescent="0.25">
      <c r="A522" s="8">
        <v>3</v>
      </c>
      <c r="B522" s="8">
        <v>0</v>
      </c>
      <c r="C522" s="8" t="s">
        <v>4239</v>
      </c>
      <c r="D522" s="7">
        <v>43746</v>
      </c>
      <c r="E522" s="8">
        <v>101001</v>
      </c>
      <c r="F522" s="8">
        <v>501008</v>
      </c>
      <c r="G522" s="8">
        <f t="shared" si="8"/>
        <v>151</v>
      </c>
      <c r="H522" s="8">
        <v>1</v>
      </c>
      <c r="I522" s="8" t="s">
        <v>2625</v>
      </c>
      <c r="J522" s="8">
        <v>0</v>
      </c>
      <c r="K522" s="8" t="s">
        <v>2625</v>
      </c>
      <c r="L522" s="8"/>
      <c r="M522" s="8">
        <v>3760</v>
      </c>
      <c r="N522" s="8">
        <v>0</v>
      </c>
      <c r="O522" s="8" t="s">
        <v>2850</v>
      </c>
      <c r="P522" s="8">
        <v>0</v>
      </c>
      <c r="Q522" s="8">
        <v>218</v>
      </c>
    </row>
    <row r="523" spans="1:17" x14ac:dyDescent="0.25">
      <c r="A523" s="8">
        <v>4</v>
      </c>
      <c r="B523" s="8">
        <v>0</v>
      </c>
      <c r="C523" s="8" t="s">
        <v>4239</v>
      </c>
      <c r="D523" s="7">
        <v>43746</v>
      </c>
      <c r="E523" s="8">
        <v>101001</v>
      </c>
      <c r="F523" s="8">
        <v>104110</v>
      </c>
      <c r="G523" s="8">
        <f t="shared" si="8"/>
        <v>57</v>
      </c>
      <c r="H523" s="8">
        <v>0</v>
      </c>
      <c r="I523" s="8" t="s">
        <v>2625</v>
      </c>
      <c r="J523" s="8">
        <v>0</v>
      </c>
      <c r="K523" s="8" t="s">
        <v>2625</v>
      </c>
      <c r="L523" s="8"/>
      <c r="M523" s="8">
        <v>280</v>
      </c>
      <c r="N523" s="8">
        <v>0</v>
      </c>
      <c r="O523" s="8" t="s">
        <v>2878</v>
      </c>
      <c r="P523" s="8">
        <v>0</v>
      </c>
      <c r="Q523" s="8">
        <v>218</v>
      </c>
    </row>
    <row r="524" spans="1:17" x14ac:dyDescent="0.25">
      <c r="A524" s="8">
        <v>5</v>
      </c>
      <c r="B524" s="8">
        <v>0</v>
      </c>
      <c r="C524" s="8" t="s">
        <v>4239</v>
      </c>
      <c r="D524" s="7">
        <v>43746</v>
      </c>
      <c r="E524" s="8">
        <v>101001</v>
      </c>
      <c r="F524" s="8">
        <v>502003</v>
      </c>
      <c r="G524" s="8">
        <f t="shared" si="8"/>
        <v>165</v>
      </c>
      <c r="H524" s="8">
        <v>1</v>
      </c>
      <c r="I524" s="8" t="s">
        <v>2625</v>
      </c>
      <c r="J524" s="8">
        <v>0</v>
      </c>
      <c r="K524" s="8" t="s">
        <v>2625</v>
      </c>
      <c r="L524" s="8"/>
      <c r="M524" s="8">
        <v>10500</v>
      </c>
      <c r="N524" s="8">
        <v>0</v>
      </c>
      <c r="O524" s="8" t="s">
        <v>2879</v>
      </c>
      <c r="P524" s="8">
        <v>0</v>
      </c>
      <c r="Q524" s="8">
        <v>218</v>
      </c>
    </row>
    <row r="525" spans="1:17" x14ac:dyDescent="0.25">
      <c r="A525" s="8">
        <v>6</v>
      </c>
      <c r="B525" s="8">
        <v>0</v>
      </c>
      <c r="C525" s="8" t="s">
        <v>4239</v>
      </c>
      <c r="D525" s="7">
        <v>43746</v>
      </c>
      <c r="E525" s="8">
        <v>101001</v>
      </c>
      <c r="F525" s="8">
        <v>501009</v>
      </c>
      <c r="G525" s="8">
        <f t="shared" si="8"/>
        <v>152</v>
      </c>
      <c r="H525" s="8">
        <v>1</v>
      </c>
      <c r="I525" s="8" t="s">
        <v>2625</v>
      </c>
      <c r="J525" s="8">
        <v>0</v>
      </c>
      <c r="K525" s="8" t="s">
        <v>2625</v>
      </c>
      <c r="L525" s="8"/>
      <c r="M525" s="8">
        <v>62620</v>
      </c>
      <c r="N525" s="8">
        <v>0</v>
      </c>
      <c r="O525" s="8" t="s">
        <v>2846</v>
      </c>
      <c r="P525" s="8">
        <v>0</v>
      </c>
      <c r="Q525" s="8">
        <v>218</v>
      </c>
    </row>
    <row r="526" spans="1:17" x14ac:dyDescent="0.25">
      <c r="A526" s="8">
        <v>7</v>
      </c>
      <c r="B526" s="8">
        <v>0</v>
      </c>
      <c r="C526" s="8" t="s">
        <v>4239</v>
      </c>
      <c r="D526" s="7">
        <v>43746</v>
      </c>
      <c r="E526" s="8">
        <v>101001</v>
      </c>
      <c r="F526" s="8">
        <v>505053</v>
      </c>
      <c r="G526" s="8">
        <f t="shared" si="8"/>
        <v>239</v>
      </c>
      <c r="H526" s="8">
        <v>0</v>
      </c>
      <c r="I526" s="8" t="s">
        <v>2625</v>
      </c>
      <c r="J526" s="8">
        <v>0</v>
      </c>
      <c r="K526" s="8" t="s">
        <v>2625</v>
      </c>
      <c r="L526" s="8"/>
      <c r="M526" s="8">
        <v>25100</v>
      </c>
      <c r="N526" s="8">
        <v>0</v>
      </c>
      <c r="O526" s="8" t="s">
        <v>2880</v>
      </c>
      <c r="P526" s="8">
        <v>0</v>
      </c>
      <c r="Q526" s="8">
        <v>218</v>
      </c>
    </row>
    <row r="527" spans="1:17" x14ac:dyDescent="0.25">
      <c r="A527" s="8">
        <v>8</v>
      </c>
      <c r="B527" s="8">
        <v>0</v>
      </c>
      <c r="C527" s="8" t="s">
        <v>4239</v>
      </c>
      <c r="D527" s="7">
        <v>43746</v>
      </c>
      <c r="E527" s="8">
        <v>101001</v>
      </c>
      <c r="F527" s="8">
        <v>502003</v>
      </c>
      <c r="G527" s="8">
        <f t="shared" si="8"/>
        <v>165</v>
      </c>
      <c r="H527" s="8">
        <v>1</v>
      </c>
      <c r="I527" s="8" t="s">
        <v>2625</v>
      </c>
      <c r="J527" s="8">
        <v>0</v>
      </c>
      <c r="K527" s="8" t="s">
        <v>2625</v>
      </c>
      <c r="L527" s="8"/>
      <c r="M527" s="8">
        <v>24750</v>
      </c>
      <c r="N527" s="8">
        <v>0</v>
      </c>
      <c r="O527" s="8" t="s">
        <v>2881</v>
      </c>
      <c r="P527" s="8">
        <v>0</v>
      </c>
      <c r="Q527" s="8">
        <v>218</v>
      </c>
    </row>
    <row r="528" spans="1:17" x14ac:dyDescent="0.25">
      <c r="A528" s="8">
        <v>9</v>
      </c>
      <c r="B528" s="8">
        <v>0</v>
      </c>
      <c r="C528" s="8" t="s">
        <v>4239</v>
      </c>
      <c r="D528" s="7">
        <v>43746</v>
      </c>
      <c r="E528" s="8">
        <v>101001</v>
      </c>
      <c r="F528" s="8">
        <v>502003</v>
      </c>
      <c r="G528" s="8">
        <f t="shared" si="8"/>
        <v>165</v>
      </c>
      <c r="H528" s="8">
        <v>1</v>
      </c>
      <c r="I528" s="8" t="s">
        <v>2625</v>
      </c>
      <c r="J528" s="8">
        <v>0</v>
      </c>
      <c r="K528" s="8" t="s">
        <v>2625</v>
      </c>
      <c r="L528" s="8"/>
      <c r="M528" s="8">
        <v>11910</v>
      </c>
      <c r="N528" s="8">
        <v>0</v>
      </c>
      <c r="O528" s="8" t="s">
        <v>2882</v>
      </c>
      <c r="P528" s="8">
        <v>0</v>
      </c>
      <c r="Q528" s="8">
        <v>218</v>
      </c>
    </row>
    <row r="529" spans="1:17" x14ac:dyDescent="0.25">
      <c r="A529" s="8">
        <v>10</v>
      </c>
      <c r="B529" s="8">
        <v>0</v>
      </c>
      <c r="C529" s="8" t="s">
        <v>4239</v>
      </c>
      <c r="D529" s="7">
        <v>43746</v>
      </c>
      <c r="E529" s="8">
        <v>101001</v>
      </c>
      <c r="F529" s="8">
        <v>505101</v>
      </c>
      <c r="G529" s="8">
        <f t="shared" si="8"/>
        <v>253</v>
      </c>
      <c r="H529" s="8">
        <v>1</v>
      </c>
      <c r="I529" s="8" t="s">
        <v>2625</v>
      </c>
      <c r="J529" s="8">
        <v>0</v>
      </c>
      <c r="K529" s="8" t="s">
        <v>2625</v>
      </c>
      <c r="L529" s="8"/>
      <c r="M529" s="8">
        <v>11925</v>
      </c>
      <c r="N529" s="8">
        <v>0</v>
      </c>
      <c r="O529" s="8" t="s">
        <v>2883</v>
      </c>
      <c r="P529" s="8">
        <v>0</v>
      </c>
      <c r="Q529" s="8">
        <v>218</v>
      </c>
    </row>
    <row r="530" spans="1:17" x14ac:dyDescent="0.25">
      <c r="A530" s="8">
        <v>11</v>
      </c>
      <c r="B530" s="8">
        <v>0</v>
      </c>
      <c r="C530" s="8" t="s">
        <v>4239</v>
      </c>
      <c r="D530" s="7">
        <v>43746</v>
      </c>
      <c r="E530" s="8">
        <v>101001</v>
      </c>
      <c r="F530" s="8">
        <v>505009</v>
      </c>
      <c r="G530" s="8">
        <f t="shared" si="8"/>
        <v>205</v>
      </c>
      <c r="H530" s="8">
        <v>1</v>
      </c>
      <c r="I530" s="8" t="s">
        <v>2625</v>
      </c>
      <c r="J530" s="8">
        <v>0</v>
      </c>
      <c r="K530" s="8" t="s">
        <v>2625</v>
      </c>
      <c r="L530" s="8"/>
      <c r="M530" s="8">
        <v>1200</v>
      </c>
      <c r="N530" s="8">
        <v>0</v>
      </c>
      <c r="O530" s="8" t="s">
        <v>2884</v>
      </c>
      <c r="P530" s="8">
        <v>0</v>
      </c>
      <c r="Q530" s="8">
        <v>218</v>
      </c>
    </row>
    <row r="531" spans="1:17" x14ac:dyDescent="0.25">
      <c r="A531" s="8">
        <v>12</v>
      </c>
      <c r="B531" s="8">
        <v>0</v>
      </c>
      <c r="C531" s="8" t="s">
        <v>4239</v>
      </c>
      <c r="D531" s="7">
        <v>43746</v>
      </c>
      <c r="E531" s="8">
        <v>101001</v>
      </c>
      <c r="F531" s="8">
        <v>505999</v>
      </c>
      <c r="G531" s="8">
        <f t="shared" si="8"/>
        <v>260</v>
      </c>
      <c r="H531" s="8">
        <v>0</v>
      </c>
      <c r="I531" s="8" t="s">
        <v>2625</v>
      </c>
      <c r="J531" s="8">
        <v>0</v>
      </c>
      <c r="K531" s="8" t="s">
        <v>2625</v>
      </c>
      <c r="L531" s="8"/>
      <c r="M531" s="8">
        <v>1200</v>
      </c>
      <c r="N531" s="8">
        <v>0</v>
      </c>
      <c r="O531" s="8" t="s">
        <v>2885</v>
      </c>
      <c r="P531" s="8">
        <v>0</v>
      </c>
      <c r="Q531" s="8">
        <v>218</v>
      </c>
    </row>
    <row r="532" spans="1:17" x14ac:dyDescent="0.25">
      <c r="A532" s="8">
        <v>1</v>
      </c>
      <c r="B532" s="8">
        <v>0</v>
      </c>
      <c r="C532" s="8" t="s">
        <v>4240</v>
      </c>
      <c r="D532" s="7">
        <v>43739</v>
      </c>
      <c r="E532" s="8">
        <v>101001</v>
      </c>
      <c r="F532" s="8">
        <v>101001</v>
      </c>
      <c r="G532" s="8">
        <f t="shared" si="8"/>
        <v>1</v>
      </c>
      <c r="H532" s="8">
        <v>0</v>
      </c>
      <c r="I532" s="8" t="s">
        <v>2625</v>
      </c>
      <c r="J532" s="8">
        <v>0</v>
      </c>
      <c r="K532" s="8" t="s">
        <v>2625</v>
      </c>
      <c r="L532" s="8"/>
      <c r="M532" s="8">
        <v>0</v>
      </c>
      <c r="N532" s="8">
        <v>12000</v>
      </c>
      <c r="O532" s="8" t="s">
        <v>2886</v>
      </c>
      <c r="P532" s="8">
        <v>0</v>
      </c>
      <c r="Q532" s="8">
        <v>0</v>
      </c>
    </row>
    <row r="533" spans="1:17" x14ac:dyDescent="0.25">
      <c r="A533" s="8">
        <v>2</v>
      </c>
      <c r="B533" s="8">
        <v>0</v>
      </c>
      <c r="C533" s="8" t="s">
        <v>4240</v>
      </c>
      <c r="D533" s="7">
        <v>43739</v>
      </c>
      <c r="E533" s="8">
        <v>101001</v>
      </c>
      <c r="F533" s="8">
        <v>505004</v>
      </c>
      <c r="G533" s="8">
        <f t="shared" si="8"/>
        <v>200</v>
      </c>
      <c r="H533" s="8">
        <v>0</v>
      </c>
      <c r="I533" s="8" t="s">
        <v>2625</v>
      </c>
      <c r="J533" s="8">
        <v>0</v>
      </c>
      <c r="K533" s="8" t="s">
        <v>2625</v>
      </c>
      <c r="L533" s="8"/>
      <c r="M533" s="8">
        <v>12000</v>
      </c>
      <c r="N533" s="8">
        <v>0</v>
      </c>
      <c r="O533" s="8" t="s">
        <v>2886</v>
      </c>
      <c r="P533" s="8">
        <v>0</v>
      </c>
      <c r="Q533" s="8">
        <v>218</v>
      </c>
    </row>
    <row r="534" spans="1:17" x14ac:dyDescent="0.25">
      <c r="A534" s="8">
        <v>1</v>
      </c>
      <c r="B534" s="8">
        <v>0</v>
      </c>
      <c r="C534" s="8" t="s">
        <v>4241</v>
      </c>
      <c r="D534" s="7">
        <v>43746</v>
      </c>
      <c r="E534" s="8">
        <v>0</v>
      </c>
      <c r="F534" s="8">
        <v>101002</v>
      </c>
      <c r="G534" s="8">
        <f t="shared" si="8"/>
        <v>2</v>
      </c>
      <c r="H534" s="8">
        <v>1</v>
      </c>
      <c r="I534" s="8" t="s">
        <v>2625</v>
      </c>
      <c r="J534" s="8">
        <v>0</v>
      </c>
      <c r="K534" s="8" t="s">
        <v>2625</v>
      </c>
      <c r="L534" s="8"/>
      <c r="M534" s="8">
        <v>12000</v>
      </c>
      <c r="N534" s="8">
        <v>0</v>
      </c>
      <c r="O534" s="8" t="s">
        <v>2887</v>
      </c>
      <c r="P534" s="8">
        <v>0</v>
      </c>
      <c r="Q534" s="8">
        <v>218</v>
      </c>
    </row>
    <row r="535" spans="1:17" x14ac:dyDescent="0.25">
      <c r="A535" s="8">
        <v>2</v>
      </c>
      <c r="B535" s="8">
        <v>0</v>
      </c>
      <c r="C535" s="8" t="s">
        <v>4241</v>
      </c>
      <c r="D535" s="7">
        <v>43746</v>
      </c>
      <c r="E535" s="8">
        <v>0</v>
      </c>
      <c r="F535" s="8">
        <v>202003</v>
      </c>
      <c r="G535" s="8">
        <f t="shared" si="8"/>
        <v>78</v>
      </c>
      <c r="H535" s="8">
        <v>71</v>
      </c>
      <c r="I535" s="8" t="s">
        <v>2625</v>
      </c>
      <c r="J535" s="8">
        <v>0</v>
      </c>
      <c r="K535" s="8" t="s">
        <v>2625</v>
      </c>
      <c r="L535" s="8"/>
      <c r="M535" s="8">
        <v>0</v>
      </c>
      <c r="N535" s="8">
        <v>12000</v>
      </c>
      <c r="O535" s="8" t="s">
        <v>2887</v>
      </c>
      <c r="P535" s="8">
        <v>0</v>
      </c>
      <c r="Q535" s="8">
        <v>1</v>
      </c>
    </row>
    <row r="536" spans="1:17" x14ac:dyDescent="0.25">
      <c r="A536" s="8">
        <v>1</v>
      </c>
      <c r="B536" s="8">
        <v>0</v>
      </c>
      <c r="C536" s="8" t="s">
        <v>4242</v>
      </c>
      <c r="D536" s="7">
        <v>43746</v>
      </c>
      <c r="E536" s="8">
        <v>0</v>
      </c>
      <c r="F536" s="8">
        <v>502013</v>
      </c>
      <c r="G536" s="8">
        <f t="shared" si="8"/>
        <v>174</v>
      </c>
      <c r="H536" s="8">
        <v>1</v>
      </c>
      <c r="I536" s="8" t="s">
        <v>2625</v>
      </c>
      <c r="J536" s="8">
        <v>0</v>
      </c>
      <c r="K536" s="8" t="s">
        <v>2625</v>
      </c>
      <c r="L536" s="8"/>
      <c r="M536" s="8">
        <v>36000</v>
      </c>
      <c r="N536" s="8">
        <v>0</v>
      </c>
      <c r="O536" s="8" t="s">
        <v>2888</v>
      </c>
      <c r="P536" s="8">
        <v>0</v>
      </c>
      <c r="Q536" s="8">
        <v>218</v>
      </c>
    </row>
    <row r="537" spans="1:17" x14ac:dyDescent="0.25">
      <c r="A537" s="8">
        <v>2</v>
      </c>
      <c r="B537" s="8">
        <v>0</v>
      </c>
      <c r="C537" s="8" t="s">
        <v>4242</v>
      </c>
      <c r="D537" s="7">
        <v>43746</v>
      </c>
      <c r="E537" s="8">
        <v>0</v>
      </c>
      <c r="F537" s="8">
        <v>202003</v>
      </c>
      <c r="G537" s="8">
        <f t="shared" si="8"/>
        <v>78</v>
      </c>
      <c r="H537" s="8">
        <v>71</v>
      </c>
      <c r="I537" s="8" t="s">
        <v>2625</v>
      </c>
      <c r="J537" s="8">
        <v>0</v>
      </c>
      <c r="K537" s="8" t="s">
        <v>2625</v>
      </c>
      <c r="L537" s="8"/>
      <c r="M537" s="8">
        <v>0</v>
      </c>
      <c r="N537" s="8">
        <v>36000</v>
      </c>
      <c r="O537" s="8" t="s">
        <v>2888</v>
      </c>
      <c r="P537" s="8">
        <v>0</v>
      </c>
      <c r="Q537" s="8">
        <v>1</v>
      </c>
    </row>
    <row r="538" spans="1:17" x14ac:dyDescent="0.25">
      <c r="A538" s="8">
        <v>1</v>
      </c>
      <c r="B538" s="8">
        <v>0</v>
      </c>
      <c r="C538" s="8" t="s">
        <v>4243</v>
      </c>
      <c r="D538" s="7">
        <v>43746</v>
      </c>
      <c r="E538" s="8">
        <v>0</v>
      </c>
      <c r="F538" s="8">
        <v>201002</v>
      </c>
      <c r="G538" s="8">
        <f t="shared" si="8"/>
        <v>71</v>
      </c>
      <c r="H538" s="8">
        <v>131</v>
      </c>
      <c r="I538" s="8" t="s">
        <v>2625</v>
      </c>
      <c r="J538" s="8">
        <v>0</v>
      </c>
      <c r="K538" s="8" t="s">
        <v>2625</v>
      </c>
      <c r="L538" s="8"/>
      <c r="M538" s="8">
        <v>565388</v>
      </c>
      <c r="N538" s="8">
        <v>0</v>
      </c>
      <c r="O538" s="8" t="s">
        <v>2889</v>
      </c>
      <c r="P538" s="8">
        <v>0</v>
      </c>
      <c r="Q538" s="8">
        <v>214</v>
      </c>
    </row>
    <row r="539" spans="1:17" x14ac:dyDescent="0.25">
      <c r="A539" s="8">
        <v>2</v>
      </c>
      <c r="B539" s="8">
        <v>0</v>
      </c>
      <c r="C539" s="8" t="s">
        <v>4243</v>
      </c>
      <c r="D539" s="7">
        <v>43746</v>
      </c>
      <c r="E539" s="8">
        <v>0</v>
      </c>
      <c r="F539" s="8">
        <v>202003</v>
      </c>
      <c r="G539" s="8">
        <f t="shared" si="8"/>
        <v>78</v>
      </c>
      <c r="H539" s="8">
        <v>71</v>
      </c>
      <c r="I539" s="8" t="s">
        <v>2625</v>
      </c>
      <c r="J539" s="8">
        <v>0</v>
      </c>
      <c r="K539" s="8" t="s">
        <v>2625</v>
      </c>
      <c r="L539" s="8"/>
      <c r="M539" s="8">
        <v>0</v>
      </c>
      <c r="N539" s="8">
        <v>565388</v>
      </c>
      <c r="O539" s="8" t="s">
        <v>2889</v>
      </c>
      <c r="P539" s="8">
        <v>0</v>
      </c>
      <c r="Q539" s="8">
        <v>1</v>
      </c>
    </row>
    <row r="540" spans="1:17" x14ac:dyDescent="0.25">
      <c r="A540" s="8">
        <v>1</v>
      </c>
      <c r="B540" s="8">
        <v>0</v>
      </c>
      <c r="C540" s="8" t="s">
        <v>4244</v>
      </c>
      <c r="D540" s="7">
        <v>43746</v>
      </c>
      <c r="E540" s="8">
        <v>0</v>
      </c>
      <c r="F540" s="8">
        <v>101002</v>
      </c>
      <c r="G540" s="8">
        <f t="shared" si="8"/>
        <v>2</v>
      </c>
      <c r="H540" s="8">
        <v>1</v>
      </c>
      <c r="I540" s="8" t="s">
        <v>2625</v>
      </c>
      <c r="J540" s="8">
        <v>0</v>
      </c>
      <c r="K540" s="8" t="s">
        <v>2625</v>
      </c>
      <c r="L540" s="8"/>
      <c r="M540" s="8">
        <v>223500</v>
      </c>
      <c r="N540" s="8">
        <v>0</v>
      </c>
      <c r="O540" s="8" t="s">
        <v>2890</v>
      </c>
      <c r="P540" s="8">
        <v>0</v>
      </c>
      <c r="Q540" s="8">
        <v>218</v>
      </c>
    </row>
    <row r="541" spans="1:17" x14ac:dyDescent="0.25">
      <c r="A541" s="8">
        <v>2</v>
      </c>
      <c r="B541" s="8">
        <v>0</v>
      </c>
      <c r="C541" s="8" t="s">
        <v>4244</v>
      </c>
      <c r="D541" s="7">
        <v>43746</v>
      </c>
      <c r="E541" s="8">
        <v>0</v>
      </c>
      <c r="F541" s="8">
        <v>202003</v>
      </c>
      <c r="G541" s="8">
        <f t="shared" si="8"/>
        <v>78</v>
      </c>
      <c r="H541" s="8">
        <v>71</v>
      </c>
      <c r="I541" s="8" t="s">
        <v>2625</v>
      </c>
      <c r="J541" s="8">
        <v>0</v>
      </c>
      <c r="K541" s="8" t="s">
        <v>2625</v>
      </c>
      <c r="L541" s="8"/>
      <c r="M541" s="8">
        <v>0</v>
      </c>
      <c r="N541" s="8">
        <v>223500</v>
      </c>
      <c r="O541" s="8" t="s">
        <v>2890</v>
      </c>
      <c r="P541" s="8">
        <v>0</v>
      </c>
      <c r="Q541" s="8">
        <v>1</v>
      </c>
    </row>
    <row r="542" spans="1:17" x14ac:dyDescent="0.25">
      <c r="A542" s="8">
        <v>1</v>
      </c>
      <c r="B542" s="8">
        <v>0</v>
      </c>
      <c r="C542" s="8" t="s">
        <v>4245</v>
      </c>
      <c r="D542" s="7">
        <v>43670</v>
      </c>
      <c r="E542" s="8">
        <v>0</v>
      </c>
      <c r="F542" s="8">
        <v>501006</v>
      </c>
      <c r="G542" s="8">
        <f t="shared" si="8"/>
        <v>149</v>
      </c>
      <c r="H542" s="8">
        <v>1067</v>
      </c>
      <c r="I542" s="8" t="s">
        <v>2625</v>
      </c>
      <c r="J542" s="8">
        <v>0</v>
      </c>
      <c r="K542" s="8" t="s">
        <v>2625</v>
      </c>
      <c r="L542" s="8"/>
      <c r="M542" s="8">
        <v>93740</v>
      </c>
      <c r="N542" s="8">
        <v>0</v>
      </c>
      <c r="O542" s="8" t="s">
        <v>2891</v>
      </c>
      <c r="P542" s="8">
        <v>0</v>
      </c>
      <c r="Q542" s="8">
        <v>209</v>
      </c>
    </row>
    <row r="543" spans="1:17" x14ac:dyDescent="0.25">
      <c r="A543" s="8">
        <v>2</v>
      </c>
      <c r="B543" s="8">
        <v>0</v>
      </c>
      <c r="C543" s="8" t="s">
        <v>4245</v>
      </c>
      <c r="D543" s="7">
        <v>43670</v>
      </c>
      <c r="E543" s="8">
        <v>0</v>
      </c>
      <c r="F543" s="8">
        <v>201002</v>
      </c>
      <c r="G543" s="8">
        <f t="shared" si="8"/>
        <v>71</v>
      </c>
      <c r="H543" s="8">
        <v>1067</v>
      </c>
      <c r="I543" s="8" t="s">
        <v>2625</v>
      </c>
      <c r="J543" s="8">
        <v>0</v>
      </c>
      <c r="K543" s="8" t="s">
        <v>2625</v>
      </c>
      <c r="L543" s="8"/>
      <c r="M543" s="8">
        <v>0</v>
      </c>
      <c r="N543" s="8">
        <v>93740</v>
      </c>
      <c r="O543" s="8" t="s">
        <v>2891</v>
      </c>
      <c r="P543" s="8">
        <v>0</v>
      </c>
      <c r="Q543" s="8">
        <v>209</v>
      </c>
    </row>
    <row r="544" spans="1:17" x14ac:dyDescent="0.25">
      <c r="A544" s="8">
        <v>1</v>
      </c>
      <c r="B544" s="8">
        <v>0</v>
      </c>
      <c r="C544" s="8" t="s">
        <v>4246</v>
      </c>
      <c r="D544" s="7">
        <v>43746</v>
      </c>
      <c r="E544" s="8">
        <v>0</v>
      </c>
      <c r="F544" s="8">
        <v>201002</v>
      </c>
      <c r="G544" s="8">
        <f t="shared" si="8"/>
        <v>71</v>
      </c>
      <c r="H544" s="8">
        <v>78</v>
      </c>
      <c r="I544" s="8" t="s">
        <v>2625</v>
      </c>
      <c r="J544" s="8">
        <v>0</v>
      </c>
      <c r="K544" s="8" t="s">
        <v>2625</v>
      </c>
      <c r="L544" s="8"/>
      <c r="M544" s="8">
        <v>500000</v>
      </c>
      <c r="N544" s="8">
        <v>0</v>
      </c>
      <c r="O544" s="8" t="s">
        <v>2892</v>
      </c>
      <c r="P544" s="8">
        <v>0</v>
      </c>
      <c r="Q544" s="8">
        <v>218</v>
      </c>
    </row>
    <row r="545" spans="1:17" x14ac:dyDescent="0.25">
      <c r="A545" s="8">
        <v>2</v>
      </c>
      <c r="B545" s="8">
        <v>0</v>
      </c>
      <c r="C545" s="8" t="s">
        <v>4246</v>
      </c>
      <c r="D545" s="7">
        <v>43746</v>
      </c>
      <c r="E545" s="8">
        <v>0</v>
      </c>
      <c r="F545" s="8">
        <v>202003</v>
      </c>
      <c r="G545" s="8">
        <f t="shared" si="8"/>
        <v>78</v>
      </c>
      <c r="H545" s="8">
        <v>1</v>
      </c>
      <c r="I545" s="8" t="s">
        <v>2625</v>
      </c>
      <c r="J545" s="8">
        <v>0</v>
      </c>
      <c r="K545" s="8" t="s">
        <v>2625</v>
      </c>
      <c r="L545" s="8"/>
      <c r="M545" s="8">
        <v>0</v>
      </c>
      <c r="N545" s="8">
        <v>500000</v>
      </c>
      <c r="O545" s="8" t="s">
        <v>2892</v>
      </c>
      <c r="P545" s="8">
        <v>0</v>
      </c>
      <c r="Q545" s="8">
        <v>1</v>
      </c>
    </row>
    <row r="546" spans="1:17" x14ac:dyDescent="0.25">
      <c r="A546" s="8">
        <v>1</v>
      </c>
      <c r="B546" s="8">
        <v>0</v>
      </c>
      <c r="C546" s="8" t="s">
        <v>4247</v>
      </c>
      <c r="D546" s="7">
        <v>43746</v>
      </c>
      <c r="E546" s="8">
        <v>0</v>
      </c>
      <c r="F546" s="8">
        <v>201002</v>
      </c>
      <c r="G546" s="8">
        <f t="shared" si="8"/>
        <v>71</v>
      </c>
      <c r="H546" s="8">
        <v>105</v>
      </c>
      <c r="I546" s="8" t="s">
        <v>2625</v>
      </c>
      <c r="J546" s="8">
        <v>0</v>
      </c>
      <c r="K546" s="8" t="s">
        <v>2625</v>
      </c>
      <c r="L546" s="8"/>
      <c r="M546" s="8">
        <v>500000</v>
      </c>
      <c r="N546" s="8">
        <v>0</v>
      </c>
      <c r="O546" s="8" t="s">
        <v>2893</v>
      </c>
      <c r="P546" s="8">
        <v>0</v>
      </c>
      <c r="Q546" s="8">
        <v>1</v>
      </c>
    </row>
    <row r="547" spans="1:17" x14ac:dyDescent="0.25">
      <c r="A547" s="8">
        <v>2</v>
      </c>
      <c r="B547" s="8">
        <v>0</v>
      </c>
      <c r="C547" s="8" t="s">
        <v>4247</v>
      </c>
      <c r="D547" s="7">
        <v>43746</v>
      </c>
      <c r="E547" s="8">
        <v>0</v>
      </c>
      <c r="F547" s="8">
        <v>505001</v>
      </c>
      <c r="G547" s="8">
        <f t="shared" si="8"/>
        <v>197</v>
      </c>
      <c r="H547" s="8">
        <v>1</v>
      </c>
      <c r="I547" s="8" t="s">
        <v>2625</v>
      </c>
      <c r="J547" s="8">
        <v>0</v>
      </c>
      <c r="K547" s="8" t="s">
        <v>2625</v>
      </c>
      <c r="L547" s="8"/>
      <c r="M547" s="8">
        <v>150000</v>
      </c>
      <c r="N547" s="8">
        <v>0</v>
      </c>
      <c r="O547" s="8" t="s">
        <v>2894</v>
      </c>
      <c r="P547" s="8">
        <v>0</v>
      </c>
      <c r="Q547" s="8">
        <v>1</v>
      </c>
    </row>
    <row r="548" spans="1:17" x14ac:dyDescent="0.25">
      <c r="A548" s="8">
        <v>3</v>
      </c>
      <c r="B548" s="8">
        <v>0</v>
      </c>
      <c r="C548" s="8" t="s">
        <v>4247</v>
      </c>
      <c r="D548" s="7">
        <v>43746</v>
      </c>
      <c r="E548" s="8">
        <v>0</v>
      </c>
      <c r="F548" s="8">
        <v>202003</v>
      </c>
      <c r="G548" s="8">
        <f t="shared" si="8"/>
        <v>78</v>
      </c>
      <c r="H548" s="8">
        <v>71</v>
      </c>
      <c r="I548" s="8" t="s">
        <v>2625</v>
      </c>
      <c r="J548" s="8">
        <v>0</v>
      </c>
      <c r="K548" s="8" t="s">
        <v>2625</v>
      </c>
      <c r="L548" s="8"/>
      <c r="M548" s="8">
        <v>0</v>
      </c>
      <c r="N548" s="8">
        <v>650000</v>
      </c>
      <c r="O548" s="8" t="s">
        <v>2895</v>
      </c>
      <c r="P548" s="8">
        <v>0</v>
      </c>
      <c r="Q548" s="8">
        <v>1</v>
      </c>
    </row>
    <row r="549" spans="1:17" x14ac:dyDescent="0.25">
      <c r="A549" s="8">
        <v>1</v>
      </c>
      <c r="B549" s="8">
        <v>0</v>
      </c>
      <c r="C549" s="8" t="s">
        <v>4248</v>
      </c>
      <c r="D549" s="7">
        <v>43747</v>
      </c>
      <c r="E549" s="8">
        <v>0</v>
      </c>
      <c r="F549" s="8">
        <v>201002</v>
      </c>
      <c r="G549" s="8">
        <f t="shared" si="8"/>
        <v>71</v>
      </c>
      <c r="H549" s="8">
        <v>1473</v>
      </c>
      <c r="I549" s="8" t="s">
        <v>2625</v>
      </c>
      <c r="J549" s="8">
        <v>0</v>
      </c>
      <c r="K549" s="8" t="s">
        <v>2625</v>
      </c>
      <c r="L549" s="8"/>
      <c r="M549" s="8">
        <v>427528</v>
      </c>
      <c r="N549" s="8">
        <v>0</v>
      </c>
      <c r="O549" s="8" t="s">
        <v>2896</v>
      </c>
      <c r="P549" s="8">
        <v>0</v>
      </c>
      <c r="Q549" s="8">
        <v>218</v>
      </c>
    </row>
    <row r="550" spans="1:17" x14ac:dyDescent="0.25">
      <c r="A550" s="8">
        <v>2</v>
      </c>
      <c r="B550" s="8">
        <v>0</v>
      </c>
      <c r="C550" s="8" t="s">
        <v>4248</v>
      </c>
      <c r="D550" s="7">
        <v>43747</v>
      </c>
      <c r="E550" s="8">
        <v>0</v>
      </c>
      <c r="F550" s="8">
        <v>202003</v>
      </c>
      <c r="G550" s="8">
        <f t="shared" si="8"/>
        <v>78</v>
      </c>
      <c r="H550" s="8">
        <v>71</v>
      </c>
      <c r="I550" s="8" t="s">
        <v>2625</v>
      </c>
      <c r="J550" s="8">
        <v>0</v>
      </c>
      <c r="K550" s="8" t="s">
        <v>2625</v>
      </c>
      <c r="L550" s="8"/>
      <c r="M550" s="8">
        <v>0</v>
      </c>
      <c r="N550" s="8">
        <v>427528</v>
      </c>
      <c r="O550" s="8" t="s">
        <v>2896</v>
      </c>
      <c r="P550" s="8">
        <v>0</v>
      </c>
      <c r="Q550" s="8">
        <v>1</v>
      </c>
    </row>
    <row r="551" spans="1:17" x14ac:dyDescent="0.25">
      <c r="A551" s="8">
        <v>1</v>
      </c>
      <c r="B551" s="8">
        <v>0</v>
      </c>
      <c r="C551" s="8" t="s">
        <v>4249</v>
      </c>
      <c r="D551" s="7">
        <v>43747</v>
      </c>
      <c r="E551" s="8">
        <v>0</v>
      </c>
      <c r="F551" s="8">
        <v>201002</v>
      </c>
      <c r="G551" s="8">
        <f t="shared" si="8"/>
        <v>71</v>
      </c>
      <c r="H551" s="8">
        <v>1472</v>
      </c>
      <c r="I551" s="8" t="s">
        <v>2625</v>
      </c>
      <c r="J551" s="8">
        <v>0</v>
      </c>
      <c r="K551" s="8" t="s">
        <v>2625</v>
      </c>
      <c r="L551" s="8"/>
      <c r="M551" s="8">
        <v>9000</v>
      </c>
      <c r="N551" s="8">
        <v>0</v>
      </c>
      <c r="O551" s="8" t="s">
        <v>2897</v>
      </c>
      <c r="P551" s="8">
        <v>0</v>
      </c>
      <c r="Q551" s="8">
        <v>218</v>
      </c>
    </row>
    <row r="552" spans="1:17" x14ac:dyDescent="0.25">
      <c r="A552" s="8">
        <v>2</v>
      </c>
      <c r="B552" s="8">
        <v>0</v>
      </c>
      <c r="C552" s="8" t="s">
        <v>4249</v>
      </c>
      <c r="D552" s="7">
        <v>43747</v>
      </c>
      <c r="E552" s="8">
        <v>0</v>
      </c>
      <c r="F552" s="8">
        <v>202003</v>
      </c>
      <c r="G552" s="8">
        <f t="shared" si="8"/>
        <v>78</v>
      </c>
      <c r="H552" s="8">
        <v>71</v>
      </c>
      <c r="I552" s="8" t="s">
        <v>2625</v>
      </c>
      <c r="J552" s="8">
        <v>0</v>
      </c>
      <c r="K552" s="8" t="s">
        <v>2625</v>
      </c>
      <c r="L552" s="8"/>
      <c r="M552" s="8">
        <v>0</v>
      </c>
      <c r="N552" s="8">
        <v>9000</v>
      </c>
      <c r="O552" s="8" t="s">
        <v>2897</v>
      </c>
      <c r="P552" s="8">
        <v>0</v>
      </c>
      <c r="Q552" s="8">
        <v>1</v>
      </c>
    </row>
    <row r="553" spans="1:17" x14ac:dyDescent="0.25">
      <c r="A553" s="8">
        <v>1</v>
      </c>
      <c r="B553" s="8">
        <v>0</v>
      </c>
      <c r="C553" s="8" t="s">
        <v>4250</v>
      </c>
      <c r="D553" s="7">
        <v>43747</v>
      </c>
      <c r="E553" s="8">
        <v>0</v>
      </c>
      <c r="F553" s="8">
        <v>101002</v>
      </c>
      <c r="G553" s="8">
        <f t="shared" si="8"/>
        <v>2</v>
      </c>
      <c r="H553" s="8">
        <v>1</v>
      </c>
      <c r="I553" s="8" t="s">
        <v>2625</v>
      </c>
      <c r="J553" s="8">
        <v>0</v>
      </c>
      <c r="K553" s="8" t="s">
        <v>2625</v>
      </c>
      <c r="L553" s="8"/>
      <c r="M553" s="8">
        <v>11925</v>
      </c>
      <c r="N553" s="8">
        <v>0</v>
      </c>
      <c r="O553" s="8" t="s">
        <v>2898</v>
      </c>
      <c r="P553" s="8">
        <v>0</v>
      </c>
      <c r="Q553" s="8">
        <v>218</v>
      </c>
    </row>
    <row r="554" spans="1:17" x14ac:dyDescent="0.25">
      <c r="A554" s="8">
        <v>2</v>
      </c>
      <c r="B554" s="8">
        <v>0</v>
      </c>
      <c r="C554" s="8" t="s">
        <v>4250</v>
      </c>
      <c r="D554" s="7">
        <v>43747</v>
      </c>
      <c r="E554" s="8">
        <v>0</v>
      </c>
      <c r="F554" s="8">
        <v>202003</v>
      </c>
      <c r="G554" s="8">
        <f t="shared" si="8"/>
        <v>78</v>
      </c>
      <c r="H554" s="8">
        <v>71</v>
      </c>
      <c r="I554" s="8" t="s">
        <v>2625</v>
      </c>
      <c r="J554" s="8">
        <v>0</v>
      </c>
      <c r="K554" s="8" t="s">
        <v>2625</v>
      </c>
      <c r="L554" s="8"/>
      <c r="M554" s="8">
        <v>0</v>
      </c>
      <c r="N554" s="8">
        <v>11925</v>
      </c>
      <c r="O554" s="8" t="s">
        <v>2898</v>
      </c>
      <c r="P554" s="8">
        <v>0</v>
      </c>
      <c r="Q554" s="8">
        <v>1</v>
      </c>
    </row>
    <row r="555" spans="1:17" x14ac:dyDescent="0.25">
      <c r="A555" s="8">
        <v>1</v>
      </c>
      <c r="B555" s="8">
        <v>0</v>
      </c>
      <c r="C555" s="8" t="s">
        <v>4251</v>
      </c>
      <c r="D555" s="7">
        <v>43708</v>
      </c>
      <c r="E555" s="8">
        <v>0</v>
      </c>
      <c r="F555" s="8">
        <v>504001</v>
      </c>
      <c r="G555" s="8">
        <f t="shared" si="8"/>
        <v>186</v>
      </c>
      <c r="H555" s="8">
        <v>1</v>
      </c>
      <c r="I555" s="8" t="s">
        <v>2625</v>
      </c>
      <c r="J555" s="8">
        <v>0</v>
      </c>
      <c r="K555" s="8" t="s">
        <v>2625</v>
      </c>
      <c r="L555" s="8"/>
      <c r="M555" s="8">
        <v>177586</v>
      </c>
      <c r="N555" s="8">
        <v>0</v>
      </c>
      <c r="O555" s="8" t="s">
        <v>2899</v>
      </c>
      <c r="P555" s="8">
        <v>0</v>
      </c>
      <c r="Q555" s="8">
        <v>214</v>
      </c>
    </row>
    <row r="556" spans="1:17" x14ac:dyDescent="0.25">
      <c r="A556" s="8">
        <v>2</v>
      </c>
      <c r="B556" s="8">
        <v>0</v>
      </c>
      <c r="C556" s="8" t="s">
        <v>4251</v>
      </c>
      <c r="D556" s="7">
        <v>43708</v>
      </c>
      <c r="E556" s="8">
        <v>0</v>
      </c>
      <c r="F556" s="8">
        <v>103006</v>
      </c>
      <c r="G556" s="8">
        <f t="shared" si="8"/>
        <v>23</v>
      </c>
      <c r="H556" s="8">
        <v>1</v>
      </c>
      <c r="I556" s="8" t="s">
        <v>2625</v>
      </c>
      <c r="J556" s="8">
        <v>0</v>
      </c>
      <c r="K556" s="8" t="s">
        <v>2625</v>
      </c>
      <c r="L556" s="8"/>
      <c r="M556" s="8">
        <v>0</v>
      </c>
      <c r="N556" s="8">
        <v>54000</v>
      </c>
      <c r="O556" s="8" t="s">
        <v>2899</v>
      </c>
      <c r="P556" s="8">
        <v>0</v>
      </c>
      <c r="Q556" s="8">
        <v>214</v>
      </c>
    </row>
    <row r="557" spans="1:17" x14ac:dyDescent="0.25">
      <c r="A557" s="8">
        <v>3</v>
      </c>
      <c r="B557" s="8">
        <v>0</v>
      </c>
      <c r="C557" s="8" t="s">
        <v>4251</v>
      </c>
      <c r="D557" s="7">
        <v>43708</v>
      </c>
      <c r="E557" s="8">
        <v>0</v>
      </c>
      <c r="F557" s="8">
        <v>403009</v>
      </c>
      <c r="G557" s="8">
        <f t="shared" si="8"/>
        <v>120</v>
      </c>
      <c r="H557" s="8">
        <v>1</v>
      </c>
      <c r="I557" s="8" t="s">
        <v>2625</v>
      </c>
      <c r="J557" s="8">
        <v>0</v>
      </c>
      <c r="K557" s="8" t="s">
        <v>2625</v>
      </c>
      <c r="L557" s="8"/>
      <c r="M557" s="8">
        <v>0</v>
      </c>
      <c r="N557" s="8">
        <v>1492</v>
      </c>
      <c r="O557" s="8" t="s">
        <v>2899</v>
      </c>
      <c r="P557" s="8">
        <v>0</v>
      </c>
      <c r="Q557" s="8">
        <v>214</v>
      </c>
    </row>
    <row r="558" spans="1:17" x14ac:dyDescent="0.25">
      <c r="A558" s="8">
        <v>4</v>
      </c>
      <c r="B558" s="8">
        <v>0</v>
      </c>
      <c r="C558" s="8" t="s">
        <v>4251</v>
      </c>
      <c r="D558" s="7">
        <v>43708</v>
      </c>
      <c r="E558" s="8">
        <v>0</v>
      </c>
      <c r="F558" s="8">
        <v>201005</v>
      </c>
      <c r="G558" s="8">
        <f t="shared" si="8"/>
        <v>74</v>
      </c>
      <c r="H558" s="8">
        <v>1</v>
      </c>
      <c r="I558" s="8" t="s">
        <v>2625</v>
      </c>
      <c r="J558" s="8">
        <v>0</v>
      </c>
      <c r="K558" s="8" t="s">
        <v>2625</v>
      </c>
      <c r="L558" s="8"/>
      <c r="M558" s="8">
        <v>0</v>
      </c>
      <c r="N558" s="8">
        <v>122094</v>
      </c>
      <c r="O558" s="8" t="s">
        <v>2899</v>
      </c>
      <c r="P558" s="8">
        <v>0</v>
      </c>
      <c r="Q558" s="8">
        <v>214</v>
      </c>
    </row>
    <row r="559" spans="1:17" x14ac:dyDescent="0.25">
      <c r="A559" s="8">
        <v>1</v>
      </c>
      <c r="B559" s="8">
        <v>0</v>
      </c>
      <c r="C559" s="8" t="s">
        <v>4252</v>
      </c>
      <c r="D559" s="7">
        <v>43746</v>
      </c>
      <c r="E559" s="8">
        <v>0</v>
      </c>
      <c r="F559" s="8">
        <v>501009</v>
      </c>
      <c r="G559" s="8">
        <f t="shared" si="8"/>
        <v>152</v>
      </c>
      <c r="H559" s="8">
        <v>70</v>
      </c>
      <c r="I559" s="8" t="s">
        <v>2625</v>
      </c>
      <c r="J559" s="8">
        <v>0</v>
      </c>
      <c r="K559" s="8" t="s">
        <v>2625</v>
      </c>
      <c r="L559" s="8"/>
      <c r="M559" s="8">
        <v>44500</v>
      </c>
      <c r="N559" s="8">
        <v>0</v>
      </c>
      <c r="O559" s="8" t="s">
        <v>2900</v>
      </c>
      <c r="P559" s="8">
        <v>0</v>
      </c>
      <c r="Q559" s="8">
        <v>218</v>
      </c>
    </row>
    <row r="560" spans="1:17" x14ac:dyDescent="0.25">
      <c r="A560" s="8">
        <v>2</v>
      </c>
      <c r="B560" s="8">
        <v>0</v>
      </c>
      <c r="C560" s="8" t="s">
        <v>4252</v>
      </c>
      <c r="D560" s="7">
        <v>43746</v>
      </c>
      <c r="E560" s="8">
        <v>0</v>
      </c>
      <c r="F560" s="8">
        <v>201002</v>
      </c>
      <c r="G560" s="8">
        <f t="shared" si="8"/>
        <v>71</v>
      </c>
      <c r="H560" s="8">
        <v>70</v>
      </c>
      <c r="I560" s="8" t="s">
        <v>2625</v>
      </c>
      <c r="J560" s="8">
        <v>0</v>
      </c>
      <c r="K560" s="8" t="s">
        <v>2625</v>
      </c>
      <c r="L560" s="8"/>
      <c r="M560" s="8">
        <v>0</v>
      </c>
      <c r="N560" s="8">
        <v>44500</v>
      </c>
      <c r="O560" s="8" t="s">
        <v>2900</v>
      </c>
      <c r="P560" s="8">
        <v>0</v>
      </c>
      <c r="Q560" s="8">
        <v>218</v>
      </c>
    </row>
    <row r="561" spans="1:17" x14ac:dyDescent="0.25">
      <c r="A561" s="8">
        <v>1</v>
      </c>
      <c r="B561" s="8">
        <v>0</v>
      </c>
      <c r="C561" s="8" t="s">
        <v>4253</v>
      </c>
      <c r="D561" s="7">
        <v>43745</v>
      </c>
      <c r="E561" s="8">
        <v>0</v>
      </c>
      <c r="F561" s="8">
        <v>502009</v>
      </c>
      <c r="G561" s="8">
        <f t="shared" si="8"/>
        <v>170</v>
      </c>
      <c r="H561" s="8">
        <v>1358</v>
      </c>
      <c r="I561" s="8" t="s">
        <v>2625</v>
      </c>
      <c r="J561" s="8">
        <v>0</v>
      </c>
      <c r="K561" s="8" t="s">
        <v>2625</v>
      </c>
      <c r="L561" s="8"/>
      <c r="M561" s="8">
        <v>18645</v>
      </c>
      <c r="N561" s="8">
        <v>0</v>
      </c>
      <c r="O561" s="8" t="s">
        <v>2901</v>
      </c>
      <c r="P561" s="8">
        <v>0</v>
      </c>
      <c r="Q561" s="8">
        <v>218</v>
      </c>
    </row>
    <row r="562" spans="1:17" x14ac:dyDescent="0.25">
      <c r="A562" s="8">
        <v>2</v>
      </c>
      <c r="B562" s="8">
        <v>0</v>
      </c>
      <c r="C562" s="8" t="s">
        <v>4253</v>
      </c>
      <c r="D562" s="7">
        <v>43745</v>
      </c>
      <c r="E562" s="8">
        <v>0</v>
      </c>
      <c r="F562" s="8">
        <v>201002</v>
      </c>
      <c r="G562" s="8">
        <f t="shared" si="8"/>
        <v>71</v>
      </c>
      <c r="H562" s="8">
        <v>1358</v>
      </c>
      <c r="I562" s="8" t="s">
        <v>2625</v>
      </c>
      <c r="J562" s="8">
        <v>0</v>
      </c>
      <c r="K562" s="8" t="s">
        <v>2625</v>
      </c>
      <c r="L562" s="8"/>
      <c r="M562" s="8">
        <v>0</v>
      </c>
      <c r="N562" s="8">
        <v>18645</v>
      </c>
      <c r="O562" s="8" t="s">
        <v>2902</v>
      </c>
      <c r="P562" s="8">
        <v>0</v>
      </c>
      <c r="Q562" s="8">
        <v>218</v>
      </c>
    </row>
    <row r="563" spans="1:17" x14ac:dyDescent="0.25">
      <c r="A563" s="8">
        <v>1</v>
      </c>
      <c r="B563" s="8">
        <v>0</v>
      </c>
      <c r="C563" s="8" t="s">
        <v>4254</v>
      </c>
      <c r="D563" s="7">
        <v>43746</v>
      </c>
      <c r="E563" s="8">
        <v>0</v>
      </c>
      <c r="F563" s="8">
        <v>505027</v>
      </c>
      <c r="G563" s="8">
        <f t="shared" si="8"/>
        <v>221</v>
      </c>
      <c r="H563" s="8">
        <v>68</v>
      </c>
      <c r="I563" s="8" t="s">
        <v>2625</v>
      </c>
      <c r="J563" s="8">
        <v>0</v>
      </c>
      <c r="K563" s="8" t="s">
        <v>2625</v>
      </c>
      <c r="L563" s="8"/>
      <c r="M563" s="8">
        <v>148088</v>
      </c>
      <c r="N563" s="8">
        <v>0</v>
      </c>
      <c r="O563" s="8" t="s">
        <v>2903</v>
      </c>
      <c r="P563" s="8">
        <v>0</v>
      </c>
      <c r="Q563" s="8">
        <v>218</v>
      </c>
    </row>
    <row r="564" spans="1:17" x14ac:dyDescent="0.25">
      <c r="A564" s="8">
        <v>2</v>
      </c>
      <c r="B564" s="8">
        <v>0</v>
      </c>
      <c r="C564" s="8" t="s">
        <v>4254</v>
      </c>
      <c r="D564" s="7">
        <v>43746</v>
      </c>
      <c r="E564" s="8">
        <v>0</v>
      </c>
      <c r="F564" s="8">
        <v>201002</v>
      </c>
      <c r="G564" s="8">
        <f t="shared" si="8"/>
        <v>71</v>
      </c>
      <c r="H564" s="8">
        <v>68</v>
      </c>
      <c r="I564" s="8" t="s">
        <v>2625</v>
      </c>
      <c r="J564" s="8">
        <v>0</v>
      </c>
      <c r="K564" s="8" t="s">
        <v>2625</v>
      </c>
      <c r="L564" s="8"/>
      <c r="M564" s="8">
        <v>0</v>
      </c>
      <c r="N564" s="8">
        <v>148088</v>
      </c>
      <c r="O564" s="8" t="s">
        <v>2903</v>
      </c>
      <c r="P564" s="8">
        <v>0</v>
      </c>
      <c r="Q564" s="8">
        <v>218</v>
      </c>
    </row>
    <row r="565" spans="1:17" x14ac:dyDescent="0.25">
      <c r="A565" s="8">
        <v>3</v>
      </c>
      <c r="B565" s="8">
        <v>0</v>
      </c>
      <c r="C565" s="8" t="s">
        <v>4254</v>
      </c>
      <c r="D565" s="7">
        <v>43746</v>
      </c>
      <c r="E565" s="8">
        <v>0</v>
      </c>
      <c r="F565" s="8">
        <v>505027</v>
      </c>
      <c r="G565" s="8">
        <f t="shared" si="8"/>
        <v>221</v>
      </c>
      <c r="H565" s="8">
        <v>68</v>
      </c>
      <c r="I565" s="8" t="s">
        <v>2625</v>
      </c>
      <c r="J565" s="8">
        <v>0</v>
      </c>
      <c r="K565" s="8" t="s">
        <v>2625</v>
      </c>
      <c r="L565" s="8"/>
      <c r="M565" s="8">
        <v>255990</v>
      </c>
      <c r="N565" s="8">
        <v>0</v>
      </c>
      <c r="O565" s="8" t="s">
        <v>2903</v>
      </c>
      <c r="P565" s="8">
        <v>0</v>
      </c>
      <c r="Q565" s="8">
        <v>219</v>
      </c>
    </row>
    <row r="566" spans="1:17" x14ac:dyDescent="0.25">
      <c r="A566" s="8">
        <v>4</v>
      </c>
      <c r="B566" s="8">
        <v>0</v>
      </c>
      <c r="C566" s="8" t="s">
        <v>4254</v>
      </c>
      <c r="D566" s="7">
        <v>43746</v>
      </c>
      <c r="E566" s="8">
        <v>0</v>
      </c>
      <c r="F566" s="8">
        <v>201002</v>
      </c>
      <c r="G566" s="8">
        <f t="shared" si="8"/>
        <v>71</v>
      </c>
      <c r="H566" s="8">
        <v>68</v>
      </c>
      <c r="I566" s="8" t="s">
        <v>2625</v>
      </c>
      <c r="J566" s="8">
        <v>0</v>
      </c>
      <c r="K566" s="8" t="s">
        <v>2625</v>
      </c>
      <c r="L566" s="8"/>
      <c r="M566" s="8">
        <v>0</v>
      </c>
      <c r="N566" s="8">
        <v>255990</v>
      </c>
      <c r="O566" s="8" t="s">
        <v>2903</v>
      </c>
      <c r="P566" s="8">
        <v>0</v>
      </c>
      <c r="Q566" s="8">
        <v>219</v>
      </c>
    </row>
    <row r="567" spans="1:17" x14ac:dyDescent="0.25">
      <c r="A567" s="8">
        <v>1</v>
      </c>
      <c r="B567" s="8">
        <v>0</v>
      </c>
      <c r="C567" s="8" t="s">
        <v>4255</v>
      </c>
      <c r="D567" s="7">
        <v>43747</v>
      </c>
      <c r="E567" s="8">
        <v>101001</v>
      </c>
      <c r="F567" s="8">
        <v>101001</v>
      </c>
      <c r="G567" s="8">
        <f t="shared" si="8"/>
        <v>1</v>
      </c>
      <c r="H567" s="8">
        <v>0</v>
      </c>
      <c r="I567" s="8" t="s">
        <v>2625</v>
      </c>
      <c r="J567" s="8">
        <v>0</v>
      </c>
      <c r="K567" s="8" t="s">
        <v>2625</v>
      </c>
      <c r="L567" s="8"/>
      <c r="M567" s="8">
        <v>0</v>
      </c>
      <c r="N567" s="8">
        <v>5200</v>
      </c>
      <c r="O567" s="8" t="s">
        <v>2904</v>
      </c>
      <c r="P567" s="8">
        <v>0</v>
      </c>
      <c r="Q567" s="8">
        <v>0</v>
      </c>
    </row>
    <row r="568" spans="1:17" x14ac:dyDescent="0.25">
      <c r="A568" s="8">
        <v>2</v>
      </c>
      <c r="B568" s="8">
        <v>0</v>
      </c>
      <c r="C568" s="8" t="s">
        <v>4255</v>
      </c>
      <c r="D568" s="7">
        <v>43747</v>
      </c>
      <c r="E568" s="8">
        <v>101001</v>
      </c>
      <c r="F568" s="8">
        <v>505004</v>
      </c>
      <c r="G568" s="8">
        <f t="shared" si="8"/>
        <v>200</v>
      </c>
      <c r="H568" s="8">
        <v>0</v>
      </c>
      <c r="I568" s="8" t="s">
        <v>2625</v>
      </c>
      <c r="J568" s="8">
        <v>0</v>
      </c>
      <c r="K568" s="8" t="s">
        <v>2625</v>
      </c>
      <c r="L568" s="8"/>
      <c r="M568" s="8">
        <v>1000</v>
      </c>
      <c r="N568" s="8">
        <v>0</v>
      </c>
      <c r="O568" s="8" t="s">
        <v>2905</v>
      </c>
      <c r="P568" s="8">
        <v>0</v>
      </c>
      <c r="Q568" s="8">
        <v>218</v>
      </c>
    </row>
    <row r="569" spans="1:17" x14ac:dyDescent="0.25">
      <c r="A569" s="8">
        <v>3</v>
      </c>
      <c r="B569" s="8">
        <v>0</v>
      </c>
      <c r="C569" s="8" t="s">
        <v>4255</v>
      </c>
      <c r="D569" s="7">
        <v>43747</v>
      </c>
      <c r="E569" s="8">
        <v>101001</v>
      </c>
      <c r="F569" s="8">
        <v>505004</v>
      </c>
      <c r="G569" s="8">
        <f t="shared" si="8"/>
        <v>200</v>
      </c>
      <c r="H569" s="8">
        <v>0</v>
      </c>
      <c r="I569" s="8" t="s">
        <v>2625</v>
      </c>
      <c r="J569" s="8">
        <v>0</v>
      </c>
      <c r="K569" s="8" t="s">
        <v>2625</v>
      </c>
      <c r="L569" s="8"/>
      <c r="M569" s="8">
        <v>2500</v>
      </c>
      <c r="N569" s="8">
        <v>0</v>
      </c>
      <c r="O569" s="8" t="s">
        <v>2906</v>
      </c>
      <c r="P569" s="8">
        <v>0</v>
      </c>
      <c r="Q569" s="8">
        <v>218</v>
      </c>
    </row>
    <row r="570" spans="1:17" x14ac:dyDescent="0.25">
      <c r="A570" s="8">
        <v>4</v>
      </c>
      <c r="B570" s="8">
        <v>0</v>
      </c>
      <c r="C570" s="8" t="s">
        <v>4255</v>
      </c>
      <c r="D570" s="7">
        <v>43747</v>
      </c>
      <c r="E570" s="8">
        <v>101001</v>
      </c>
      <c r="F570" s="8">
        <v>104042</v>
      </c>
      <c r="G570" s="8">
        <f t="shared" si="8"/>
        <v>55</v>
      </c>
      <c r="H570" s="8">
        <v>0</v>
      </c>
      <c r="I570" s="8" t="s">
        <v>2625</v>
      </c>
      <c r="J570" s="8">
        <v>0</v>
      </c>
      <c r="K570" s="8" t="s">
        <v>2625</v>
      </c>
      <c r="L570" s="8"/>
      <c r="M570" s="8">
        <v>500</v>
      </c>
      <c r="N570" s="8">
        <v>0</v>
      </c>
      <c r="O570" s="8" t="s">
        <v>2907</v>
      </c>
      <c r="P570" s="8">
        <v>0</v>
      </c>
      <c r="Q570" s="8">
        <v>218</v>
      </c>
    </row>
    <row r="571" spans="1:17" x14ac:dyDescent="0.25">
      <c r="A571" s="8">
        <v>5</v>
      </c>
      <c r="B571" s="8">
        <v>0</v>
      </c>
      <c r="C571" s="8" t="s">
        <v>4255</v>
      </c>
      <c r="D571" s="7">
        <v>43747</v>
      </c>
      <c r="E571" s="8">
        <v>101001</v>
      </c>
      <c r="F571" s="8">
        <v>104110</v>
      </c>
      <c r="G571" s="8">
        <f t="shared" si="8"/>
        <v>57</v>
      </c>
      <c r="H571" s="8">
        <v>0</v>
      </c>
      <c r="I571" s="8" t="s">
        <v>2625</v>
      </c>
      <c r="J571" s="8">
        <v>0</v>
      </c>
      <c r="K571" s="8" t="s">
        <v>2625</v>
      </c>
      <c r="L571" s="8"/>
      <c r="M571" s="8">
        <v>1200</v>
      </c>
      <c r="N571" s="8">
        <v>0</v>
      </c>
      <c r="O571" s="8" t="s">
        <v>2908</v>
      </c>
      <c r="P571" s="8">
        <v>0</v>
      </c>
      <c r="Q571" s="8">
        <v>218</v>
      </c>
    </row>
    <row r="572" spans="1:17" x14ac:dyDescent="0.25">
      <c r="A572" s="8">
        <v>1</v>
      </c>
      <c r="B572" s="8">
        <v>0</v>
      </c>
      <c r="C572" s="8" t="s">
        <v>4256</v>
      </c>
      <c r="D572" s="7">
        <v>43749</v>
      </c>
      <c r="E572" s="8">
        <v>101001</v>
      </c>
      <c r="F572" s="8">
        <v>101001</v>
      </c>
      <c r="G572" s="8">
        <f t="shared" si="8"/>
        <v>1</v>
      </c>
      <c r="H572" s="8">
        <v>0</v>
      </c>
      <c r="I572" s="8" t="s">
        <v>2625</v>
      </c>
      <c r="J572" s="8">
        <v>0</v>
      </c>
      <c r="K572" s="8" t="s">
        <v>2625</v>
      </c>
      <c r="L572" s="8"/>
      <c r="M572" s="8">
        <v>0</v>
      </c>
      <c r="N572" s="8">
        <v>91328</v>
      </c>
      <c r="O572" s="8" t="s">
        <v>2808</v>
      </c>
      <c r="P572" s="8">
        <v>0</v>
      </c>
      <c r="Q572" s="8">
        <v>0</v>
      </c>
    </row>
    <row r="573" spans="1:17" x14ac:dyDescent="0.25">
      <c r="A573" s="8">
        <v>2</v>
      </c>
      <c r="B573" s="8">
        <v>0</v>
      </c>
      <c r="C573" s="8" t="s">
        <v>4256</v>
      </c>
      <c r="D573" s="7">
        <v>43749</v>
      </c>
      <c r="E573" s="8">
        <v>101001</v>
      </c>
      <c r="F573" s="8">
        <v>505004</v>
      </c>
      <c r="G573" s="8">
        <f t="shared" si="8"/>
        <v>200</v>
      </c>
      <c r="H573" s="8">
        <v>0</v>
      </c>
      <c r="I573" s="8" t="s">
        <v>2625</v>
      </c>
      <c r="J573" s="8">
        <v>0</v>
      </c>
      <c r="K573" s="8" t="s">
        <v>2625</v>
      </c>
      <c r="L573" s="8"/>
      <c r="M573" s="8">
        <v>18598</v>
      </c>
      <c r="N573" s="8">
        <v>0</v>
      </c>
      <c r="O573" s="8" t="s">
        <v>2909</v>
      </c>
      <c r="P573" s="8">
        <v>0</v>
      </c>
      <c r="Q573" s="8">
        <v>218</v>
      </c>
    </row>
    <row r="574" spans="1:17" x14ac:dyDescent="0.25">
      <c r="A574" s="8">
        <v>3</v>
      </c>
      <c r="B574" s="8">
        <v>0</v>
      </c>
      <c r="C574" s="8" t="s">
        <v>4256</v>
      </c>
      <c r="D574" s="7">
        <v>43749</v>
      </c>
      <c r="E574" s="8">
        <v>101001</v>
      </c>
      <c r="F574" s="8">
        <v>505004</v>
      </c>
      <c r="G574" s="8">
        <f t="shared" si="8"/>
        <v>200</v>
      </c>
      <c r="H574" s="8">
        <v>0</v>
      </c>
      <c r="I574" s="8" t="s">
        <v>2625</v>
      </c>
      <c r="J574" s="8">
        <v>0</v>
      </c>
      <c r="K574" s="8" t="s">
        <v>2625</v>
      </c>
      <c r="L574" s="8"/>
      <c r="M574" s="8">
        <v>15310</v>
      </c>
      <c r="N574" s="8">
        <v>0</v>
      </c>
      <c r="O574" s="8" t="s">
        <v>2910</v>
      </c>
      <c r="P574" s="8">
        <v>0</v>
      </c>
      <c r="Q574" s="8">
        <v>218</v>
      </c>
    </row>
    <row r="575" spans="1:17" x14ac:dyDescent="0.25">
      <c r="A575" s="8">
        <v>4</v>
      </c>
      <c r="B575" s="8">
        <v>0</v>
      </c>
      <c r="C575" s="8" t="s">
        <v>4256</v>
      </c>
      <c r="D575" s="7">
        <v>43749</v>
      </c>
      <c r="E575" s="8">
        <v>101001</v>
      </c>
      <c r="F575" s="8">
        <v>505009</v>
      </c>
      <c r="G575" s="8">
        <f t="shared" si="8"/>
        <v>205</v>
      </c>
      <c r="H575" s="8">
        <v>1</v>
      </c>
      <c r="I575" s="8" t="s">
        <v>2625</v>
      </c>
      <c r="J575" s="8">
        <v>0</v>
      </c>
      <c r="K575" s="8" t="s">
        <v>2625</v>
      </c>
      <c r="L575" s="8"/>
      <c r="M575" s="8">
        <v>1500</v>
      </c>
      <c r="N575" s="8">
        <v>0</v>
      </c>
      <c r="O575" s="8" t="s">
        <v>2911</v>
      </c>
      <c r="P575" s="8">
        <v>0</v>
      </c>
      <c r="Q575" s="8">
        <v>218</v>
      </c>
    </row>
    <row r="576" spans="1:17" x14ac:dyDescent="0.25">
      <c r="A576" s="8">
        <v>5</v>
      </c>
      <c r="B576" s="8">
        <v>0</v>
      </c>
      <c r="C576" s="8" t="s">
        <v>4256</v>
      </c>
      <c r="D576" s="7">
        <v>43749</v>
      </c>
      <c r="E576" s="8">
        <v>101001</v>
      </c>
      <c r="F576" s="8">
        <v>505069</v>
      </c>
      <c r="G576" s="8">
        <f t="shared" si="8"/>
        <v>251</v>
      </c>
      <c r="H576" s="8">
        <v>0</v>
      </c>
      <c r="I576" s="8" t="s">
        <v>2625</v>
      </c>
      <c r="J576" s="8">
        <v>0</v>
      </c>
      <c r="K576" s="8" t="s">
        <v>2625</v>
      </c>
      <c r="L576" s="8"/>
      <c r="M576" s="8">
        <v>15800</v>
      </c>
      <c r="N576" s="8">
        <v>0</v>
      </c>
      <c r="O576" s="8" t="s">
        <v>2912</v>
      </c>
      <c r="P576" s="8">
        <v>0</v>
      </c>
      <c r="Q576" s="8">
        <v>218</v>
      </c>
    </row>
    <row r="577" spans="1:17" x14ac:dyDescent="0.25">
      <c r="A577" s="8">
        <v>6</v>
      </c>
      <c r="B577" s="8">
        <v>0</v>
      </c>
      <c r="C577" s="8" t="s">
        <v>4256</v>
      </c>
      <c r="D577" s="7">
        <v>43749</v>
      </c>
      <c r="E577" s="8">
        <v>101001</v>
      </c>
      <c r="F577" s="8">
        <v>505025</v>
      </c>
      <c r="G577" s="8">
        <f t="shared" si="8"/>
        <v>219</v>
      </c>
      <c r="H577" s="8">
        <v>0</v>
      </c>
      <c r="I577" s="8" t="s">
        <v>2625</v>
      </c>
      <c r="J577" s="8">
        <v>0</v>
      </c>
      <c r="K577" s="8" t="s">
        <v>2625</v>
      </c>
      <c r="L577" s="8"/>
      <c r="M577" s="8">
        <v>25300</v>
      </c>
      <c r="N577" s="8">
        <v>0</v>
      </c>
      <c r="O577" s="8" t="s">
        <v>2913</v>
      </c>
      <c r="P577" s="8">
        <v>0</v>
      </c>
      <c r="Q577" s="8">
        <v>218</v>
      </c>
    </row>
    <row r="578" spans="1:17" x14ac:dyDescent="0.25">
      <c r="A578" s="8">
        <v>7</v>
      </c>
      <c r="B578" s="8">
        <v>0</v>
      </c>
      <c r="C578" s="8" t="s">
        <v>4256</v>
      </c>
      <c r="D578" s="7">
        <v>43749</v>
      </c>
      <c r="E578" s="8">
        <v>101001</v>
      </c>
      <c r="F578" s="8">
        <v>505009</v>
      </c>
      <c r="G578" s="8">
        <f t="shared" ref="G578:G641" si="9">VLOOKUP(F578,Accounts2,2,0)</f>
        <v>205</v>
      </c>
      <c r="H578" s="8">
        <v>1</v>
      </c>
      <c r="I578" s="8" t="s">
        <v>2625</v>
      </c>
      <c r="J578" s="8">
        <v>0</v>
      </c>
      <c r="K578" s="8" t="s">
        <v>2625</v>
      </c>
      <c r="L578" s="8"/>
      <c r="M578" s="8">
        <v>1300</v>
      </c>
      <c r="N578" s="8">
        <v>0</v>
      </c>
      <c r="O578" s="8" t="s">
        <v>2914</v>
      </c>
      <c r="P578" s="8">
        <v>0</v>
      </c>
      <c r="Q578" s="8">
        <v>218</v>
      </c>
    </row>
    <row r="579" spans="1:17" x14ac:dyDescent="0.25">
      <c r="A579" s="8">
        <v>8</v>
      </c>
      <c r="B579" s="8">
        <v>0</v>
      </c>
      <c r="C579" s="8" t="s">
        <v>4256</v>
      </c>
      <c r="D579" s="7">
        <v>43749</v>
      </c>
      <c r="E579" s="8">
        <v>101001</v>
      </c>
      <c r="F579" s="8">
        <v>505015</v>
      </c>
      <c r="G579" s="8">
        <f t="shared" si="9"/>
        <v>211</v>
      </c>
      <c r="H579" s="8">
        <v>0</v>
      </c>
      <c r="I579" s="8" t="s">
        <v>2625</v>
      </c>
      <c r="J579" s="8">
        <v>0</v>
      </c>
      <c r="K579" s="8" t="s">
        <v>2625</v>
      </c>
      <c r="L579" s="8"/>
      <c r="M579" s="8">
        <v>520</v>
      </c>
      <c r="N579" s="8">
        <v>0</v>
      </c>
      <c r="O579" s="8" t="s">
        <v>2915</v>
      </c>
      <c r="P579" s="8">
        <v>0</v>
      </c>
      <c r="Q579" s="8">
        <v>218</v>
      </c>
    </row>
    <row r="580" spans="1:17" x14ac:dyDescent="0.25">
      <c r="A580" s="8">
        <v>9</v>
      </c>
      <c r="B580" s="8">
        <v>0</v>
      </c>
      <c r="C580" s="8" t="s">
        <v>4256</v>
      </c>
      <c r="D580" s="7">
        <v>43749</v>
      </c>
      <c r="E580" s="8">
        <v>101001</v>
      </c>
      <c r="F580" s="8">
        <v>505009</v>
      </c>
      <c r="G580" s="8">
        <f t="shared" si="9"/>
        <v>205</v>
      </c>
      <c r="H580" s="8">
        <v>1</v>
      </c>
      <c r="I580" s="8" t="s">
        <v>2625</v>
      </c>
      <c r="J580" s="8">
        <v>0</v>
      </c>
      <c r="K580" s="8" t="s">
        <v>2625</v>
      </c>
      <c r="L580" s="8"/>
      <c r="M580" s="8">
        <v>13000</v>
      </c>
      <c r="N580" s="8">
        <v>0</v>
      </c>
      <c r="O580" s="8" t="s">
        <v>2916</v>
      </c>
      <c r="P580" s="8">
        <v>0</v>
      </c>
      <c r="Q580" s="8">
        <v>218</v>
      </c>
    </row>
    <row r="581" spans="1:17" x14ac:dyDescent="0.25">
      <c r="A581" s="8">
        <v>1</v>
      </c>
      <c r="B581" s="8">
        <v>0</v>
      </c>
      <c r="C581" s="8" t="s">
        <v>4257</v>
      </c>
      <c r="D581" s="7">
        <v>43738</v>
      </c>
      <c r="E581" s="8">
        <v>0</v>
      </c>
      <c r="F581" s="8">
        <v>504001</v>
      </c>
      <c r="G581" s="8">
        <f t="shared" si="9"/>
        <v>186</v>
      </c>
      <c r="H581" s="8">
        <v>1</v>
      </c>
      <c r="I581" s="8" t="s">
        <v>2625</v>
      </c>
      <c r="J581" s="8">
        <v>0</v>
      </c>
      <c r="K581" s="8" t="s">
        <v>2625</v>
      </c>
      <c r="L581" s="8"/>
      <c r="M581" s="8">
        <v>549764</v>
      </c>
      <c r="N581" s="8">
        <v>0</v>
      </c>
      <c r="O581" s="8" t="s">
        <v>2917</v>
      </c>
      <c r="P581" s="8">
        <v>0</v>
      </c>
      <c r="Q581" s="8">
        <v>214</v>
      </c>
    </row>
    <row r="582" spans="1:17" x14ac:dyDescent="0.25">
      <c r="A582" s="8">
        <v>2</v>
      </c>
      <c r="B582" s="8">
        <v>0</v>
      </c>
      <c r="C582" s="8" t="s">
        <v>4257</v>
      </c>
      <c r="D582" s="7">
        <v>43738</v>
      </c>
      <c r="E582" s="8">
        <v>0</v>
      </c>
      <c r="F582" s="8">
        <v>103006</v>
      </c>
      <c r="G582" s="8">
        <f t="shared" si="9"/>
        <v>23</v>
      </c>
      <c r="H582" s="8">
        <v>1</v>
      </c>
      <c r="I582" s="8" t="s">
        <v>2625</v>
      </c>
      <c r="J582" s="8">
        <v>0</v>
      </c>
      <c r="K582" s="8" t="s">
        <v>2625</v>
      </c>
      <c r="L582" s="8"/>
      <c r="M582" s="8">
        <v>0</v>
      </c>
      <c r="N582" s="8">
        <v>7500</v>
      </c>
      <c r="O582" s="8" t="s">
        <v>2917</v>
      </c>
      <c r="P582" s="8">
        <v>0</v>
      </c>
      <c r="Q582" s="8">
        <v>214</v>
      </c>
    </row>
    <row r="583" spans="1:17" x14ac:dyDescent="0.25">
      <c r="A583" s="8">
        <v>3</v>
      </c>
      <c r="B583" s="8">
        <v>0</v>
      </c>
      <c r="C583" s="8" t="s">
        <v>4257</v>
      </c>
      <c r="D583" s="7">
        <v>43738</v>
      </c>
      <c r="E583" s="8">
        <v>0</v>
      </c>
      <c r="F583" s="8">
        <v>403009</v>
      </c>
      <c r="G583" s="8">
        <f t="shared" si="9"/>
        <v>120</v>
      </c>
      <c r="H583" s="8">
        <v>1</v>
      </c>
      <c r="I583" s="8" t="s">
        <v>2625</v>
      </c>
      <c r="J583" s="8">
        <v>0</v>
      </c>
      <c r="K583" s="8" t="s">
        <v>2625</v>
      </c>
      <c r="L583" s="8"/>
      <c r="M583" s="8">
        <v>0</v>
      </c>
      <c r="N583" s="8">
        <v>5255</v>
      </c>
      <c r="O583" s="8" t="s">
        <v>2917</v>
      </c>
      <c r="P583" s="8">
        <v>0</v>
      </c>
      <c r="Q583" s="8">
        <v>214</v>
      </c>
    </row>
    <row r="584" spans="1:17" x14ac:dyDescent="0.25">
      <c r="A584" s="8">
        <v>4</v>
      </c>
      <c r="B584" s="8">
        <v>0</v>
      </c>
      <c r="C584" s="8" t="s">
        <v>4257</v>
      </c>
      <c r="D584" s="7">
        <v>43738</v>
      </c>
      <c r="E584" s="8">
        <v>0</v>
      </c>
      <c r="F584" s="8">
        <v>201005</v>
      </c>
      <c r="G584" s="8">
        <f t="shared" si="9"/>
        <v>74</v>
      </c>
      <c r="H584" s="8">
        <v>1</v>
      </c>
      <c r="I584" s="8" t="s">
        <v>2625</v>
      </c>
      <c r="J584" s="8">
        <v>0</v>
      </c>
      <c r="K584" s="8" t="s">
        <v>2625</v>
      </c>
      <c r="L584" s="8"/>
      <c r="M584" s="8">
        <v>0</v>
      </c>
      <c r="N584" s="8">
        <v>537009</v>
      </c>
      <c r="O584" s="8" t="s">
        <v>2917</v>
      </c>
      <c r="P584" s="8">
        <v>0</v>
      </c>
      <c r="Q584" s="8">
        <v>214</v>
      </c>
    </row>
    <row r="585" spans="1:17" x14ac:dyDescent="0.25">
      <c r="A585" s="8">
        <v>1</v>
      </c>
      <c r="B585" s="8">
        <v>0</v>
      </c>
      <c r="C585" s="8" t="s">
        <v>4258</v>
      </c>
      <c r="D585" s="7">
        <v>43747</v>
      </c>
      <c r="E585" s="8">
        <v>0</v>
      </c>
      <c r="F585" s="8">
        <v>201002</v>
      </c>
      <c r="G585" s="8">
        <f t="shared" si="9"/>
        <v>71</v>
      </c>
      <c r="H585" s="8">
        <v>221</v>
      </c>
      <c r="I585" s="8" t="s">
        <v>2625</v>
      </c>
      <c r="J585" s="8">
        <v>0</v>
      </c>
      <c r="K585" s="8" t="s">
        <v>2625</v>
      </c>
      <c r="L585" s="8"/>
      <c r="M585" s="8">
        <v>648648</v>
      </c>
      <c r="N585" s="8">
        <v>0</v>
      </c>
      <c r="O585" s="8" t="s">
        <v>2918</v>
      </c>
      <c r="P585" s="8">
        <v>0</v>
      </c>
      <c r="Q585" s="8">
        <v>218</v>
      </c>
    </row>
    <row r="586" spans="1:17" x14ac:dyDescent="0.25">
      <c r="A586" s="8">
        <v>2</v>
      </c>
      <c r="B586" s="8">
        <v>0</v>
      </c>
      <c r="C586" s="8" t="s">
        <v>4258</v>
      </c>
      <c r="D586" s="7">
        <v>43747</v>
      </c>
      <c r="E586" s="8">
        <v>0</v>
      </c>
      <c r="F586" s="8">
        <v>202003</v>
      </c>
      <c r="G586" s="8">
        <f t="shared" si="9"/>
        <v>78</v>
      </c>
      <c r="H586" s="8">
        <v>71</v>
      </c>
      <c r="I586" s="8" t="s">
        <v>2625</v>
      </c>
      <c r="J586" s="8">
        <v>0</v>
      </c>
      <c r="K586" s="8" t="s">
        <v>2625</v>
      </c>
      <c r="L586" s="8"/>
      <c r="M586" s="8">
        <v>0</v>
      </c>
      <c r="N586" s="8">
        <v>648648</v>
      </c>
      <c r="O586" s="8" t="s">
        <v>2918</v>
      </c>
      <c r="P586" s="8">
        <v>0</v>
      </c>
      <c r="Q586" s="8">
        <v>1</v>
      </c>
    </row>
    <row r="587" spans="1:17" x14ac:dyDescent="0.25">
      <c r="A587" s="8">
        <v>1</v>
      </c>
      <c r="B587" s="8">
        <v>0</v>
      </c>
      <c r="C587" s="8" t="s">
        <v>4259</v>
      </c>
      <c r="D587" s="7">
        <v>43747</v>
      </c>
      <c r="E587" s="8">
        <v>0</v>
      </c>
      <c r="F587" s="8">
        <v>101002</v>
      </c>
      <c r="G587" s="8">
        <f t="shared" si="9"/>
        <v>2</v>
      </c>
      <c r="H587" s="8">
        <v>1</v>
      </c>
      <c r="I587" s="8" t="s">
        <v>2625</v>
      </c>
      <c r="J587" s="8">
        <v>0</v>
      </c>
      <c r="K587" s="8" t="s">
        <v>2625</v>
      </c>
      <c r="L587" s="8"/>
      <c r="M587" s="8">
        <v>88920</v>
      </c>
      <c r="N587" s="8">
        <v>0</v>
      </c>
      <c r="O587" s="8" t="s">
        <v>2919</v>
      </c>
      <c r="P587" s="8">
        <v>0</v>
      </c>
      <c r="Q587" s="8">
        <v>218</v>
      </c>
    </row>
    <row r="588" spans="1:17" x14ac:dyDescent="0.25">
      <c r="A588" s="8">
        <v>2</v>
      </c>
      <c r="B588" s="8">
        <v>0</v>
      </c>
      <c r="C588" s="8" t="s">
        <v>4259</v>
      </c>
      <c r="D588" s="7">
        <v>43747</v>
      </c>
      <c r="E588" s="8">
        <v>0</v>
      </c>
      <c r="F588" s="8">
        <v>202003</v>
      </c>
      <c r="G588" s="8">
        <f t="shared" si="9"/>
        <v>78</v>
      </c>
      <c r="H588" s="8">
        <v>71</v>
      </c>
      <c r="I588" s="8" t="s">
        <v>2625</v>
      </c>
      <c r="J588" s="8">
        <v>0</v>
      </c>
      <c r="K588" s="8" t="s">
        <v>2625</v>
      </c>
      <c r="L588" s="8"/>
      <c r="M588" s="8">
        <v>0</v>
      </c>
      <c r="N588" s="8">
        <v>88920</v>
      </c>
      <c r="O588" s="8" t="s">
        <v>2919</v>
      </c>
      <c r="P588" s="8">
        <v>0</v>
      </c>
      <c r="Q588" s="8">
        <v>1</v>
      </c>
    </row>
    <row r="589" spans="1:17" x14ac:dyDescent="0.25">
      <c r="A589" s="8">
        <v>1</v>
      </c>
      <c r="B589" s="8">
        <v>0</v>
      </c>
      <c r="C589" s="8" t="s">
        <v>4260</v>
      </c>
      <c r="D589" s="7">
        <v>43746</v>
      </c>
      <c r="E589" s="8">
        <v>0</v>
      </c>
      <c r="F589" s="8">
        <v>505009</v>
      </c>
      <c r="G589" s="8">
        <f t="shared" si="9"/>
        <v>205</v>
      </c>
      <c r="H589" s="8">
        <v>330</v>
      </c>
      <c r="I589" s="8" t="s">
        <v>2625</v>
      </c>
      <c r="J589" s="8">
        <v>0</v>
      </c>
      <c r="K589" s="8" t="s">
        <v>2625</v>
      </c>
      <c r="L589" s="8"/>
      <c r="M589" s="8">
        <v>61697</v>
      </c>
      <c r="N589" s="8">
        <v>0</v>
      </c>
      <c r="O589" s="8" t="s">
        <v>2920</v>
      </c>
      <c r="P589" s="8">
        <v>0</v>
      </c>
      <c r="Q589" s="8">
        <v>218</v>
      </c>
    </row>
    <row r="590" spans="1:17" x14ac:dyDescent="0.25">
      <c r="A590" s="8">
        <v>2</v>
      </c>
      <c r="B590" s="8">
        <v>0</v>
      </c>
      <c r="C590" s="8" t="s">
        <v>4260</v>
      </c>
      <c r="D590" s="7">
        <v>43746</v>
      </c>
      <c r="E590" s="8">
        <v>0</v>
      </c>
      <c r="F590" s="8">
        <v>201002</v>
      </c>
      <c r="G590" s="8">
        <f t="shared" si="9"/>
        <v>71</v>
      </c>
      <c r="H590" s="8">
        <v>330</v>
      </c>
      <c r="I590" s="8" t="s">
        <v>2625</v>
      </c>
      <c r="J590" s="8">
        <v>0</v>
      </c>
      <c r="K590" s="8" t="s">
        <v>2625</v>
      </c>
      <c r="L590" s="8"/>
      <c r="M590" s="8">
        <v>0</v>
      </c>
      <c r="N590" s="8">
        <v>61697</v>
      </c>
      <c r="O590" s="8" t="s">
        <v>2920</v>
      </c>
      <c r="P590" s="8">
        <v>0</v>
      </c>
      <c r="Q590" s="8">
        <v>218</v>
      </c>
    </row>
    <row r="591" spans="1:17" x14ac:dyDescent="0.25">
      <c r="A591" s="8">
        <v>1</v>
      </c>
      <c r="B591" s="8">
        <v>0</v>
      </c>
      <c r="C591" s="8" t="s">
        <v>4261</v>
      </c>
      <c r="D591" s="7">
        <v>43745</v>
      </c>
      <c r="E591" s="8">
        <v>0</v>
      </c>
      <c r="F591" s="8">
        <v>502009</v>
      </c>
      <c r="G591" s="8">
        <f t="shared" si="9"/>
        <v>170</v>
      </c>
      <c r="H591" s="8">
        <v>64</v>
      </c>
      <c r="I591" s="8" t="s">
        <v>2625</v>
      </c>
      <c r="J591" s="8">
        <v>0</v>
      </c>
      <c r="K591" s="8" t="s">
        <v>2625</v>
      </c>
      <c r="L591" s="8"/>
      <c r="M591" s="8">
        <v>161590</v>
      </c>
      <c r="N591" s="8">
        <v>0</v>
      </c>
      <c r="O591" s="8" t="s">
        <v>2921</v>
      </c>
      <c r="P591" s="8">
        <v>0</v>
      </c>
      <c r="Q591" s="8">
        <v>218</v>
      </c>
    </row>
    <row r="592" spans="1:17" x14ac:dyDescent="0.25">
      <c r="A592" s="8">
        <v>2</v>
      </c>
      <c r="B592" s="8">
        <v>0</v>
      </c>
      <c r="C592" s="8" t="s">
        <v>4261</v>
      </c>
      <c r="D592" s="7">
        <v>43745</v>
      </c>
      <c r="E592" s="8">
        <v>0</v>
      </c>
      <c r="F592" s="8">
        <v>201002</v>
      </c>
      <c r="G592" s="8">
        <f t="shared" si="9"/>
        <v>71</v>
      </c>
      <c r="H592" s="8">
        <v>64</v>
      </c>
      <c r="I592" s="8" t="s">
        <v>2625</v>
      </c>
      <c r="J592" s="8">
        <v>0</v>
      </c>
      <c r="K592" s="8" t="s">
        <v>2625</v>
      </c>
      <c r="L592" s="8"/>
      <c r="M592" s="8">
        <v>0</v>
      </c>
      <c r="N592" s="8">
        <v>161590</v>
      </c>
      <c r="O592" s="8" t="s">
        <v>2921</v>
      </c>
      <c r="P592" s="8">
        <v>0</v>
      </c>
      <c r="Q592" s="8">
        <v>218</v>
      </c>
    </row>
    <row r="593" spans="1:17" x14ac:dyDescent="0.25">
      <c r="A593" s="8">
        <v>1</v>
      </c>
      <c r="B593" s="8">
        <v>0</v>
      </c>
      <c r="C593" s="8" t="s">
        <v>4262</v>
      </c>
      <c r="D593" s="7">
        <v>43748</v>
      </c>
      <c r="E593" s="8">
        <v>101001</v>
      </c>
      <c r="F593" s="8">
        <v>101001</v>
      </c>
      <c r="G593" s="8">
        <f t="shared" si="9"/>
        <v>1</v>
      </c>
      <c r="H593" s="8">
        <v>0</v>
      </c>
      <c r="I593" s="8" t="s">
        <v>2625</v>
      </c>
      <c r="J593" s="8">
        <v>0</v>
      </c>
      <c r="K593" s="8" t="s">
        <v>2625</v>
      </c>
      <c r="L593" s="8"/>
      <c r="M593" s="8">
        <v>0</v>
      </c>
      <c r="N593" s="8">
        <v>29797</v>
      </c>
      <c r="O593" s="8" t="s">
        <v>2808</v>
      </c>
      <c r="P593" s="8">
        <v>0</v>
      </c>
      <c r="Q593" s="8">
        <v>0</v>
      </c>
    </row>
    <row r="594" spans="1:17" x14ac:dyDescent="0.25">
      <c r="A594" s="8">
        <v>2</v>
      </c>
      <c r="B594" s="8">
        <v>0</v>
      </c>
      <c r="C594" s="8" t="s">
        <v>4262</v>
      </c>
      <c r="D594" s="7">
        <v>43748</v>
      </c>
      <c r="E594" s="8">
        <v>101001</v>
      </c>
      <c r="F594" s="8">
        <v>502003</v>
      </c>
      <c r="G594" s="8">
        <f t="shared" si="9"/>
        <v>165</v>
      </c>
      <c r="H594" s="8">
        <v>1</v>
      </c>
      <c r="I594" s="8" t="s">
        <v>2625</v>
      </c>
      <c r="J594" s="8">
        <v>0</v>
      </c>
      <c r="K594" s="8" t="s">
        <v>2625</v>
      </c>
      <c r="L594" s="8"/>
      <c r="M594" s="8">
        <v>5900</v>
      </c>
      <c r="N594" s="8">
        <v>0</v>
      </c>
      <c r="O594" s="8" t="s">
        <v>2922</v>
      </c>
      <c r="P594" s="8">
        <v>0</v>
      </c>
      <c r="Q594" s="8">
        <v>218</v>
      </c>
    </row>
    <row r="595" spans="1:17" x14ac:dyDescent="0.25">
      <c r="A595" s="8">
        <v>3</v>
      </c>
      <c r="B595" s="8">
        <v>0</v>
      </c>
      <c r="C595" s="8" t="s">
        <v>4262</v>
      </c>
      <c r="D595" s="7">
        <v>43748</v>
      </c>
      <c r="E595" s="8">
        <v>101001</v>
      </c>
      <c r="F595" s="8">
        <v>501011</v>
      </c>
      <c r="G595" s="8">
        <f t="shared" si="9"/>
        <v>154</v>
      </c>
      <c r="H595" s="8">
        <v>1</v>
      </c>
      <c r="I595" s="8" t="s">
        <v>2625</v>
      </c>
      <c r="J595" s="8">
        <v>0</v>
      </c>
      <c r="K595" s="8" t="s">
        <v>2625</v>
      </c>
      <c r="L595" s="8"/>
      <c r="M595" s="8">
        <v>14500</v>
      </c>
      <c r="N595" s="8">
        <v>0</v>
      </c>
      <c r="O595" s="8" t="s">
        <v>2923</v>
      </c>
      <c r="P595" s="8">
        <v>0</v>
      </c>
      <c r="Q595" s="8">
        <v>218</v>
      </c>
    </row>
    <row r="596" spans="1:17" x14ac:dyDescent="0.25">
      <c r="A596" s="8">
        <v>4</v>
      </c>
      <c r="B596" s="8">
        <v>0</v>
      </c>
      <c r="C596" s="8" t="s">
        <v>4262</v>
      </c>
      <c r="D596" s="7">
        <v>43748</v>
      </c>
      <c r="E596" s="8">
        <v>101001</v>
      </c>
      <c r="F596" s="8">
        <v>505009</v>
      </c>
      <c r="G596" s="8">
        <f t="shared" si="9"/>
        <v>205</v>
      </c>
      <c r="H596" s="8">
        <v>816</v>
      </c>
      <c r="I596" s="8" t="s">
        <v>2625</v>
      </c>
      <c r="J596" s="8">
        <v>0</v>
      </c>
      <c r="K596" s="8" t="s">
        <v>2625</v>
      </c>
      <c r="L596" s="8"/>
      <c r="M596" s="8">
        <v>9397</v>
      </c>
      <c r="N596" s="8">
        <v>0</v>
      </c>
      <c r="O596" s="8" t="s">
        <v>2924</v>
      </c>
      <c r="P596" s="8">
        <v>0</v>
      </c>
      <c r="Q596" s="8">
        <v>218</v>
      </c>
    </row>
    <row r="597" spans="1:17" x14ac:dyDescent="0.25">
      <c r="A597" s="8">
        <v>1</v>
      </c>
      <c r="B597" s="8">
        <v>0</v>
      </c>
      <c r="C597" s="8" t="s">
        <v>4263</v>
      </c>
      <c r="D597" s="7">
        <v>43738</v>
      </c>
      <c r="E597" s="8">
        <v>0</v>
      </c>
      <c r="F597" s="8">
        <v>504001</v>
      </c>
      <c r="G597" s="8">
        <f t="shared" si="9"/>
        <v>186</v>
      </c>
      <c r="H597" s="8">
        <v>1</v>
      </c>
      <c r="I597" s="8" t="s">
        <v>2625</v>
      </c>
      <c r="J597" s="8">
        <v>0</v>
      </c>
      <c r="K597" s="8" t="s">
        <v>2625</v>
      </c>
      <c r="L597" s="8"/>
      <c r="M597" s="8">
        <v>547059</v>
      </c>
      <c r="N597" s="8">
        <v>0</v>
      </c>
      <c r="O597" s="8" t="s">
        <v>2925</v>
      </c>
      <c r="P597" s="8">
        <v>0</v>
      </c>
      <c r="Q597" s="8">
        <v>218</v>
      </c>
    </row>
    <row r="598" spans="1:17" x14ac:dyDescent="0.25">
      <c r="A598" s="8">
        <v>2</v>
      </c>
      <c r="B598" s="8">
        <v>0</v>
      </c>
      <c r="C598" s="8" t="s">
        <v>4263</v>
      </c>
      <c r="D598" s="7">
        <v>43738</v>
      </c>
      <c r="E598" s="8">
        <v>0</v>
      </c>
      <c r="F598" s="8">
        <v>201005</v>
      </c>
      <c r="G598" s="8">
        <f t="shared" si="9"/>
        <v>74</v>
      </c>
      <c r="H598" s="8">
        <v>1</v>
      </c>
      <c r="I598" s="8" t="s">
        <v>2625</v>
      </c>
      <c r="J598" s="8">
        <v>0</v>
      </c>
      <c r="K598" s="8" t="s">
        <v>2625</v>
      </c>
      <c r="L598" s="8"/>
      <c r="M598" s="8">
        <v>0</v>
      </c>
      <c r="N598" s="8">
        <v>547059</v>
      </c>
      <c r="O598" s="8" t="s">
        <v>2925</v>
      </c>
      <c r="P598" s="8">
        <v>0</v>
      </c>
      <c r="Q598" s="8">
        <v>218</v>
      </c>
    </row>
    <row r="599" spans="1:17" x14ac:dyDescent="0.25">
      <c r="A599" s="8">
        <v>3</v>
      </c>
      <c r="B599" s="8">
        <v>0</v>
      </c>
      <c r="C599" s="8" t="s">
        <v>4263</v>
      </c>
      <c r="D599" s="7">
        <v>43738</v>
      </c>
      <c r="E599" s="8">
        <v>0</v>
      </c>
      <c r="F599" s="8">
        <v>101001</v>
      </c>
      <c r="G599" s="8">
        <f t="shared" si="9"/>
        <v>1</v>
      </c>
      <c r="H599" s="8">
        <v>1</v>
      </c>
      <c r="I599" s="8" t="s">
        <v>2625</v>
      </c>
      <c r="J599" s="8">
        <v>0</v>
      </c>
      <c r="K599" s="8" t="s">
        <v>2625</v>
      </c>
      <c r="L599" s="8"/>
      <c r="M599" s="8">
        <v>547059</v>
      </c>
      <c r="N599" s="8">
        <v>0</v>
      </c>
      <c r="O599" s="8" t="s">
        <v>2925</v>
      </c>
      <c r="P599" s="8">
        <v>0</v>
      </c>
      <c r="Q599" s="8">
        <v>218</v>
      </c>
    </row>
    <row r="600" spans="1:17" x14ac:dyDescent="0.25">
      <c r="A600" s="8">
        <v>4</v>
      </c>
      <c r="B600" s="8">
        <v>0</v>
      </c>
      <c r="C600" s="8" t="s">
        <v>4263</v>
      </c>
      <c r="D600" s="7">
        <v>43738</v>
      </c>
      <c r="E600" s="8">
        <v>0</v>
      </c>
      <c r="F600" s="8">
        <v>202003</v>
      </c>
      <c r="G600" s="8">
        <f t="shared" si="9"/>
        <v>78</v>
      </c>
      <c r="H600" s="8">
        <v>71</v>
      </c>
      <c r="I600" s="8" t="s">
        <v>2625</v>
      </c>
      <c r="J600" s="8">
        <v>0</v>
      </c>
      <c r="K600" s="8" t="s">
        <v>2625</v>
      </c>
      <c r="L600" s="8"/>
      <c r="M600" s="8">
        <v>0</v>
      </c>
      <c r="N600" s="8">
        <v>547059</v>
      </c>
      <c r="O600" s="8" t="s">
        <v>2925</v>
      </c>
      <c r="P600" s="8">
        <v>0</v>
      </c>
      <c r="Q600" s="8">
        <v>1</v>
      </c>
    </row>
    <row r="601" spans="1:17" x14ac:dyDescent="0.25">
      <c r="A601" s="8">
        <v>1</v>
      </c>
      <c r="B601" s="8">
        <v>0</v>
      </c>
      <c r="C601" s="8" t="s">
        <v>4264</v>
      </c>
      <c r="D601" s="7">
        <v>43747</v>
      </c>
      <c r="E601" s="8">
        <v>0</v>
      </c>
      <c r="F601" s="8">
        <v>101002</v>
      </c>
      <c r="G601" s="8">
        <f t="shared" si="9"/>
        <v>2</v>
      </c>
      <c r="H601" s="8">
        <v>1</v>
      </c>
      <c r="I601" s="8" t="s">
        <v>2625</v>
      </c>
      <c r="J601" s="8">
        <v>0</v>
      </c>
      <c r="K601" s="8" t="s">
        <v>2625</v>
      </c>
      <c r="L601" s="8"/>
      <c r="M601" s="8">
        <v>62020</v>
      </c>
      <c r="N601" s="8">
        <v>0</v>
      </c>
      <c r="O601" s="8" t="s">
        <v>2926</v>
      </c>
      <c r="P601" s="8">
        <v>0</v>
      </c>
      <c r="Q601" s="8">
        <v>218</v>
      </c>
    </row>
    <row r="602" spans="1:17" x14ac:dyDescent="0.25">
      <c r="A602" s="8">
        <v>2</v>
      </c>
      <c r="B602" s="8">
        <v>0</v>
      </c>
      <c r="C602" s="8" t="s">
        <v>4264</v>
      </c>
      <c r="D602" s="7">
        <v>43747</v>
      </c>
      <c r="E602" s="8">
        <v>0</v>
      </c>
      <c r="F602" s="8">
        <v>202003</v>
      </c>
      <c r="G602" s="8">
        <f t="shared" si="9"/>
        <v>78</v>
      </c>
      <c r="H602" s="8">
        <v>71</v>
      </c>
      <c r="I602" s="8" t="s">
        <v>2625</v>
      </c>
      <c r="J602" s="8">
        <v>0</v>
      </c>
      <c r="K602" s="8" t="s">
        <v>2625</v>
      </c>
      <c r="L602" s="8"/>
      <c r="M602" s="8">
        <v>0</v>
      </c>
      <c r="N602" s="8">
        <v>62020</v>
      </c>
      <c r="O602" s="8" t="s">
        <v>2926</v>
      </c>
      <c r="P602" s="8">
        <v>0</v>
      </c>
      <c r="Q602" s="8">
        <v>1</v>
      </c>
    </row>
    <row r="603" spans="1:17" x14ac:dyDescent="0.25">
      <c r="A603" s="8">
        <v>1</v>
      </c>
      <c r="B603" s="8">
        <v>0</v>
      </c>
      <c r="C603" s="8" t="s">
        <v>4265</v>
      </c>
      <c r="D603" s="7">
        <v>43748</v>
      </c>
      <c r="E603" s="8">
        <v>0</v>
      </c>
      <c r="F603" s="8">
        <v>505016</v>
      </c>
      <c r="G603" s="8">
        <f t="shared" si="9"/>
        <v>212</v>
      </c>
      <c r="H603" s="8">
        <v>1</v>
      </c>
      <c r="I603" s="8" t="s">
        <v>2625</v>
      </c>
      <c r="J603" s="8">
        <v>0</v>
      </c>
      <c r="K603" s="8" t="s">
        <v>2625</v>
      </c>
      <c r="L603" s="8"/>
      <c r="M603" s="8">
        <v>76000</v>
      </c>
      <c r="N603" s="8">
        <v>0</v>
      </c>
      <c r="O603" s="8" t="s">
        <v>2927</v>
      </c>
      <c r="P603" s="8">
        <v>0</v>
      </c>
      <c r="Q603" s="8">
        <v>1</v>
      </c>
    </row>
    <row r="604" spans="1:17" x14ac:dyDescent="0.25">
      <c r="A604" s="8">
        <v>2</v>
      </c>
      <c r="B604" s="8">
        <v>0</v>
      </c>
      <c r="C604" s="8" t="s">
        <v>4265</v>
      </c>
      <c r="D604" s="7">
        <v>43748</v>
      </c>
      <c r="E604" s="8">
        <v>0</v>
      </c>
      <c r="F604" s="8">
        <v>202003</v>
      </c>
      <c r="G604" s="8">
        <f t="shared" si="9"/>
        <v>78</v>
      </c>
      <c r="H604" s="8">
        <v>71</v>
      </c>
      <c r="I604" s="8" t="s">
        <v>2625</v>
      </c>
      <c r="J604" s="8">
        <v>0</v>
      </c>
      <c r="K604" s="8" t="s">
        <v>2625</v>
      </c>
      <c r="L604" s="8"/>
      <c r="M604" s="8">
        <v>0</v>
      </c>
      <c r="N604" s="8">
        <v>76000</v>
      </c>
      <c r="O604" s="8" t="s">
        <v>2927</v>
      </c>
      <c r="P604" s="8">
        <v>0</v>
      </c>
      <c r="Q604" s="8">
        <v>1</v>
      </c>
    </row>
    <row r="605" spans="1:17" x14ac:dyDescent="0.25">
      <c r="A605" s="8">
        <v>1</v>
      </c>
      <c r="B605" s="8">
        <v>0</v>
      </c>
      <c r="C605" s="8" t="s">
        <v>4266</v>
      </c>
      <c r="D605" s="7">
        <v>43747</v>
      </c>
      <c r="E605" s="8">
        <v>0</v>
      </c>
      <c r="F605" s="8">
        <v>201002</v>
      </c>
      <c r="G605" s="8">
        <f t="shared" si="9"/>
        <v>71</v>
      </c>
      <c r="H605" s="8">
        <v>130</v>
      </c>
      <c r="I605" s="8" t="s">
        <v>2625</v>
      </c>
      <c r="J605" s="8">
        <v>0</v>
      </c>
      <c r="K605" s="8" t="s">
        <v>2625</v>
      </c>
      <c r="L605" s="8"/>
      <c r="M605" s="8">
        <v>105991</v>
      </c>
      <c r="N605" s="8">
        <v>0</v>
      </c>
      <c r="O605" s="8" t="s">
        <v>2928</v>
      </c>
      <c r="P605" s="8">
        <v>0</v>
      </c>
      <c r="Q605" s="8">
        <v>218</v>
      </c>
    </row>
    <row r="606" spans="1:17" x14ac:dyDescent="0.25">
      <c r="A606" s="8">
        <v>2</v>
      </c>
      <c r="B606" s="8">
        <v>0</v>
      </c>
      <c r="C606" s="8" t="s">
        <v>4266</v>
      </c>
      <c r="D606" s="7">
        <v>43747</v>
      </c>
      <c r="E606" s="8">
        <v>0</v>
      </c>
      <c r="F606" s="8">
        <v>202003</v>
      </c>
      <c r="G606" s="8">
        <f t="shared" si="9"/>
        <v>78</v>
      </c>
      <c r="H606" s="8">
        <v>71</v>
      </c>
      <c r="I606" s="8" t="s">
        <v>2625</v>
      </c>
      <c r="J606" s="8">
        <v>0</v>
      </c>
      <c r="K606" s="8" t="s">
        <v>2625</v>
      </c>
      <c r="L606" s="8"/>
      <c r="M606" s="8">
        <v>0</v>
      </c>
      <c r="N606" s="8">
        <v>105991</v>
      </c>
      <c r="O606" s="8" t="s">
        <v>2928</v>
      </c>
      <c r="P606" s="8">
        <v>0</v>
      </c>
      <c r="Q606" s="8">
        <v>1</v>
      </c>
    </row>
    <row r="607" spans="1:17" x14ac:dyDescent="0.25">
      <c r="A607" s="8">
        <v>1</v>
      </c>
      <c r="B607" s="8">
        <v>0</v>
      </c>
      <c r="C607" s="8" t="s">
        <v>4267</v>
      </c>
      <c r="D607" s="7">
        <v>43749</v>
      </c>
      <c r="E607" s="8">
        <v>101001</v>
      </c>
      <c r="F607" s="8">
        <v>101001</v>
      </c>
      <c r="G607" s="8">
        <f t="shared" si="9"/>
        <v>1</v>
      </c>
      <c r="H607" s="8">
        <v>0</v>
      </c>
      <c r="I607" s="8" t="s">
        <v>2625</v>
      </c>
      <c r="J607" s="8">
        <v>0</v>
      </c>
      <c r="K607" s="8" t="s">
        <v>2625</v>
      </c>
      <c r="L607" s="8"/>
      <c r="M607" s="8">
        <v>0</v>
      </c>
      <c r="N607" s="8">
        <v>3000</v>
      </c>
      <c r="O607" s="8" t="s">
        <v>2929</v>
      </c>
      <c r="P607" s="8">
        <v>0</v>
      </c>
      <c r="Q607" s="8">
        <v>0</v>
      </c>
    </row>
    <row r="608" spans="1:17" x14ac:dyDescent="0.25">
      <c r="A608" s="8">
        <v>2</v>
      </c>
      <c r="B608" s="8">
        <v>0</v>
      </c>
      <c r="C608" s="8" t="s">
        <v>4267</v>
      </c>
      <c r="D608" s="7">
        <v>43749</v>
      </c>
      <c r="E608" s="8">
        <v>101001</v>
      </c>
      <c r="F608" s="8">
        <v>505015</v>
      </c>
      <c r="G608" s="8">
        <f t="shared" si="9"/>
        <v>211</v>
      </c>
      <c r="H608" s="8">
        <v>0</v>
      </c>
      <c r="I608" s="8" t="s">
        <v>2625</v>
      </c>
      <c r="J608" s="8">
        <v>0</v>
      </c>
      <c r="K608" s="8" t="s">
        <v>2625</v>
      </c>
      <c r="L608" s="8"/>
      <c r="M608" s="8">
        <v>3000</v>
      </c>
      <c r="N608" s="8">
        <v>0</v>
      </c>
      <c r="O608" s="8" t="s">
        <v>2929</v>
      </c>
      <c r="P608" s="8">
        <v>0</v>
      </c>
      <c r="Q608" s="8">
        <v>218</v>
      </c>
    </row>
    <row r="609" spans="1:17" x14ac:dyDescent="0.25">
      <c r="A609" s="8">
        <v>1</v>
      </c>
      <c r="B609" s="8">
        <v>0</v>
      </c>
      <c r="C609" s="8" t="s">
        <v>4268</v>
      </c>
      <c r="D609" s="7">
        <v>43745</v>
      </c>
      <c r="E609" s="8">
        <v>0</v>
      </c>
      <c r="F609" s="8">
        <v>505063</v>
      </c>
      <c r="G609" s="8">
        <f t="shared" si="9"/>
        <v>245</v>
      </c>
      <c r="H609" s="8">
        <v>1238</v>
      </c>
      <c r="I609" s="8" t="s">
        <v>2625</v>
      </c>
      <c r="J609" s="8">
        <v>0</v>
      </c>
      <c r="K609" s="8" t="s">
        <v>2625</v>
      </c>
      <c r="L609" s="8"/>
      <c r="M609" s="8">
        <v>2000</v>
      </c>
      <c r="N609" s="8">
        <v>0</v>
      </c>
      <c r="O609" s="8" t="s">
        <v>2930</v>
      </c>
      <c r="P609" s="8">
        <v>0</v>
      </c>
      <c r="Q609" s="8">
        <v>218</v>
      </c>
    </row>
    <row r="610" spans="1:17" x14ac:dyDescent="0.25">
      <c r="A610" s="8">
        <v>2</v>
      </c>
      <c r="B610" s="8">
        <v>0</v>
      </c>
      <c r="C610" s="8" t="s">
        <v>4268</v>
      </c>
      <c r="D610" s="7">
        <v>43745</v>
      </c>
      <c r="E610" s="8">
        <v>0</v>
      </c>
      <c r="F610" s="8">
        <v>201002</v>
      </c>
      <c r="G610" s="8">
        <f t="shared" si="9"/>
        <v>71</v>
      </c>
      <c r="H610" s="8">
        <v>1238</v>
      </c>
      <c r="I610" s="8" t="s">
        <v>2625</v>
      </c>
      <c r="J610" s="8">
        <v>0</v>
      </c>
      <c r="K610" s="8" t="s">
        <v>2625</v>
      </c>
      <c r="L610" s="8"/>
      <c r="M610" s="8">
        <v>0</v>
      </c>
      <c r="N610" s="8">
        <v>2000</v>
      </c>
      <c r="O610" s="8" t="s">
        <v>2930</v>
      </c>
      <c r="P610" s="8">
        <v>0</v>
      </c>
      <c r="Q610" s="8">
        <v>218</v>
      </c>
    </row>
    <row r="611" spans="1:17" x14ac:dyDescent="0.25">
      <c r="A611" s="8">
        <v>1</v>
      </c>
      <c r="B611" s="8">
        <v>0</v>
      </c>
      <c r="C611" s="8" t="s">
        <v>4269</v>
      </c>
      <c r="D611" s="7">
        <v>43752</v>
      </c>
      <c r="E611" s="8">
        <v>101001</v>
      </c>
      <c r="F611" s="8">
        <v>101001</v>
      </c>
      <c r="G611" s="8">
        <f t="shared" si="9"/>
        <v>1</v>
      </c>
      <c r="H611" s="8">
        <v>0</v>
      </c>
      <c r="I611" s="8" t="s">
        <v>2625</v>
      </c>
      <c r="J611" s="8">
        <v>0</v>
      </c>
      <c r="K611" s="8" t="s">
        <v>2625</v>
      </c>
      <c r="L611" s="8"/>
      <c r="M611" s="8">
        <v>0</v>
      </c>
      <c r="N611" s="8">
        <v>13680</v>
      </c>
      <c r="O611" s="8" t="s">
        <v>2808</v>
      </c>
      <c r="P611" s="8">
        <v>0</v>
      </c>
      <c r="Q611" s="8">
        <v>0</v>
      </c>
    </row>
    <row r="612" spans="1:17" x14ac:dyDescent="0.25">
      <c r="A612" s="8">
        <v>2</v>
      </c>
      <c r="B612" s="8">
        <v>0</v>
      </c>
      <c r="C612" s="8" t="s">
        <v>4269</v>
      </c>
      <c r="D612" s="7">
        <v>43752</v>
      </c>
      <c r="E612" s="8">
        <v>101001</v>
      </c>
      <c r="F612" s="8">
        <v>505004</v>
      </c>
      <c r="G612" s="8">
        <f t="shared" si="9"/>
        <v>200</v>
      </c>
      <c r="H612" s="8">
        <v>292</v>
      </c>
      <c r="I612" s="8" t="s">
        <v>2625</v>
      </c>
      <c r="J612" s="8">
        <v>0</v>
      </c>
      <c r="K612" s="8" t="s">
        <v>2625</v>
      </c>
      <c r="L612" s="8"/>
      <c r="M612" s="8">
        <v>12120</v>
      </c>
      <c r="N612" s="8">
        <v>0</v>
      </c>
      <c r="O612" s="8" t="s">
        <v>2931</v>
      </c>
      <c r="P612" s="8">
        <v>0</v>
      </c>
      <c r="Q612" s="8">
        <v>218</v>
      </c>
    </row>
    <row r="613" spans="1:17" x14ac:dyDescent="0.25">
      <c r="A613" s="8">
        <v>3</v>
      </c>
      <c r="B613" s="8">
        <v>0</v>
      </c>
      <c r="C613" s="8" t="s">
        <v>4269</v>
      </c>
      <c r="D613" s="7">
        <v>43752</v>
      </c>
      <c r="E613" s="8">
        <v>101001</v>
      </c>
      <c r="F613" s="8">
        <v>104110</v>
      </c>
      <c r="G613" s="8">
        <f t="shared" si="9"/>
        <v>57</v>
      </c>
      <c r="H613" s="8">
        <v>0</v>
      </c>
      <c r="I613" s="8" t="s">
        <v>2625</v>
      </c>
      <c r="J613" s="8">
        <v>0</v>
      </c>
      <c r="K613" s="8" t="s">
        <v>2625</v>
      </c>
      <c r="L613" s="8"/>
      <c r="M613" s="8">
        <v>1560</v>
      </c>
      <c r="N613" s="8">
        <v>0</v>
      </c>
      <c r="O613" s="8" t="s">
        <v>2932</v>
      </c>
      <c r="P613" s="8">
        <v>0</v>
      </c>
      <c r="Q613" s="8">
        <v>218</v>
      </c>
    </row>
    <row r="614" spans="1:17" x14ac:dyDescent="0.25">
      <c r="A614" s="8">
        <v>1</v>
      </c>
      <c r="B614" s="8">
        <v>0</v>
      </c>
      <c r="C614" s="8" t="s">
        <v>4270</v>
      </c>
      <c r="D614" s="7">
        <v>43750</v>
      </c>
      <c r="E614" s="8">
        <v>0</v>
      </c>
      <c r="F614" s="8">
        <v>201002</v>
      </c>
      <c r="G614" s="8">
        <f t="shared" si="9"/>
        <v>71</v>
      </c>
      <c r="H614" s="8">
        <v>221</v>
      </c>
      <c r="I614" s="8" t="s">
        <v>2625</v>
      </c>
      <c r="J614" s="8">
        <v>0</v>
      </c>
      <c r="K614" s="8" t="s">
        <v>2625</v>
      </c>
      <c r="L614" s="8"/>
      <c r="M614" s="8">
        <v>648648</v>
      </c>
      <c r="N614" s="8">
        <v>0</v>
      </c>
      <c r="O614" s="8" t="s">
        <v>2933</v>
      </c>
      <c r="P614" s="8">
        <v>0</v>
      </c>
      <c r="Q614" s="8">
        <v>218</v>
      </c>
    </row>
    <row r="615" spans="1:17" x14ac:dyDescent="0.25">
      <c r="A615" s="8">
        <v>2</v>
      </c>
      <c r="B615" s="8">
        <v>0</v>
      </c>
      <c r="C615" s="8" t="s">
        <v>4270</v>
      </c>
      <c r="D615" s="7">
        <v>43750</v>
      </c>
      <c r="E615" s="8">
        <v>0</v>
      </c>
      <c r="F615" s="8">
        <v>202003</v>
      </c>
      <c r="G615" s="8">
        <f t="shared" si="9"/>
        <v>78</v>
      </c>
      <c r="H615" s="8">
        <v>71</v>
      </c>
      <c r="I615" s="8" t="s">
        <v>2625</v>
      </c>
      <c r="J615" s="8">
        <v>0</v>
      </c>
      <c r="K615" s="8" t="s">
        <v>2625</v>
      </c>
      <c r="L615" s="8"/>
      <c r="M615" s="8">
        <v>0</v>
      </c>
      <c r="N615" s="8">
        <v>648648</v>
      </c>
      <c r="O615" s="8" t="s">
        <v>2933</v>
      </c>
      <c r="P615" s="8">
        <v>0</v>
      </c>
      <c r="Q615" s="8">
        <v>1</v>
      </c>
    </row>
    <row r="616" spans="1:17" x14ac:dyDescent="0.25">
      <c r="A616" s="8">
        <v>1</v>
      </c>
      <c r="B616" s="8">
        <v>0</v>
      </c>
      <c r="C616" s="8" t="s">
        <v>4271</v>
      </c>
      <c r="D616" s="7">
        <v>43749</v>
      </c>
      <c r="E616" s="8">
        <v>0</v>
      </c>
      <c r="F616" s="8">
        <v>505009</v>
      </c>
      <c r="G616" s="8">
        <f t="shared" si="9"/>
        <v>205</v>
      </c>
      <c r="H616" s="8">
        <v>1393</v>
      </c>
      <c r="I616" s="8" t="s">
        <v>2625</v>
      </c>
      <c r="J616" s="8">
        <v>0</v>
      </c>
      <c r="K616" s="8" t="s">
        <v>2625</v>
      </c>
      <c r="L616" s="8"/>
      <c r="M616" s="8">
        <v>953001</v>
      </c>
      <c r="N616" s="8">
        <v>0</v>
      </c>
      <c r="O616" s="8" t="s">
        <v>2934</v>
      </c>
      <c r="P616" s="8">
        <v>0</v>
      </c>
      <c r="Q616" s="8">
        <v>218</v>
      </c>
    </row>
    <row r="617" spans="1:17" x14ac:dyDescent="0.25">
      <c r="A617" s="8">
        <v>2</v>
      </c>
      <c r="B617" s="8">
        <v>0</v>
      </c>
      <c r="C617" s="8" t="s">
        <v>4271</v>
      </c>
      <c r="D617" s="7">
        <v>43749</v>
      </c>
      <c r="E617" s="8">
        <v>0</v>
      </c>
      <c r="F617" s="8">
        <v>201002</v>
      </c>
      <c r="G617" s="8">
        <f t="shared" si="9"/>
        <v>71</v>
      </c>
      <c r="H617" s="8">
        <v>1393</v>
      </c>
      <c r="I617" s="8" t="s">
        <v>2625</v>
      </c>
      <c r="J617" s="8">
        <v>0</v>
      </c>
      <c r="K617" s="8" t="s">
        <v>2625</v>
      </c>
      <c r="L617" s="8"/>
      <c r="M617" s="8">
        <v>0</v>
      </c>
      <c r="N617" s="8">
        <v>953001</v>
      </c>
      <c r="O617" s="8" t="s">
        <v>2934</v>
      </c>
      <c r="P617" s="8">
        <v>0</v>
      </c>
      <c r="Q617" s="8">
        <v>218</v>
      </c>
    </row>
    <row r="618" spans="1:17" x14ac:dyDescent="0.25">
      <c r="A618" s="8">
        <v>1</v>
      </c>
      <c r="B618" s="8">
        <v>0</v>
      </c>
      <c r="C618" s="8" t="s">
        <v>4272</v>
      </c>
      <c r="D618" s="7">
        <v>43752</v>
      </c>
      <c r="E618" s="8">
        <v>0</v>
      </c>
      <c r="F618" s="8">
        <v>502013</v>
      </c>
      <c r="G618" s="8">
        <f t="shared" si="9"/>
        <v>174</v>
      </c>
      <c r="H618" s="8">
        <v>90</v>
      </c>
      <c r="I618" s="8" t="s">
        <v>2625</v>
      </c>
      <c r="J618" s="8">
        <v>0</v>
      </c>
      <c r="K618" s="8" t="s">
        <v>2625</v>
      </c>
      <c r="L618" s="8"/>
      <c r="M618" s="8">
        <v>85550</v>
      </c>
      <c r="N618" s="8">
        <v>0</v>
      </c>
      <c r="O618" s="8" t="s">
        <v>2935</v>
      </c>
      <c r="P618" s="8">
        <v>0</v>
      </c>
      <c r="Q618" s="8">
        <v>218</v>
      </c>
    </row>
    <row r="619" spans="1:17" x14ac:dyDescent="0.25">
      <c r="A619" s="8">
        <v>2</v>
      </c>
      <c r="B619" s="8">
        <v>0</v>
      </c>
      <c r="C619" s="8" t="s">
        <v>4272</v>
      </c>
      <c r="D619" s="7">
        <v>43752</v>
      </c>
      <c r="E619" s="8">
        <v>0</v>
      </c>
      <c r="F619" s="8">
        <v>201002</v>
      </c>
      <c r="G619" s="8">
        <f t="shared" si="9"/>
        <v>71</v>
      </c>
      <c r="H619" s="8">
        <v>90</v>
      </c>
      <c r="I619" s="8" t="s">
        <v>2625</v>
      </c>
      <c r="J619" s="8">
        <v>0</v>
      </c>
      <c r="K619" s="8" t="s">
        <v>2625</v>
      </c>
      <c r="L619" s="8"/>
      <c r="M619" s="8">
        <v>0</v>
      </c>
      <c r="N619" s="8">
        <v>85550</v>
      </c>
      <c r="O619" s="8" t="s">
        <v>2935</v>
      </c>
      <c r="P619" s="8">
        <v>0</v>
      </c>
      <c r="Q619" s="8">
        <v>218</v>
      </c>
    </row>
    <row r="620" spans="1:17" x14ac:dyDescent="0.25">
      <c r="A620" s="8">
        <v>1</v>
      </c>
      <c r="B620" s="8">
        <v>0</v>
      </c>
      <c r="C620" s="8" t="s">
        <v>4273</v>
      </c>
      <c r="D620" s="7">
        <v>43753</v>
      </c>
      <c r="E620" s="8">
        <v>0</v>
      </c>
      <c r="F620" s="8">
        <v>101002</v>
      </c>
      <c r="G620" s="8">
        <f t="shared" si="9"/>
        <v>2</v>
      </c>
      <c r="H620" s="8">
        <v>1</v>
      </c>
      <c r="I620" s="8" t="s">
        <v>2625</v>
      </c>
      <c r="J620" s="8">
        <v>0</v>
      </c>
      <c r="K620" s="8" t="s">
        <v>2625</v>
      </c>
      <c r="L620" s="8"/>
      <c r="M620" s="8">
        <v>39400</v>
      </c>
      <c r="N620" s="8">
        <v>0</v>
      </c>
      <c r="O620" s="8" t="s">
        <v>2936</v>
      </c>
      <c r="P620" s="8">
        <v>0</v>
      </c>
      <c r="Q620" s="8">
        <v>218</v>
      </c>
    </row>
    <row r="621" spans="1:17" x14ac:dyDescent="0.25">
      <c r="A621" s="8">
        <v>2</v>
      </c>
      <c r="B621" s="8">
        <v>0</v>
      </c>
      <c r="C621" s="8" t="s">
        <v>4273</v>
      </c>
      <c r="D621" s="7">
        <v>43753</v>
      </c>
      <c r="E621" s="8">
        <v>0</v>
      </c>
      <c r="F621" s="8">
        <v>202003</v>
      </c>
      <c r="G621" s="8">
        <f t="shared" si="9"/>
        <v>78</v>
      </c>
      <c r="H621" s="8">
        <v>71</v>
      </c>
      <c r="I621" s="8" t="s">
        <v>2625</v>
      </c>
      <c r="J621" s="8">
        <v>0</v>
      </c>
      <c r="K621" s="8" t="s">
        <v>2625</v>
      </c>
      <c r="L621" s="8"/>
      <c r="M621" s="8">
        <v>0</v>
      </c>
      <c r="N621" s="8">
        <v>39400</v>
      </c>
      <c r="O621" s="8" t="s">
        <v>2936</v>
      </c>
      <c r="P621" s="8">
        <v>0</v>
      </c>
      <c r="Q621" s="8">
        <v>1</v>
      </c>
    </row>
    <row r="622" spans="1:17" x14ac:dyDescent="0.25">
      <c r="A622" s="8">
        <v>1</v>
      </c>
      <c r="B622" s="8">
        <v>0</v>
      </c>
      <c r="C622" s="8" t="s">
        <v>4274</v>
      </c>
      <c r="D622" s="7">
        <v>43753</v>
      </c>
      <c r="E622" s="8">
        <v>0</v>
      </c>
      <c r="F622" s="8">
        <v>101002</v>
      </c>
      <c r="G622" s="8">
        <f t="shared" si="9"/>
        <v>2</v>
      </c>
      <c r="H622" s="8">
        <v>1</v>
      </c>
      <c r="I622" s="8" t="s">
        <v>2625</v>
      </c>
      <c r="J622" s="8">
        <v>0</v>
      </c>
      <c r="K622" s="8" t="s">
        <v>2625</v>
      </c>
      <c r="L622" s="8"/>
      <c r="M622" s="8">
        <v>52600</v>
      </c>
      <c r="N622" s="8">
        <v>0</v>
      </c>
      <c r="O622" s="8" t="s">
        <v>2937</v>
      </c>
      <c r="P622" s="8">
        <v>0</v>
      </c>
      <c r="Q622" s="8">
        <v>218</v>
      </c>
    </row>
    <row r="623" spans="1:17" x14ac:dyDescent="0.25">
      <c r="A623" s="8">
        <v>2</v>
      </c>
      <c r="B623" s="8">
        <v>0</v>
      </c>
      <c r="C623" s="8" t="s">
        <v>4274</v>
      </c>
      <c r="D623" s="7">
        <v>43753</v>
      </c>
      <c r="E623" s="8">
        <v>0</v>
      </c>
      <c r="F623" s="8">
        <v>202003</v>
      </c>
      <c r="G623" s="8">
        <f t="shared" si="9"/>
        <v>78</v>
      </c>
      <c r="H623" s="8">
        <v>71</v>
      </c>
      <c r="I623" s="8" t="s">
        <v>2625</v>
      </c>
      <c r="J623" s="8">
        <v>0</v>
      </c>
      <c r="K623" s="8" t="s">
        <v>2625</v>
      </c>
      <c r="L623" s="8"/>
      <c r="M623" s="8">
        <v>0</v>
      </c>
      <c r="N623" s="8">
        <v>52600</v>
      </c>
      <c r="O623" s="8" t="s">
        <v>2937</v>
      </c>
      <c r="P623" s="8">
        <v>0</v>
      </c>
      <c r="Q623" s="8">
        <v>1</v>
      </c>
    </row>
    <row r="624" spans="1:17" x14ac:dyDescent="0.25">
      <c r="A624" s="8">
        <v>1</v>
      </c>
      <c r="B624" s="8">
        <v>0</v>
      </c>
      <c r="C624" s="8" t="s">
        <v>4275</v>
      </c>
      <c r="D624" s="7">
        <v>43753</v>
      </c>
      <c r="E624" s="8">
        <v>0</v>
      </c>
      <c r="F624" s="8">
        <v>201002</v>
      </c>
      <c r="G624" s="8">
        <f t="shared" si="9"/>
        <v>71</v>
      </c>
      <c r="H624" s="8">
        <v>104</v>
      </c>
      <c r="I624" s="8" t="s">
        <v>2625</v>
      </c>
      <c r="J624" s="8">
        <v>0</v>
      </c>
      <c r="K624" s="8" t="s">
        <v>2625</v>
      </c>
      <c r="L624" s="8"/>
      <c r="M624" s="8">
        <v>80000</v>
      </c>
      <c r="N624" s="8">
        <v>0</v>
      </c>
      <c r="O624" s="8" t="s">
        <v>2938</v>
      </c>
      <c r="P624" s="8">
        <v>0</v>
      </c>
      <c r="Q624" s="8">
        <v>1</v>
      </c>
    </row>
    <row r="625" spans="1:17" x14ac:dyDescent="0.25">
      <c r="A625" s="8">
        <v>2</v>
      </c>
      <c r="B625" s="8">
        <v>0</v>
      </c>
      <c r="C625" s="8" t="s">
        <v>4275</v>
      </c>
      <c r="D625" s="7">
        <v>43753</v>
      </c>
      <c r="E625" s="8">
        <v>0</v>
      </c>
      <c r="F625" s="8">
        <v>202003</v>
      </c>
      <c r="G625" s="8">
        <f t="shared" si="9"/>
        <v>78</v>
      </c>
      <c r="H625" s="8">
        <v>71</v>
      </c>
      <c r="I625" s="8" t="s">
        <v>2625</v>
      </c>
      <c r="J625" s="8">
        <v>0</v>
      </c>
      <c r="K625" s="8" t="s">
        <v>2625</v>
      </c>
      <c r="L625" s="8"/>
      <c r="M625" s="8">
        <v>0</v>
      </c>
      <c r="N625" s="8">
        <v>80000</v>
      </c>
      <c r="O625" s="8" t="s">
        <v>2938</v>
      </c>
      <c r="P625" s="8">
        <v>0</v>
      </c>
      <c r="Q625" s="8">
        <v>1</v>
      </c>
    </row>
    <row r="626" spans="1:17" x14ac:dyDescent="0.25">
      <c r="A626" s="8">
        <v>1</v>
      </c>
      <c r="B626" s="8">
        <v>0</v>
      </c>
      <c r="C626" s="8" t="s">
        <v>4276</v>
      </c>
      <c r="D626" s="7">
        <v>43753</v>
      </c>
      <c r="E626" s="8">
        <v>0</v>
      </c>
      <c r="F626" s="8">
        <v>101002</v>
      </c>
      <c r="G626" s="8">
        <f t="shared" si="9"/>
        <v>2</v>
      </c>
      <c r="H626" s="8">
        <v>1</v>
      </c>
      <c r="I626" s="8" t="s">
        <v>2625</v>
      </c>
      <c r="J626" s="8">
        <v>0</v>
      </c>
      <c r="K626" s="8" t="s">
        <v>2625</v>
      </c>
      <c r="L626" s="8"/>
      <c r="M626" s="8">
        <v>41100</v>
      </c>
      <c r="N626" s="8">
        <v>0</v>
      </c>
      <c r="O626" s="8" t="s">
        <v>2939</v>
      </c>
      <c r="P626" s="8">
        <v>0</v>
      </c>
      <c r="Q626" s="8">
        <v>218</v>
      </c>
    </row>
    <row r="627" spans="1:17" x14ac:dyDescent="0.25">
      <c r="A627" s="8">
        <v>2</v>
      </c>
      <c r="B627" s="8">
        <v>0</v>
      </c>
      <c r="C627" s="8" t="s">
        <v>4276</v>
      </c>
      <c r="D627" s="7">
        <v>43753</v>
      </c>
      <c r="E627" s="8">
        <v>0</v>
      </c>
      <c r="F627" s="8">
        <v>202003</v>
      </c>
      <c r="G627" s="8">
        <f t="shared" si="9"/>
        <v>78</v>
      </c>
      <c r="H627" s="8">
        <v>71</v>
      </c>
      <c r="I627" s="8" t="s">
        <v>2625</v>
      </c>
      <c r="J627" s="8">
        <v>0</v>
      </c>
      <c r="K627" s="8" t="s">
        <v>2625</v>
      </c>
      <c r="L627" s="8"/>
      <c r="M627" s="8">
        <v>0</v>
      </c>
      <c r="N627" s="8">
        <v>41100</v>
      </c>
      <c r="O627" s="8" t="s">
        <v>2939</v>
      </c>
      <c r="P627" s="8">
        <v>0</v>
      </c>
      <c r="Q627" s="8">
        <v>1</v>
      </c>
    </row>
    <row r="628" spans="1:17" x14ac:dyDescent="0.25">
      <c r="A628" s="8">
        <v>1</v>
      </c>
      <c r="B628" s="8">
        <v>0</v>
      </c>
      <c r="C628" s="8" t="s">
        <v>4277</v>
      </c>
      <c r="D628" s="7">
        <v>43752</v>
      </c>
      <c r="E628" s="8">
        <v>101001</v>
      </c>
      <c r="F628" s="8">
        <v>101001</v>
      </c>
      <c r="G628" s="8">
        <f t="shared" si="9"/>
        <v>1</v>
      </c>
      <c r="H628" s="8">
        <v>0</v>
      </c>
      <c r="I628" s="8" t="s">
        <v>2625</v>
      </c>
      <c r="J628" s="8">
        <v>0</v>
      </c>
      <c r="K628" s="8" t="s">
        <v>2625</v>
      </c>
      <c r="L628" s="8"/>
      <c r="M628" s="8">
        <v>0</v>
      </c>
      <c r="N628" s="8">
        <v>3000</v>
      </c>
      <c r="O628" s="8" t="s">
        <v>2940</v>
      </c>
      <c r="P628" s="8">
        <v>0</v>
      </c>
      <c r="Q628" s="8">
        <v>0</v>
      </c>
    </row>
    <row r="629" spans="1:17" x14ac:dyDescent="0.25">
      <c r="A629" s="8">
        <v>2</v>
      </c>
      <c r="B629" s="8">
        <v>0</v>
      </c>
      <c r="C629" s="8" t="s">
        <v>4277</v>
      </c>
      <c r="D629" s="7">
        <v>43752</v>
      </c>
      <c r="E629" s="8">
        <v>101001</v>
      </c>
      <c r="F629" s="8">
        <v>505004</v>
      </c>
      <c r="G629" s="8">
        <f t="shared" si="9"/>
        <v>200</v>
      </c>
      <c r="H629" s="8">
        <v>0</v>
      </c>
      <c r="I629" s="8" t="s">
        <v>2625</v>
      </c>
      <c r="J629" s="8">
        <v>0</v>
      </c>
      <c r="K629" s="8" t="s">
        <v>2625</v>
      </c>
      <c r="L629" s="8"/>
      <c r="M629" s="8">
        <v>1000</v>
      </c>
      <c r="N629" s="8">
        <v>0</v>
      </c>
      <c r="O629" s="8" t="s">
        <v>2941</v>
      </c>
      <c r="P629" s="8">
        <v>0</v>
      </c>
      <c r="Q629" s="8">
        <v>218</v>
      </c>
    </row>
    <row r="630" spans="1:17" x14ac:dyDescent="0.25">
      <c r="A630" s="8">
        <v>3</v>
      </c>
      <c r="B630" s="8">
        <v>0</v>
      </c>
      <c r="C630" s="8" t="s">
        <v>4277</v>
      </c>
      <c r="D630" s="7">
        <v>43752</v>
      </c>
      <c r="E630" s="8">
        <v>101001</v>
      </c>
      <c r="F630" s="8">
        <v>505004</v>
      </c>
      <c r="G630" s="8">
        <f t="shared" si="9"/>
        <v>200</v>
      </c>
      <c r="H630" s="8">
        <v>0</v>
      </c>
      <c r="I630" s="8" t="s">
        <v>2625</v>
      </c>
      <c r="J630" s="8">
        <v>0</v>
      </c>
      <c r="K630" s="8" t="s">
        <v>2625</v>
      </c>
      <c r="L630" s="8"/>
      <c r="M630" s="8">
        <v>1000</v>
      </c>
      <c r="N630" s="8">
        <v>0</v>
      </c>
      <c r="O630" s="8" t="s">
        <v>2942</v>
      </c>
      <c r="P630" s="8">
        <v>0</v>
      </c>
      <c r="Q630" s="8">
        <v>218</v>
      </c>
    </row>
    <row r="631" spans="1:17" x14ac:dyDescent="0.25">
      <c r="A631" s="8">
        <v>4</v>
      </c>
      <c r="B631" s="8">
        <v>0</v>
      </c>
      <c r="C631" s="8" t="s">
        <v>4277</v>
      </c>
      <c r="D631" s="7">
        <v>43752</v>
      </c>
      <c r="E631" s="8">
        <v>101001</v>
      </c>
      <c r="F631" s="8">
        <v>505009</v>
      </c>
      <c r="G631" s="8">
        <f t="shared" si="9"/>
        <v>205</v>
      </c>
      <c r="H631" s="8">
        <v>1</v>
      </c>
      <c r="I631" s="8" t="s">
        <v>2625</v>
      </c>
      <c r="J631" s="8">
        <v>0</v>
      </c>
      <c r="K631" s="8" t="s">
        <v>2625</v>
      </c>
      <c r="L631" s="8"/>
      <c r="M631" s="8">
        <v>1000</v>
      </c>
      <c r="N631" s="8">
        <v>0</v>
      </c>
      <c r="O631" s="8" t="s">
        <v>2943</v>
      </c>
      <c r="P631" s="8">
        <v>0</v>
      </c>
      <c r="Q631" s="8">
        <v>218</v>
      </c>
    </row>
    <row r="632" spans="1:17" x14ac:dyDescent="0.25">
      <c r="A632" s="8">
        <v>1</v>
      </c>
      <c r="B632" s="8">
        <v>0</v>
      </c>
      <c r="C632" s="8" t="s">
        <v>4278</v>
      </c>
      <c r="D632" s="7">
        <v>43750</v>
      </c>
      <c r="E632" s="8">
        <v>0</v>
      </c>
      <c r="F632" s="8">
        <v>505062</v>
      </c>
      <c r="G632" s="8">
        <f t="shared" si="9"/>
        <v>244</v>
      </c>
      <c r="H632" s="8">
        <v>1451</v>
      </c>
      <c r="I632" s="8" t="s">
        <v>2625</v>
      </c>
      <c r="J632" s="8">
        <v>0</v>
      </c>
      <c r="K632" s="8" t="s">
        <v>2625</v>
      </c>
      <c r="L632" s="8"/>
      <c r="M632" s="8">
        <v>45000</v>
      </c>
      <c r="N632" s="8">
        <v>0</v>
      </c>
      <c r="O632" s="8" t="s">
        <v>2944</v>
      </c>
      <c r="P632" s="8">
        <v>0</v>
      </c>
      <c r="Q632" s="8">
        <v>218</v>
      </c>
    </row>
    <row r="633" spans="1:17" x14ac:dyDescent="0.25">
      <c r="A633" s="8">
        <v>2</v>
      </c>
      <c r="B633" s="8">
        <v>0</v>
      </c>
      <c r="C633" s="8" t="s">
        <v>4278</v>
      </c>
      <c r="D633" s="7">
        <v>43750</v>
      </c>
      <c r="E633" s="8">
        <v>0</v>
      </c>
      <c r="F633" s="8">
        <v>201002</v>
      </c>
      <c r="G633" s="8">
        <f t="shared" si="9"/>
        <v>71</v>
      </c>
      <c r="H633" s="8">
        <v>1451</v>
      </c>
      <c r="I633" s="8" t="s">
        <v>2625</v>
      </c>
      <c r="J633" s="8">
        <v>0</v>
      </c>
      <c r="K633" s="8" t="s">
        <v>2625</v>
      </c>
      <c r="L633" s="8"/>
      <c r="M633" s="8">
        <v>0</v>
      </c>
      <c r="N633" s="8">
        <v>45000</v>
      </c>
      <c r="O633" s="8" t="s">
        <v>2944</v>
      </c>
      <c r="P633" s="8">
        <v>0</v>
      </c>
      <c r="Q633" s="8">
        <v>218</v>
      </c>
    </row>
    <row r="634" spans="1:17" x14ac:dyDescent="0.25">
      <c r="A634" s="8">
        <v>1</v>
      </c>
      <c r="B634" s="8">
        <v>0</v>
      </c>
      <c r="C634" s="8" t="s">
        <v>4279</v>
      </c>
      <c r="D634" s="7">
        <v>43753</v>
      </c>
      <c r="E634" s="8">
        <v>0</v>
      </c>
      <c r="F634" s="8">
        <v>101002</v>
      </c>
      <c r="G634" s="8">
        <f t="shared" si="9"/>
        <v>2</v>
      </c>
      <c r="H634" s="8">
        <v>1</v>
      </c>
      <c r="I634" s="8" t="s">
        <v>2625</v>
      </c>
      <c r="J634" s="8">
        <v>0</v>
      </c>
      <c r="K634" s="8" t="s">
        <v>2625</v>
      </c>
      <c r="L634" s="8"/>
      <c r="M634" s="8">
        <v>197400</v>
      </c>
      <c r="N634" s="8">
        <v>0</v>
      </c>
      <c r="O634" s="8" t="s">
        <v>2945</v>
      </c>
      <c r="P634" s="8">
        <v>0</v>
      </c>
      <c r="Q634" s="8">
        <v>218</v>
      </c>
    </row>
    <row r="635" spans="1:17" x14ac:dyDescent="0.25">
      <c r="A635" s="8">
        <v>2</v>
      </c>
      <c r="B635" s="8">
        <v>0</v>
      </c>
      <c r="C635" s="8" t="s">
        <v>4279</v>
      </c>
      <c r="D635" s="7">
        <v>43753</v>
      </c>
      <c r="E635" s="8">
        <v>0</v>
      </c>
      <c r="F635" s="8">
        <v>202003</v>
      </c>
      <c r="G635" s="8">
        <f t="shared" si="9"/>
        <v>78</v>
      </c>
      <c r="H635" s="8">
        <v>71</v>
      </c>
      <c r="I635" s="8" t="s">
        <v>2625</v>
      </c>
      <c r="J635" s="8">
        <v>0</v>
      </c>
      <c r="K635" s="8" t="s">
        <v>2625</v>
      </c>
      <c r="L635" s="8"/>
      <c r="M635" s="8">
        <v>0</v>
      </c>
      <c r="N635" s="8">
        <v>197400</v>
      </c>
      <c r="O635" s="8" t="s">
        <v>2945</v>
      </c>
      <c r="P635" s="8">
        <v>0</v>
      </c>
      <c r="Q635" s="8">
        <v>1</v>
      </c>
    </row>
    <row r="636" spans="1:17" x14ac:dyDescent="0.25">
      <c r="A636" s="8">
        <v>1</v>
      </c>
      <c r="B636" s="8">
        <v>0</v>
      </c>
      <c r="C636" s="8" t="s">
        <v>4280</v>
      </c>
      <c r="D636" s="7">
        <v>43753</v>
      </c>
      <c r="E636" s="8">
        <v>0</v>
      </c>
      <c r="F636" s="8">
        <v>201002</v>
      </c>
      <c r="G636" s="8">
        <f t="shared" si="9"/>
        <v>71</v>
      </c>
      <c r="H636" s="8">
        <v>1067</v>
      </c>
      <c r="I636" s="8" t="s">
        <v>2625</v>
      </c>
      <c r="J636" s="8">
        <v>0</v>
      </c>
      <c r="K636" s="8" t="s">
        <v>2625</v>
      </c>
      <c r="L636" s="8"/>
      <c r="M636" s="8">
        <v>93740</v>
      </c>
      <c r="N636" s="8">
        <v>0</v>
      </c>
      <c r="O636" s="8" t="s">
        <v>2946</v>
      </c>
      <c r="P636" s="8">
        <v>0</v>
      </c>
      <c r="Q636" s="8">
        <v>209</v>
      </c>
    </row>
    <row r="637" spans="1:17" x14ac:dyDescent="0.25">
      <c r="A637" s="8">
        <v>2</v>
      </c>
      <c r="B637" s="8">
        <v>0</v>
      </c>
      <c r="C637" s="8" t="s">
        <v>4280</v>
      </c>
      <c r="D637" s="7">
        <v>43753</v>
      </c>
      <c r="E637" s="8">
        <v>0</v>
      </c>
      <c r="F637" s="8">
        <v>202003</v>
      </c>
      <c r="G637" s="8">
        <f t="shared" si="9"/>
        <v>78</v>
      </c>
      <c r="H637" s="8">
        <v>71</v>
      </c>
      <c r="I637" s="8" t="s">
        <v>2625</v>
      </c>
      <c r="J637" s="8">
        <v>0</v>
      </c>
      <c r="K637" s="8" t="s">
        <v>2625</v>
      </c>
      <c r="L637" s="8"/>
      <c r="M637" s="8">
        <v>0</v>
      </c>
      <c r="N637" s="8">
        <v>93740</v>
      </c>
      <c r="O637" s="8" t="s">
        <v>2946</v>
      </c>
      <c r="P637" s="8">
        <v>0</v>
      </c>
      <c r="Q637" s="8">
        <v>1</v>
      </c>
    </row>
    <row r="638" spans="1:17" x14ac:dyDescent="0.25">
      <c r="A638" s="8">
        <v>1</v>
      </c>
      <c r="B638" s="8">
        <v>0</v>
      </c>
      <c r="C638" s="8" t="s">
        <v>4281</v>
      </c>
      <c r="D638" s="7">
        <v>43753</v>
      </c>
      <c r="E638" s="8">
        <v>0</v>
      </c>
      <c r="F638" s="8">
        <v>505102</v>
      </c>
      <c r="G638" s="8">
        <f t="shared" si="9"/>
        <v>254</v>
      </c>
      <c r="H638" s="8">
        <v>1</v>
      </c>
      <c r="I638" s="8" t="s">
        <v>2625</v>
      </c>
      <c r="J638" s="8">
        <v>0</v>
      </c>
      <c r="K638" s="8" t="s">
        <v>2625</v>
      </c>
      <c r="L638" s="8"/>
      <c r="M638" s="8">
        <v>8100</v>
      </c>
      <c r="N638" s="8">
        <v>0</v>
      </c>
      <c r="O638" s="8" t="s">
        <v>2947</v>
      </c>
      <c r="P638" s="8">
        <v>0</v>
      </c>
      <c r="Q638" s="8">
        <v>1</v>
      </c>
    </row>
    <row r="639" spans="1:17" x14ac:dyDescent="0.25">
      <c r="A639" s="8">
        <v>2</v>
      </c>
      <c r="B639" s="8">
        <v>0</v>
      </c>
      <c r="C639" s="8" t="s">
        <v>4281</v>
      </c>
      <c r="D639" s="7">
        <v>43753</v>
      </c>
      <c r="E639" s="8">
        <v>0</v>
      </c>
      <c r="F639" s="8">
        <v>202003</v>
      </c>
      <c r="G639" s="8">
        <f t="shared" si="9"/>
        <v>78</v>
      </c>
      <c r="H639" s="8">
        <v>71</v>
      </c>
      <c r="I639" s="8" t="s">
        <v>2625</v>
      </c>
      <c r="J639" s="8">
        <v>0</v>
      </c>
      <c r="K639" s="8" t="s">
        <v>2625</v>
      </c>
      <c r="L639" s="8"/>
      <c r="M639" s="8">
        <v>0</v>
      </c>
      <c r="N639" s="8">
        <v>8100</v>
      </c>
      <c r="O639" s="8" t="s">
        <v>2947</v>
      </c>
      <c r="P639" s="8">
        <v>0</v>
      </c>
      <c r="Q639" s="8">
        <v>1</v>
      </c>
    </row>
    <row r="640" spans="1:17" x14ac:dyDescent="0.25">
      <c r="A640" s="8">
        <v>1</v>
      </c>
      <c r="B640" s="8">
        <v>0</v>
      </c>
      <c r="C640" s="8" t="s">
        <v>4282</v>
      </c>
      <c r="D640" s="7">
        <v>43750</v>
      </c>
      <c r="E640" s="8">
        <v>0</v>
      </c>
      <c r="F640" s="8">
        <v>502020</v>
      </c>
      <c r="G640" s="8">
        <f t="shared" si="9"/>
        <v>180</v>
      </c>
      <c r="H640" s="8">
        <v>1467</v>
      </c>
      <c r="I640" s="8" t="s">
        <v>2625</v>
      </c>
      <c r="J640" s="8">
        <v>0</v>
      </c>
      <c r="K640" s="8" t="s">
        <v>2625</v>
      </c>
      <c r="L640" s="8"/>
      <c r="M640" s="8">
        <v>75314</v>
      </c>
      <c r="N640" s="8">
        <v>0</v>
      </c>
      <c r="O640" s="8" t="s">
        <v>2948</v>
      </c>
      <c r="P640" s="8">
        <v>0</v>
      </c>
      <c r="Q640" s="8">
        <v>218</v>
      </c>
    </row>
    <row r="641" spans="1:17" x14ac:dyDescent="0.25">
      <c r="A641" s="8">
        <v>2</v>
      </c>
      <c r="B641" s="8">
        <v>0</v>
      </c>
      <c r="C641" s="8" t="s">
        <v>4282</v>
      </c>
      <c r="D641" s="7">
        <v>43750</v>
      </c>
      <c r="E641" s="8">
        <v>0</v>
      </c>
      <c r="F641" s="8">
        <v>201002</v>
      </c>
      <c r="G641" s="8">
        <f t="shared" si="9"/>
        <v>71</v>
      </c>
      <c r="H641" s="8">
        <v>1467</v>
      </c>
      <c r="I641" s="8" t="s">
        <v>2625</v>
      </c>
      <c r="J641" s="8">
        <v>0</v>
      </c>
      <c r="K641" s="8" t="s">
        <v>2625</v>
      </c>
      <c r="L641" s="8"/>
      <c r="M641" s="8">
        <v>0</v>
      </c>
      <c r="N641" s="8">
        <v>75314</v>
      </c>
      <c r="O641" s="8" t="s">
        <v>2948</v>
      </c>
      <c r="P641" s="8">
        <v>0</v>
      </c>
      <c r="Q641" s="8">
        <v>218</v>
      </c>
    </row>
    <row r="642" spans="1:17" x14ac:dyDescent="0.25">
      <c r="A642" s="8">
        <v>1</v>
      </c>
      <c r="B642" s="8">
        <v>0</v>
      </c>
      <c r="C642" s="8" t="s">
        <v>4283</v>
      </c>
      <c r="D642" s="7">
        <v>43753</v>
      </c>
      <c r="E642" s="8">
        <v>0</v>
      </c>
      <c r="F642" s="8">
        <v>509004</v>
      </c>
      <c r="G642" s="8">
        <f t="shared" ref="G642:G705" si="10">VLOOKUP(F642,Accounts2,2,0)</f>
        <v>280</v>
      </c>
      <c r="H642" s="8">
        <v>1</v>
      </c>
      <c r="I642" s="8" t="s">
        <v>2625</v>
      </c>
      <c r="J642" s="8">
        <v>0</v>
      </c>
      <c r="K642" s="8" t="s">
        <v>2625</v>
      </c>
      <c r="L642" s="8"/>
      <c r="M642" s="8">
        <v>20000</v>
      </c>
      <c r="N642" s="8">
        <v>0</v>
      </c>
      <c r="O642" s="8" t="s">
        <v>2949</v>
      </c>
      <c r="P642" s="8">
        <v>0</v>
      </c>
      <c r="Q642" s="8">
        <v>218</v>
      </c>
    </row>
    <row r="643" spans="1:17" x14ac:dyDescent="0.25">
      <c r="A643" s="8">
        <v>2</v>
      </c>
      <c r="B643" s="8">
        <v>0</v>
      </c>
      <c r="C643" s="8" t="s">
        <v>4283</v>
      </c>
      <c r="D643" s="7">
        <v>43753</v>
      </c>
      <c r="E643" s="8">
        <v>0</v>
      </c>
      <c r="F643" s="8">
        <v>202003</v>
      </c>
      <c r="G643" s="8">
        <f t="shared" si="10"/>
        <v>78</v>
      </c>
      <c r="H643" s="8">
        <v>71</v>
      </c>
      <c r="I643" s="8" t="s">
        <v>2625</v>
      </c>
      <c r="J643" s="8">
        <v>0</v>
      </c>
      <c r="K643" s="8" t="s">
        <v>2625</v>
      </c>
      <c r="L643" s="8"/>
      <c r="M643" s="8">
        <v>0</v>
      </c>
      <c r="N643" s="8">
        <v>20000</v>
      </c>
      <c r="O643" s="8" t="s">
        <v>2949</v>
      </c>
      <c r="P643" s="8">
        <v>0</v>
      </c>
      <c r="Q643" s="8">
        <v>1</v>
      </c>
    </row>
    <row r="644" spans="1:17" x14ac:dyDescent="0.25">
      <c r="A644" s="8">
        <v>1</v>
      </c>
      <c r="B644" s="8">
        <v>0</v>
      </c>
      <c r="C644" s="8" t="s">
        <v>4284</v>
      </c>
      <c r="D644" s="7">
        <v>43753</v>
      </c>
      <c r="E644" s="8">
        <v>0</v>
      </c>
      <c r="F644" s="8">
        <v>101002</v>
      </c>
      <c r="G644" s="8">
        <f t="shared" si="10"/>
        <v>2</v>
      </c>
      <c r="H644" s="8">
        <v>1</v>
      </c>
      <c r="I644" s="8" t="s">
        <v>2625</v>
      </c>
      <c r="J644" s="8">
        <v>0</v>
      </c>
      <c r="K644" s="8" t="s">
        <v>2625</v>
      </c>
      <c r="L644" s="8"/>
      <c r="M644" s="8">
        <v>49821</v>
      </c>
      <c r="N644" s="8">
        <v>0</v>
      </c>
      <c r="O644" s="8" t="s">
        <v>2950</v>
      </c>
      <c r="P644" s="8">
        <v>0</v>
      </c>
      <c r="Q644" s="8">
        <v>218</v>
      </c>
    </row>
    <row r="645" spans="1:17" x14ac:dyDescent="0.25">
      <c r="A645" s="8">
        <v>2</v>
      </c>
      <c r="B645" s="8">
        <v>0</v>
      </c>
      <c r="C645" s="8" t="s">
        <v>4284</v>
      </c>
      <c r="D645" s="7">
        <v>43753</v>
      </c>
      <c r="E645" s="8">
        <v>0</v>
      </c>
      <c r="F645" s="8">
        <v>202003</v>
      </c>
      <c r="G645" s="8">
        <f t="shared" si="10"/>
        <v>78</v>
      </c>
      <c r="H645" s="8">
        <v>71</v>
      </c>
      <c r="I645" s="8" t="s">
        <v>2625</v>
      </c>
      <c r="J645" s="8">
        <v>0</v>
      </c>
      <c r="K645" s="8" t="s">
        <v>2625</v>
      </c>
      <c r="L645" s="8"/>
      <c r="M645" s="8">
        <v>0</v>
      </c>
      <c r="N645" s="8">
        <v>49821</v>
      </c>
      <c r="O645" s="8" t="s">
        <v>2950</v>
      </c>
      <c r="P645" s="8">
        <v>0</v>
      </c>
      <c r="Q645" s="8">
        <v>1</v>
      </c>
    </row>
    <row r="646" spans="1:17" x14ac:dyDescent="0.25">
      <c r="A646" s="8">
        <v>1</v>
      </c>
      <c r="B646" s="8">
        <v>0</v>
      </c>
      <c r="C646" s="8" t="s">
        <v>4285</v>
      </c>
      <c r="D646" s="7">
        <v>43753</v>
      </c>
      <c r="E646" s="8">
        <v>0</v>
      </c>
      <c r="F646" s="8">
        <v>502012</v>
      </c>
      <c r="G646" s="8">
        <f t="shared" si="10"/>
        <v>173</v>
      </c>
      <c r="H646" s="8">
        <v>938</v>
      </c>
      <c r="I646" s="8" t="s">
        <v>2625</v>
      </c>
      <c r="J646" s="8">
        <v>0</v>
      </c>
      <c r="K646" s="8" t="s">
        <v>2625</v>
      </c>
      <c r="L646" s="8"/>
      <c r="M646" s="8">
        <v>18000</v>
      </c>
      <c r="N646" s="8">
        <v>0</v>
      </c>
      <c r="O646" s="8" t="s">
        <v>2951</v>
      </c>
      <c r="P646" s="8">
        <v>0</v>
      </c>
      <c r="Q646" s="8">
        <v>218</v>
      </c>
    </row>
    <row r="647" spans="1:17" x14ac:dyDescent="0.25">
      <c r="A647" s="8">
        <v>2</v>
      </c>
      <c r="B647" s="8">
        <v>0</v>
      </c>
      <c r="C647" s="8" t="s">
        <v>4285</v>
      </c>
      <c r="D647" s="7">
        <v>43753</v>
      </c>
      <c r="E647" s="8">
        <v>0</v>
      </c>
      <c r="F647" s="8">
        <v>201002</v>
      </c>
      <c r="G647" s="8">
        <f t="shared" si="10"/>
        <v>71</v>
      </c>
      <c r="H647" s="8">
        <v>938</v>
      </c>
      <c r="I647" s="8" t="s">
        <v>2625</v>
      </c>
      <c r="J647" s="8">
        <v>0</v>
      </c>
      <c r="K647" s="8" t="s">
        <v>2625</v>
      </c>
      <c r="L647" s="8"/>
      <c r="M647" s="8">
        <v>0</v>
      </c>
      <c r="N647" s="8">
        <v>18000</v>
      </c>
      <c r="O647" s="8" t="s">
        <v>2951</v>
      </c>
      <c r="P647" s="8">
        <v>0</v>
      </c>
      <c r="Q647" s="8">
        <v>218</v>
      </c>
    </row>
    <row r="648" spans="1:17" x14ac:dyDescent="0.25">
      <c r="A648" s="8">
        <v>1</v>
      </c>
      <c r="B648" s="8">
        <v>0</v>
      </c>
      <c r="C648" s="8" t="s">
        <v>4286</v>
      </c>
      <c r="D648" s="7">
        <v>43753</v>
      </c>
      <c r="E648" s="8">
        <v>0</v>
      </c>
      <c r="F648" s="8">
        <v>502012</v>
      </c>
      <c r="G648" s="8">
        <f t="shared" si="10"/>
        <v>173</v>
      </c>
      <c r="H648" s="8">
        <v>938</v>
      </c>
      <c r="I648" s="8" t="s">
        <v>2625</v>
      </c>
      <c r="J648" s="8">
        <v>0</v>
      </c>
      <c r="K648" s="8" t="s">
        <v>2625</v>
      </c>
      <c r="L648" s="8"/>
      <c r="M648" s="8">
        <v>18000</v>
      </c>
      <c r="N648" s="8">
        <v>0</v>
      </c>
      <c r="O648" s="8" t="s">
        <v>2952</v>
      </c>
      <c r="P648" s="8">
        <v>0</v>
      </c>
      <c r="Q648" s="8">
        <v>218</v>
      </c>
    </row>
    <row r="649" spans="1:17" x14ac:dyDescent="0.25">
      <c r="A649" s="8">
        <v>2</v>
      </c>
      <c r="B649" s="8">
        <v>0</v>
      </c>
      <c r="C649" s="8" t="s">
        <v>4286</v>
      </c>
      <c r="D649" s="7">
        <v>43753</v>
      </c>
      <c r="E649" s="8">
        <v>0</v>
      </c>
      <c r="F649" s="8">
        <v>201002</v>
      </c>
      <c r="G649" s="8">
        <f t="shared" si="10"/>
        <v>71</v>
      </c>
      <c r="H649" s="8">
        <v>938</v>
      </c>
      <c r="I649" s="8" t="s">
        <v>2625</v>
      </c>
      <c r="J649" s="8">
        <v>0</v>
      </c>
      <c r="K649" s="8" t="s">
        <v>2625</v>
      </c>
      <c r="L649" s="8"/>
      <c r="M649" s="8">
        <v>0</v>
      </c>
      <c r="N649" s="8">
        <v>18000</v>
      </c>
      <c r="O649" s="8" t="s">
        <v>2952</v>
      </c>
      <c r="P649" s="8">
        <v>0</v>
      </c>
      <c r="Q649" s="8">
        <v>218</v>
      </c>
    </row>
    <row r="650" spans="1:17" x14ac:dyDescent="0.25">
      <c r="A650" s="8">
        <v>1</v>
      </c>
      <c r="B650" s="8">
        <v>0</v>
      </c>
      <c r="C650" s="8" t="s">
        <v>4287</v>
      </c>
      <c r="D650" s="7">
        <v>43753</v>
      </c>
      <c r="E650" s="8">
        <v>0</v>
      </c>
      <c r="F650" s="8">
        <v>502012</v>
      </c>
      <c r="G650" s="8">
        <f t="shared" si="10"/>
        <v>173</v>
      </c>
      <c r="H650" s="8">
        <v>117</v>
      </c>
      <c r="I650" s="8" t="s">
        <v>2625</v>
      </c>
      <c r="J650" s="8">
        <v>0</v>
      </c>
      <c r="K650" s="8" t="s">
        <v>2625</v>
      </c>
      <c r="L650" s="8"/>
      <c r="M650" s="8">
        <v>30000</v>
      </c>
      <c r="N650" s="8">
        <v>0</v>
      </c>
      <c r="O650" s="8" t="s">
        <v>2953</v>
      </c>
      <c r="P650" s="8">
        <v>0</v>
      </c>
      <c r="Q650" s="8">
        <v>218</v>
      </c>
    </row>
    <row r="651" spans="1:17" x14ac:dyDescent="0.25">
      <c r="A651" s="8">
        <v>2</v>
      </c>
      <c r="B651" s="8">
        <v>0</v>
      </c>
      <c r="C651" s="8" t="s">
        <v>4287</v>
      </c>
      <c r="D651" s="7">
        <v>43753</v>
      </c>
      <c r="E651" s="8">
        <v>0</v>
      </c>
      <c r="F651" s="8">
        <v>201002</v>
      </c>
      <c r="G651" s="8">
        <f t="shared" si="10"/>
        <v>71</v>
      </c>
      <c r="H651" s="8">
        <v>117</v>
      </c>
      <c r="I651" s="8" t="s">
        <v>2625</v>
      </c>
      <c r="J651" s="8">
        <v>0</v>
      </c>
      <c r="K651" s="8" t="s">
        <v>2625</v>
      </c>
      <c r="L651" s="8"/>
      <c r="M651" s="8">
        <v>0</v>
      </c>
      <c r="N651" s="8">
        <v>30000</v>
      </c>
      <c r="O651" s="8" t="s">
        <v>2953</v>
      </c>
      <c r="P651" s="8">
        <v>0</v>
      </c>
      <c r="Q651" s="8">
        <v>218</v>
      </c>
    </row>
    <row r="652" spans="1:17" x14ac:dyDescent="0.25">
      <c r="A652" s="8">
        <v>1</v>
      </c>
      <c r="B652" s="8">
        <v>0</v>
      </c>
      <c r="C652" s="8" t="s">
        <v>4288</v>
      </c>
      <c r="D652" s="7">
        <v>43746</v>
      </c>
      <c r="E652" s="8">
        <v>0</v>
      </c>
      <c r="F652" s="8">
        <v>502012</v>
      </c>
      <c r="G652" s="8">
        <f t="shared" si="10"/>
        <v>173</v>
      </c>
      <c r="H652" s="8">
        <v>262</v>
      </c>
      <c r="I652" s="8" t="s">
        <v>2625</v>
      </c>
      <c r="J652" s="8">
        <v>0</v>
      </c>
      <c r="K652" s="8" t="s">
        <v>2625</v>
      </c>
      <c r="L652" s="8"/>
      <c r="M652" s="8">
        <v>25667</v>
      </c>
      <c r="N652" s="8">
        <v>0</v>
      </c>
      <c r="O652" s="8" t="s">
        <v>2954</v>
      </c>
      <c r="P652" s="8">
        <v>0</v>
      </c>
      <c r="Q652" s="8">
        <v>218</v>
      </c>
    </row>
    <row r="653" spans="1:17" x14ac:dyDescent="0.25">
      <c r="A653" s="8">
        <v>2</v>
      </c>
      <c r="B653" s="8">
        <v>0</v>
      </c>
      <c r="C653" s="8" t="s">
        <v>4288</v>
      </c>
      <c r="D653" s="7">
        <v>43746</v>
      </c>
      <c r="E653" s="8">
        <v>0</v>
      </c>
      <c r="F653" s="8">
        <v>201002</v>
      </c>
      <c r="G653" s="8">
        <f t="shared" si="10"/>
        <v>71</v>
      </c>
      <c r="H653" s="8">
        <v>262</v>
      </c>
      <c r="I653" s="8" t="s">
        <v>2625</v>
      </c>
      <c r="J653" s="8">
        <v>0</v>
      </c>
      <c r="K653" s="8" t="s">
        <v>2625</v>
      </c>
      <c r="L653" s="8"/>
      <c r="M653" s="8">
        <v>0</v>
      </c>
      <c r="N653" s="8">
        <v>25667</v>
      </c>
      <c r="O653" s="8" t="s">
        <v>2954</v>
      </c>
      <c r="P653" s="8">
        <v>0</v>
      </c>
      <c r="Q653" s="8">
        <v>218</v>
      </c>
    </row>
    <row r="654" spans="1:17" x14ac:dyDescent="0.25">
      <c r="A654" s="8">
        <v>1</v>
      </c>
      <c r="B654" s="8">
        <v>0</v>
      </c>
      <c r="C654" s="8" t="s">
        <v>4289</v>
      </c>
      <c r="D654" s="7">
        <v>43748</v>
      </c>
      <c r="E654" s="8">
        <v>0</v>
      </c>
      <c r="F654" s="8">
        <v>502009</v>
      </c>
      <c r="G654" s="8">
        <f t="shared" si="10"/>
        <v>170</v>
      </c>
      <c r="H654" s="8">
        <v>64</v>
      </c>
      <c r="I654" s="8" t="s">
        <v>2625</v>
      </c>
      <c r="J654" s="8">
        <v>0</v>
      </c>
      <c r="K654" s="8" t="s">
        <v>2625</v>
      </c>
      <c r="L654" s="8"/>
      <c r="M654" s="8">
        <v>116955</v>
      </c>
      <c r="N654" s="8">
        <v>0</v>
      </c>
      <c r="O654" s="8" t="s">
        <v>2955</v>
      </c>
      <c r="P654" s="8">
        <v>0</v>
      </c>
      <c r="Q654" s="8">
        <v>218</v>
      </c>
    </row>
    <row r="655" spans="1:17" x14ac:dyDescent="0.25">
      <c r="A655" s="8">
        <v>2</v>
      </c>
      <c r="B655" s="8">
        <v>0</v>
      </c>
      <c r="C655" s="8" t="s">
        <v>4289</v>
      </c>
      <c r="D655" s="7">
        <v>43748</v>
      </c>
      <c r="E655" s="8">
        <v>0</v>
      </c>
      <c r="F655" s="8">
        <v>201002</v>
      </c>
      <c r="G655" s="8">
        <f t="shared" si="10"/>
        <v>71</v>
      </c>
      <c r="H655" s="8">
        <v>64</v>
      </c>
      <c r="I655" s="8" t="s">
        <v>2625</v>
      </c>
      <c r="J655" s="8">
        <v>0</v>
      </c>
      <c r="K655" s="8" t="s">
        <v>2625</v>
      </c>
      <c r="L655" s="8"/>
      <c r="M655" s="8">
        <v>0</v>
      </c>
      <c r="N655" s="8">
        <v>116955</v>
      </c>
      <c r="O655" s="8" t="s">
        <v>2955</v>
      </c>
      <c r="P655" s="8">
        <v>0</v>
      </c>
      <c r="Q655" s="8">
        <v>218</v>
      </c>
    </row>
    <row r="656" spans="1:17" x14ac:dyDescent="0.25">
      <c r="A656" s="8">
        <v>1</v>
      </c>
      <c r="B656" s="8">
        <v>0</v>
      </c>
      <c r="C656" s="8" t="s">
        <v>4290</v>
      </c>
      <c r="D656" s="7">
        <v>43748</v>
      </c>
      <c r="E656" s="8">
        <v>0</v>
      </c>
      <c r="F656" s="8">
        <v>502009</v>
      </c>
      <c r="G656" s="8">
        <f t="shared" si="10"/>
        <v>170</v>
      </c>
      <c r="H656" s="8">
        <v>1444</v>
      </c>
      <c r="I656" s="8" t="s">
        <v>2625</v>
      </c>
      <c r="J656" s="8">
        <v>0</v>
      </c>
      <c r="K656" s="8" t="s">
        <v>2625</v>
      </c>
      <c r="L656" s="8"/>
      <c r="M656" s="8">
        <v>52545</v>
      </c>
      <c r="N656" s="8">
        <v>0</v>
      </c>
      <c r="O656" s="8" t="s">
        <v>2956</v>
      </c>
      <c r="P656" s="8">
        <v>0</v>
      </c>
      <c r="Q656" s="8">
        <v>218</v>
      </c>
    </row>
    <row r="657" spans="1:17" x14ac:dyDescent="0.25">
      <c r="A657" s="8">
        <v>2</v>
      </c>
      <c r="B657" s="8">
        <v>0</v>
      </c>
      <c r="C657" s="8" t="s">
        <v>4290</v>
      </c>
      <c r="D657" s="7">
        <v>43748</v>
      </c>
      <c r="E657" s="8">
        <v>0</v>
      </c>
      <c r="F657" s="8">
        <v>201002</v>
      </c>
      <c r="G657" s="8">
        <f t="shared" si="10"/>
        <v>71</v>
      </c>
      <c r="H657" s="8">
        <v>1444</v>
      </c>
      <c r="I657" s="8" t="s">
        <v>2625</v>
      </c>
      <c r="J657" s="8">
        <v>0</v>
      </c>
      <c r="K657" s="8" t="s">
        <v>2625</v>
      </c>
      <c r="L657" s="8"/>
      <c r="M657" s="8">
        <v>0</v>
      </c>
      <c r="N657" s="8">
        <v>52545</v>
      </c>
      <c r="O657" s="8" t="s">
        <v>2956</v>
      </c>
      <c r="P657" s="8">
        <v>0</v>
      </c>
      <c r="Q657" s="8">
        <v>218</v>
      </c>
    </row>
    <row r="658" spans="1:17" x14ac:dyDescent="0.25">
      <c r="A658" s="8">
        <v>1</v>
      </c>
      <c r="B658" s="8">
        <v>0</v>
      </c>
      <c r="C658" s="8" t="s">
        <v>4291</v>
      </c>
      <c r="D658" s="7">
        <v>43748</v>
      </c>
      <c r="E658" s="8">
        <v>0</v>
      </c>
      <c r="F658" s="8">
        <v>502009</v>
      </c>
      <c r="G658" s="8">
        <f t="shared" si="10"/>
        <v>170</v>
      </c>
      <c r="H658" s="8">
        <v>64</v>
      </c>
      <c r="I658" s="8" t="s">
        <v>2625</v>
      </c>
      <c r="J658" s="8">
        <v>0</v>
      </c>
      <c r="K658" s="8" t="s">
        <v>2625</v>
      </c>
      <c r="L658" s="8"/>
      <c r="M658" s="8">
        <v>26555</v>
      </c>
      <c r="N658" s="8">
        <v>0</v>
      </c>
      <c r="O658" s="8" t="s">
        <v>2957</v>
      </c>
      <c r="P658" s="8">
        <v>0</v>
      </c>
      <c r="Q658" s="8">
        <v>218</v>
      </c>
    </row>
    <row r="659" spans="1:17" x14ac:dyDescent="0.25">
      <c r="A659" s="8">
        <v>2</v>
      </c>
      <c r="B659" s="8">
        <v>0</v>
      </c>
      <c r="C659" s="8" t="s">
        <v>4291</v>
      </c>
      <c r="D659" s="7">
        <v>43748</v>
      </c>
      <c r="E659" s="8">
        <v>0</v>
      </c>
      <c r="F659" s="8">
        <v>201002</v>
      </c>
      <c r="G659" s="8">
        <f t="shared" si="10"/>
        <v>71</v>
      </c>
      <c r="H659" s="8">
        <v>64</v>
      </c>
      <c r="I659" s="8" t="s">
        <v>2625</v>
      </c>
      <c r="J659" s="8">
        <v>0</v>
      </c>
      <c r="K659" s="8" t="s">
        <v>2625</v>
      </c>
      <c r="L659" s="8"/>
      <c r="M659" s="8">
        <v>0</v>
      </c>
      <c r="N659" s="8">
        <v>26555</v>
      </c>
      <c r="O659" s="8" t="s">
        <v>2957</v>
      </c>
      <c r="P659" s="8">
        <v>0</v>
      </c>
      <c r="Q659" s="8">
        <v>218</v>
      </c>
    </row>
    <row r="660" spans="1:17" x14ac:dyDescent="0.25">
      <c r="A660" s="8">
        <v>1</v>
      </c>
      <c r="B660" s="8">
        <v>0</v>
      </c>
      <c r="C660" s="8" t="s">
        <v>4292</v>
      </c>
      <c r="D660" s="7">
        <v>43753</v>
      </c>
      <c r="E660" s="8">
        <v>0</v>
      </c>
      <c r="F660" s="8">
        <v>505063</v>
      </c>
      <c r="G660" s="8">
        <f t="shared" si="10"/>
        <v>245</v>
      </c>
      <c r="H660" s="8">
        <v>42</v>
      </c>
      <c r="I660" s="8" t="s">
        <v>2625</v>
      </c>
      <c r="J660" s="8">
        <v>0</v>
      </c>
      <c r="K660" s="8" t="s">
        <v>2625</v>
      </c>
      <c r="L660" s="8"/>
      <c r="M660" s="8">
        <v>6000</v>
      </c>
      <c r="N660" s="8">
        <v>0</v>
      </c>
      <c r="O660" s="8" t="s">
        <v>2958</v>
      </c>
      <c r="P660" s="8">
        <v>0</v>
      </c>
      <c r="Q660" s="8">
        <v>218</v>
      </c>
    </row>
    <row r="661" spans="1:17" x14ac:dyDescent="0.25">
      <c r="A661" s="8">
        <v>2</v>
      </c>
      <c r="B661" s="8">
        <v>0</v>
      </c>
      <c r="C661" s="8" t="s">
        <v>4292</v>
      </c>
      <c r="D661" s="7">
        <v>43753</v>
      </c>
      <c r="E661" s="8">
        <v>0</v>
      </c>
      <c r="F661" s="8">
        <v>201002</v>
      </c>
      <c r="G661" s="8">
        <f t="shared" si="10"/>
        <v>71</v>
      </c>
      <c r="H661" s="8">
        <v>42</v>
      </c>
      <c r="I661" s="8" t="s">
        <v>2625</v>
      </c>
      <c r="J661" s="8">
        <v>0</v>
      </c>
      <c r="K661" s="8" t="s">
        <v>2625</v>
      </c>
      <c r="L661" s="8"/>
      <c r="M661" s="8">
        <v>0</v>
      </c>
      <c r="N661" s="8">
        <v>6000</v>
      </c>
      <c r="O661" s="8" t="s">
        <v>2958</v>
      </c>
      <c r="P661" s="8">
        <v>0</v>
      </c>
      <c r="Q661" s="8">
        <v>218</v>
      </c>
    </row>
    <row r="662" spans="1:17" x14ac:dyDescent="0.25">
      <c r="A662" s="8">
        <v>1</v>
      </c>
      <c r="B662" s="8">
        <v>0</v>
      </c>
      <c r="C662" s="8" t="s">
        <v>4293</v>
      </c>
      <c r="D662" s="7">
        <v>43755</v>
      </c>
      <c r="E662" s="8">
        <v>0</v>
      </c>
      <c r="F662" s="8">
        <v>501005</v>
      </c>
      <c r="G662" s="8">
        <f t="shared" si="10"/>
        <v>148</v>
      </c>
      <c r="H662" s="8">
        <v>1475</v>
      </c>
      <c r="I662" s="8" t="s">
        <v>2625</v>
      </c>
      <c r="J662" s="8">
        <v>0</v>
      </c>
      <c r="K662" s="8" t="s">
        <v>2625</v>
      </c>
      <c r="L662" s="8"/>
      <c r="M662" s="8">
        <v>3889969</v>
      </c>
      <c r="N662" s="8">
        <v>0</v>
      </c>
      <c r="O662" s="8" t="s">
        <v>2959</v>
      </c>
      <c r="P662" s="8">
        <v>0</v>
      </c>
      <c r="Q662" s="8">
        <v>215</v>
      </c>
    </row>
    <row r="663" spans="1:17" x14ac:dyDescent="0.25">
      <c r="A663" s="8">
        <v>2</v>
      </c>
      <c r="B663" s="8">
        <v>0</v>
      </c>
      <c r="C663" s="8" t="s">
        <v>4293</v>
      </c>
      <c r="D663" s="7">
        <v>43755</v>
      </c>
      <c r="E663" s="8">
        <v>0</v>
      </c>
      <c r="F663" s="8">
        <v>201002</v>
      </c>
      <c r="G663" s="8">
        <f t="shared" si="10"/>
        <v>71</v>
      </c>
      <c r="H663" s="8">
        <v>1475</v>
      </c>
      <c r="I663" s="8" t="s">
        <v>2625</v>
      </c>
      <c r="J663" s="8">
        <v>0</v>
      </c>
      <c r="K663" s="8" t="s">
        <v>2625</v>
      </c>
      <c r="L663" s="8"/>
      <c r="M663" s="8">
        <v>0</v>
      </c>
      <c r="N663" s="8">
        <v>3889969</v>
      </c>
      <c r="O663" s="8" t="s">
        <v>2959</v>
      </c>
      <c r="P663" s="8">
        <v>0</v>
      </c>
      <c r="Q663" s="8">
        <v>215</v>
      </c>
    </row>
    <row r="664" spans="1:17" x14ac:dyDescent="0.25">
      <c r="A664" s="8">
        <v>1</v>
      </c>
      <c r="B664" s="8">
        <v>0</v>
      </c>
      <c r="C664" s="8" t="s">
        <v>4294</v>
      </c>
      <c r="D664" s="7">
        <v>43755</v>
      </c>
      <c r="E664" s="8">
        <v>0</v>
      </c>
      <c r="F664" s="8">
        <v>505062</v>
      </c>
      <c r="G664" s="8">
        <f t="shared" si="10"/>
        <v>244</v>
      </c>
      <c r="H664" s="8">
        <v>1322</v>
      </c>
      <c r="I664" s="8" t="s">
        <v>2625</v>
      </c>
      <c r="J664" s="8">
        <v>0</v>
      </c>
      <c r="K664" s="8" t="s">
        <v>2625</v>
      </c>
      <c r="L664" s="8"/>
      <c r="M664" s="8">
        <v>55000</v>
      </c>
      <c r="N664" s="8">
        <v>0</v>
      </c>
      <c r="O664" s="8" t="s">
        <v>2960</v>
      </c>
      <c r="P664" s="8">
        <v>0</v>
      </c>
      <c r="Q664" s="8">
        <v>218</v>
      </c>
    </row>
    <row r="665" spans="1:17" x14ac:dyDescent="0.25">
      <c r="A665" s="8">
        <v>2</v>
      </c>
      <c r="B665" s="8">
        <v>0</v>
      </c>
      <c r="C665" s="8" t="s">
        <v>4294</v>
      </c>
      <c r="D665" s="7">
        <v>43755</v>
      </c>
      <c r="E665" s="8">
        <v>0</v>
      </c>
      <c r="F665" s="8">
        <v>201002</v>
      </c>
      <c r="G665" s="8">
        <f t="shared" si="10"/>
        <v>71</v>
      </c>
      <c r="H665" s="8">
        <v>1322</v>
      </c>
      <c r="I665" s="8" t="s">
        <v>2625</v>
      </c>
      <c r="J665" s="8">
        <v>0</v>
      </c>
      <c r="K665" s="8" t="s">
        <v>2625</v>
      </c>
      <c r="L665" s="8"/>
      <c r="M665" s="8">
        <v>0</v>
      </c>
      <c r="N665" s="8">
        <v>55000</v>
      </c>
      <c r="O665" s="8" t="s">
        <v>2960</v>
      </c>
      <c r="P665" s="8">
        <v>0</v>
      </c>
      <c r="Q665" s="8">
        <v>218</v>
      </c>
    </row>
    <row r="666" spans="1:17" x14ac:dyDescent="0.25">
      <c r="A666" s="8">
        <v>1</v>
      </c>
      <c r="B666" s="8">
        <v>0</v>
      </c>
      <c r="C666" s="8" t="s">
        <v>4295</v>
      </c>
      <c r="D666" s="7">
        <v>43755</v>
      </c>
      <c r="E666" s="8">
        <v>0</v>
      </c>
      <c r="F666" s="8">
        <v>101002</v>
      </c>
      <c r="G666" s="8">
        <f t="shared" si="10"/>
        <v>2</v>
      </c>
      <c r="H666" s="8">
        <v>1</v>
      </c>
      <c r="I666" s="8" t="s">
        <v>2625</v>
      </c>
      <c r="J666" s="8">
        <v>0</v>
      </c>
      <c r="K666" s="8" t="s">
        <v>2625</v>
      </c>
      <c r="L666" s="8"/>
      <c r="M666" s="8">
        <v>217850</v>
      </c>
      <c r="N666" s="8">
        <v>0</v>
      </c>
      <c r="O666" s="8" t="s">
        <v>2961</v>
      </c>
      <c r="P666" s="8">
        <v>0</v>
      </c>
      <c r="Q666" s="8">
        <v>218</v>
      </c>
    </row>
    <row r="667" spans="1:17" x14ac:dyDescent="0.25">
      <c r="A667" s="8">
        <v>2</v>
      </c>
      <c r="B667" s="8">
        <v>0</v>
      </c>
      <c r="C667" s="8" t="s">
        <v>4295</v>
      </c>
      <c r="D667" s="7">
        <v>43755</v>
      </c>
      <c r="E667" s="8">
        <v>0</v>
      </c>
      <c r="F667" s="8">
        <v>202003</v>
      </c>
      <c r="G667" s="8">
        <f t="shared" si="10"/>
        <v>78</v>
      </c>
      <c r="H667" s="8">
        <v>71</v>
      </c>
      <c r="I667" s="8" t="s">
        <v>2625</v>
      </c>
      <c r="J667" s="8">
        <v>0</v>
      </c>
      <c r="K667" s="8" t="s">
        <v>2625</v>
      </c>
      <c r="L667" s="8"/>
      <c r="M667" s="8">
        <v>0</v>
      </c>
      <c r="N667" s="8">
        <v>217850</v>
      </c>
      <c r="O667" s="8" t="s">
        <v>2961</v>
      </c>
      <c r="P667" s="8">
        <v>0</v>
      </c>
      <c r="Q667" s="8">
        <v>1</v>
      </c>
    </row>
    <row r="668" spans="1:17" x14ac:dyDescent="0.25">
      <c r="A668" s="8">
        <v>1</v>
      </c>
      <c r="B668" s="8">
        <v>0</v>
      </c>
      <c r="C668" s="8" t="s">
        <v>4296</v>
      </c>
      <c r="D668" s="7">
        <v>43755</v>
      </c>
      <c r="E668" s="8">
        <v>0</v>
      </c>
      <c r="F668" s="8">
        <v>101002</v>
      </c>
      <c r="G668" s="8">
        <f t="shared" si="10"/>
        <v>2</v>
      </c>
      <c r="H668" s="8">
        <v>1</v>
      </c>
      <c r="I668" s="8" t="s">
        <v>2625</v>
      </c>
      <c r="J668" s="8">
        <v>0</v>
      </c>
      <c r="K668" s="8" t="s">
        <v>2625</v>
      </c>
      <c r="L668" s="8"/>
      <c r="M668" s="8">
        <v>18700</v>
      </c>
      <c r="N668" s="8">
        <v>0</v>
      </c>
      <c r="O668" s="8" t="s">
        <v>2962</v>
      </c>
      <c r="P668" s="8">
        <v>0</v>
      </c>
      <c r="Q668" s="8">
        <v>218</v>
      </c>
    </row>
    <row r="669" spans="1:17" x14ac:dyDescent="0.25">
      <c r="A669" s="8">
        <v>2</v>
      </c>
      <c r="B669" s="8">
        <v>0</v>
      </c>
      <c r="C669" s="8" t="s">
        <v>4296</v>
      </c>
      <c r="D669" s="7">
        <v>43755</v>
      </c>
      <c r="E669" s="8">
        <v>0</v>
      </c>
      <c r="F669" s="8">
        <v>202003</v>
      </c>
      <c r="G669" s="8">
        <f t="shared" si="10"/>
        <v>78</v>
      </c>
      <c r="H669" s="8">
        <v>71</v>
      </c>
      <c r="I669" s="8" t="s">
        <v>2625</v>
      </c>
      <c r="J669" s="8">
        <v>0</v>
      </c>
      <c r="K669" s="8" t="s">
        <v>2625</v>
      </c>
      <c r="L669" s="8"/>
      <c r="M669" s="8">
        <v>0</v>
      </c>
      <c r="N669" s="8">
        <v>18700</v>
      </c>
      <c r="O669" s="8" t="s">
        <v>2962</v>
      </c>
      <c r="P669" s="8">
        <v>0</v>
      </c>
      <c r="Q669" s="8">
        <v>1</v>
      </c>
    </row>
    <row r="670" spans="1:17" x14ac:dyDescent="0.25">
      <c r="A670" s="8">
        <v>1</v>
      </c>
      <c r="B670" s="8">
        <v>0</v>
      </c>
      <c r="C670" s="8" t="s">
        <v>4297</v>
      </c>
      <c r="D670" s="7">
        <v>43754</v>
      </c>
      <c r="E670" s="8">
        <v>101001</v>
      </c>
      <c r="F670" s="8">
        <v>101001</v>
      </c>
      <c r="G670" s="8">
        <f t="shared" si="10"/>
        <v>1</v>
      </c>
      <c r="H670" s="8">
        <v>0</v>
      </c>
      <c r="I670" s="8" t="s">
        <v>2625</v>
      </c>
      <c r="J670" s="8">
        <v>0</v>
      </c>
      <c r="K670" s="8" t="s">
        <v>2625</v>
      </c>
      <c r="L670" s="8"/>
      <c r="M670" s="8">
        <v>0</v>
      </c>
      <c r="N670" s="8">
        <v>2370</v>
      </c>
      <c r="O670" s="8" t="s">
        <v>2963</v>
      </c>
      <c r="P670" s="8">
        <v>0</v>
      </c>
      <c r="Q670" s="8">
        <v>0</v>
      </c>
    </row>
    <row r="671" spans="1:17" x14ac:dyDescent="0.25">
      <c r="A671" s="8">
        <v>2</v>
      </c>
      <c r="B671" s="8">
        <v>0</v>
      </c>
      <c r="C671" s="8" t="s">
        <v>4297</v>
      </c>
      <c r="D671" s="7">
        <v>43754</v>
      </c>
      <c r="E671" s="8">
        <v>101001</v>
      </c>
      <c r="F671" s="8">
        <v>505004</v>
      </c>
      <c r="G671" s="8">
        <f t="shared" si="10"/>
        <v>200</v>
      </c>
      <c r="H671" s="8">
        <v>0</v>
      </c>
      <c r="I671" s="8" t="s">
        <v>2625</v>
      </c>
      <c r="J671" s="8">
        <v>0</v>
      </c>
      <c r="K671" s="8" t="s">
        <v>2625</v>
      </c>
      <c r="L671" s="8"/>
      <c r="M671" s="8">
        <v>1000</v>
      </c>
      <c r="N671" s="8">
        <v>0</v>
      </c>
      <c r="O671" s="8" t="s">
        <v>2869</v>
      </c>
      <c r="P671" s="8">
        <v>0</v>
      </c>
      <c r="Q671" s="8">
        <v>218</v>
      </c>
    </row>
    <row r="672" spans="1:17" x14ac:dyDescent="0.25">
      <c r="A672" s="8">
        <v>3</v>
      </c>
      <c r="B672" s="8">
        <v>0</v>
      </c>
      <c r="C672" s="8" t="s">
        <v>4297</v>
      </c>
      <c r="D672" s="7">
        <v>43754</v>
      </c>
      <c r="E672" s="8">
        <v>101001</v>
      </c>
      <c r="F672" s="8">
        <v>505101</v>
      </c>
      <c r="G672" s="8">
        <f t="shared" si="10"/>
        <v>253</v>
      </c>
      <c r="H672" s="8">
        <v>873</v>
      </c>
      <c r="I672" s="8" t="s">
        <v>2625</v>
      </c>
      <c r="J672" s="8">
        <v>0</v>
      </c>
      <c r="K672" s="8" t="s">
        <v>2625</v>
      </c>
      <c r="L672" s="8"/>
      <c r="M672" s="8">
        <v>370</v>
      </c>
      <c r="N672" s="8">
        <v>0</v>
      </c>
      <c r="O672" s="8" t="s">
        <v>2964</v>
      </c>
      <c r="P672" s="8">
        <v>0</v>
      </c>
      <c r="Q672" s="8">
        <v>218</v>
      </c>
    </row>
    <row r="673" spans="1:17" x14ac:dyDescent="0.25">
      <c r="A673" s="8">
        <v>4</v>
      </c>
      <c r="B673" s="8">
        <v>0</v>
      </c>
      <c r="C673" s="8" t="s">
        <v>4297</v>
      </c>
      <c r="D673" s="7">
        <v>43754</v>
      </c>
      <c r="E673" s="8">
        <v>101001</v>
      </c>
      <c r="F673" s="8">
        <v>505004</v>
      </c>
      <c r="G673" s="8">
        <f t="shared" si="10"/>
        <v>200</v>
      </c>
      <c r="H673" s="8">
        <v>0</v>
      </c>
      <c r="I673" s="8" t="s">
        <v>2625</v>
      </c>
      <c r="J673" s="8">
        <v>0</v>
      </c>
      <c r="K673" s="8" t="s">
        <v>2625</v>
      </c>
      <c r="L673" s="8"/>
      <c r="M673" s="8">
        <v>1000</v>
      </c>
      <c r="N673" s="8">
        <v>0</v>
      </c>
      <c r="O673" s="8" t="s">
        <v>2965</v>
      </c>
      <c r="P673" s="8">
        <v>0</v>
      </c>
      <c r="Q673" s="8">
        <v>218</v>
      </c>
    </row>
    <row r="674" spans="1:17" x14ac:dyDescent="0.25">
      <c r="A674" s="8">
        <v>1</v>
      </c>
      <c r="B674" s="8">
        <v>0</v>
      </c>
      <c r="C674" s="8" t="s">
        <v>4298</v>
      </c>
      <c r="D674" s="7">
        <v>43756</v>
      </c>
      <c r="E674" s="8">
        <v>101001</v>
      </c>
      <c r="F674" s="8">
        <v>101001</v>
      </c>
      <c r="G674" s="8">
        <f t="shared" si="10"/>
        <v>1</v>
      </c>
      <c r="H674" s="8">
        <v>0</v>
      </c>
      <c r="I674" s="8" t="s">
        <v>2625</v>
      </c>
      <c r="J674" s="8">
        <v>0</v>
      </c>
      <c r="K674" s="8" t="s">
        <v>2625</v>
      </c>
      <c r="L674" s="8"/>
      <c r="M674" s="8">
        <v>0</v>
      </c>
      <c r="N674" s="8">
        <v>11420</v>
      </c>
      <c r="O674" s="8" t="s">
        <v>2966</v>
      </c>
      <c r="P674" s="8">
        <v>0</v>
      </c>
      <c r="Q674" s="8">
        <v>0</v>
      </c>
    </row>
    <row r="675" spans="1:17" x14ac:dyDescent="0.25">
      <c r="A675" s="8">
        <v>2</v>
      </c>
      <c r="B675" s="8">
        <v>0</v>
      </c>
      <c r="C675" s="8" t="s">
        <v>4298</v>
      </c>
      <c r="D675" s="7">
        <v>43756</v>
      </c>
      <c r="E675" s="8">
        <v>101001</v>
      </c>
      <c r="F675" s="8">
        <v>505004</v>
      </c>
      <c r="G675" s="8">
        <f t="shared" si="10"/>
        <v>200</v>
      </c>
      <c r="H675" s="8">
        <v>0</v>
      </c>
      <c r="I675" s="8" t="s">
        <v>2625</v>
      </c>
      <c r="J675" s="8">
        <v>0</v>
      </c>
      <c r="K675" s="8" t="s">
        <v>2625</v>
      </c>
      <c r="L675" s="8"/>
      <c r="M675" s="8">
        <v>11420</v>
      </c>
      <c r="N675" s="8">
        <v>0</v>
      </c>
      <c r="O675" s="8" t="s">
        <v>2966</v>
      </c>
      <c r="P675" s="8">
        <v>0</v>
      </c>
      <c r="Q675" s="8">
        <v>218</v>
      </c>
    </row>
    <row r="676" spans="1:17" x14ac:dyDescent="0.25">
      <c r="A676" s="8">
        <v>1</v>
      </c>
      <c r="B676" s="8">
        <v>0</v>
      </c>
      <c r="C676" s="8" t="s">
        <v>4299</v>
      </c>
      <c r="D676" s="7">
        <v>43757</v>
      </c>
      <c r="E676" s="8">
        <v>101001</v>
      </c>
      <c r="F676" s="8">
        <v>101001</v>
      </c>
      <c r="G676" s="8">
        <f t="shared" si="10"/>
        <v>1</v>
      </c>
      <c r="H676" s="8">
        <v>0</v>
      </c>
      <c r="I676" s="8" t="s">
        <v>2625</v>
      </c>
      <c r="J676" s="8">
        <v>0</v>
      </c>
      <c r="K676" s="8" t="s">
        <v>2625</v>
      </c>
      <c r="L676" s="8"/>
      <c r="M676" s="8">
        <v>0</v>
      </c>
      <c r="N676" s="8">
        <v>197212</v>
      </c>
      <c r="O676" s="8" t="s">
        <v>2808</v>
      </c>
      <c r="P676" s="8">
        <v>0</v>
      </c>
      <c r="Q676" s="8">
        <v>0</v>
      </c>
    </row>
    <row r="677" spans="1:17" x14ac:dyDescent="0.25">
      <c r="A677" s="8">
        <v>2</v>
      </c>
      <c r="B677" s="8">
        <v>0</v>
      </c>
      <c r="C677" s="8" t="s">
        <v>4299</v>
      </c>
      <c r="D677" s="7">
        <v>43757</v>
      </c>
      <c r="E677" s="8">
        <v>101001</v>
      </c>
      <c r="F677" s="8">
        <v>505027</v>
      </c>
      <c r="G677" s="8">
        <f t="shared" si="10"/>
        <v>221</v>
      </c>
      <c r="H677" s="8">
        <v>1</v>
      </c>
      <c r="I677" s="8" t="s">
        <v>2625</v>
      </c>
      <c r="J677" s="8">
        <v>0</v>
      </c>
      <c r="K677" s="8" t="s">
        <v>2625</v>
      </c>
      <c r="L677" s="8"/>
      <c r="M677" s="8">
        <v>5640</v>
      </c>
      <c r="N677" s="8">
        <v>0</v>
      </c>
      <c r="O677" s="8" t="s">
        <v>2967</v>
      </c>
      <c r="P677" s="8">
        <v>0</v>
      </c>
      <c r="Q677" s="8">
        <v>218</v>
      </c>
    </row>
    <row r="678" spans="1:17" x14ac:dyDescent="0.25">
      <c r="A678" s="8">
        <v>3</v>
      </c>
      <c r="B678" s="8">
        <v>0</v>
      </c>
      <c r="C678" s="8" t="s">
        <v>4299</v>
      </c>
      <c r="D678" s="7">
        <v>43757</v>
      </c>
      <c r="E678" s="8">
        <v>101001</v>
      </c>
      <c r="F678" s="8">
        <v>502003</v>
      </c>
      <c r="G678" s="8">
        <f t="shared" si="10"/>
        <v>165</v>
      </c>
      <c r="H678" s="8">
        <v>1</v>
      </c>
      <c r="I678" s="8" t="s">
        <v>2625</v>
      </c>
      <c r="J678" s="8">
        <v>0</v>
      </c>
      <c r="K678" s="8" t="s">
        <v>2625</v>
      </c>
      <c r="L678" s="8"/>
      <c r="M678" s="8">
        <v>7900</v>
      </c>
      <c r="N678" s="8">
        <v>0</v>
      </c>
      <c r="O678" s="8" t="s">
        <v>2968</v>
      </c>
      <c r="P678" s="8">
        <v>0</v>
      </c>
      <c r="Q678" s="8">
        <v>218</v>
      </c>
    </row>
    <row r="679" spans="1:17" x14ac:dyDescent="0.25">
      <c r="A679" s="8">
        <v>4</v>
      </c>
      <c r="B679" s="8">
        <v>0</v>
      </c>
      <c r="C679" s="8" t="s">
        <v>4299</v>
      </c>
      <c r="D679" s="7">
        <v>43757</v>
      </c>
      <c r="E679" s="8">
        <v>101001</v>
      </c>
      <c r="F679" s="8">
        <v>505053</v>
      </c>
      <c r="G679" s="8">
        <f t="shared" si="10"/>
        <v>239</v>
      </c>
      <c r="H679" s="8">
        <v>0</v>
      </c>
      <c r="I679" s="8" t="s">
        <v>2625</v>
      </c>
      <c r="J679" s="8">
        <v>0</v>
      </c>
      <c r="K679" s="8" t="s">
        <v>2625</v>
      </c>
      <c r="L679" s="8"/>
      <c r="M679" s="8">
        <v>18000</v>
      </c>
      <c r="N679" s="8">
        <v>0</v>
      </c>
      <c r="O679" s="8" t="s">
        <v>2969</v>
      </c>
      <c r="P679" s="8">
        <v>0</v>
      </c>
      <c r="Q679" s="8">
        <v>218</v>
      </c>
    </row>
    <row r="680" spans="1:17" x14ac:dyDescent="0.25">
      <c r="A680" s="8">
        <v>5</v>
      </c>
      <c r="B680" s="8">
        <v>0</v>
      </c>
      <c r="C680" s="8" t="s">
        <v>4299</v>
      </c>
      <c r="D680" s="7">
        <v>43757</v>
      </c>
      <c r="E680" s="8">
        <v>101001</v>
      </c>
      <c r="F680" s="8">
        <v>501009</v>
      </c>
      <c r="G680" s="8">
        <f t="shared" si="10"/>
        <v>152</v>
      </c>
      <c r="H680" s="8">
        <v>1</v>
      </c>
      <c r="I680" s="8" t="s">
        <v>2625</v>
      </c>
      <c r="J680" s="8">
        <v>0</v>
      </c>
      <c r="K680" s="8" t="s">
        <v>2625</v>
      </c>
      <c r="L680" s="8"/>
      <c r="M680" s="8">
        <v>144000</v>
      </c>
      <c r="N680" s="8">
        <v>0</v>
      </c>
      <c r="O680" s="8" t="s">
        <v>2970</v>
      </c>
      <c r="P680" s="8">
        <v>0</v>
      </c>
      <c r="Q680" s="8">
        <v>218</v>
      </c>
    </row>
    <row r="681" spans="1:17" x14ac:dyDescent="0.25">
      <c r="A681" s="8">
        <v>6</v>
      </c>
      <c r="B681" s="8">
        <v>0</v>
      </c>
      <c r="C681" s="8" t="s">
        <v>4299</v>
      </c>
      <c r="D681" s="7">
        <v>43757</v>
      </c>
      <c r="E681" s="8">
        <v>101001</v>
      </c>
      <c r="F681" s="8">
        <v>502003</v>
      </c>
      <c r="G681" s="8">
        <f t="shared" si="10"/>
        <v>165</v>
      </c>
      <c r="H681" s="8">
        <v>1</v>
      </c>
      <c r="I681" s="8" t="s">
        <v>2625</v>
      </c>
      <c r="J681" s="8">
        <v>0</v>
      </c>
      <c r="K681" s="8" t="s">
        <v>2625</v>
      </c>
      <c r="L681" s="8"/>
      <c r="M681" s="8">
        <v>21672</v>
      </c>
      <c r="N681" s="8">
        <v>0</v>
      </c>
      <c r="O681" s="8" t="s">
        <v>2971</v>
      </c>
      <c r="P681" s="8">
        <v>0</v>
      </c>
      <c r="Q681" s="8">
        <v>218</v>
      </c>
    </row>
    <row r="682" spans="1:17" x14ac:dyDescent="0.25">
      <c r="A682" s="8">
        <v>1</v>
      </c>
      <c r="B682" s="8">
        <v>0</v>
      </c>
      <c r="C682" s="8" t="s">
        <v>4300</v>
      </c>
      <c r="D682" s="7">
        <v>43750</v>
      </c>
      <c r="E682" s="8">
        <v>0</v>
      </c>
      <c r="F682" s="8">
        <v>502009</v>
      </c>
      <c r="G682" s="8">
        <f t="shared" si="10"/>
        <v>170</v>
      </c>
      <c r="H682" s="8">
        <v>64</v>
      </c>
      <c r="I682" s="8" t="s">
        <v>2625</v>
      </c>
      <c r="J682" s="8">
        <v>0</v>
      </c>
      <c r="K682" s="8" t="s">
        <v>2625</v>
      </c>
      <c r="L682" s="8"/>
      <c r="M682" s="8">
        <v>5650</v>
      </c>
      <c r="N682" s="8">
        <v>0</v>
      </c>
      <c r="O682" s="8" t="s">
        <v>2972</v>
      </c>
      <c r="P682" s="8">
        <v>0</v>
      </c>
      <c r="Q682" s="8">
        <v>219</v>
      </c>
    </row>
    <row r="683" spans="1:17" x14ac:dyDescent="0.25">
      <c r="A683" s="8">
        <v>2</v>
      </c>
      <c r="B683" s="8">
        <v>0</v>
      </c>
      <c r="C683" s="8" t="s">
        <v>4300</v>
      </c>
      <c r="D683" s="7">
        <v>43750</v>
      </c>
      <c r="E683" s="8">
        <v>0</v>
      </c>
      <c r="F683" s="8">
        <v>201002</v>
      </c>
      <c r="G683" s="8">
        <f t="shared" si="10"/>
        <v>71</v>
      </c>
      <c r="H683" s="8">
        <v>64</v>
      </c>
      <c r="I683" s="8" t="s">
        <v>2625</v>
      </c>
      <c r="J683" s="8">
        <v>0</v>
      </c>
      <c r="K683" s="8" t="s">
        <v>2625</v>
      </c>
      <c r="L683" s="8"/>
      <c r="M683" s="8">
        <v>0</v>
      </c>
      <c r="N683" s="8">
        <v>5650</v>
      </c>
      <c r="O683" s="8" t="s">
        <v>2972</v>
      </c>
      <c r="P683" s="8">
        <v>0</v>
      </c>
      <c r="Q683" s="8">
        <v>219</v>
      </c>
    </row>
    <row r="684" spans="1:17" x14ac:dyDescent="0.25">
      <c r="A684" s="8">
        <v>1</v>
      </c>
      <c r="B684" s="8">
        <v>0</v>
      </c>
      <c r="C684" s="8" t="s">
        <v>4301</v>
      </c>
      <c r="D684" s="7">
        <v>43753</v>
      </c>
      <c r="E684" s="8">
        <v>0</v>
      </c>
      <c r="F684" s="8">
        <v>505063</v>
      </c>
      <c r="G684" s="8">
        <f t="shared" si="10"/>
        <v>245</v>
      </c>
      <c r="H684" s="8">
        <v>1238</v>
      </c>
      <c r="I684" s="8" t="s">
        <v>2625</v>
      </c>
      <c r="J684" s="8">
        <v>0</v>
      </c>
      <c r="K684" s="8" t="s">
        <v>2625</v>
      </c>
      <c r="L684" s="8"/>
      <c r="M684" s="8">
        <v>21650</v>
      </c>
      <c r="N684" s="8">
        <v>0</v>
      </c>
      <c r="O684" s="8" t="s">
        <v>2973</v>
      </c>
      <c r="P684" s="8">
        <v>0</v>
      </c>
      <c r="Q684" s="8">
        <v>218</v>
      </c>
    </row>
    <row r="685" spans="1:17" x14ac:dyDescent="0.25">
      <c r="A685" s="8">
        <v>2</v>
      </c>
      <c r="B685" s="8">
        <v>0</v>
      </c>
      <c r="C685" s="8" t="s">
        <v>4301</v>
      </c>
      <c r="D685" s="7">
        <v>43753</v>
      </c>
      <c r="E685" s="8">
        <v>0</v>
      </c>
      <c r="F685" s="8">
        <v>201002</v>
      </c>
      <c r="G685" s="8">
        <f t="shared" si="10"/>
        <v>71</v>
      </c>
      <c r="H685" s="8">
        <v>1238</v>
      </c>
      <c r="I685" s="8" t="s">
        <v>2625</v>
      </c>
      <c r="J685" s="8">
        <v>0</v>
      </c>
      <c r="K685" s="8" t="s">
        <v>2625</v>
      </c>
      <c r="L685" s="8"/>
      <c r="M685" s="8">
        <v>0</v>
      </c>
      <c r="N685" s="8">
        <v>21650</v>
      </c>
      <c r="O685" s="8" t="s">
        <v>2973</v>
      </c>
      <c r="P685" s="8">
        <v>0</v>
      </c>
      <c r="Q685" s="8">
        <v>218</v>
      </c>
    </row>
    <row r="686" spans="1:17" x14ac:dyDescent="0.25">
      <c r="A686" s="8">
        <v>1</v>
      </c>
      <c r="B686" s="8">
        <v>0</v>
      </c>
      <c r="C686" s="8" t="s">
        <v>4302</v>
      </c>
      <c r="D686" s="7">
        <v>43753</v>
      </c>
      <c r="E686" s="8">
        <v>0</v>
      </c>
      <c r="F686" s="8">
        <v>502012</v>
      </c>
      <c r="G686" s="8">
        <f t="shared" si="10"/>
        <v>173</v>
      </c>
      <c r="H686" s="8">
        <v>938</v>
      </c>
      <c r="I686" s="8" t="s">
        <v>2625</v>
      </c>
      <c r="J686" s="8">
        <v>0</v>
      </c>
      <c r="K686" s="8" t="s">
        <v>2625</v>
      </c>
      <c r="L686" s="8"/>
      <c r="M686" s="8">
        <v>45000</v>
      </c>
      <c r="N686" s="8">
        <v>0</v>
      </c>
      <c r="O686" s="8" t="s">
        <v>2974</v>
      </c>
      <c r="P686" s="8">
        <v>0</v>
      </c>
      <c r="Q686" s="8">
        <v>218</v>
      </c>
    </row>
    <row r="687" spans="1:17" x14ac:dyDescent="0.25">
      <c r="A687" s="8">
        <v>2</v>
      </c>
      <c r="B687" s="8">
        <v>0</v>
      </c>
      <c r="C687" s="8" t="s">
        <v>4302</v>
      </c>
      <c r="D687" s="7">
        <v>43753</v>
      </c>
      <c r="E687" s="8">
        <v>0</v>
      </c>
      <c r="F687" s="8">
        <v>201002</v>
      </c>
      <c r="G687" s="8">
        <f t="shared" si="10"/>
        <v>71</v>
      </c>
      <c r="H687" s="8">
        <v>938</v>
      </c>
      <c r="I687" s="8" t="s">
        <v>2625</v>
      </c>
      <c r="J687" s="8">
        <v>0</v>
      </c>
      <c r="K687" s="8" t="s">
        <v>2625</v>
      </c>
      <c r="L687" s="8"/>
      <c r="M687" s="8">
        <v>0</v>
      </c>
      <c r="N687" s="8">
        <v>45000</v>
      </c>
      <c r="O687" s="8" t="s">
        <v>2974</v>
      </c>
      <c r="P687" s="8">
        <v>0</v>
      </c>
      <c r="Q687" s="8">
        <v>218</v>
      </c>
    </row>
    <row r="688" spans="1:17" x14ac:dyDescent="0.25">
      <c r="A688" s="8">
        <v>1</v>
      </c>
      <c r="B688" s="8">
        <v>0</v>
      </c>
      <c r="C688" s="8" t="s">
        <v>4303</v>
      </c>
      <c r="D688" s="7">
        <v>43746</v>
      </c>
      <c r="E688" s="8">
        <v>0</v>
      </c>
      <c r="F688" s="8">
        <v>502012</v>
      </c>
      <c r="G688" s="8">
        <f t="shared" si="10"/>
        <v>173</v>
      </c>
      <c r="H688" s="8">
        <v>1469</v>
      </c>
      <c r="I688" s="8" t="s">
        <v>2625</v>
      </c>
      <c r="J688" s="8">
        <v>0</v>
      </c>
      <c r="K688" s="8" t="s">
        <v>2625</v>
      </c>
      <c r="L688" s="8"/>
      <c r="M688" s="8">
        <v>22000</v>
      </c>
      <c r="N688" s="8">
        <v>0</v>
      </c>
      <c r="O688" s="8" t="s">
        <v>2975</v>
      </c>
      <c r="P688" s="8">
        <v>0</v>
      </c>
      <c r="Q688" s="8">
        <v>218</v>
      </c>
    </row>
    <row r="689" spans="1:17" x14ac:dyDescent="0.25">
      <c r="A689" s="8">
        <v>2</v>
      </c>
      <c r="B689" s="8">
        <v>0</v>
      </c>
      <c r="C689" s="8" t="s">
        <v>4303</v>
      </c>
      <c r="D689" s="7">
        <v>43746</v>
      </c>
      <c r="E689" s="8">
        <v>0</v>
      </c>
      <c r="F689" s="8">
        <v>201002</v>
      </c>
      <c r="G689" s="8">
        <f t="shared" si="10"/>
        <v>71</v>
      </c>
      <c r="H689" s="8">
        <v>1469</v>
      </c>
      <c r="I689" s="8" t="s">
        <v>2625</v>
      </c>
      <c r="J689" s="8">
        <v>0</v>
      </c>
      <c r="K689" s="8" t="s">
        <v>2625</v>
      </c>
      <c r="L689" s="8"/>
      <c r="M689" s="8">
        <v>0</v>
      </c>
      <c r="N689" s="8">
        <v>22000</v>
      </c>
      <c r="O689" s="8" t="s">
        <v>2975</v>
      </c>
      <c r="P689" s="8">
        <v>0</v>
      </c>
      <c r="Q689" s="8">
        <v>218</v>
      </c>
    </row>
    <row r="690" spans="1:17" x14ac:dyDescent="0.25">
      <c r="A690" s="8">
        <v>1</v>
      </c>
      <c r="B690" s="8">
        <v>0</v>
      </c>
      <c r="C690" s="8" t="s">
        <v>4304</v>
      </c>
      <c r="D690" s="7">
        <v>43748</v>
      </c>
      <c r="E690" s="8">
        <v>0</v>
      </c>
      <c r="F690" s="8">
        <v>502009</v>
      </c>
      <c r="G690" s="8">
        <f t="shared" si="10"/>
        <v>170</v>
      </c>
      <c r="H690" s="8">
        <v>1358</v>
      </c>
      <c r="I690" s="8" t="s">
        <v>2625</v>
      </c>
      <c r="J690" s="8">
        <v>0</v>
      </c>
      <c r="K690" s="8" t="s">
        <v>2625</v>
      </c>
      <c r="L690" s="8"/>
      <c r="M690" s="8">
        <v>24860</v>
      </c>
      <c r="N690" s="8">
        <v>0</v>
      </c>
      <c r="O690" s="8" t="s">
        <v>2976</v>
      </c>
      <c r="P690" s="8">
        <v>0</v>
      </c>
      <c r="Q690" s="8">
        <v>218</v>
      </c>
    </row>
    <row r="691" spans="1:17" x14ac:dyDescent="0.25">
      <c r="A691" s="8">
        <v>2</v>
      </c>
      <c r="B691" s="8">
        <v>0</v>
      </c>
      <c r="C691" s="8" t="s">
        <v>4304</v>
      </c>
      <c r="D691" s="7">
        <v>43748</v>
      </c>
      <c r="E691" s="8">
        <v>0</v>
      </c>
      <c r="F691" s="8">
        <v>201002</v>
      </c>
      <c r="G691" s="8">
        <f t="shared" si="10"/>
        <v>71</v>
      </c>
      <c r="H691" s="8">
        <v>1358</v>
      </c>
      <c r="I691" s="8" t="s">
        <v>2625</v>
      </c>
      <c r="J691" s="8">
        <v>0</v>
      </c>
      <c r="K691" s="8" t="s">
        <v>2625</v>
      </c>
      <c r="L691" s="8"/>
      <c r="M691" s="8">
        <v>0</v>
      </c>
      <c r="N691" s="8">
        <v>24860</v>
      </c>
      <c r="O691" s="8" t="s">
        <v>2976</v>
      </c>
      <c r="P691" s="8">
        <v>0</v>
      </c>
      <c r="Q691" s="8">
        <v>218</v>
      </c>
    </row>
    <row r="692" spans="1:17" x14ac:dyDescent="0.25">
      <c r="A692" s="8">
        <v>1</v>
      </c>
      <c r="B692" s="8">
        <v>0</v>
      </c>
      <c r="C692" s="8" t="s">
        <v>4305</v>
      </c>
      <c r="D692" s="7">
        <v>43754</v>
      </c>
      <c r="E692" s="8">
        <v>0</v>
      </c>
      <c r="F692" s="8">
        <v>201002</v>
      </c>
      <c r="G692" s="8">
        <f t="shared" si="10"/>
        <v>71</v>
      </c>
      <c r="H692" s="8">
        <v>1</v>
      </c>
      <c r="I692" s="8" t="s">
        <v>2625</v>
      </c>
      <c r="J692" s="8">
        <v>0</v>
      </c>
      <c r="K692" s="8" t="s">
        <v>2625</v>
      </c>
      <c r="L692" s="8"/>
      <c r="M692" s="8">
        <v>73200</v>
      </c>
      <c r="N692" s="8">
        <v>0</v>
      </c>
      <c r="O692" s="8" t="s">
        <v>2977</v>
      </c>
      <c r="P692" s="8">
        <v>0</v>
      </c>
      <c r="Q692" s="8">
        <v>1</v>
      </c>
    </row>
    <row r="693" spans="1:17" x14ac:dyDescent="0.25">
      <c r="A693" s="8">
        <v>2</v>
      </c>
      <c r="B693" s="8">
        <v>0</v>
      </c>
      <c r="C693" s="8" t="s">
        <v>4305</v>
      </c>
      <c r="D693" s="7">
        <v>43754</v>
      </c>
      <c r="E693" s="8">
        <v>0</v>
      </c>
      <c r="F693" s="8">
        <v>202003</v>
      </c>
      <c r="G693" s="8">
        <f t="shared" si="10"/>
        <v>78</v>
      </c>
      <c r="H693" s="8">
        <v>71</v>
      </c>
      <c r="I693" s="8" t="s">
        <v>2625</v>
      </c>
      <c r="J693" s="8">
        <v>0</v>
      </c>
      <c r="K693" s="8" t="s">
        <v>2625</v>
      </c>
      <c r="L693" s="8"/>
      <c r="M693" s="8">
        <v>0</v>
      </c>
      <c r="N693" s="8">
        <v>73200</v>
      </c>
      <c r="O693" s="8" t="s">
        <v>2977</v>
      </c>
      <c r="P693" s="8">
        <v>0</v>
      </c>
      <c r="Q693" s="8">
        <v>1</v>
      </c>
    </row>
    <row r="694" spans="1:17" x14ac:dyDescent="0.25">
      <c r="A694" s="8">
        <v>1</v>
      </c>
      <c r="B694" s="8">
        <v>0</v>
      </c>
      <c r="C694" s="8" t="s">
        <v>4306</v>
      </c>
      <c r="D694" s="7">
        <v>43755</v>
      </c>
      <c r="E694" s="8">
        <v>0</v>
      </c>
      <c r="F694" s="8">
        <v>505062</v>
      </c>
      <c r="G694" s="8">
        <f t="shared" si="10"/>
        <v>244</v>
      </c>
      <c r="H694" s="8">
        <v>1322</v>
      </c>
      <c r="I694" s="8" t="s">
        <v>2625</v>
      </c>
      <c r="J694" s="8">
        <v>0</v>
      </c>
      <c r="K694" s="8" t="s">
        <v>2625</v>
      </c>
      <c r="L694" s="8"/>
      <c r="M694" s="8">
        <v>55000</v>
      </c>
      <c r="N694" s="8">
        <v>0</v>
      </c>
      <c r="O694" s="8" t="s">
        <v>2978</v>
      </c>
      <c r="P694" s="8">
        <v>0</v>
      </c>
      <c r="Q694" s="8">
        <v>218</v>
      </c>
    </row>
    <row r="695" spans="1:17" x14ac:dyDescent="0.25">
      <c r="A695" s="8">
        <v>2</v>
      </c>
      <c r="B695" s="8">
        <v>0</v>
      </c>
      <c r="C695" s="8" t="s">
        <v>4306</v>
      </c>
      <c r="D695" s="7">
        <v>43755</v>
      </c>
      <c r="E695" s="8">
        <v>0</v>
      </c>
      <c r="F695" s="8">
        <v>201002</v>
      </c>
      <c r="G695" s="8">
        <f t="shared" si="10"/>
        <v>71</v>
      </c>
      <c r="H695" s="8">
        <v>1322</v>
      </c>
      <c r="I695" s="8" t="s">
        <v>2625</v>
      </c>
      <c r="J695" s="8">
        <v>0</v>
      </c>
      <c r="K695" s="8" t="s">
        <v>2625</v>
      </c>
      <c r="L695" s="8"/>
      <c r="M695" s="8">
        <v>0</v>
      </c>
      <c r="N695" s="8">
        <v>55000</v>
      </c>
      <c r="O695" s="8" t="s">
        <v>2978</v>
      </c>
      <c r="P695" s="8">
        <v>0</v>
      </c>
      <c r="Q695" s="8">
        <v>218</v>
      </c>
    </row>
    <row r="696" spans="1:17" x14ac:dyDescent="0.25">
      <c r="A696" s="8">
        <v>1</v>
      </c>
      <c r="B696" s="8">
        <v>0</v>
      </c>
      <c r="C696" s="8" t="s">
        <v>4307</v>
      </c>
      <c r="D696" s="7">
        <v>43755</v>
      </c>
      <c r="E696" s="8">
        <v>0</v>
      </c>
      <c r="F696" s="8">
        <v>201002</v>
      </c>
      <c r="G696" s="8">
        <f t="shared" si="10"/>
        <v>71</v>
      </c>
      <c r="H696" s="8">
        <v>162</v>
      </c>
      <c r="I696" s="8" t="s">
        <v>2625</v>
      </c>
      <c r="J696" s="8">
        <v>0</v>
      </c>
      <c r="K696" s="8" t="s">
        <v>2625</v>
      </c>
      <c r="L696" s="8"/>
      <c r="M696" s="8">
        <v>6500</v>
      </c>
      <c r="N696" s="8">
        <v>0</v>
      </c>
      <c r="O696" s="8" t="s">
        <v>2979</v>
      </c>
      <c r="P696" s="8">
        <v>0</v>
      </c>
      <c r="Q696" s="8">
        <v>218</v>
      </c>
    </row>
    <row r="697" spans="1:17" x14ac:dyDescent="0.25">
      <c r="A697" s="8">
        <v>2</v>
      </c>
      <c r="B697" s="8">
        <v>0</v>
      </c>
      <c r="C697" s="8" t="s">
        <v>4307</v>
      </c>
      <c r="D697" s="7">
        <v>43755</v>
      </c>
      <c r="E697" s="8">
        <v>0</v>
      </c>
      <c r="F697" s="8">
        <v>202003</v>
      </c>
      <c r="G697" s="8">
        <f t="shared" si="10"/>
        <v>78</v>
      </c>
      <c r="H697" s="8">
        <v>71</v>
      </c>
      <c r="I697" s="8" t="s">
        <v>2625</v>
      </c>
      <c r="J697" s="8">
        <v>0</v>
      </c>
      <c r="K697" s="8" t="s">
        <v>2625</v>
      </c>
      <c r="L697" s="8"/>
      <c r="M697" s="8">
        <v>0</v>
      </c>
      <c r="N697" s="8">
        <v>6500</v>
      </c>
      <c r="O697" s="8" t="s">
        <v>2979</v>
      </c>
      <c r="P697" s="8">
        <v>0</v>
      </c>
      <c r="Q697" s="8">
        <v>1</v>
      </c>
    </row>
    <row r="698" spans="1:17" x14ac:dyDescent="0.25">
      <c r="A698" s="8">
        <v>1</v>
      </c>
      <c r="B698" s="8">
        <v>0</v>
      </c>
      <c r="C698" s="8" t="s">
        <v>4308</v>
      </c>
      <c r="D698" s="7">
        <v>43756</v>
      </c>
      <c r="E698" s="8">
        <v>101001</v>
      </c>
      <c r="F698" s="8">
        <v>101001</v>
      </c>
      <c r="G698" s="8">
        <f t="shared" si="10"/>
        <v>1</v>
      </c>
      <c r="H698" s="8">
        <v>0</v>
      </c>
      <c r="I698" s="8" t="s">
        <v>2625</v>
      </c>
      <c r="J698" s="8">
        <v>0</v>
      </c>
      <c r="K698" s="8" t="s">
        <v>2625</v>
      </c>
      <c r="L698" s="8"/>
      <c r="M698" s="8">
        <v>0</v>
      </c>
      <c r="N698" s="8">
        <v>2800</v>
      </c>
      <c r="O698" s="8" t="s">
        <v>2808</v>
      </c>
      <c r="P698" s="8">
        <v>0</v>
      </c>
      <c r="Q698" s="8">
        <v>0</v>
      </c>
    </row>
    <row r="699" spans="1:17" x14ac:dyDescent="0.25">
      <c r="A699" s="8">
        <v>2</v>
      </c>
      <c r="B699" s="8">
        <v>0</v>
      </c>
      <c r="C699" s="8" t="s">
        <v>4308</v>
      </c>
      <c r="D699" s="7">
        <v>43756</v>
      </c>
      <c r="E699" s="8">
        <v>101001</v>
      </c>
      <c r="F699" s="8">
        <v>505016</v>
      </c>
      <c r="G699" s="8">
        <f t="shared" si="10"/>
        <v>212</v>
      </c>
      <c r="H699" s="8">
        <v>0</v>
      </c>
      <c r="I699" s="8" t="s">
        <v>2625</v>
      </c>
      <c r="J699" s="8">
        <v>0</v>
      </c>
      <c r="K699" s="8" t="s">
        <v>2625</v>
      </c>
      <c r="L699" s="8"/>
      <c r="M699" s="8">
        <v>1000</v>
      </c>
      <c r="N699" s="8">
        <v>0</v>
      </c>
      <c r="O699" s="8" t="s">
        <v>2980</v>
      </c>
      <c r="P699" s="8">
        <v>0</v>
      </c>
      <c r="Q699" s="8">
        <v>218</v>
      </c>
    </row>
    <row r="700" spans="1:17" x14ac:dyDescent="0.25">
      <c r="A700" s="8">
        <v>3</v>
      </c>
      <c r="B700" s="8">
        <v>0</v>
      </c>
      <c r="C700" s="8" t="s">
        <v>4308</v>
      </c>
      <c r="D700" s="7">
        <v>43756</v>
      </c>
      <c r="E700" s="8">
        <v>101001</v>
      </c>
      <c r="F700" s="8">
        <v>505004</v>
      </c>
      <c r="G700" s="8">
        <f t="shared" si="10"/>
        <v>200</v>
      </c>
      <c r="H700" s="8">
        <v>0</v>
      </c>
      <c r="I700" s="8" t="s">
        <v>2625</v>
      </c>
      <c r="J700" s="8">
        <v>0</v>
      </c>
      <c r="K700" s="8" t="s">
        <v>2625</v>
      </c>
      <c r="L700" s="8"/>
      <c r="M700" s="8">
        <v>1800</v>
      </c>
      <c r="N700" s="8">
        <v>0</v>
      </c>
      <c r="O700" s="8" t="s">
        <v>2981</v>
      </c>
      <c r="P700" s="8">
        <v>0</v>
      </c>
      <c r="Q700" s="8">
        <v>218</v>
      </c>
    </row>
    <row r="701" spans="1:17" x14ac:dyDescent="0.25">
      <c r="A701" s="8">
        <v>1</v>
      </c>
      <c r="B701" s="8">
        <v>0</v>
      </c>
      <c r="C701" s="8" t="s">
        <v>4309</v>
      </c>
      <c r="D701" s="7">
        <v>43753</v>
      </c>
      <c r="E701" s="8">
        <v>0</v>
      </c>
      <c r="F701" s="8">
        <v>502020</v>
      </c>
      <c r="G701" s="8">
        <f t="shared" si="10"/>
        <v>180</v>
      </c>
      <c r="H701" s="8">
        <v>1467</v>
      </c>
      <c r="I701" s="8" t="s">
        <v>2625</v>
      </c>
      <c r="J701" s="8">
        <v>0</v>
      </c>
      <c r="K701" s="8" t="s">
        <v>2625</v>
      </c>
      <c r="L701" s="8"/>
      <c r="M701" s="8">
        <v>99847</v>
      </c>
      <c r="N701" s="8">
        <v>0</v>
      </c>
      <c r="O701" s="8" t="s">
        <v>2982</v>
      </c>
      <c r="P701" s="8">
        <v>0</v>
      </c>
      <c r="Q701" s="8">
        <v>218</v>
      </c>
    </row>
    <row r="702" spans="1:17" x14ac:dyDescent="0.25">
      <c r="A702" s="8">
        <v>2</v>
      </c>
      <c r="B702" s="8">
        <v>0</v>
      </c>
      <c r="C702" s="8" t="s">
        <v>4309</v>
      </c>
      <c r="D702" s="7">
        <v>43753</v>
      </c>
      <c r="E702" s="8">
        <v>0</v>
      </c>
      <c r="F702" s="8">
        <v>201002</v>
      </c>
      <c r="G702" s="8">
        <f t="shared" si="10"/>
        <v>71</v>
      </c>
      <c r="H702" s="8">
        <v>1467</v>
      </c>
      <c r="I702" s="8" t="s">
        <v>2625</v>
      </c>
      <c r="J702" s="8">
        <v>0</v>
      </c>
      <c r="K702" s="8" t="s">
        <v>2625</v>
      </c>
      <c r="L702" s="8"/>
      <c r="M702" s="8">
        <v>0</v>
      </c>
      <c r="N702" s="8">
        <v>99847</v>
      </c>
      <c r="O702" s="8" t="s">
        <v>2982</v>
      </c>
      <c r="P702" s="8">
        <v>0</v>
      </c>
      <c r="Q702" s="8">
        <v>218</v>
      </c>
    </row>
    <row r="703" spans="1:17" x14ac:dyDescent="0.25">
      <c r="A703" s="8">
        <v>1</v>
      </c>
      <c r="B703" s="8">
        <v>0</v>
      </c>
      <c r="C703" s="8" t="s">
        <v>4310</v>
      </c>
      <c r="D703" s="7">
        <v>43746</v>
      </c>
      <c r="E703" s="8">
        <v>0</v>
      </c>
      <c r="F703" s="8">
        <v>502012</v>
      </c>
      <c r="G703" s="8">
        <f t="shared" si="10"/>
        <v>173</v>
      </c>
      <c r="H703" s="8">
        <v>1474</v>
      </c>
      <c r="I703" s="8" t="s">
        <v>2625</v>
      </c>
      <c r="J703" s="8">
        <v>0</v>
      </c>
      <c r="K703" s="8" t="s">
        <v>2625</v>
      </c>
      <c r="L703" s="8"/>
      <c r="M703" s="8">
        <v>31000</v>
      </c>
      <c r="N703" s="8">
        <v>0</v>
      </c>
      <c r="O703" s="8" t="s">
        <v>2983</v>
      </c>
      <c r="P703" s="8">
        <v>0</v>
      </c>
      <c r="Q703" s="8">
        <v>218</v>
      </c>
    </row>
    <row r="704" spans="1:17" x14ac:dyDescent="0.25">
      <c r="A704" s="8">
        <v>2</v>
      </c>
      <c r="B704" s="8">
        <v>0</v>
      </c>
      <c r="C704" s="8" t="s">
        <v>4310</v>
      </c>
      <c r="D704" s="7">
        <v>43746</v>
      </c>
      <c r="E704" s="8">
        <v>0</v>
      </c>
      <c r="F704" s="8">
        <v>201002</v>
      </c>
      <c r="G704" s="8">
        <f t="shared" si="10"/>
        <v>71</v>
      </c>
      <c r="H704" s="8">
        <v>1474</v>
      </c>
      <c r="I704" s="8" t="s">
        <v>2625</v>
      </c>
      <c r="J704" s="8">
        <v>0</v>
      </c>
      <c r="K704" s="8" t="s">
        <v>2625</v>
      </c>
      <c r="L704" s="8"/>
      <c r="M704" s="8">
        <v>0</v>
      </c>
      <c r="N704" s="8">
        <v>31000</v>
      </c>
      <c r="O704" s="8" t="s">
        <v>2983</v>
      </c>
      <c r="P704" s="8">
        <v>0</v>
      </c>
      <c r="Q704" s="8">
        <v>218</v>
      </c>
    </row>
    <row r="705" spans="1:17" x14ac:dyDescent="0.25">
      <c r="A705" s="8">
        <v>1</v>
      </c>
      <c r="B705" s="8">
        <v>0</v>
      </c>
      <c r="C705" s="8" t="s">
        <v>4311</v>
      </c>
      <c r="D705" s="7">
        <v>43748</v>
      </c>
      <c r="E705" s="8">
        <v>0</v>
      </c>
      <c r="F705" s="8">
        <v>502009</v>
      </c>
      <c r="G705" s="8">
        <f t="shared" si="10"/>
        <v>170</v>
      </c>
      <c r="H705" s="8">
        <v>64</v>
      </c>
      <c r="I705" s="8" t="s">
        <v>2625</v>
      </c>
      <c r="J705" s="8">
        <v>0</v>
      </c>
      <c r="K705" s="8" t="s">
        <v>2625</v>
      </c>
      <c r="L705" s="8"/>
      <c r="M705" s="8">
        <v>6780</v>
      </c>
      <c r="N705" s="8">
        <v>0</v>
      </c>
      <c r="O705" s="8" t="s">
        <v>2984</v>
      </c>
      <c r="P705" s="8">
        <v>0</v>
      </c>
      <c r="Q705" s="8">
        <v>218</v>
      </c>
    </row>
    <row r="706" spans="1:17" x14ac:dyDescent="0.25">
      <c r="A706" s="8">
        <v>2</v>
      </c>
      <c r="B706" s="8">
        <v>0</v>
      </c>
      <c r="C706" s="8" t="s">
        <v>4311</v>
      </c>
      <c r="D706" s="7">
        <v>43748</v>
      </c>
      <c r="E706" s="8">
        <v>0</v>
      </c>
      <c r="F706" s="8">
        <v>201002</v>
      </c>
      <c r="G706" s="8">
        <f t="shared" ref="G706:G769" si="11">VLOOKUP(F706,Accounts2,2,0)</f>
        <v>71</v>
      </c>
      <c r="H706" s="8">
        <v>64</v>
      </c>
      <c r="I706" s="8" t="s">
        <v>2625</v>
      </c>
      <c r="J706" s="8">
        <v>0</v>
      </c>
      <c r="K706" s="8" t="s">
        <v>2625</v>
      </c>
      <c r="L706" s="8"/>
      <c r="M706" s="8">
        <v>0</v>
      </c>
      <c r="N706" s="8">
        <v>6780</v>
      </c>
      <c r="O706" s="8" t="s">
        <v>2984</v>
      </c>
      <c r="P706" s="8">
        <v>0</v>
      </c>
      <c r="Q706" s="8">
        <v>218</v>
      </c>
    </row>
    <row r="707" spans="1:17" x14ac:dyDescent="0.25">
      <c r="A707" s="8">
        <v>1</v>
      </c>
      <c r="B707" s="8">
        <v>0</v>
      </c>
      <c r="C707" s="8" t="s">
        <v>4312</v>
      </c>
      <c r="D707" s="7">
        <v>43755</v>
      </c>
      <c r="E707" s="8">
        <v>0</v>
      </c>
      <c r="F707" s="8">
        <v>201002</v>
      </c>
      <c r="G707" s="8">
        <f t="shared" si="11"/>
        <v>71</v>
      </c>
      <c r="H707" s="8">
        <v>104</v>
      </c>
      <c r="I707" s="8" t="s">
        <v>2625</v>
      </c>
      <c r="J707" s="8">
        <v>0</v>
      </c>
      <c r="K707" s="8" t="s">
        <v>2625</v>
      </c>
      <c r="L707" s="8"/>
      <c r="M707" s="8">
        <v>150000</v>
      </c>
      <c r="N707" s="8">
        <v>0</v>
      </c>
      <c r="O707" s="8" t="s">
        <v>2985</v>
      </c>
      <c r="P707" s="8">
        <v>0</v>
      </c>
      <c r="Q707" s="8">
        <v>1</v>
      </c>
    </row>
    <row r="708" spans="1:17" x14ac:dyDescent="0.25">
      <c r="A708" s="8">
        <v>2</v>
      </c>
      <c r="B708" s="8">
        <v>0</v>
      </c>
      <c r="C708" s="8" t="s">
        <v>4312</v>
      </c>
      <c r="D708" s="7">
        <v>43755</v>
      </c>
      <c r="E708" s="8">
        <v>0</v>
      </c>
      <c r="F708" s="8">
        <v>202003</v>
      </c>
      <c r="G708" s="8">
        <f t="shared" si="11"/>
        <v>78</v>
      </c>
      <c r="H708" s="8">
        <v>71</v>
      </c>
      <c r="I708" s="8" t="s">
        <v>2625</v>
      </c>
      <c r="J708" s="8">
        <v>0</v>
      </c>
      <c r="K708" s="8" t="s">
        <v>2625</v>
      </c>
      <c r="L708" s="8"/>
      <c r="M708" s="8">
        <v>0</v>
      </c>
      <c r="N708" s="8">
        <v>150000</v>
      </c>
      <c r="O708" s="8" t="s">
        <v>2985</v>
      </c>
      <c r="P708" s="8">
        <v>0</v>
      </c>
      <c r="Q708" s="8">
        <v>1</v>
      </c>
    </row>
    <row r="709" spans="1:17" x14ac:dyDescent="0.25">
      <c r="A709" s="8">
        <v>1</v>
      </c>
      <c r="B709" s="8">
        <v>0</v>
      </c>
      <c r="C709" s="8" t="s">
        <v>4313</v>
      </c>
      <c r="D709" s="7">
        <v>43753</v>
      </c>
      <c r="E709" s="8">
        <v>0</v>
      </c>
      <c r="F709" s="8">
        <v>502012</v>
      </c>
      <c r="G709" s="8">
        <f t="shared" si="11"/>
        <v>173</v>
      </c>
      <c r="H709" s="8">
        <v>938</v>
      </c>
      <c r="I709" s="8" t="s">
        <v>2625</v>
      </c>
      <c r="J709" s="8">
        <v>0</v>
      </c>
      <c r="K709" s="8" t="s">
        <v>2625</v>
      </c>
      <c r="L709" s="8"/>
      <c r="M709" s="8">
        <v>45000</v>
      </c>
      <c r="N709" s="8">
        <v>0</v>
      </c>
      <c r="O709" s="8" t="s">
        <v>2986</v>
      </c>
      <c r="P709" s="8">
        <v>0</v>
      </c>
      <c r="Q709" s="8">
        <v>218</v>
      </c>
    </row>
    <row r="710" spans="1:17" x14ac:dyDescent="0.25">
      <c r="A710" s="8">
        <v>2</v>
      </c>
      <c r="B710" s="8">
        <v>0</v>
      </c>
      <c r="C710" s="8" t="s">
        <v>4313</v>
      </c>
      <c r="D710" s="7">
        <v>43753</v>
      </c>
      <c r="E710" s="8">
        <v>0</v>
      </c>
      <c r="F710" s="8">
        <v>201002</v>
      </c>
      <c r="G710" s="8">
        <f t="shared" si="11"/>
        <v>71</v>
      </c>
      <c r="H710" s="8">
        <v>938</v>
      </c>
      <c r="I710" s="8" t="s">
        <v>2625</v>
      </c>
      <c r="J710" s="8">
        <v>0</v>
      </c>
      <c r="K710" s="8" t="s">
        <v>2625</v>
      </c>
      <c r="L710" s="8"/>
      <c r="M710" s="8">
        <v>0</v>
      </c>
      <c r="N710" s="8">
        <v>45000</v>
      </c>
      <c r="O710" s="8" t="s">
        <v>2986</v>
      </c>
      <c r="P710" s="8">
        <v>0</v>
      </c>
      <c r="Q710" s="8">
        <v>218</v>
      </c>
    </row>
    <row r="711" spans="1:17" x14ac:dyDescent="0.25">
      <c r="A711" s="8">
        <v>1</v>
      </c>
      <c r="B711" s="8">
        <v>0</v>
      </c>
      <c r="C711" s="8" t="s">
        <v>4314</v>
      </c>
      <c r="D711" s="7">
        <v>43755</v>
      </c>
      <c r="E711" s="8">
        <v>0</v>
      </c>
      <c r="F711" s="8">
        <v>502009</v>
      </c>
      <c r="G711" s="8">
        <f t="shared" si="11"/>
        <v>170</v>
      </c>
      <c r="H711" s="8">
        <v>64</v>
      </c>
      <c r="I711" s="8" t="s">
        <v>2625</v>
      </c>
      <c r="J711" s="8">
        <v>0</v>
      </c>
      <c r="K711" s="8" t="s">
        <v>2625</v>
      </c>
      <c r="L711" s="8"/>
      <c r="M711" s="8">
        <v>12995</v>
      </c>
      <c r="N711" s="8">
        <v>0</v>
      </c>
      <c r="O711" s="8" t="s">
        <v>2987</v>
      </c>
      <c r="P711" s="8">
        <v>0</v>
      </c>
      <c r="Q711" s="8">
        <v>218</v>
      </c>
    </row>
    <row r="712" spans="1:17" x14ac:dyDescent="0.25">
      <c r="A712" s="8">
        <v>2</v>
      </c>
      <c r="B712" s="8">
        <v>0</v>
      </c>
      <c r="C712" s="8" t="s">
        <v>4314</v>
      </c>
      <c r="D712" s="7">
        <v>43755</v>
      </c>
      <c r="E712" s="8">
        <v>0</v>
      </c>
      <c r="F712" s="8">
        <v>201002</v>
      </c>
      <c r="G712" s="8">
        <f t="shared" si="11"/>
        <v>71</v>
      </c>
      <c r="H712" s="8">
        <v>64</v>
      </c>
      <c r="I712" s="8" t="s">
        <v>2625</v>
      </c>
      <c r="J712" s="8">
        <v>0</v>
      </c>
      <c r="K712" s="8" t="s">
        <v>2625</v>
      </c>
      <c r="L712" s="8"/>
      <c r="M712" s="8">
        <v>0</v>
      </c>
      <c r="N712" s="8">
        <v>12995</v>
      </c>
      <c r="O712" s="8" t="s">
        <v>2987</v>
      </c>
      <c r="P712" s="8">
        <v>0</v>
      </c>
      <c r="Q712" s="8">
        <v>218</v>
      </c>
    </row>
    <row r="713" spans="1:17" x14ac:dyDescent="0.25">
      <c r="A713" s="8">
        <v>1</v>
      </c>
      <c r="B713" s="8">
        <v>0</v>
      </c>
      <c r="C713" s="8" t="s">
        <v>4315</v>
      </c>
      <c r="D713" s="7">
        <v>43748</v>
      </c>
      <c r="E713" s="8">
        <v>0</v>
      </c>
      <c r="F713" s="8">
        <v>502009</v>
      </c>
      <c r="G713" s="8">
        <f t="shared" si="11"/>
        <v>170</v>
      </c>
      <c r="H713" s="8">
        <v>1444</v>
      </c>
      <c r="I713" s="8" t="s">
        <v>2625</v>
      </c>
      <c r="J713" s="8">
        <v>0</v>
      </c>
      <c r="K713" s="8" t="s">
        <v>2625</v>
      </c>
      <c r="L713" s="8"/>
      <c r="M713" s="8">
        <v>7085</v>
      </c>
      <c r="N713" s="8">
        <v>0</v>
      </c>
      <c r="O713" s="8" t="s">
        <v>2988</v>
      </c>
      <c r="P713" s="8">
        <v>0</v>
      </c>
      <c r="Q713" s="8">
        <v>218</v>
      </c>
    </row>
    <row r="714" spans="1:17" x14ac:dyDescent="0.25">
      <c r="A714" s="8">
        <v>2</v>
      </c>
      <c r="B714" s="8">
        <v>0</v>
      </c>
      <c r="C714" s="8" t="s">
        <v>4315</v>
      </c>
      <c r="D714" s="7">
        <v>43748</v>
      </c>
      <c r="E714" s="8">
        <v>0</v>
      </c>
      <c r="F714" s="8">
        <v>201002</v>
      </c>
      <c r="G714" s="8">
        <f t="shared" si="11"/>
        <v>71</v>
      </c>
      <c r="H714" s="8">
        <v>1444</v>
      </c>
      <c r="I714" s="8" t="s">
        <v>2625</v>
      </c>
      <c r="J714" s="8">
        <v>0</v>
      </c>
      <c r="K714" s="8" t="s">
        <v>2625</v>
      </c>
      <c r="L714" s="8"/>
      <c r="M714" s="8">
        <v>0</v>
      </c>
      <c r="N714" s="8">
        <v>7085</v>
      </c>
      <c r="O714" s="8" t="s">
        <v>2988</v>
      </c>
      <c r="P714" s="8">
        <v>0</v>
      </c>
      <c r="Q714" s="8">
        <v>218</v>
      </c>
    </row>
    <row r="715" spans="1:17" x14ac:dyDescent="0.25">
      <c r="A715" s="8">
        <v>1</v>
      </c>
      <c r="B715" s="8">
        <v>0</v>
      </c>
      <c r="C715" s="8" t="s">
        <v>4316</v>
      </c>
      <c r="D715" s="7">
        <v>43756</v>
      </c>
      <c r="E715" s="8">
        <v>101001</v>
      </c>
      <c r="F715" s="8">
        <v>101001</v>
      </c>
      <c r="G715" s="8">
        <f t="shared" si="11"/>
        <v>1</v>
      </c>
      <c r="H715" s="8">
        <v>0</v>
      </c>
      <c r="I715" s="8" t="s">
        <v>2625</v>
      </c>
      <c r="J715" s="8">
        <v>0</v>
      </c>
      <c r="K715" s="8" t="s">
        <v>2625</v>
      </c>
      <c r="L715" s="8"/>
      <c r="M715" s="8">
        <v>0</v>
      </c>
      <c r="N715" s="8">
        <v>6000</v>
      </c>
      <c r="O715" s="8" t="s">
        <v>2989</v>
      </c>
      <c r="P715" s="8">
        <v>0</v>
      </c>
      <c r="Q715" s="8">
        <v>0</v>
      </c>
    </row>
    <row r="716" spans="1:17" x14ac:dyDescent="0.25">
      <c r="A716" s="8">
        <v>2</v>
      </c>
      <c r="B716" s="8">
        <v>0</v>
      </c>
      <c r="C716" s="8" t="s">
        <v>4316</v>
      </c>
      <c r="D716" s="7">
        <v>43756</v>
      </c>
      <c r="E716" s="8">
        <v>101001</v>
      </c>
      <c r="F716" s="8">
        <v>505024</v>
      </c>
      <c r="G716" s="8">
        <f t="shared" si="11"/>
        <v>218</v>
      </c>
      <c r="H716" s="8">
        <v>292</v>
      </c>
      <c r="I716" s="8" t="s">
        <v>2625</v>
      </c>
      <c r="J716" s="8">
        <v>0</v>
      </c>
      <c r="K716" s="8" t="s">
        <v>2625</v>
      </c>
      <c r="L716" s="8"/>
      <c r="M716" s="8">
        <v>6000</v>
      </c>
      <c r="N716" s="8">
        <v>0</v>
      </c>
      <c r="O716" s="8" t="s">
        <v>2989</v>
      </c>
      <c r="P716" s="8">
        <v>0</v>
      </c>
      <c r="Q716" s="8">
        <v>218</v>
      </c>
    </row>
    <row r="717" spans="1:17" x14ac:dyDescent="0.25">
      <c r="A717" s="8">
        <v>1</v>
      </c>
      <c r="B717" s="8">
        <v>0</v>
      </c>
      <c r="C717" s="8" t="s">
        <v>4317</v>
      </c>
      <c r="D717" s="7">
        <v>43757</v>
      </c>
      <c r="E717" s="8">
        <v>0</v>
      </c>
      <c r="F717" s="8">
        <v>201002</v>
      </c>
      <c r="G717" s="8">
        <f t="shared" si="11"/>
        <v>71</v>
      </c>
      <c r="H717" s="8">
        <v>70</v>
      </c>
      <c r="I717" s="8" t="s">
        <v>2625</v>
      </c>
      <c r="J717" s="8">
        <v>0</v>
      </c>
      <c r="K717" s="8" t="s">
        <v>2625</v>
      </c>
      <c r="L717" s="8"/>
      <c r="M717" s="8">
        <v>44500</v>
      </c>
      <c r="N717" s="8">
        <v>0</v>
      </c>
      <c r="O717" s="8" t="s">
        <v>2990</v>
      </c>
      <c r="P717" s="8">
        <v>0</v>
      </c>
      <c r="Q717" s="8">
        <v>218</v>
      </c>
    </row>
    <row r="718" spans="1:17" x14ac:dyDescent="0.25">
      <c r="A718" s="8">
        <v>2</v>
      </c>
      <c r="B718" s="8">
        <v>0</v>
      </c>
      <c r="C718" s="8" t="s">
        <v>4317</v>
      </c>
      <c r="D718" s="7">
        <v>43757</v>
      </c>
      <c r="E718" s="8">
        <v>0</v>
      </c>
      <c r="F718" s="8">
        <v>202003</v>
      </c>
      <c r="G718" s="8">
        <f t="shared" si="11"/>
        <v>78</v>
      </c>
      <c r="H718" s="8">
        <v>71</v>
      </c>
      <c r="I718" s="8" t="s">
        <v>2625</v>
      </c>
      <c r="J718" s="8">
        <v>0</v>
      </c>
      <c r="K718" s="8" t="s">
        <v>2625</v>
      </c>
      <c r="L718" s="8"/>
      <c r="M718" s="8">
        <v>0</v>
      </c>
      <c r="N718" s="8">
        <v>44500</v>
      </c>
      <c r="O718" s="8" t="s">
        <v>2990</v>
      </c>
      <c r="P718" s="8">
        <v>0</v>
      </c>
      <c r="Q718" s="8">
        <v>1</v>
      </c>
    </row>
    <row r="719" spans="1:17" x14ac:dyDescent="0.25">
      <c r="A719" s="8">
        <v>1</v>
      </c>
      <c r="B719" s="8">
        <v>0</v>
      </c>
      <c r="C719" s="8" t="s">
        <v>4318</v>
      </c>
      <c r="D719" s="7">
        <v>43757</v>
      </c>
      <c r="E719" s="8">
        <v>0</v>
      </c>
      <c r="F719" s="8">
        <v>201002</v>
      </c>
      <c r="G719" s="8">
        <f t="shared" si="11"/>
        <v>71</v>
      </c>
      <c r="H719" s="8">
        <v>90</v>
      </c>
      <c r="I719" s="8" t="s">
        <v>2625</v>
      </c>
      <c r="J719" s="8">
        <v>0</v>
      </c>
      <c r="K719" s="8" t="s">
        <v>2625</v>
      </c>
      <c r="L719" s="8"/>
      <c r="M719" s="8">
        <v>85550</v>
      </c>
      <c r="N719" s="8">
        <v>0</v>
      </c>
      <c r="O719" s="8" t="s">
        <v>2991</v>
      </c>
      <c r="P719" s="8">
        <v>0</v>
      </c>
      <c r="Q719" s="8">
        <v>218</v>
      </c>
    </row>
    <row r="720" spans="1:17" x14ac:dyDescent="0.25">
      <c r="A720" s="8">
        <v>2</v>
      </c>
      <c r="B720" s="8">
        <v>0</v>
      </c>
      <c r="C720" s="8" t="s">
        <v>4318</v>
      </c>
      <c r="D720" s="7">
        <v>43757</v>
      </c>
      <c r="E720" s="8">
        <v>0</v>
      </c>
      <c r="F720" s="8">
        <v>202003</v>
      </c>
      <c r="G720" s="8">
        <f t="shared" si="11"/>
        <v>78</v>
      </c>
      <c r="H720" s="8">
        <v>71</v>
      </c>
      <c r="I720" s="8" t="s">
        <v>2625</v>
      </c>
      <c r="J720" s="8">
        <v>0</v>
      </c>
      <c r="K720" s="8" t="s">
        <v>2625</v>
      </c>
      <c r="L720" s="8"/>
      <c r="M720" s="8">
        <v>0</v>
      </c>
      <c r="N720" s="8">
        <v>85550</v>
      </c>
      <c r="O720" s="8" t="s">
        <v>2991</v>
      </c>
      <c r="P720" s="8">
        <v>0</v>
      </c>
      <c r="Q720" s="8">
        <v>1</v>
      </c>
    </row>
    <row r="721" spans="1:17" x14ac:dyDescent="0.25">
      <c r="A721" s="8">
        <v>1</v>
      </c>
      <c r="B721" s="8">
        <v>0</v>
      </c>
      <c r="C721" s="8" t="s">
        <v>4319</v>
      </c>
      <c r="D721" s="7">
        <v>43757</v>
      </c>
      <c r="E721" s="8">
        <v>0</v>
      </c>
      <c r="F721" s="8">
        <v>201002</v>
      </c>
      <c r="G721" s="8">
        <f t="shared" si="11"/>
        <v>71</v>
      </c>
      <c r="H721" s="8">
        <v>1358</v>
      </c>
      <c r="I721" s="8" t="s">
        <v>2625</v>
      </c>
      <c r="J721" s="8">
        <v>0</v>
      </c>
      <c r="K721" s="8" t="s">
        <v>2625</v>
      </c>
      <c r="L721" s="8"/>
      <c r="M721" s="8">
        <v>49720</v>
      </c>
      <c r="N721" s="8">
        <v>0</v>
      </c>
      <c r="O721" s="8" t="s">
        <v>2992</v>
      </c>
      <c r="P721" s="8">
        <v>0</v>
      </c>
      <c r="Q721" s="8">
        <v>218</v>
      </c>
    </row>
    <row r="722" spans="1:17" x14ac:dyDescent="0.25">
      <c r="A722" s="8">
        <v>2</v>
      </c>
      <c r="B722" s="8">
        <v>0</v>
      </c>
      <c r="C722" s="8" t="s">
        <v>4319</v>
      </c>
      <c r="D722" s="7">
        <v>43757</v>
      </c>
      <c r="E722" s="8">
        <v>0</v>
      </c>
      <c r="F722" s="8">
        <v>202003</v>
      </c>
      <c r="G722" s="8">
        <f t="shared" si="11"/>
        <v>78</v>
      </c>
      <c r="H722" s="8">
        <v>71</v>
      </c>
      <c r="I722" s="8" t="s">
        <v>2625</v>
      </c>
      <c r="J722" s="8">
        <v>0</v>
      </c>
      <c r="K722" s="8" t="s">
        <v>2625</v>
      </c>
      <c r="L722" s="8"/>
      <c r="M722" s="8">
        <v>0</v>
      </c>
      <c r="N722" s="8">
        <v>49720</v>
      </c>
      <c r="O722" s="8" t="s">
        <v>2992</v>
      </c>
      <c r="P722" s="8">
        <v>0</v>
      </c>
      <c r="Q722" s="8">
        <v>1</v>
      </c>
    </row>
    <row r="723" spans="1:17" x14ac:dyDescent="0.25">
      <c r="A723" s="8">
        <v>1</v>
      </c>
      <c r="B723" s="8">
        <v>0</v>
      </c>
      <c r="C723" s="8" t="s">
        <v>4320</v>
      </c>
      <c r="D723" s="7">
        <v>43757</v>
      </c>
      <c r="E723" s="8">
        <v>101001</v>
      </c>
      <c r="F723" s="8">
        <v>101001</v>
      </c>
      <c r="G723" s="8">
        <f t="shared" si="11"/>
        <v>1</v>
      </c>
      <c r="H723" s="8">
        <v>0</v>
      </c>
      <c r="I723" s="8" t="s">
        <v>2625</v>
      </c>
      <c r="J723" s="8">
        <v>0</v>
      </c>
      <c r="K723" s="8" t="s">
        <v>2625</v>
      </c>
      <c r="L723" s="8"/>
      <c r="M723" s="8">
        <v>0</v>
      </c>
      <c r="N723" s="8">
        <v>14870</v>
      </c>
      <c r="O723" s="8" t="s">
        <v>2993</v>
      </c>
      <c r="P723" s="8">
        <v>0</v>
      </c>
      <c r="Q723" s="8">
        <v>0</v>
      </c>
    </row>
    <row r="724" spans="1:17" x14ac:dyDescent="0.25">
      <c r="A724" s="8">
        <v>2</v>
      </c>
      <c r="B724" s="8">
        <v>0</v>
      </c>
      <c r="C724" s="8" t="s">
        <v>4320</v>
      </c>
      <c r="D724" s="7">
        <v>43757</v>
      </c>
      <c r="E724" s="8">
        <v>101001</v>
      </c>
      <c r="F724" s="8">
        <v>505004</v>
      </c>
      <c r="G724" s="8">
        <f t="shared" si="11"/>
        <v>200</v>
      </c>
      <c r="H724" s="8">
        <v>0</v>
      </c>
      <c r="I724" s="8" t="s">
        <v>2625</v>
      </c>
      <c r="J724" s="8">
        <v>0</v>
      </c>
      <c r="K724" s="8" t="s">
        <v>2625</v>
      </c>
      <c r="L724" s="8"/>
      <c r="M724" s="8">
        <v>14870</v>
      </c>
      <c r="N724" s="8">
        <v>0</v>
      </c>
      <c r="O724" s="8" t="s">
        <v>2993</v>
      </c>
      <c r="P724" s="8">
        <v>0</v>
      </c>
      <c r="Q724" s="8">
        <v>218</v>
      </c>
    </row>
    <row r="725" spans="1:17" x14ac:dyDescent="0.25">
      <c r="A725" s="8">
        <v>1</v>
      </c>
      <c r="B725" s="8">
        <v>0</v>
      </c>
      <c r="C725" s="8" t="s">
        <v>4321</v>
      </c>
      <c r="D725" s="7">
        <v>43755</v>
      </c>
      <c r="E725" s="8">
        <v>0</v>
      </c>
      <c r="F725" s="8">
        <v>201002</v>
      </c>
      <c r="G725" s="8">
        <f t="shared" si="11"/>
        <v>71</v>
      </c>
      <c r="H725" s="8">
        <v>68</v>
      </c>
      <c r="I725" s="8" t="s">
        <v>2625</v>
      </c>
      <c r="J725" s="8">
        <v>0</v>
      </c>
      <c r="K725" s="8" t="s">
        <v>2625</v>
      </c>
      <c r="L725" s="8"/>
      <c r="M725" s="8">
        <v>148088</v>
      </c>
      <c r="N725" s="8">
        <v>0</v>
      </c>
      <c r="O725" s="8" t="s">
        <v>2994</v>
      </c>
      <c r="P725" s="8">
        <v>0</v>
      </c>
      <c r="Q725" s="8">
        <v>218</v>
      </c>
    </row>
    <row r="726" spans="1:17" x14ac:dyDescent="0.25">
      <c r="A726" s="8">
        <v>2</v>
      </c>
      <c r="B726" s="8">
        <v>0</v>
      </c>
      <c r="C726" s="8" t="s">
        <v>4321</v>
      </c>
      <c r="D726" s="7">
        <v>43755</v>
      </c>
      <c r="E726" s="8">
        <v>0</v>
      </c>
      <c r="F726" s="8">
        <v>201002</v>
      </c>
      <c r="G726" s="8">
        <f t="shared" si="11"/>
        <v>71</v>
      </c>
      <c r="H726" s="8">
        <v>68</v>
      </c>
      <c r="I726" s="8" t="s">
        <v>2625</v>
      </c>
      <c r="J726" s="8">
        <v>0</v>
      </c>
      <c r="K726" s="8" t="s">
        <v>2625</v>
      </c>
      <c r="L726" s="8"/>
      <c r="M726" s="8">
        <v>255990</v>
      </c>
      <c r="N726" s="8">
        <v>0</v>
      </c>
      <c r="O726" s="8" t="s">
        <v>2994</v>
      </c>
      <c r="P726" s="8">
        <v>0</v>
      </c>
      <c r="Q726" s="8">
        <v>219</v>
      </c>
    </row>
    <row r="727" spans="1:17" x14ac:dyDescent="0.25">
      <c r="A727" s="8">
        <v>3</v>
      </c>
      <c r="B727" s="8">
        <v>0</v>
      </c>
      <c r="C727" s="8" t="s">
        <v>4321</v>
      </c>
      <c r="D727" s="7">
        <v>43755</v>
      </c>
      <c r="E727" s="8">
        <v>0</v>
      </c>
      <c r="F727" s="8">
        <v>202003</v>
      </c>
      <c r="G727" s="8">
        <f t="shared" si="11"/>
        <v>78</v>
      </c>
      <c r="H727" s="8">
        <v>71</v>
      </c>
      <c r="I727" s="8" t="s">
        <v>2625</v>
      </c>
      <c r="J727" s="8">
        <v>0</v>
      </c>
      <c r="K727" s="8" t="s">
        <v>2625</v>
      </c>
      <c r="L727" s="8"/>
      <c r="M727" s="8">
        <v>0</v>
      </c>
      <c r="N727" s="8">
        <v>404078</v>
      </c>
      <c r="O727" s="8" t="s">
        <v>2994</v>
      </c>
      <c r="P727" s="8">
        <v>0</v>
      </c>
      <c r="Q727" s="8">
        <v>1</v>
      </c>
    </row>
    <row r="728" spans="1:17" x14ac:dyDescent="0.25">
      <c r="A728" s="8">
        <v>1</v>
      </c>
      <c r="B728" s="8">
        <v>0</v>
      </c>
      <c r="C728" s="8" t="s">
        <v>4322</v>
      </c>
      <c r="D728" s="7">
        <v>43755</v>
      </c>
      <c r="E728" s="8">
        <v>0</v>
      </c>
      <c r="F728" s="8">
        <v>201002</v>
      </c>
      <c r="G728" s="8">
        <f t="shared" si="11"/>
        <v>71</v>
      </c>
      <c r="H728" s="8">
        <v>1322</v>
      </c>
      <c r="I728" s="8" t="s">
        <v>2625</v>
      </c>
      <c r="J728" s="8">
        <v>0</v>
      </c>
      <c r="K728" s="8" t="s">
        <v>2625</v>
      </c>
      <c r="L728" s="8"/>
      <c r="M728" s="8">
        <v>103000</v>
      </c>
      <c r="N728" s="8">
        <v>0</v>
      </c>
      <c r="O728" s="8" t="s">
        <v>2995</v>
      </c>
      <c r="P728" s="8">
        <v>0</v>
      </c>
      <c r="Q728" s="8">
        <v>218</v>
      </c>
    </row>
    <row r="729" spans="1:17" x14ac:dyDescent="0.25">
      <c r="A729" s="8">
        <v>2</v>
      </c>
      <c r="B729" s="8">
        <v>0</v>
      </c>
      <c r="C729" s="8" t="s">
        <v>4322</v>
      </c>
      <c r="D729" s="7">
        <v>43755</v>
      </c>
      <c r="E729" s="8">
        <v>0</v>
      </c>
      <c r="F729" s="8">
        <v>201002</v>
      </c>
      <c r="G729" s="8">
        <f t="shared" si="11"/>
        <v>71</v>
      </c>
      <c r="H729" s="8">
        <v>1322</v>
      </c>
      <c r="I729" s="8" t="s">
        <v>2625</v>
      </c>
      <c r="J729" s="8">
        <v>0</v>
      </c>
      <c r="K729" s="8" t="s">
        <v>2625</v>
      </c>
      <c r="L729" s="8"/>
      <c r="M729" s="8">
        <v>55000</v>
      </c>
      <c r="N729" s="8">
        <v>0</v>
      </c>
      <c r="O729" s="8" t="s">
        <v>2996</v>
      </c>
      <c r="P729" s="8">
        <v>0</v>
      </c>
      <c r="Q729" s="8">
        <v>219</v>
      </c>
    </row>
    <row r="730" spans="1:17" x14ac:dyDescent="0.25">
      <c r="A730" s="8">
        <v>3</v>
      </c>
      <c r="B730" s="8">
        <v>0</v>
      </c>
      <c r="C730" s="8" t="s">
        <v>4322</v>
      </c>
      <c r="D730" s="7">
        <v>43755</v>
      </c>
      <c r="E730" s="8">
        <v>0</v>
      </c>
      <c r="F730" s="8">
        <v>201002</v>
      </c>
      <c r="G730" s="8">
        <f t="shared" si="11"/>
        <v>71</v>
      </c>
      <c r="H730" s="8">
        <v>1322</v>
      </c>
      <c r="I730" s="8" t="s">
        <v>2625</v>
      </c>
      <c r="J730" s="8">
        <v>0</v>
      </c>
      <c r="K730" s="8" t="s">
        <v>2625</v>
      </c>
      <c r="L730" s="8"/>
      <c r="M730" s="8">
        <v>55000</v>
      </c>
      <c r="N730" s="8">
        <v>0</v>
      </c>
      <c r="O730" s="8" t="s">
        <v>2997</v>
      </c>
      <c r="P730" s="8">
        <v>0</v>
      </c>
      <c r="Q730" s="8">
        <v>218</v>
      </c>
    </row>
    <row r="731" spans="1:17" x14ac:dyDescent="0.25">
      <c r="A731" s="8">
        <v>4</v>
      </c>
      <c r="B731" s="8">
        <v>0</v>
      </c>
      <c r="C731" s="8" t="s">
        <v>4322</v>
      </c>
      <c r="D731" s="7">
        <v>43755</v>
      </c>
      <c r="E731" s="8">
        <v>0</v>
      </c>
      <c r="F731" s="8">
        <v>202003</v>
      </c>
      <c r="G731" s="8">
        <f t="shared" si="11"/>
        <v>78</v>
      </c>
      <c r="H731" s="8">
        <v>71</v>
      </c>
      <c r="I731" s="8" t="s">
        <v>2625</v>
      </c>
      <c r="J731" s="8">
        <v>0</v>
      </c>
      <c r="K731" s="8" t="s">
        <v>2625</v>
      </c>
      <c r="L731" s="8"/>
      <c r="M731" s="8">
        <v>0</v>
      </c>
      <c r="N731" s="8">
        <v>213000</v>
      </c>
      <c r="O731" s="8" t="s">
        <v>2997</v>
      </c>
      <c r="P731" s="8">
        <v>0</v>
      </c>
      <c r="Q731" s="8">
        <v>1</v>
      </c>
    </row>
    <row r="732" spans="1:17" x14ac:dyDescent="0.25">
      <c r="A732" s="8">
        <v>1</v>
      </c>
      <c r="B732" s="8">
        <v>0</v>
      </c>
      <c r="C732" s="8" t="s">
        <v>4323</v>
      </c>
      <c r="D732" s="7">
        <v>43757</v>
      </c>
      <c r="E732" s="8">
        <v>0</v>
      </c>
      <c r="F732" s="8">
        <v>201002</v>
      </c>
      <c r="G732" s="8">
        <f t="shared" si="11"/>
        <v>71</v>
      </c>
      <c r="H732" s="8">
        <v>1238</v>
      </c>
      <c r="I732" s="8" t="s">
        <v>2625</v>
      </c>
      <c r="J732" s="8">
        <v>0</v>
      </c>
      <c r="K732" s="8" t="s">
        <v>2625</v>
      </c>
      <c r="L732" s="8"/>
      <c r="M732" s="8">
        <v>2000</v>
      </c>
      <c r="N732" s="8">
        <v>0</v>
      </c>
      <c r="O732" s="8" t="s">
        <v>2998</v>
      </c>
      <c r="P732" s="8">
        <v>0</v>
      </c>
      <c r="Q732" s="8">
        <v>218</v>
      </c>
    </row>
    <row r="733" spans="1:17" x14ac:dyDescent="0.25">
      <c r="A733" s="8">
        <v>2</v>
      </c>
      <c r="B733" s="8">
        <v>0</v>
      </c>
      <c r="C733" s="8" t="s">
        <v>4323</v>
      </c>
      <c r="D733" s="7">
        <v>43757</v>
      </c>
      <c r="E733" s="8">
        <v>0</v>
      </c>
      <c r="F733" s="8">
        <v>202003</v>
      </c>
      <c r="G733" s="8">
        <f t="shared" si="11"/>
        <v>78</v>
      </c>
      <c r="H733" s="8">
        <v>71</v>
      </c>
      <c r="I733" s="8" t="s">
        <v>2625</v>
      </c>
      <c r="J733" s="8">
        <v>0</v>
      </c>
      <c r="K733" s="8" t="s">
        <v>2625</v>
      </c>
      <c r="L733" s="8"/>
      <c r="M733" s="8">
        <v>0</v>
      </c>
      <c r="N733" s="8">
        <v>2000</v>
      </c>
      <c r="O733" s="8" t="s">
        <v>2998</v>
      </c>
      <c r="P733" s="8">
        <v>0</v>
      </c>
      <c r="Q733" s="8">
        <v>1</v>
      </c>
    </row>
    <row r="734" spans="1:17" x14ac:dyDescent="0.25">
      <c r="A734" s="8">
        <v>1</v>
      </c>
      <c r="B734" s="8">
        <v>0</v>
      </c>
      <c r="C734" s="8" t="s">
        <v>4324</v>
      </c>
      <c r="D734" s="7">
        <v>43759</v>
      </c>
      <c r="E734" s="8">
        <v>101001</v>
      </c>
      <c r="F734" s="8">
        <v>101001</v>
      </c>
      <c r="G734" s="8">
        <f t="shared" si="11"/>
        <v>1</v>
      </c>
      <c r="H734" s="8">
        <v>0</v>
      </c>
      <c r="I734" s="8" t="s">
        <v>2625</v>
      </c>
      <c r="J734" s="8">
        <v>0</v>
      </c>
      <c r="K734" s="8" t="s">
        <v>2625</v>
      </c>
      <c r="L734" s="8"/>
      <c r="M734" s="8">
        <v>0</v>
      </c>
      <c r="N734" s="8">
        <v>30420</v>
      </c>
      <c r="O734" s="8" t="s">
        <v>2999</v>
      </c>
      <c r="P734" s="8">
        <v>0</v>
      </c>
      <c r="Q734" s="8">
        <v>0</v>
      </c>
    </row>
    <row r="735" spans="1:17" x14ac:dyDescent="0.25">
      <c r="A735" s="8">
        <v>2</v>
      </c>
      <c r="B735" s="8">
        <v>0</v>
      </c>
      <c r="C735" s="8" t="s">
        <v>4324</v>
      </c>
      <c r="D735" s="7">
        <v>43759</v>
      </c>
      <c r="E735" s="8">
        <v>101001</v>
      </c>
      <c r="F735" s="8">
        <v>505065</v>
      </c>
      <c r="G735" s="8">
        <f t="shared" si="11"/>
        <v>247</v>
      </c>
      <c r="H735" s="8">
        <v>0</v>
      </c>
      <c r="I735" s="8" t="s">
        <v>2625</v>
      </c>
      <c r="J735" s="8">
        <v>0</v>
      </c>
      <c r="K735" s="8" t="s">
        <v>2625</v>
      </c>
      <c r="L735" s="8"/>
      <c r="M735" s="8">
        <v>1880</v>
      </c>
      <c r="N735" s="8">
        <v>0</v>
      </c>
      <c r="O735" s="8" t="s">
        <v>3000</v>
      </c>
      <c r="P735" s="8">
        <v>0</v>
      </c>
      <c r="Q735" s="8">
        <v>218</v>
      </c>
    </row>
    <row r="736" spans="1:17" x14ac:dyDescent="0.25">
      <c r="A736" s="8">
        <v>3</v>
      </c>
      <c r="B736" s="8">
        <v>0</v>
      </c>
      <c r="C736" s="8" t="s">
        <v>4324</v>
      </c>
      <c r="D736" s="7">
        <v>43759</v>
      </c>
      <c r="E736" s="8">
        <v>101001</v>
      </c>
      <c r="F736" s="8">
        <v>505042</v>
      </c>
      <c r="G736" s="8">
        <f t="shared" si="11"/>
        <v>234</v>
      </c>
      <c r="H736" s="8">
        <v>0</v>
      </c>
      <c r="I736" s="8" t="s">
        <v>2625</v>
      </c>
      <c r="J736" s="8">
        <v>0</v>
      </c>
      <c r="K736" s="8" t="s">
        <v>2625</v>
      </c>
      <c r="L736" s="8"/>
      <c r="M736" s="8">
        <v>1000</v>
      </c>
      <c r="N736" s="8">
        <v>0</v>
      </c>
      <c r="O736" s="8" t="s">
        <v>3001</v>
      </c>
      <c r="P736" s="8">
        <v>0</v>
      </c>
      <c r="Q736" s="8">
        <v>218</v>
      </c>
    </row>
    <row r="737" spans="1:17" x14ac:dyDescent="0.25">
      <c r="A737" s="8">
        <v>4</v>
      </c>
      <c r="B737" s="8">
        <v>0</v>
      </c>
      <c r="C737" s="8" t="s">
        <v>4324</v>
      </c>
      <c r="D737" s="7">
        <v>43759</v>
      </c>
      <c r="E737" s="8">
        <v>101001</v>
      </c>
      <c r="F737" s="8">
        <v>505004</v>
      </c>
      <c r="G737" s="8">
        <f t="shared" si="11"/>
        <v>200</v>
      </c>
      <c r="H737" s="8">
        <v>0</v>
      </c>
      <c r="I737" s="8" t="s">
        <v>2625</v>
      </c>
      <c r="J737" s="8">
        <v>0</v>
      </c>
      <c r="K737" s="8" t="s">
        <v>2625</v>
      </c>
      <c r="L737" s="8"/>
      <c r="M737" s="8">
        <v>27540</v>
      </c>
      <c r="N737" s="8">
        <v>0</v>
      </c>
      <c r="O737" s="8" t="s">
        <v>3002</v>
      </c>
      <c r="P737" s="8">
        <v>0</v>
      </c>
      <c r="Q737" s="8">
        <v>218</v>
      </c>
    </row>
    <row r="738" spans="1:17" x14ac:dyDescent="0.25">
      <c r="A738" s="8">
        <v>1</v>
      </c>
      <c r="B738" s="8">
        <v>0</v>
      </c>
      <c r="C738" s="8" t="s">
        <v>4325</v>
      </c>
      <c r="D738" s="7">
        <v>43755</v>
      </c>
      <c r="E738" s="8">
        <v>0</v>
      </c>
      <c r="F738" s="8">
        <v>201002</v>
      </c>
      <c r="G738" s="8">
        <f t="shared" si="11"/>
        <v>71</v>
      </c>
      <c r="H738" s="8">
        <v>1451</v>
      </c>
      <c r="I738" s="8" t="s">
        <v>2625</v>
      </c>
      <c r="J738" s="8">
        <v>0</v>
      </c>
      <c r="K738" s="8" t="s">
        <v>2625</v>
      </c>
      <c r="L738" s="8"/>
      <c r="M738" s="8">
        <v>55000</v>
      </c>
      <c r="N738" s="8">
        <v>0</v>
      </c>
      <c r="O738" s="8" t="s">
        <v>3003</v>
      </c>
      <c r="P738" s="8">
        <v>0</v>
      </c>
      <c r="Q738" s="8">
        <v>218</v>
      </c>
    </row>
    <row r="739" spans="1:17" x14ac:dyDescent="0.25">
      <c r="A739" s="8">
        <v>2</v>
      </c>
      <c r="B739" s="8">
        <v>0</v>
      </c>
      <c r="C739" s="8" t="s">
        <v>4325</v>
      </c>
      <c r="D739" s="7">
        <v>43755</v>
      </c>
      <c r="E739" s="8">
        <v>0</v>
      </c>
      <c r="F739" s="8">
        <v>201002</v>
      </c>
      <c r="G739" s="8">
        <f t="shared" si="11"/>
        <v>71</v>
      </c>
      <c r="H739" s="8">
        <v>1451</v>
      </c>
      <c r="I739" s="8" t="s">
        <v>2625</v>
      </c>
      <c r="J739" s="8">
        <v>0</v>
      </c>
      <c r="K739" s="8" t="s">
        <v>2625</v>
      </c>
      <c r="L739" s="8"/>
      <c r="M739" s="8">
        <v>105000</v>
      </c>
      <c r="N739" s="8">
        <v>0</v>
      </c>
      <c r="O739" s="8" t="s">
        <v>3004</v>
      </c>
      <c r="P739" s="8">
        <v>0</v>
      </c>
      <c r="Q739" s="8">
        <v>219</v>
      </c>
    </row>
    <row r="740" spans="1:17" x14ac:dyDescent="0.25">
      <c r="A740" s="8">
        <v>3</v>
      </c>
      <c r="B740" s="8">
        <v>0</v>
      </c>
      <c r="C740" s="8" t="s">
        <v>4325</v>
      </c>
      <c r="D740" s="7">
        <v>43755</v>
      </c>
      <c r="E740" s="8">
        <v>0</v>
      </c>
      <c r="F740" s="8">
        <v>202003</v>
      </c>
      <c r="G740" s="8">
        <f t="shared" si="11"/>
        <v>78</v>
      </c>
      <c r="H740" s="8">
        <v>71</v>
      </c>
      <c r="I740" s="8" t="s">
        <v>2625</v>
      </c>
      <c r="J740" s="8">
        <v>0</v>
      </c>
      <c r="K740" s="8" t="s">
        <v>2625</v>
      </c>
      <c r="L740" s="8"/>
      <c r="M740" s="8">
        <v>0</v>
      </c>
      <c r="N740" s="8">
        <v>160000</v>
      </c>
      <c r="O740" s="8" t="s">
        <v>3005</v>
      </c>
      <c r="P740" s="8">
        <v>0</v>
      </c>
      <c r="Q740" s="8">
        <v>1</v>
      </c>
    </row>
    <row r="741" spans="1:17" x14ac:dyDescent="0.25">
      <c r="A741" s="8">
        <v>1</v>
      </c>
      <c r="B741" s="8">
        <v>0</v>
      </c>
      <c r="C741" s="8" t="s">
        <v>4326</v>
      </c>
      <c r="D741" s="7">
        <v>43757</v>
      </c>
      <c r="E741" s="8">
        <v>0</v>
      </c>
      <c r="F741" s="8">
        <v>201002</v>
      </c>
      <c r="G741" s="8">
        <f t="shared" si="11"/>
        <v>71</v>
      </c>
      <c r="H741" s="8">
        <v>64</v>
      </c>
      <c r="I741" s="8" t="s">
        <v>2625</v>
      </c>
      <c r="J741" s="8">
        <v>0</v>
      </c>
      <c r="K741" s="8" t="s">
        <v>2625</v>
      </c>
      <c r="L741" s="8"/>
      <c r="M741" s="8">
        <v>161590</v>
      </c>
      <c r="N741" s="8">
        <v>0</v>
      </c>
      <c r="O741" s="8" t="s">
        <v>3006</v>
      </c>
      <c r="P741" s="8">
        <v>0</v>
      </c>
      <c r="Q741" s="8">
        <v>218</v>
      </c>
    </row>
    <row r="742" spans="1:17" x14ac:dyDescent="0.25">
      <c r="A742" s="8">
        <v>2</v>
      </c>
      <c r="B742" s="8">
        <v>0</v>
      </c>
      <c r="C742" s="8" t="s">
        <v>4326</v>
      </c>
      <c r="D742" s="7">
        <v>43757</v>
      </c>
      <c r="E742" s="8">
        <v>0</v>
      </c>
      <c r="F742" s="8">
        <v>202003</v>
      </c>
      <c r="G742" s="8">
        <f t="shared" si="11"/>
        <v>78</v>
      </c>
      <c r="H742" s="8">
        <v>71</v>
      </c>
      <c r="I742" s="8" t="s">
        <v>2625</v>
      </c>
      <c r="J742" s="8">
        <v>0</v>
      </c>
      <c r="K742" s="8" t="s">
        <v>2625</v>
      </c>
      <c r="L742" s="8"/>
      <c r="M742" s="8">
        <v>0</v>
      </c>
      <c r="N742" s="8">
        <v>161590</v>
      </c>
      <c r="O742" s="8" t="s">
        <v>3006</v>
      </c>
      <c r="P742" s="8">
        <v>0</v>
      </c>
      <c r="Q742" s="8">
        <v>1</v>
      </c>
    </row>
    <row r="743" spans="1:17" x14ac:dyDescent="0.25">
      <c r="A743" s="8">
        <v>1</v>
      </c>
      <c r="B743" s="8">
        <v>0</v>
      </c>
      <c r="C743" s="8" t="s">
        <v>4327</v>
      </c>
      <c r="D743" s="7">
        <v>43757</v>
      </c>
      <c r="E743" s="8">
        <v>0</v>
      </c>
      <c r="F743" s="8">
        <v>201002</v>
      </c>
      <c r="G743" s="8">
        <f t="shared" si="11"/>
        <v>71</v>
      </c>
      <c r="H743" s="8">
        <v>1393</v>
      </c>
      <c r="I743" s="8" t="s">
        <v>2625</v>
      </c>
      <c r="J743" s="8">
        <v>0</v>
      </c>
      <c r="K743" s="8" t="s">
        <v>2625</v>
      </c>
      <c r="L743" s="8"/>
      <c r="M743" s="8">
        <v>953001</v>
      </c>
      <c r="N743" s="8">
        <v>0</v>
      </c>
      <c r="O743" s="8" t="s">
        <v>3007</v>
      </c>
      <c r="P743" s="8">
        <v>0</v>
      </c>
      <c r="Q743" s="8">
        <v>218</v>
      </c>
    </row>
    <row r="744" spans="1:17" x14ac:dyDescent="0.25">
      <c r="A744" s="8">
        <v>2</v>
      </c>
      <c r="B744" s="8">
        <v>0</v>
      </c>
      <c r="C744" s="8" t="s">
        <v>4327</v>
      </c>
      <c r="D744" s="7">
        <v>43757</v>
      </c>
      <c r="E744" s="8">
        <v>0</v>
      </c>
      <c r="F744" s="8">
        <v>202003</v>
      </c>
      <c r="G744" s="8">
        <f t="shared" si="11"/>
        <v>78</v>
      </c>
      <c r="H744" s="8">
        <v>71</v>
      </c>
      <c r="I744" s="8" t="s">
        <v>2625</v>
      </c>
      <c r="J744" s="8">
        <v>0</v>
      </c>
      <c r="K744" s="8" t="s">
        <v>2625</v>
      </c>
      <c r="L744" s="8"/>
      <c r="M744" s="8">
        <v>0</v>
      </c>
      <c r="N744" s="8">
        <v>953001</v>
      </c>
      <c r="O744" s="8" t="s">
        <v>3007</v>
      </c>
      <c r="P744" s="8">
        <v>0</v>
      </c>
      <c r="Q744" s="8">
        <v>1</v>
      </c>
    </row>
    <row r="745" spans="1:17" x14ac:dyDescent="0.25">
      <c r="A745" s="8">
        <v>1</v>
      </c>
      <c r="B745" s="8">
        <v>0</v>
      </c>
      <c r="C745" s="8" t="s">
        <v>4328</v>
      </c>
      <c r="D745" s="7">
        <v>43759</v>
      </c>
      <c r="E745" s="8">
        <v>0</v>
      </c>
      <c r="F745" s="8">
        <v>505102</v>
      </c>
      <c r="G745" s="8">
        <f t="shared" si="11"/>
        <v>254</v>
      </c>
      <c r="H745" s="8">
        <v>231</v>
      </c>
      <c r="I745" s="8" t="s">
        <v>2625</v>
      </c>
      <c r="J745" s="8">
        <v>0</v>
      </c>
      <c r="K745" s="8" t="s">
        <v>2625</v>
      </c>
      <c r="L745" s="8"/>
      <c r="M745" s="8">
        <v>12906</v>
      </c>
      <c r="N745" s="8">
        <v>0</v>
      </c>
      <c r="O745" s="8" t="s">
        <v>3008</v>
      </c>
      <c r="P745" s="8">
        <v>0</v>
      </c>
      <c r="Q745" s="8">
        <v>218</v>
      </c>
    </row>
    <row r="746" spans="1:17" x14ac:dyDescent="0.25">
      <c r="A746" s="8">
        <v>2</v>
      </c>
      <c r="B746" s="8">
        <v>0</v>
      </c>
      <c r="C746" s="8" t="s">
        <v>4328</v>
      </c>
      <c r="D746" s="7">
        <v>43759</v>
      </c>
      <c r="E746" s="8">
        <v>0</v>
      </c>
      <c r="F746" s="8">
        <v>201002</v>
      </c>
      <c r="G746" s="8">
        <f t="shared" si="11"/>
        <v>71</v>
      </c>
      <c r="H746" s="8">
        <v>231</v>
      </c>
      <c r="I746" s="8" t="s">
        <v>2625</v>
      </c>
      <c r="J746" s="8">
        <v>0</v>
      </c>
      <c r="K746" s="8" t="s">
        <v>2625</v>
      </c>
      <c r="L746" s="8"/>
      <c r="M746" s="8">
        <v>0</v>
      </c>
      <c r="N746" s="8">
        <v>12906</v>
      </c>
      <c r="O746" s="8" t="s">
        <v>3009</v>
      </c>
      <c r="P746" s="8">
        <v>0</v>
      </c>
      <c r="Q746" s="8">
        <v>218</v>
      </c>
    </row>
    <row r="747" spans="1:17" x14ac:dyDescent="0.25">
      <c r="A747" s="8">
        <v>1</v>
      </c>
      <c r="B747" s="8">
        <v>0</v>
      </c>
      <c r="C747" s="8" t="s">
        <v>4329</v>
      </c>
      <c r="D747" s="7">
        <v>43738</v>
      </c>
      <c r="E747" s="8">
        <v>0</v>
      </c>
      <c r="F747" s="8">
        <v>504005</v>
      </c>
      <c r="G747" s="8">
        <f t="shared" si="11"/>
        <v>190</v>
      </c>
      <c r="H747" s="8">
        <v>1</v>
      </c>
      <c r="I747" s="8" t="s">
        <v>2625</v>
      </c>
      <c r="J747" s="8">
        <v>0</v>
      </c>
      <c r="K747" s="8" t="s">
        <v>2625</v>
      </c>
      <c r="L747" s="8"/>
      <c r="M747" s="8">
        <v>22403</v>
      </c>
      <c r="N747" s="8">
        <v>0</v>
      </c>
      <c r="O747" s="8" t="s">
        <v>3010</v>
      </c>
      <c r="P747" s="8">
        <v>0</v>
      </c>
      <c r="Q747" s="8">
        <v>218</v>
      </c>
    </row>
    <row r="748" spans="1:17" x14ac:dyDescent="0.25">
      <c r="A748" s="8">
        <v>2</v>
      </c>
      <c r="B748" s="8">
        <v>0</v>
      </c>
      <c r="C748" s="8" t="s">
        <v>4329</v>
      </c>
      <c r="D748" s="7">
        <v>43738</v>
      </c>
      <c r="E748" s="8">
        <v>0</v>
      </c>
      <c r="F748" s="8">
        <v>504001</v>
      </c>
      <c r="G748" s="8">
        <f t="shared" si="11"/>
        <v>186</v>
      </c>
      <c r="H748" s="8">
        <v>1</v>
      </c>
      <c r="I748" s="8" t="s">
        <v>2625</v>
      </c>
      <c r="J748" s="8">
        <v>0</v>
      </c>
      <c r="K748" s="8" t="s">
        <v>2625</v>
      </c>
      <c r="L748" s="8"/>
      <c r="M748" s="8">
        <v>0</v>
      </c>
      <c r="N748" s="8">
        <v>22403</v>
      </c>
      <c r="O748" s="8" t="s">
        <v>3010</v>
      </c>
      <c r="P748" s="8">
        <v>0</v>
      </c>
      <c r="Q748" s="8">
        <v>218</v>
      </c>
    </row>
    <row r="749" spans="1:17" x14ac:dyDescent="0.25">
      <c r="A749" s="8">
        <v>0</v>
      </c>
      <c r="B749" s="8">
        <v>0</v>
      </c>
      <c r="C749" s="8" t="s">
        <v>4330</v>
      </c>
      <c r="D749" s="7">
        <v>43761</v>
      </c>
      <c r="E749" s="8">
        <v>0</v>
      </c>
      <c r="F749" s="8">
        <v>0</v>
      </c>
      <c r="G749" s="8" t="e">
        <f t="shared" si="11"/>
        <v>#N/A</v>
      </c>
      <c r="H749" s="8">
        <v>0</v>
      </c>
      <c r="I749" s="8" t="s">
        <v>2625</v>
      </c>
      <c r="J749" s="8">
        <v>0</v>
      </c>
      <c r="K749" s="8" t="s">
        <v>2625</v>
      </c>
      <c r="L749" s="8"/>
      <c r="M749" s="8">
        <v>0</v>
      </c>
      <c r="N749" s="8">
        <v>0</v>
      </c>
      <c r="O749" s="8" t="s">
        <v>3011</v>
      </c>
      <c r="P749" s="8">
        <v>0</v>
      </c>
      <c r="Q749" s="8">
        <v>0</v>
      </c>
    </row>
    <row r="750" spans="1:17" x14ac:dyDescent="0.25">
      <c r="A750" s="8">
        <v>0</v>
      </c>
      <c r="B750" s="8">
        <v>0</v>
      </c>
      <c r="C750" s="8" t="s">
        <v>4330</v>
      </c>
      <c r="D750" s="7">
        <v>43761</v>
      </c>
      <c r="E750" s="8">
        <v>0</v>
      </c>
      <c r="F750" s="8">
        <v>0</v>
      </c>
      <c r="G750" s="8" t="e">
        <f t="shared" si="11"/>
        <v>#N/A</v>
      </c>
      <c r="H750" s="8">
        <v>0</v>
      </c>
      <c r="I750" s="8" t="s">
        <v>2625</v>
      </c>
      <c r="J750" s="8">
        <v>0</v>
      </c>
      <c r="K750" s="8" t="s">
        <v>2625</v>
      </c>
      <c r="L750" s="8"/>
      <c r="M750" s="8">
        <v>0</v>
      </c>
      <c r="N750" s="8">
        <v>0</v>
      </c>
      <c r="O750" s="8" t="s">
        <v>3011</v>
      </c>
      <c r="P750" s="8">
        <v>0</v>
      </c>
      <c r="Q750" s="8">
        <v>0</v>
      </c>
    </row>
    <row r="751" spans="1:17" x14ac:dyDescent="0.25">
      <c r="A751" s="8">
        <v>1</v>
      </c>
      <c r="B751" s="8">
        <v>0</v>
      </c>
      <c r="C751" s="8" t="s">
        <v>4331</v>
      </c>
      <c r="D751" s="7">
        <v>43759</v>
      </c>
      <c r="E751" s="8">
        <v>0</v>
      </c>
      <c r="F751" s="8">
        <v>505102</v>
      </c>
      <c r="G751" s="8">
        <f t="shared" si="11"/>
        <v>254</v>
      </c>
      <c r="H751" s="8">
        <v>231</v>
      </c>
      <c r="I751" s="8" t="s">
        <v>2625</v>
      </c>
      <c r="J751" s="8">
        <v>0</v>
      </c>
      <c r="K751" s="8" t="s">
        <v>2625</v>
      </c>
      <c r="L751" s="8"/>
      <c r="M751" s="8">
        <v>48397</v>
      </c>
      <c r="N751" s="8">
        <v>0</v>
      </c>
      <c r="O751" s="8" t="s">
        <v>3012</v>
      </c>
      <c r="P751" s="8">
        <v>0</v>
      </c>
      <c r="Q751" s="8">
        <v>218</v>
      </c>
    </row>
    <row r="752" spans="1:17" x14ac:dyDescent="0.25">
      <c r="A752" s="8">
        <v>2</v>
      </c>
      <c r="B752" s="8">
        <v>0</v>
      </c>
      <c r="C752" s="8" t="s">
        <v>4331</v>
      </c>
      <c r="D752" s="7">
        <v>43759</v>
      </c>
      <c r="E752" s="8">
        <v>0</v>
      </c>
      <c r="F752" s="8">
        <v>201002</v>
      </c>
      <c r="G752" s="8">
        <f t="shared" si="11"/>
        <v>71</v>
      </c>
      <c r="H752" s="8">
        <v>231</v>
      </c>
      <c r="I752" s="8" t="s">
        <v>2625</v>
      </c>
      <c r="J752" s="8">
        <v>0</v>
      </c>
      <c r="K752" s="8" t="s">
        <v>2625</v>
      </c>
      <c r="L752" s="8"/>
      <c r="M752" s="8">
        <v>0</v>
      </c>
      <c r="N752" s="8">
        <v>48397</v>
      </c>
      <c r="O752" s="8" t="s">
        <v>3012</v>
      </c>
      <c r="P752" s="8">
        <v>0</v>
      </c>
      <c r="Q752" s="8">
        <v>218</v>
      </c>
    </row>
    <row r="753" spans="1:17" x14ac:dyDescent="0.25">
      <c r="A753" s="8">
        <v>1</v>
      </c>
      <c r="B753" s="8">
        <v>0</v>
      </c>
      <c r="C753" s="8" t="s">
        <v>4332</v>
      </c>
      <c r="D753" s="7">
        <v>43761</v>
      </c>
      <c r="E753" s="8">
        <v>101001</v>
      </c>
      <c r="F753" s="8">
        <v>101001</v>
      </c>
      <c r="G753" s="8">
        <f t="shared" si="11"/>
        <v>1</v>
      </c>
      <c r="H753" s="8">
        <v>0</v>
      </c>
      <c r="I753" s="8" t="s">
        <v>2625</v>
      </c>
      <c r="J753" s="8">
        <v>0</v>
      </c>
      <c r="K753" s="8" t="s">
        <v>2625</v>
      </c>
      <c r="L753" s="8"/>
      <c r="M753" s="8">
        <v>0</v>
      </c>
      <c r="N753" s="8">
        <v>200000</v>
      </c>
      <c r="O753" s="8" t="s">
        <v>3013</v>
      </c>
      <c r="P753" s="8">
        <v>0</v>
      </c>
      <c r="Q753" s="8">
        <v>0</v>
      </c>
    </row>
    <row r="754" spans="1:17" x14ac:dyDescent="0.25">
      <c r="A754" s="8">
        <v>2</v>
      </c>
      <c r="B754" s="8">
        <v>0</v>
      </c>
      <c r="C754" s="8" t="s">
        <v>4332</v>
      </c>
      <c r="D754" s="7">
        <v>43761</v>
      </c>
      <c r="E754" s="8">
        <v>101001</v>
      </c>
      <c r="F754" s="8">
        <v>201002</v>
      </c>
      <c r="G754" s="8">
        <f t="shared" si="11"/>
        <v>71</v>
      </c>
      <c r="H754" s="8">
        <v>78</v>
      </c>
      <c r="I754" s="8" t="s">
        <v>2625</v>
      </c>
      <c r="J754" s="8">
        <v>0</v>
      </c>
      <c r="K754" s="8" t="s">
        <v>2625</v>
      </c>
      <c r="L754" s="8"/>
      <c r="M754" s="8">
        <v>200000</v>
      </c>
      <c r="N754" s="8">
        <v>0</v>
      </c>
      <c r="O754" s="8" t="s">
        <v>3013</v>
      </c>
      <c r="P754" s="8">
        <v>0</v>
      </c>
      <c r="Q754" s="8">
        <v>218</v>
      </c>
    </row>
    <row r="755" spans="1:17" x14ac:dyDescent="0.25">
      <c r="A755" s="8">
        <v>1</v>
      </c>
      <c r="B755" s="8">
        <v>0</v>
      </c>
      <c r="C755" s="8" t="s">
        <v>4333</v>
      </c>
      <c r="D755" s="7">
        <v>43761</v>
      </c>
      <c r="E755" s="8">
        <v>0</v>
      </c>
      <c r="F755" s="8">
        <v>201002</v>
      </c>
      <c r="G755" s="8">
        <f t="shared" si="11"/>
        <v>71</v>
      </c>
      <c r="H755" s="8">
        <v>78</v>
      </c>
      <c r="I755" s="8" t="s">
        <v>2625</v>
      </c>
      <c r="J755" s="8">
        <v>0</v>
      </c>
      <c r="K755" s="8" t="s">
        <v>2625</v>
      </c>
      <c r="L755" s="8"/>
      <c r="M755" s="8">
        <v>500000</v>
      </c>
      <c r="N755" s="8">
        <v>0</v>
      </c>
      <c r="O755" s="8" t="s">
        <v>3014</v>
      </c>
      <c r="P755" s="8">
        <v>0</v>
      </c>
      <c r="Q755" s="8">
        <v>218</v>
      </c>
    </row>
    <row r="756" spans="1:17" x14ac:dyDescent="0.25">
      <c r="A756" s="8">
        <v>2</v>
      </c>
      <c r="B756" s="8">
        <v>0</v>
      </c>
      <c r="C756" s="8" t="s">
        <v>4333</v>
      </c>
      <c r="D756" s="7">
        <v>43761</v>
      </c>
      <c r="E756" s="8">
        <v>0</v>
      </c>
      <c r="F756" s="8">
        <v>202003</v>
      </c>
      <c r="G756" s="8">
        <f t="shared" si="11"/>
        <v>78</v>
      </c>
      <c r="H756" s="8">
        <v>71</v>
      </c>
      <c r="I756" s="8" t="s">
        <v>2625</v>
      </c>
      <c r="J756" s="8">
        <v>0</v>
      </c>
      <c r="K756" s="8" t="s">
        <v>2625</v>
      </c>
      <c r="L756" s="8"/>
      <c r="M756" s="8">
        <v>0</v>
      </c>
      <c r="N756" s="8">
        <v>500000</v>
      </c>
      <c r="O756" s="8" t="s">
        <v>3014</v>
      </c>
      <c r="P756" s="8">
        <v>0</v>
      </c>
      <c r="Q756" s="8">
        <v>1</v>
      </c>
    </row>
    <row r="757" spans="1:17" x14ac:dyDescent="0.25">
      <c r="A757" s="8">
        <v>1</v>
      </c>
      <c r="B757" s="8">
        <v>0</v>
      </c>
      <c r="C757" s="8" t="s">
        <v>4334</v>
      </c>
      <c r="D757" s="7">
        <v>43762</v>
      </c>
      <c r="E757" s="8">
        <v>101001</v>
      </c>
      <c r="F757" s="8">
        <v>101001</v>
      </c>
      <c r="G757" s="8">
        <f t="shared" si="11"/>
        <v>1</v>
      </c>
      <c r="H757" s="8">
        <v>0</v>
      </c>
      <c r="I757" s="8" t="s">
        <v>2625</v>
      </c>
      <c r="J757" s="8">
        <v>0</v>
      </c>
      <c r="K757" s="8" t="s">
        <v>2625</v>
      </c>
      <c r="L757" s="8"/>
      <c r="M757" s="8">
        <v>0</v>
      </c>
      <c r="N757" s="8">
        <v>71210</v>
      </c>
      <c r="O757" s="8" t="s">
        <v>3015</v>
      </c>
      <c r="P757" s="8">
        <v>0</v>
      </c>
      <c r="Q757" s="8">
        <v>0</v>
      </c>
    </row>
    <row r="758" spans="1:17" x14ac:dyDescent="0.25">
      <c r="A758" s="8">
        <v>2</v>
      </c>
      <c r="B758" s="8">
        <v>0</v>
      </c>
      <c r="C758" s="8" t="s">
        <v>4334</v>
      </c>
      <c r="D758" s="7">
        <v>43762</v>
      </c>
      <c r="E758" s="8">
        <v>101001</v>
      </c>
      <c r="F758" s="8">
        <v>501010</v>
      </c>
      <c r="G758" s="8">
        <f t="shared" si="11"/>
        <v>153</v>
      </c>
      <c r="H758" s="8">
        <v>1</v>
      </c>
      <c r="I758" s="8" t="s">
        <v>2625</v>
      </c>
      <c r="J758" s="8">
        <v>0</v>
      </c>
      <c r="K758" s="8" t="s">
        <v>2625</v>
      </c>
      <c r="L758" s="8"/>
      <c r="M758" s="8">
        <v>22255</v>
      </c>
      <c r="N758" s="8">
        <v>0</v>
      </c>
      <c r="O758" s="8" t="s">
        <v>3016</v>
      </c>
      <c r="P758" s="8">
        <v>0</v>
      </c>
      <c r="Q758" s="8">
        <v>218</v>
      </c>
    </row>
    <row r="759" spans="1:17" x14ac:dyDescent="0.25">
      <c r="A759" s="8">
        <v>3</v>
      </c>
      <c r="B759" s="8">
        <v>0</v>
      </c>
      <c r="C759" s="8" t="s">
        <v>4334</v>
      </c>
      <c r="D759" s="7">
        <v>43762</v>
      </c>
      <c r="E759" s="8">
        <v>101001</v>
      </c>
      <c r="F759" s="8">
        <v>501009</v>
      </c>
      <c r="G759" s="8">
        <f t="shared" si="11"/>
        <v>152</v>
      </c>
      <c r="H759" s="8">
        <v>1</v>
      </c>
      <c r="I759" s="8" t="s">
        <v>2625</v>
      </c>
      <c r="J759" s="8">
        <v>0</v>
      </c>
      <c r="K759" s="8" t="s">
        <v>2625</v>
      </c>
      <c r="L759" s="8"/>
      <c r="M759" s="8">
        <v>10500</v>
      </c>
      <c r="N759" s="8">
        <v>0</v>
      </c>
      <c r="O759" s="8" t="s">
        <v>2846</v>
      </c>
      <c r="P759" s="8">
        <v>0</v>
      </c>
      <c r="Q759" s="8">
        <v>218</v>
      </c>
    </row>
    <row r="760" spans="1:17" x14ac:dyDescent="0.25">
      <c r="A760" s="8">
        <v>4</v>
      </c>
      <c r="B760" s="8">
        <v>0</v>
      </c>
      <c r="C760" s="8" t="s">
        <v>4334</v>
      </c>
      <c r="D760" s="7">
        <v>43762</v>
      </c>
      <c r="E760" s="8">
        <v>101001</v>
      </c>
      <c r="F760" s="8">
        <v>501011</v>
      </c>
      <c r="G760" s="8">
        <f t="shared" si="11"/>
        <v>154</v>
      </c>
      <c r="H760" s="8">
        <v>1</v>
      </c>
      <c r="I760" s="8" t="s">
        <v>2625</v>
      </c>
      <c r="J760" s="8">
        <v>0</v>
      </c>
      <c r="K760" s="8" t="s">
        <v>2625</v>
      </c>
      <c r="L760" s="8"/>
      <c r="M760" s="8">
        <v>17170</v>
      </c>
      <c r="N760" s="8">
        <v>0</v>
      </c>
      <c r="O760" s="8" t="s">
        <v>3017</v>
      </c>
      <c r="P760" s="8">
        <v>0</v>
      </c>
      <c r="Q760" s="8">
        <v>218</v>
      </c>
    </row>
    <row r="761" spans="1:17" x14ac:dyDescent="0.25">
      <c r="A761" s="8">
        <v>5</v>
      </c>
      <c r="B761" s="8">
        <v>0</v>
      </c>
      <c r="C761" s="8" t="s">
        <v>4334</v>
      </c>
      <c r="D761" s="7">
        <v>43762</v>
      </c>
      <c r="E761" s="8">
        <v>101001</v>
      </c>
      <c r="F761" s="8">
        <v>505004</v>
      </c>
      <c r="G761" s="8">
        <f t="shared" si="11"/>
        <v>200</v>
      </c>
      <c r="H761" s="8">
        <v>0</v>
      </c>
      <c r="I761" s="8" t="s">
        <v>2625</v>
      </c>
      <c r="J761" s="8">
        <v>0</v>
      </c>
      <c r="K761" s="8" t="s">
        <v>2625</v>
      </c>
      <c r="L761" s="8"/>
      <c r="M761" s="8">
        <v>1000</v>
      </c>
      <c r="N761" s="8">
        <v>0</v>
      </c>
      <c r="O761" s="8" t="s">
        <v>3018</v>
      </c>
      <c r="P761" s="8">
        <v>0</v>
      </c>
      <c r="Q761" s="8">
        <v>218</v>
      </c>
    </row>
    <row r="762" spans="1:17" x14ac:dyDescent="0.25">
      <c r="A762" s="8">
        <v>6</v>
      </c>
      <c r="B762" s="8">
        <v>0</v>
      </c>
      <c r="C762" s="8" t="s">
        <v>4334</v>
      </c>
      <c r="D762" s="7">
        <v>43762</v>
      </c>
      <c r="E762" s="8">
        <v>101001</v>
      </c>
      <c r="F762" s="8">
        <v>501009</v>
      </c>
      <c r="G762" s="8">
        <f t="shared" si="11"/>
        <v>152</v>
      </c>
      <c r="H762" s="8">
        <v>1</v>
      </c>
      <c r="I762" s="8" t="s">
        <v>2625</v>
      </c>
      <c r="J762" s="8">
        <v>0</v>
      </c>
      <c r="K762" s="8" t="s">
        <v>2625</v>
      </c>
      <c r="L762" s="8"/>
      <c r="M762" s="8">
        <v>14325</v>
      </c>
      <c r="N762" s="8">
        <v>0</v>
      </c>
      <c r="O762" s="8" t="s">
        <v>2846</v>
      </c>
      <c r="P762" s="8">
        <v>0</v>
      </c>
      <c r="Q762" s="8">
        <v>218</v>
      </c>
    </row>
    <row r="763" spans="1:17" x14ac:dyDescent="0.25">
      <c r="A763" s="8">
        <v>7</v>
      </c>
      <c r="B763" s="8">
        <v>0</v>
      </c>
      <c r="C763" s="8" t="s">
        <v>4334</v>
      </c>
      <c r="D763" s="7">
        <v>43762</v>
      </c>
      <c r="E763" s="8">
        <v>101001</v>
      </c>
      <c r="F763" s="8">
        <v>502002</v>
      </c>
      <c r="G763" s="8">
        <f t="shared" si="11"/>
        <v>164</v>
      </c>
      <c r="H763" s="8">
        <v>1</v>
      </c>
      <c r="I763" s="8" t="s">
        <v>2625</v>
      </c>
      <c r="J763" s="8">
        <v>0</v>
      </c>
      <c r="K763" s="8" t="s">
        <v>2625</v>
      </c>
      <c r="L763" s="8"/>
      <c r="M763" s="8">
        <v>960</v>
      </c>
      <c r="N763" s="8">
        <v>0</v>
      </c>
      <c r="O763" s="8" t="s">
        <v>3019</v>
      </c>
      <c r="P763" s="8">
        <v>0</v>
      </c>
      <c r="Q763" s="8">
        <v>218</v>
      </c>
    </row>
    <row r="764" spans="1:17" x14ac:dyDescent="0.25">
      <c r="A764" s="8">
        <v>8</v>
      </c>
      <c r="B764" s="8">
        <v>0</v>
      </c>
      <c r="C764" s="8" t="s">
        <v>4334</v>
      </c>
      <c r="D764" s="7">
        <v>43762</v>
      </c>
      <c r="E764" s="8">
        <v>101001</v>
      </c>
      <c r="F764" s="8">
        <v>505004</v>
      </c>
      <c r="G764" s="8">
        <f t="shared" si="11"/>
        <v>200</v>
      </c>
      <c r="H764" s="8">
        <v>0</v>
      </c>
      <c r="I764" s="8" t="s">
        <v>2625</v>
      </c>
      <c r="J764" s="8">
        <v>0</v>
      </c>
      <c r="K764" s="8" t="s">
        <v>2625</v>
      </c>
      <c r="L764" s="8"/>
      <c r="M764" s="8">
        <v>5000</v>
      </c>
      <c r="N764" s="8">
        <v>0</v>
      </c>
      <c r="O764" s="8" t="s">
        <v>3020</v>
      </c>
      <c r="P764" s="8">
        <v>0</v>
      </c>
      <c r="Q764" s="8">
        <v>218</v>
      </c>
    </row>
    <row r="765" spans="1:17" x14ac:dyDescent="0.25">
      <c r="A765" s="8">
        <v>1</v>
      </c>
      <c r="B765" s="8">
        <v>0</v>
      </c>
      <c r="C765" s="8" t="s">
        <v>4335</v>
      </c>
      <c r="D765" s="7">
        <v>43762</v>
      </c>
      <c r="E765" s="8">
        <v>101001</v>
      </c>
      <c r="F765" s="8">
        <v>101001</v>
      </c>
      <c r="G765" s="8">
        <f t="shared" si="11"/>
        <v>1</v>
      </c>
      <c r="H765" s="8">
        <v>0</v>
      </c>
      <c r="I765" s="8" t="s">
        <v>2625</v>
      </c>
      <c r="J765" s="8">
        <v>0</v>
      </c>
      <c r="K765" s="8" t="s">
        <v>2625</v>
      </c>
      <c r="L765" s="8"/>
      <c r="M765" s="8">
        <v>0</v>
      </c>
      <c r="N765" s="8">
        <v>27727</v>
      </c>
      <c r="O765" s="8" t="s">
        <v>3021</v>
      </c>
      <c r="P765" s="8">
        <v>0</v>
      </c>
      <c r="Q765" s="8">
        <v>0</v>
      </c>
    </row>
    <row r="766" spans="1:17" x14ac:dyDescent="0.25">
      <c r="A766" s="8">
        <v>2</v>
      </c>
      <c r="B766" s="8">
        <v>0</v>
      </c>
      <c r="C766" s="8" t="s">
        <v>4335</v>
      </c>
      <c r="D766" s="7">
        <v>43762</v>
      </c>
      <c r="E766" s="8">
        <v>101001</v>
      </c>
      <c r="F766" s="8">
        <v>505004</v>
      </c>
      <c r="G766" s="8">
        <f t="shared" si="11"/>
        <v>200</v>
      </c>
      <c r="H766" s="8">
        <v>0</v>
      </c>
      <c r="I766" s="8" t="s">
        <v>2625</v>
      </c>
      <c r="J766" s="8">
        <v>0</v>
      </c>
      <c r="K766" s="8" t="s">
        <v>2625</v>
      </c>
      <c r="L766" s="8"/>
      <c r="M766" s="8">
        <v>27727</v>
      </c>
      <c r="N766" s="8">
        <v>0</v>
      </c>
      <c r="O766" s="8" t="s">
        <v>3021</v>
      </c>
      <c r="P766" s="8">
        <v>0</v>
      </c>
      <c r="Q766" s="8">
        <v>218</v>
      </c>
    </row>
    <row r="767" spans="1:17" x14ac:dyDescent="0.25">
      <c r="A767" s="8">
        <v>1</v>
      </c>
      <c r="B767" s="8">
        <v>0</v>
      </c>
      <c r="C767" s="8" t="s">
        <v>4336</v>
      </c>
      <c r="D767" s="7">
        <v>43762</v>
      </c>
      <c r="E767" s="8">
        <v>0</v>
      </c>
      <c r="F767" s="8">
        <v>101002</v>
      </c>
      <c r="G767" s="8">
        <f t="shared" si="11"/>
        <v>2</v>
      </c>
      <c r="H767" s="8">
        <v>1</v>
      </c>
      <c r="I767" s="8" t="s">
        <v>2625</v>
      </c>
      <c r="J767" s="8">
        <v>0</v>
      </c>
      <c r="K767" s="8" t="s">
        <v>2625</v>
      </c>
      <c r="L767" s="8"/>
      <c r="M767" s="8">
        <v>45480</v>
      </c>
      <c r="N767" s="8">
        <v>0</v>
      </c>
      <c r="O767" s="8" t="s">
        <v>3022</v>
      </c>
      <c r="P767" s="8">
        <v>0</v>
      </c>
      <c r="Q767" s="8">
        <v>218</v>
      </c>
    </row>
    <row r="768" spans="1:17" x14ac:dyDescent="0.25">
      <c r="A768" s="8">
        <v>2</v>
      </c>
      <c r="B768" s="8">
        <v>0</v>
      </c>
      <c r="C768" s="8" t="s">
        <v>4336</v>
      </c>
      <c r="D768" s="7">
        <v>43762</v>
      </c>
      <c r="E768" s="8">
        <v>0</v>
      </c>
      <c r="F768" s="8">
        <v>202003</v>
      </c>
      <c r="G768" s="8">
        <f t="shared" si="11"/>
        <v>78</v>
      </c>
      <c r="H768" s="8">
        <v>71</v>
      </c>
      <c r="I768" s="8" t="s">
        <v>2625</v>
      </c>
      <c r="J768" s="8">
        <v>0</v>
      </c>
      <c r="K768" s="8" t="s">
        <v>2625</v>
      </c>
      <c r="L768" s="8"/>
      <c r="M768" s="8">
        <v>0</v>
      </c>
      <c r="N768" s="8">
        <v>45480</v>
      </c>
      <c r="O768" s="8" t="s">
        <v>3022</v>
      </c>
      <c r="P768" s="8">
        <v>0</v>
      </c>
      <c r="Q768" s="8">
        <v>1</v>
      </c>
    </row>
    <row r="769" spans="1:17" x14ac:dyDescent="0.25">
      <c r="A769" s="8">
        <v>1</v>
      </c>
      <c r="B769" s="8">
        <v>0</v>
      </c>
      <c r="C769" s="8" t="s">
        <v>4337</v>
      </c>
      <c r="D769" s="7">
        <v>43762</v>
      </c>
      <c r="E769" s="8">
        <v>0</v>
      </c>
      <c r="F769" s="8">
        <v>101002</v>
      </c>
      <c r="G769" s="8">
        <f t="shared" si="11"/>
        <v>2</v>
      </c>
      <c r="H769" s="8">
        <v>1</v>
      </c>
      <c r="I769" s="8" t="s">
        <v>2625</v>
      </c>
      <c r="J769" s="8">
        <v>0</v>
      </c>
      <c r="K769" s="8" t="s">
        <v>2625</v>
      </c>
      <c r="L769" s="8"/>
      <c r="M769" s="8">
        <v>5050</v>
      </c>
      <c r="N769" s="8">
        <v>0</v>
      </c>
      <c r="O769" s="8" t="s">
        <v>3023</v>
      </c>
      <c r="P769" s="8">
        <v>0</v>
      </c>
      <c r="Q769" s="8">
        <v>218</v>
      </c>
    </row>
    <row r="770" spans="1:17" x14ac:dyDescent="0.25">
      <c r="A770" s="8">
        <v>2</v>
      </c>
      <c r="B770" s="8">
        <v>0</v>
      </c>
      <c r="C770" s="8" t="s">
        <v>4337</v>
      </c>
      <c r="D770" s="7">
        <v>43762</v>
      </c>
      <c r="E770" s="8">
        <v>0</v>
      </c>
      <c r="F770" s="8">
        <v>202003</v>
      </c>
      <c r="G770" s="8">
        <f t="shared" ref="G770:G833" si="12">VLOOKUP(F770,Accounts2,2,0)</f>
        <v>78</v>
      </c>
      <c r="H770" s="8">
        <v>71</v>
      </c>
      <c r="I770" s="8" t="s">
        <v>2625</v>
      </c>
      <c r="J770" s="8">
        <v>0</v>
      </c>
      <c r="K770" s="8" t="s">
        <v>2625</v>
      </c>
      <c r="L770" s="8"/>
      <c r="M770" s="8">
        <v>0</v>
      </c>
      <c r="N770" s="8">
        <v>5050</v>
      </c>
      <c r="O770" s="8" t="s">
        <v>3023</v>
      </c>
      <c r="P770" s="8">
        <v>0</v>
      </c>
      <c r="Q770" s="8">
        <v>1</v>
      </c>
    </row>
    <row r="771" spans="1:17" x14ac:dyDescent="0.25">
      <c r="A771" s="8">
        <v>1</v>
      </c>
      <c r="B771" s="8">
        <v>0</v>
      </c>
      <c r="C771" s="8" t="s">
        <v>4338</v>
      </c>
      <c r="D771" s="7">
        <v>43762</v>
      </c>
      <c r="E771" s="8">
        <v>0</v>
      </c>
      <c r="F771" s="8">
        <v>201002</v>
      </c>
      <c r="G771" s="8">
        <f t="shared" si="12"/>
        <v>71</v>
      </c>
      <c r="H771" s="8">
        <v>1475</v>
      </c>
      <c r="I771" s="8" t="s">
        <v>2625</v>
      </c>
      <c r="J771" s="8">
        <v>0</v>
      </c>
      <c r="K771" s="8" t="s">
        <v>2625</v>
      </c>
      <c r="L771" s="8"/>
      <c r="M771" s="8">
        <v>3889969</v>
      </c>
      <c r="N771" s="8">
        <v>0</v>
      </c>
      <c r="O771" s="8" t="s">
        <v>3024</v>
      </c>
      <c r="P771" s="8">
        <v>0</v>
      </c>
      <c r="Q771" s="8">
        <v>215</v>
      </c>
    </row>
    <row r="772" spans="1:17" x14ac:dyDescent="0.25">
      <c r="A772" s="8">
        <v>2</v>
      </c>
      <c r="B772" s="8">
        <v>0</v>
      </c>
      <c r="C772" s="8" t="s">
        <v>4338</v>
      </c>
      <c r="D772" s="7">
        <v>43762</v>
      </c>
      <c r="E772" s="8">
        <v>0</v>
      </c>
      <c r="F772" s="8">
        <v>202003</v>
      </c>
      <c r="G772" s="8">
        <f t="shared" si="12"/>
        <v>78</v>
      </c>
      <c r="H772" s="8">
        <v>71</v>
      </c>
      <c r="I772" s="8" t="s">
        <v>2625</v>
      </c>
      <c r="J772" s="8">
        <v>0</v>
      </c>
      <c r="K772" s="8" t="s">
        <v>2625</v>
      </c>
      <c r="L772" s="8"/>
      <c r="M772" s="8">
        <v>0</v>
      </c>
      <c r="N772" s="8">
        <v>3889969</v>
      </c>
      <c r="O772" s="8" t="s">
        <v>3024</v>
      </c>
      <c r="P772" s="8">
        <v>0</v>
      </c>
      <c r="Q772" s="8">
        <v>1</v>
      </c>
    </row>
    <row r="773" spans="1:17" x14ac:dyDescent="0.25">
      <c r="A773" s="8">
        <v>1</v>
      </c>
      <c r="B773" s="8">
        <v>0</v>
      </c>
      <c r="C773" s="8" t="s">
        <v>4339</v>
      </c>
      <c r="D773" s="7">
        <v>43762</v>
      </c>
      <c r="E773" s="8">
        <v>0</v>
      </c>
      <c r="F773" s="8">
        <v>101002</v>
      </c>
      <c r="G773" s="8">
        <f t="shared" si="12"/>
        <v>2</v>
      </c>
      <c r="H773" s="8">
        <v>1</v>
      </c>
      <c r="I773" s="8" t="s">
        <v>2625</v>
      </c>
      <c r="J773" s="8">
        <v>0</v>
      </c>
      <c r="K773" s="8" t="s">
        <v>2625</v>
      </c>
      <c r="L773" s="8"/>
      <c r="M773" s="8">
        <v>28020</v>
      </c>
      <c r="N773" s="8">
        <v>0</v>
      </c>
      <c r="O773" s="8" t="s">
        <v>3025</v>
      </c>
      <c r="P773" s="8">
        <v>0</v>
      </c>
      <c r="Q773" s="8">
        <v>218</v>
      </c>
    </row>
    <row r="774" spans="1:17" x14ac:dyDescent="0.25">
      <c r="A774" s="8">
        <v>2</v>
      </c>
      <c r="B774" s="8">
        <v>0</v>
      </c>
      <c r="C774" s="8" t="s">
        <v>4339</v>
      </c>
      <c r="D774" s="7">
        <v>43762</v>
      </c>
      <c r="E774" s="8">
        <v>0</v>
      </c>
      <c r="F774" s="8">
        <v>202003</v>
      </c>
      <c r="G774" s="8">
        <f t="shared" si="12"/>
        <v>78</v>
      </c>
      <c r="H774" s="8">
        <v>71</v>
      </c>
      <c r="I774" s="8" t="s">
        <v>2625</v>
      </c>
      <c r="J774" s="8">
        <v>0</v>
      </c>
      <c r="K774" s="8" t="s">
        <v>2625</v>
      </c>
      <c r="L774" s="8"/>
      <c r="M774" s="8">
        <v>0</v>
      </c>
      <c r="N774" s="8">
        <v>28020</v>
      </c>
      <c r="O774" s="8" t="s">
        <v>3025</v>
      </c>
      <c r="P774" s="8">
        <v>0</v>
      </c>
      <c r="Q774" s="8">
        <v>1</v>
      </c>
    </row>
    <row r="775" spans="1:17" x14ac:dyDescent="0.25">
      <c r="A775" s="8">
        <v>1</v>
      </c>
      <c r="B775" s="8">
        <v>0</v>
      </c>
      <c r="C775" s="8" t="s">
        <v>4340</v>
      </c>
      <c r="D775" s="7">
        <v>43762</v>
      </c>
      <c r="E775" s="8">
        <v>0</v>
      </c>
      <c r="F775" s="8">
        <v>101002</v>
      </c>
      <c r="G775" s="8">
        <f t="shared" si="12"/>
        <v>2</v>
      </c>
      <c r="H775" s="8">
        <v>1</v>
      </c>
      <c r="I775" s="8" t="s">
        <v>2625</v>
      </c>
      <c r="J775" s="8">
        <v>0</v>
      </c>
      <c r="K775" s="8" t="s">
        <v>2625</v>
      </c>
      <c r="L775" s="8"/>
      <c r="M775" s="8">
        <v>31000</v>
      </c>
      <c r="N775" s="8">
        <v>0</v>
      </c>
      <c r="O775" s="8" t="s">
        <v>3026</v>
      </c>
      <c r="P775" s="8">
        <v>0</v>
      </c>
      <c r="Q775" s="8">
        <v>218</v>
      </c>
    </row>
    <row r="776" spans="1:17" x14ac:dyDescent="0.25">
      <c r="A776" s="8">
        <v>2</v>
      </c>
      <c r="B776" s="8">
        <v>0</v>
      </c>
      <c r="C776" s="8" t="s">
        <v>4340</v>
      </c>
      <c r="D776" s="7">
        <v>43762</v>
      </c>
      <c r="E776" s="8">
        <v>0</v>
      </c>
      <c r="F776" s="8">
        <v>202003</v>
      </c>
      <c r="G776" s="8">
        <f t="shared" si="12"/>
        <v>78</v>
      </c>
      <c r="H776" s="8">
        <v>71</v>
      </c>
      <c r="I776" s="8" t="s">
        <v>2625</v>
      </c>
      <c r="J776" s="8">
        <v>0</v>
      </c>
      <c r="K776" s="8" t="s">
        <v>2625</v>
      </c>
      <c r="L776" s="8"/>
      <c r="M776" s="8">
        <v>0</v>
      </c>
      <c r="N776" s="8">
        <v>31000</v>
      </c>
      <c r="O776" s="8" t="s">
        <v>3026</v>
      </c>
      <c r="P776" s="8">
        <v>0</v>
      </c>
      <c r="Q776" s="8">
        <v>1</v>
      </c>
    </row>
    <row r="777" spans="1:17" x14ac:dyDescent="0.25">
      <c r="A777" s="8">
        <v>1</v>
      </c>
      <c r="B777" s="8">
        <v>0</v>
      </c>
      <c r="C777" s="8" t="s">
        <v>4341</v>
      </c>
      <c r="D777" s="7">
        <v>43762</v>
      </c>
      <c r="E777" s="8">
        <v>0</v>
      </c>
      <c r="F777" s="8">
        <v>101002</v>
      </c>
      <c r="G777" s="8">
        <f t="shared" si="12"/>
        <v>2</v>
      </c>
      <c r="H777" s="8">
        <v>1</v>
      </c>
      <c r="I777" s="8" t="s">
        <v>2625</v>
      </c>
      <c r="J777" s="8">
        <v>0</v>
      </c>
      <c r="K777" s="8" t="s">
        <v>2625</v>
      </c>
      <c r="L777" s="8"/>
      <c r="M777" s="8">
        <v>28100</v>
      </c>
      <c r="N777" s="8">
        <v>0</v>
      </c>
      <c r="O777" s="8" t="s">
        <v>3027</v>
      </c>
      <c r="P777" s="8">
        <v>0</v>
      </c>
      <c r="Q777" s="8">
        <v>218</v>
      </c>
    </row>
    <row r="778" spans="1:17" x14ac:dyDescent="0.25">
      <c r="A778" s="8">
        <v>2</v>
      </c>
      <c r="B778" s="8">
        <v>0</v>
      </c>
      <c r="C778" s="8" t="s">
        <v>4341</v>
      </c>
      <c r="D778" s="7">
        <v>43762</v>
      </c>
      <c r="E778" s="8">
        <v>0</v>
      </c>
      <c r="F778" s="8">
        <v>202003</v>
      </c>
      <c r="G778" s="8">
        <f t="shared" si="12"/>
        <v>78</v>
      </c>
      <c r="H778" s="8">
        <v>71</v>
      </c>
      <c r="I778" s="8" t="s">
        <v>2625</v>
      </c>
      <c r="J778" s="8">
        <v>0</v>
      </c>
      <c r="K778" s="8" t="s">
        <v>2625</v>
      </c>
      <c r="L778" s="8"/>
      <c r="M778" s="8">
        <v>0</v>
      </c>
      <c r="N778" s="8">
        <v>28100</v>
      </c>
      <c r="O778" s="8" t="s">
        <v>3027</v>
      </c>
      <c r="P778" s="8">
        <v>0</v>
      </c>
      <c r="Q778" s="8">
        <v>1</v>
      </c>
    </row>
    <row r="779" spans="1:17" x14ac:dyDescent="0.25">
      <c r="A779" s="8">
        <v>1</v>
      </c>
      <c r="B779" s="8">
        <v>0</v>
      </c>
      <c r="C779" s="8" t="s">
        <v>4342</v>
      </c>
      <c r="D779" s="7">
        <v>43762</v>
      </c>
      <c r="E779" s="8">
        <v>0</v>
      </c>
      <c r="F779" s="8">
        <v>502002</v>
      </c>
      <c r="G779" s="8">
        <f t="shared" si="12"/>
        <v>164</v>
      </c>
      <c r="H779" s="8">
        <v>1467</v>
      </c>
      <c r="I779" s="8" t="s">
        <v>2625</v>
      </c>
      <c r="J779" s="8">
        <v>0</v>
      </c>
      <c r="K779" s="8" t="s">
        <v>2625</v>
      </c>
      <c r="L779" s="8"/>
      <c r="M779" s="8">
        <v>155621</v>
      </c>
      <c r="N779" s="8">
        <v>0</v>
      </c>
      <c r="O779" s="8" t="s">
        <v>3028</v>
      </c>
      <c r="P779" s="8">
        <v>0</v>
      </c>
      <c r="Q779" s="8">
        <v>218</v>
      </c>
    </row>
    <row r="780" spans="1:17" x14ac:dyDescent="0.25">
      <c r="A780" s="8">
        <v>2</v>
      </c>
      <c r="B780" s="8">
        <v>0</v>
      </c>
      <c r="C780" s="8" t="s">
        <v>4342</v>
      </c>
      <c r="D780" s="7">
        <v>43762</v>
      </c>
      <c r="E780" s="8">
        <v>0</v>
      </c>
      <c r="F780" s="8">
        <v>201002</v>
      </c>
      <c r="G780" s="8">
        <f t="shared" si="12"/>
        <v>71</v>
      </c>
      <c r="H780" s="8">
        <v>1467</v>
      </c>
      <c r="I780" s="8" t="s">
        <v>2625</v>
      </c>
      <c r="J780" s="8">
        <v>0</v>
      </c>
      <c r="K780" s="8" t="s">
        <v>2625</v>
      </c>
      <c r="L780" s="8"/>
      <c r="M780" s="8">
        <v>0</v>
      </c>
      <c r="N780" s="8">
        <v>155621</v>
      </c>
      <c r="O780" s="8" t="s">
        <v>3028</v>
      </c>
      <c r="P780" s="8">
        <v>0</v>
      </c>
      <c r="Q780" s="8">
        <v>218</v>
      </c>
    </row>
    <row r="781" spans="1:17" x14ac:dyDescent="0.25">
      <c r="A781" s="8">
        <v>1</v>
      </c>
      <c r="B781" s="8">
        <v>0</v>
      </c>
      <c r="C781" s="8" t="s">
        <v>4343</v>
      </c>
      <c r="D781" s="7">
        <v>43763</v>
      </c>
      <c r="E781" s="8">
        <v>101001</v>
      </c>
      <c r="F781" s="8">
        <v>101001</v>
      </c>
      <c r="G781" s="8">
        <f t="shared" si="12"/>
        <v>1</v>
      </c>
      <c r="H781" s="8">
        <v>0</v>
      </c>
      <c r="I781" s="8" t="s">
        <v>2625</v>
      </c>
      <c r="J781" s="8">
        <v>0</v>
      </c>
      <c r="K781" s="8" t="s">
        <v>2625</v>
      </c>
      <c r="L781" s="8"/>
      <c r="M781" s="8">
        <v>0</v>
      </c>
      <c r="N781" s="8">
        <v>2200</v>
      </c>
      <c r="O781" s="8" t="s">
        <v>3029</v>
      </c>
      <c r="P781" s="8">
        <v>0</v>
      </c>
      <c r="Q781" s="8">
        <v>0</v>
      </c>
    </row>
    <row r="782" spans="1:17" x14ac:dyDescent="0.25">
      <c r="A782" s="8">
        <v>2</v>
      </c>
      <c r="B782" s="8">
        <v>0</v>
      </c>
      <c r="C782" s="8" t="s">
        <v>4343</v>
      </c>
      <c r="D782" s="7">
        <v>43763</v>
      </c>
      <c r="E782" s="8">
        <v>101001</v>
      </c>
      <c r="F782" s="8">
        <v>505015</v>
      </c>
      <c r="G782" s="8">
        <f t="shared" si="12"/>
        <v>211</v>
      </c>
      <c r="H782" s="8">
        <v>0</v>
      </c>
      <c r="I782" s="8" t="s">
        <v>2625</v>
      </c>
      <c r="J782" s="8">
        <v>0</v>
      </c>
      <c r="K782" s="8" t="s">
        <v>2625</v>
      </c>
      <c r="L782" s="8"/>
      <c r="M782" s="8">
        <v>2200</v>
      </c>
      <c r="N782" s="8">
        <v>0</v>
      </c>
      <c r="O782" s="8" t="s">
        <v>3030</v>
      </c>
      <c r="P782" s="8">
        <v>0</v>
      </c>
      <c r="Q782" s="8">
        <v>218</v>
      </c>
    </row>
    <row r="783" spans="1:17" x14ac:dyDescent="0.25">
      <c r="A783" s="8">
        <v>1</v>
      </c>
      <c r="B783" s="8">
        <v>0</v>
      </c>
      <c r="C783" s="8" t="s">
        <v>4344</v>
      </c>
      <c r="D783" s="7">
        <v>43762</v>
      </c>
      <c r="E783" s="8">
        <v>0</v>
      </c>
      <c r="F783" s="8">
        <v>502003</v>
      </c>
      <c r="G783" s="8">
        <f t="shared" si="12"/>
        <v>165</v>
      </c>
      <c r="H783" s="8">
        <v>1476</v>
      </c>
      <c r="I783" s="8" t="s">
        <v>2625</v>
      </c>
      <c r="J783" s="8">
        <v>0</v>
      </c>
      <c r="K783" s="8" t="s">
        <v>2625</v>
      </c>
      <c r="L783" s="8"/>
      <c r="M783" s="8">
        <v>8500</v>
      </c>
      <c r="N783" s="8">
        <v>0</v>
      </c>
      <c r="O783" s="8" t="s">
        <v>3031</v>
      </c>
      <c r="P783" s="8">
        <v>0</v>
      </c>
      <c r="Q783" s="8">
        <v>219</v>
      </c>
    </row>
    <row r="784" spans="1:17" x14ac:dyDescent="0.25">
      <c r="A784" s="8">
        <v>2</v>
      </c>
      <c r="B784" s="8">
        <v>0</v>
      </c>
      <c r="C784" s="8" t="s">
        <v>4344</v>
      </c>
      <c r="D784" s="7">
        <v>43762</v>
      </c>
      <c r="E784" s="8">
        <v>0</v>
      </c>
      <c r="F784" s="8">
        <v>201002</v>
      </c>
      <c r="G784" s="8">
        <f t="shared" si="12"/>
        <v>71</v>
      </c>
      <c r="H784" s="8">
        <v>1476</v>
      </c>
      <c r="I784" s="8" t="s">
        <v>2625</v>
      </c>
      <c r="J784" s="8">
        <v>0</v>
      </c>
      <c r="K784" s="8" t="s">
        <v>2625</v>
      </c>
      <c r="L784" s="8"/>
      <c r="M784" s="8">
        <v>0</v>
      </c>
      <c r="N784" s="8">
        <v>8500</v>
      </c>
      <c r="O784" s="8" t="s">
        <v>3031</v>
      </c>
      <c r="P784" s="8">
        <v>0</v>
      </c>
      <c r="Q784" s="8">
        <v>219</v>
      </c>
    </row>
    <row r="785" spans="1:17" x14ac:dyDescent="0.25">
      <c r="A785" s="8">
        <v>1</v>
      </c>
      <c r="B785" s="8">
        <v>0</v>
      </c>
      <c r="C785" s="8" t="s">
        <v>4345</v>
      </c>
      <c r="D785" s="7">
        <v>43763</v>
      </c>
      <c r="E785" s="8">
        <v>0</v>
      </c>
      <c r="F785" s="8">
        <v>501007</v>
      </c>
      <c r="G785" s="8">
        <f t="shared" si="12"/>
        <v>150</v>
      </c>
      <c r="H785" s="8">
        <v>1473</v>
      </c>
      <c r="I785" s="8" t="s">
        <v>2625</v>
      </c>
      <c r="J785" s="8">
        <v>0</v>
      </c>
      <c r="K785" s="8" t="s">
        <v>2625</v>
      </c>
      <c r="L785" s="8"/>
      <c r="M785" s="8">
        <v>1221582</v>
      </c>
      <c r="N785" s="8">
        <v>0</v>
      </c>
      <c r="O785" s="8" t="s">
        <v>3032</v>
      </c>
      <c r="P785" s="8">
        <v>0</v>
      </c>
      <c r="Q785" s="8">
        <v>218</v>
      </c>
    </row>
    <row r="786" spans="1:17" x14ac:dyDescent="0.25">
      <c r="A786" s="8">
        <v>2</v>
      </c>
      <c r="B786" s="8">
        <v>0</v>
      </c>
      <c r="C786" s="8" t="s">
        <v>4345</v>
      </c>
      <c r="D786" s="7">
        <v>43763</v>
      </c>
      <c r="E786" s="8">
        <v>0</v>
      </c>
      <c r="F786" s="8">
        <v>201002</v>
      </c>
      <c r="G786" s="8">
        <f t="shared" si="12"/>
        <v>71</v>
      </c>
      <c r="H786" s="8">
        <v>1473</v>
      </c>
      <c r="I786" s="8" t="s">
        <v>2625</v>
      </c>
      <c r="J786" s="8">
        <v>0</v>
      </c>
      <c r="K786" s="8" t="s">
        <v>2625</v>
      </c>
      <c r="L786" s="8"/>
      <c r="M786" s="8">
        <v>0</v>
      </c>
      <c r="N786" s="8">
        <v>1221582</v>
      </c>
      <c r="O786" s="8" t="s">
        <v>3032</v>
      </c>
      <c r="P786" s="8">
        <v>0</v>
      </c>
      <c r="Q786" s="8">
        <v>218</v>
      </c>
    </row>
    <row r="787" spans="1:17" x14ac:dyDescent="0.25">
      <c r="A787" s="8">
        <v>1</v>
      </c>
      <c r="B787" s="8">
        <v>0</v>
      </c>
      <c r="C787" s="8" t="s">
        <v>4346</v>
      </c>
      <c r="D787" s="7">
        <v>43766</v>
      </c>
      <c r="E787" s="8">
        <v>101001</v>
      </c>
      <c r="F787" s="8">
        <v>101001</v>
      </c>
      <c r="G787" s="8">
        <f t="shared" si="12"/>
        <v>1</v>
      </c>
      <c r="H787" s="8">
        <v>0</v>
      </c>
      <c r="I787" s="8" t="s">
        <v>2625</v>
      </c>
      <c r="J787" s="8">
        <v>0</v>
      </c>
      <c r="K787" s="8" t="s">
        <v>2625</v>
      </c>
      <c r="L787" s="8"/>
      <c r="M787" s="8">
        <v>0</v>
      </c>
      <c r="N787" s="8">
        <v>32000</v>
      </c>
      <c r="O787" s="8" t="s">
        <v>2808</v>
      </c>
      <c r="P787" s="8">
        <v>0</v>
      </c>
      <c r="Q787" s="8">
        <v>0</v>
      </c>
    </row>
    <row r="788" spans="1:17" x14ac:dyDescent="0.25">
      <c r="A788" s="8">
        <v>2</v>
      </c>
      <c r="B788" s="8">
        <v>0</v>
      </c>
      <c r="C788" s="8" t="s">
        <v>4346</v>
      </c>
      <c r="D788" s="7">
        <v>43766</v>
      </c>
      <c r="E788" s="8">
        <v>101001</v>
      </c>
      <c r="F788" s="8">
        <v>505004</v>
      </c>
      <c r="G788" s="8">
        <f t="shared" si="12"/>
        <v>200</v>
      </c>
      <c r="H788" s="8">
        <v>0</v>
      </c>
      <c r="I788" s="8" t="s">
        <v>2625</v>
      </c>
      <c r="J788" s="8">
        <v>0</v>
      </c>
      <c r="K788" s="8" t="s">
        <v>2625</v>
      </c>
      <c r="L788" s="8"/>
      <c r="M788" s="8">
        <v>1000</v>
      </c>
      <c r="N788" s="8">
        <v>0</v>
      </c>
      <c r="O788" s="8" t="s">
        <v>3033</v>
      </c>
      <c r="P788" s="8">
        <v>0</v>
      </c>
      <c r="Q788" s="8">
        <v>218</v>
      </c>
    </row>
    <row r="789" spans="1:17" x14ac:dyDescent="0.25">
      <c r="A789" s="8">
        <v>3</v>
      </c>
      <c r="B789" s="8">
        <v>0</v>
      </c>
      <c r="C789" s="8" t="s">
        <v>4346</v>
      </c>
      <c r="D789" s="7">
        <v>43766</v>
      </c>
      <c r="E789" s="8">
        <v>101001</v>
      </c>
      <c r="F789" s="8">
        <v>505016</v>
      </c>
      <c r="G789" s="8">
        <f t="shared" si="12"/>
        <v>212</v>
      </c>
      <c r="H789" s="8">
        <v>0</v>
      </c>
      <c r="I789" s="8" t="s">
        <v>2625</v>
      </c>
      <c r="J789" s="8">
        <v>0</v>
      </c>
      <c r="K789" s="8" t="s">
        <v>2625</v>
      </c>
      <c r="L789" s="8"/>
      <c r="M789" s="8">
        <v>31000</v>
      </c>
      <c r="N789" s="8">
        <v>0</v>
      </c>
      <c r="O789" s="8" t="s">
        <v>3034</v>
      </c>
      <c r="P789" s="8">
        <v>0</v>
      </c>
      <c r="Q789" s="8">
        <v>218</v>
      </c>
    </row>
    <row r="790" spans="1:17" x14ac:dyDescent="0.25">
      <c r="A790" s="8">
        <v>1</v>
      </c>
      <c r="B790" s="8">
        <v>0</v>
      </c>
      <c r="C790" s="8" t="s">
        <v>4347</v>
      </c>
      <c r="D790" s="7">
        <v>43763</v>
      </c>
      <c r="E790" s="8">
        <v>0</v>
      </c>
      <c r="F790" s="8">
        <v>501007</v>
      </c>
      <c r="G790" s="8">
        <f t="shared" si="12"/>
        <v>150</v>
      </c>
      <c r="H790" s="8">
        <v>1473</v>
      </c>
      <c r="I790" s="8" t="s">
        <v>2625</v>
      </c>
      <c r="J790" s="8">
        <v>0</v>
      </c>
      <c r="K790" s="8" t="s">
        <v>2625</v>
      </c>
      <c r="L790" s="8"/>
      <c r="M790" s="8">
        <v>105534</v>
      </c>
      <c r="N790" s="8">
        <v>0</v>
      </c>
      <c r="O790" s="8" t="s">
        <v>3035</v>
      </c>
      <c r="P790" s="8">
        <v>0</v>
      </c>
      <c r="Q790" s="8">
        <v>190</v>
      </c>
    </row>
    <row r="791" spans="1:17" x14ac:dyDescent="0.25">
      <c r="A791" s="8">
        <v>2</v>
      </c>
      <c r="B791" s="8">
        <v>0</v>
      </c>
      <c r="C791" s="8" t="s">
        <v>4347</v>
      </c>
      <c r="D791" s="7">
        <v>43763</v>
      </c>
      <c r="E791" s="8">
        <v>0</v>
      </c>
      <c r="F791" s="8">
        <v>201002</v>
      </c>
      <c r="G791" s="8">
        <f t="shared" si="12"/>
        <v>71</v>
      </c>
      <c r="H791" s="8">
        <v>1473</v>
      </c>
      <c r="I791" s="8" t="s">
        <v>2625</v>
      </c>
      <c r="J791" s="8">
        <v>0</v>
      </c>
      <c r="K791" s="8" t="s">
        <v>2625</v>
      </c>
      <c r="L791" s="8"/>
      <c r="M791" s="8">
        <v>0</v>
      </c>
      <c r="N791" s="8">
        <v>105534</v>
      </c>
      <c r="O791" s="8" t="s">
        <v>3035</v>
      </c>
      <c r="P791" s="8">
        <v>0</v>
      </c>
      <c r="Q791" s="8">
        <v>190</v>
      </c>
    </row>
    <row r="792" spans="1:17" x14ac:dyDescent="0.25">
      <c r="A792" s="8">
        <v>1</v>
      </c>
      <c r="B792" s="8">
        <v>0</v>
      </c>
      <c r="C792" s="8" t="s">
        <v>4348</v>
      </c>
      <c r="D792" s="7">
        <v>43766</v>
      </c>
      <c r="E792" s="8">
        <v>0</v>
      </c>
      <c r="F792" s="8">
        <v>505062</v>
      </c>
      <c r="G792" s="8">
        <f t="shared" si="12"/>
        <v>244</v>
      </c>
      <c r="H792" s="8">
        <v>1477</v>
      </c>
      <c r="I792" s="8" t="s">
        <v>2625</v>
      </c>
      <c r="J792" s="8">
        <v>0</v>
      </c>
      <c r="K792" s="8" t="s">
        <v>2625</v>
      </c>
      <c r="L792" s="8"/>
      <c r="M792" s="8">
        <v>29000</v>
      </c>
      <c r="N792" s="8">
        <v>0</v>
      </c>
      <c r="O792" s="8" t="s">
        <v>3036</v>
      </c>
      <c r="P792" s="8">
        <v>0</v>
      </c>
      <c r="Q792" s="8">
        <v>218</v>
      </c>
    </row>
    <row r="793" spans="1:17" x14ac:dyDescent="0.25">
      <c r="A793" s="8">
        <v>2</v>
      </c>
      <c r="B793" s="8">
        <v>0</v>
      </c>
      <c r="C793" s="8" t="s">
        <v>4348</v>
      </c>
      <c r="D793" s="7">
        <v>43766</v>
      </c>
      <c r="E793" s="8">
        <v>0</v>
      </c>
      <c r="F793" s="8">
        <v>201002</v>
      </c>
      <c r="G793" s="8">
        <f t="shared" si="12"/>
        <v>71</v>
      </c>
      <c r="H793" s="8">
        <v>1477</v>
      </c>
      <c r="I793" s="8" t="s">
        <v>2625</v>
      </c>
      <c r="J793" s="8">
        <v>0</v>
      </c>
      <c r="K793" s="8" t="s">
        <v>2625</v>
      </c>
      <c r="L793" s="8"/>
      <c r="M793" s="8">
        <v>0</v>
      </c>
      <c r="N793" s="8">
        <v>29000</v>
      </c>
      <c r="O793" s="8" t="s">
        <v>3036</v>
      </c>
      <c r="P793" s="8">
        <v>0</v>
      </c>
      <c r="Q793" s="8">
        <v>218</v>
      </c>
    </row>
    <row r="794" spans="1:17" x14ac:dyDescent="0.25">
      <c r="A794" s="8">
        <v>1</v>
      </c>
      <c r="B794" s="8">
        <v>0</v>
      </c>
      <c r="C794" s="8" t="s">
        <v>4349</v>
      </c>
      <c r="D794" s="7">
        <v>43766</v>
      </c>
      <c r="E794" s="8">
        <v>0</v>
      </c>
      <c r="F794" s="8">
        <v>505025</v>
      </c>
      <c r="G794" s="8">
        <f t="shared" si="12"/>
        <v>219</v>
      </c>
      <c r="H794" s="8">
        <v>66</v>
      </c>
      <c r="I794" s="8" t="s">
        <v>2625</v>
      </c>
      <c r="J794" s="8">
        <v>0</v>
      </c>
      <c r="K794" s="8" t="s">
        <v>2625</v>
      </c>
      <c r="L794" s="8"/>
      <c r="M794" s="8">
        <v>16950</v>
      </c>
      <c r="N794" s="8">
        <v>0</v>
      </c>
      <c r="O794" s="8" t="s">
        <v>3037</v>
      </c>
      <c r="P794" s="8">
        <v>0</v>
      </c>
      <c r="Q794" s="8">
        <v>218</v>
      </c>
    </row>
    <row r="795" spans="1:17" x14ac:dyDescent="0.25">
      <c r="A795" s="8">
        <v>2</v>
      </c>
      <c r="B795" s="8">
        <v>0</v>
      </c>
      <c r="C795" s="8" t="s">
        <v>4349</v>
      </c>
      <c r="D795" s="7">
        <v>43766</v>
      </c>
      <c r="E795" s="8">
        <v>0</v>
      </c>
      <c r="F795" s="8">
        <v>201002</v>
      </c>
      <c r="G795" s="8">
        <f t="shared" si="12"/>
        <v>71</v>
      </c>
      <c r="H795" s="8">
        <v>66</v>
      </c>
      <c r="I795" s="8" t="s">
        <v>2625</v>
      </c>
      <c r="J795" s="8">
        <v>0</v>
      </c>
      <c r="K795" s="8" t="s">
        <v>2625</v>
      </c>
      <c r="L795" s="8"/>
      <c r="M795" s="8">
        <v>0</v>
      </c>
      <c r="N795" s="8">
        <v>16950</v>
      </c>
      <c r="O795" s="8" t="s">
        <v>3037</v>
      </c>
      <c r="P795" s="8">
        <v>0</v>
      </c>
      <c r="Q795" s="8">
        <v>218</v>
      </c>
    </row>
    <row r="796" spans="1:17" x14ac:dyDescent="0.25">
      <c r="A796" s="8">
        <v>1</v>
      </c>
      <c r="B796" s="8">
        <v>0</v>
      </c>
      <c r="C796" s="8" t="s">
        <v>4350</v>
      </c>
      <c r="D796" s="7">
        <v>43766</v>
      </c>
      <c r="E796" s="8">
        <v>0</v>
      </c>
      <c r="F796" s="8">
        <v>505063</v>
      </c>
      <c r="G796" s="8">
        <f t="shared" si="12"/>
        <v>245</v>
      </c>
      <c r="H796" s="8">
        <v>1238</v>
      </c>
      <c r="I796" s="8" t="s">
        <v>2625</v>
      </c>
      <c r="J796" s="8">
        <v>0</v>
      </c>
      <c r="K796" s="8" t="s">
        <v>2625</v>
      </c>
      <c r="L796" s="8"/>
      <c r="M796" s="8">
        <v>12500</v>
      </c>
      <c r="N796" s="8">
        <v>0</v>
      </c>
      <c r="O796" s="8" t="s">
        <v>3038</v>
      </c>
      <c r="P796" s="8">
        <v>0</v>
      </c>
      <c r="Q796" s="8">
        <v>218</v>
      </c>
    </row>
    <row r="797" spans="1:17" x14ac:dyDescent="0.25">
      <c r="A797" s="8">
        <v>2</v>
      </c>
      <c r="B797" s="8">
        <v>0</v>
      </c>
      <c r="C797" s="8" t="s">
        <v>4350</v>
      </c>
      <c r="D797" s="7">
        <v>43766</v>
      </c>
      <c r="E797" s="8">
        <v>0</v>
      </c>
      <c r="F797" s="8">
        <v>201002</v>
      </c>
      <c r="G797" s="8">
        <f t="shared" si="12"/>
        <v>71</v>
      </c>
      <c r="H797" s="8">
        <v>1238</v>
      </c>
      <c r="I797" s="8" t="s">
        <v>2625</v>
      </c>
      <c r="J797" s="8">
        <v>0</v>
      </c>
      <c r="K797" s="8" t="s">
        <v>2625</v>
      </c>
      <c r="L797" s="8"/>
      <c r="M797" s="8">
        <v>0</v>
      </c>
      <c r="N797" s="8">
        <v>12500</v>
      </c>
      <c r="O797" s="8" t="s">
        <v>3038</v>
      </c>
      <c r="P797" s="8">
        <v>0</v>
      </c>
      <c r="Q797" s="8">
        <v>218</v>
      </c>
    </row>
    <row r="798" spans="1:17" x14ac:dyDescent="0.25">
      <c r="A798" s="8">
        <v>1</v>
      </c>
      <c r="B798" s="8">
        <v>0</v>
      </c>
      <c r="C798" s="8" t="s">
        <v>4351</v>
      </c>
      <c r="D798" s="7">
        <v>43766</v>
      </c>
      <c r="E798" s="8">
        <v>0</v>
      </c>
      <c r="F798" s="8">
        <v>101001</v>
      </c>
      <c r="G798" s="8">
        <f t="shared" si="12"/>
        <v>1</v>
      </c>
      <c r="H798" s="8">
        <v>78</v>
      </c>
      <c r="I798" s="8" t="s">
        <v>2625</v>
      </c>
      <c r="J798" s="8">
        <v>0</v>
      </c>
      <c r="K798" s="8" t="s">
        <v>2625</v>
      </c>
      <c r="L798" s="8"/>
      <c r="M798" s="8">
        <v>200000</v>
      </c>
      <c r="N798" s="8">
        <v>0</v>
      </c>
      <c r="O798" s="8" t="s">
        <v>3039</v>
      </c>
      <c r="P798" s="8">
        <v>0</v>
      </c>
      <c r="Q798" s="8">
        <v>218</v>
      </c>
    </row>
    <row r="799" spans="1:17" x14ac:dyDescent="0.25">
      <c r="A799" s="8">
        <v>2</v>
      </c>
      <c r="B799" s="8">
        <v>0</v>
      </c>
      <c r="C799" s="8" t="s">
        <v>4351</v>
      </c>
      <c r="D799" s="7">
        <v>43766</v>
      </c>
      <c r="E799" s="8">
        <v>0</v>
      </c>
      <c r="F799" s="8">
        <v>202003</v>
      </c>
      <c r="G799" s="8">
        <f t="shared" si="12"/>
        <v>78</v>
      </c>
      <c r="H799" s="8">
        <v>71</v>
      </c>
      <c r="I799" s="8" t="s">
        <v>2625</v>
      </c>
      <c r="J799" s="8">
        <v>0</v>
      </c>
      <c r="K799" s="8" t="s">
        <v>2625</v>
      </c>
      <c r="L799" s="8"/>
      <c r="M799" s="8">
        <v>0</v>
      </c>
      <c r="N799" s="8">
        <v>200000</v>
      </c>
      <c r="O799" s="8" t="s">
        <v>3039</v>
      </c>
      <c r="P799" s="8">
        <v>0</v>
      </c>
      <c r="Q799" s="8">
        <v>1</v>
      </c>
    </row>
    <row r="800" spans="1:17" x14ac:dyDescent="0.25">
      <c r="A800" s="8">
        <v>1</v>
      </c>
      <c r="B800" s="8">
        <v>0</v>
      </c>
      <c r="C800" s="8" t="s">
        <v>4352</v>
      </c>
      <c r="D800" s="7">
        <v>43766</v>
      </c>
      <c r="E800" s="8">
        <v>0</v>
      </c>
      <c r="F800" s="8">
        <v>502012</v>
      </c>
      <c r="G800" s="8">
        <f t="shared" si="12"/>
        <v>173</v>
      </c>
      <c r="H800" s="8">
        <v>1</v>
      </c>
      <c r="I800" s="8" t="s">
        <v>2625</v>
      </c>
      <c r="J800" s="8">
        <v>0</v>
      </c>
      <c r="K800" s="8" t="s">
        <v>2625</v>
      </c>
      <c r="L800" s="8"/>
      <c r="M800" s="8">
        <v>28100</v>
      </c>
      <c r="N800" s="8">
        <v>0</v>
      </c>
      <c r="O800" s="8" t="s">
        <v>3040</v>
      </c>
      <c r="P800" s="8">
        <v>0</v>
      </c>
      <c r="Q800" s="8">
        <v>218</v>
      </c>
    </row>
    <row r="801" spans="1:17" x14ac:dyDescent="0.25">
      <c r="A801" s="8">
        <v>2</v>
      </c>
      <c r="B801" s="8">
        <v>0</v>
      </c>
      <c r="C801" s="8" t="s">
        <v>4352</v>
      </c>
      <c r="D801" s="7">
        <v>43766</v>
      </c>
      <c r="E801" s="8">
        <v>0</v>
      </c>
      <c r="F801" s="8">
        <v>202003</v>
      </c>
      <c r="G801" s="8">
        <f t="shared" si="12"/>
        <v>78</v>
      </c>
      <c r="H801" s="8">
        <v>71</v>
      </c>
      <c r="I801" s="8" t="s">
        <v>2625</v>
      </c>
      <c r="J801" s="8">
        <v>0</v>
      </c>
      <c r="K801" s="8" t="s">
        <v>2625</v>
      </c>
      <c r="L801" s="8"/>
      <c r="M801" s="8">
        <v>0</v>
      </c>
      <c r="N801" s="8">
        <v>28100</v>
      </c>
      <c r="O801" s="8" t="s">
        <v>3040</v>
      </c>
      <c r="P801" s="8">
        <v>0</v>
      </c>
      <c r="Q801" s="8">
        <v>1</v>
      </c>
    </row>
    <row r="802" spans="1:17" x14ac:dyDescent="0.25">
      <c r="A802" s="8">
        <v>1</v>
      </c>
      <c r="B802" s="8">
        <v>0</v>
      </c>
      <c r="C802" s="8" t="s">
        <v>4353</v>
      </c>
      <c r="D802" s="7">
        <v>43766</v>
      </c>
      <c r="E802" s="8">
        <v>0</v>
      </c>
      <c r="F802" s="8">
        <v>505042</v>
      </c>
      <c r="G802" s="8">
        <f t="shared" si="12"/>
        <v>234</v>
      </c>
      <c r="H802" s="8">
        <v>1</v>
      </c>
      <c r="I802" s="8" t="s">
        <v>2625</v>
      </c>
      <c r="J802" s="8">
        <v>0</v>
      </c>
      <c r="K802" s="8" t="s">
        <v>2625</v>
      </c>
      <c r="L802" s="8"/>
      <c r="M802" s="8">
        <v>15000</v>
      </c>
      <c r="N802" s="8">
        <v>0</v>
      </c>
      <c r="O802" s="8" t="s">
        <v>3041</v>
      </c>
      <c r="P802" s="8">
        <v>0</v>
      </c>
      <c r="Q802" s="8">
        <v>1</v>
      </c>
    </row>
    <row r="803" spans="1:17" x14ac:dyDescent="0.25">
      <c r="A803" s="8">
        <v>2</v>
      </c>
      <c r="B803" s="8">
        <v>0</v>
      </c>
      <c r="C803" s="8" t="s">
        <v>4353</v>
      </c>
      <c r="D803" s="7">
        <v>43766</v>
      </c>
      <c r="E803" s="8">
        <v>0</v>
      </c>
      <c r="F803" s="8">
        <v>202003</v>
      </c>
      <c r="G803" s="8">
        <f t="shared" si="12"/>
        <v>78</v>
      </c>
      <c r="H803" s="8">
        <v>71</v>
      </c>
      <c r="I803" s="8" t="s">
        <v>2625</v>
      </c>
      <c r="J803" s="8">
        <v>0</v>
      </c>
      <c r="K803" s="8" t="s">
        <v>2625</v>
      </c>
      <c r="L803" s="8"/>
      <c r="M803" s="8">
        <v>0</v>
      </c>
      <c r="N803" s="8">
        <v>15000</v>
      </c>
      <c r="O803" s="8" t="s">
        <v>3041</v>
      </c>
      <c r="P803" s="8">
        <v>0</v>
      </c>
      <c r="Q803" s="8">
        <v>1</v>
      </c>
    </row>
    <row r="804" spans="1:17" x14ac:dyDescent="0.25">
      <c r="A804" s="8">
        <v>1</v>
      </c>
      <c r="B804" s="8">
        <v>0</v>
      </c>
      <c r="C804" s="8" t="s">
        <v>4354</v>
      </c>
      <c r="D804" s="7">
        <v>43766</v>
      </c>
      <c r="E804" s="8">
        <v>0</v>
      </c>
      <c r="F804" s="8">
        <v>101001</v>
      </c>
      <c r="G804" s="8">
        <f t="shared" si="12"/>
        <v>1</v>
      </c>
      <c r="H804" s="8">
        <v>1</v>
      </c>
      <c r="I804" s="8" t="s">
        <v>2625</v>
      </c>
      <c r="J804" s="8">
        <v>0</v>
      </c>
      <c r="K804" s="8" t="s">
        <v>2625</v>
      </c>
      <c r="L804" s="8"/>
      <c r="M804" s="8">
        <v>28661</v>
      </c>
      <c r="N804" s="8">
        <v>0</v>
      </c>
      <c r="O804" s="8" t="s">
        <v>3042</v>
      </c>
      <c r="P804" s="8">
        <v>0</v>
      </c>
      <c r="Q804" s="8">
        <v>1</v>
      </c>
    </row>
    <row r="805" spans="1:17" x14ac:dyDescent="0.25">
      <c r="A805" s="8">
        <v>2</v>
      </c>
      <c r="B805" s="8">
        <v>0</v>
      </c>
      <c r="C805" s="8" t="s">
        <v>4354</v>
      </c>
      <c r="D805" s="7">
        <v>43766</v>
      </c>
      <c r="E805" s="8">
        <v>0</v>
      </c>
      <c r="F805" s="8">
        <v>202003</v>
      </c>
      <c r="G805" s="8">
        <f t="shared" si="12"/>
        <v>78</v>
      </c>
      <c r="H805" s="8">
        <v>71</v>
      </c>
      <c r="I805" s="8" t="s">
        <v>2625</v>
      </c>
      <c r="J805" s="8">
        <v>0</v>
      </c>
      <c r="K805" s="8" t="s">
        <v>2625</v>
      </c>
      <c r="L805" s="8"/>
      <c r="M805" s="8">
        <v>0</v>
      </c>
      <c r="N805" s="8">
        <v>28661</v>
      </c>
      <c r="O805" s="8" t="s">
        <v>3042</v>
      </c>
      <c r="P805" s="8">
        <v>0</v>
      </c>
      <c r="Q805" s="8">
        <v>1</v>
      </c>
    </row>
    <row r="806" spans="1:17" x14ac:dyDescent="0.25">
      <c r="A806" s="8">
        <v>1</v>
      </c>
      <c r="B806" s="8">
        <v>0</v>
      </c>
      <c r="C806" s="8" t="s">
        <v>4355</v>
      </c>
      <c r="D806" s="7">
        <v>43769</v>
      </c>
      <c r="E806" s="8">
        <v>0</v>
      </c>
      <c r="F806" s="8">
        <v>101001</v>
      </c>
      <c r="G806" s="8">
        <f t="shared" si="12"/>
        <v>1</v>
      </c>
      <c r="H806" s="8">
        <v>1</v>
      </c>
      <c r="I806" s="8" t="s">
        <v>2625</v>
      </c>
      <c r="J806" s="8">
        <v>0</v>
      </c>
      <c r="K806" s="8" t="s">
        <v>2625</v>
      </c>
      <c r="L806" s="8"/>
      <c r="M806" s="8">
        <v>32800</v>
      </c>
      <c r="N806" s="8">
        <v>0</v>
      </c>
      <c r="O806" s="8" t="s">
        <v>3043</v>
      </c>
      <c r="P806" s="8">
        <v>0</v>
      </c>
      <c r="Q806" s="8">
        <v>1</v>
      </c>
    </row>
    <row r="807" spans="1:17" x14ac:dyDescent="0.25">
      <c r="A807" s="8">
        <v>2</v>
      </c>
      <c r="B807" s="8">
        <v>0</v>
      </c>
      <c r="C807" s="8" t="s">
        <v>4355</v>
      </c>
      <c r="D807" s="7">
        <v>43769</v>
      </c>
      <c r="E807" s="8">
        <v>0</v>
      </c>
      <c r="F807" s="8">
        <v>202003</v>
      </c>
      <c r="G807" s="8">
        <f t="shared" si="12"/>
        <v>78</v>
      </c>
      <c r="H807" s="8">
        <v>71</v>
      </c>
      <c r="I807" s="8" t="s">
        <v>2625</v>
      </c>
      <c r="J807" s="8">
        <v>0</v>
      </c>
      <c r="K807" s="8" t="s">
        <v>2625</v>
      </c>
      <c r="L807" s="8"/>
      <c r="M807" s="8">
        <v>0</v>
      </c>
      <c r="N807" s="8">
        <v>32800</v>
      </c>
      <c r="O807" s="8" t="s">
        <v>3043</v>
      </c>
      <c r="P807" s="8">
        <v>0</v>
      </c>
      <c r="Q807" s="8">
        <v>1</v>
      </c>
    </row>
    <row r="808" spans="1:17" x14ac:dyDescent="0.25">
      <c r="A808" s="8">
        <v>1</v>
      </c>
      <c r="B808" s="8">
        <v>0</v>
      </c>
      <c r="C808" s="8" t="s">
        <v>4356</v>
      </c>
      <c r="D808" s="7">
        <v>43769</v>
      </c>
      <c r="E808" s="8">
        <v>0</v>
      </c>
      <c r="F808" s="8">
        <v>505006</v>
      </c>
      <c r="G808" s="8">
        <f t="shared" si="12"/>
        <v>202</v>
      </c>
      <c r="H808" s="8">
        <v>8</v>
      </c>
      <c r="I808" s="8" t="s">
        <v>2625</v>
      </c>
      <c r="J808" s="8">
        <v>0</v>
      </c>
      <c r="K808" s="8" t="s">
        <v>2625</v>
      </c>
      <c r="L808" s="8"/>
      <c r="M808" s="8">
        <v>500000</v>
      </c>
      <c r="N808" s="8">
        <v>0</v>
      </c>
      <c r="O808" s="8" t="s">
        <v>3044</v>
      </c>
      <c r="P808" s="8">
        <v>0</v>
      </c>
      <c r="Q808" s="8">
        <v>1</v>
      </c>
    </row>
    <row r="809" spans="1:17" x14ac:dyDescent="0.25">
      <c r="A809" s="8">
        <v>2</v>
      </c>
      <c r="B809" s="8">
        <v>0</v>
      </c>
      <c r="C809" s="8" t="s">
        <v>4356</v>
      </c>
      <c r="D809" s="7">
        <v>43769</v>
      </c>
      <c r="E809" s="8">
        <v>0</v>
      </c>
      <c r="F809" s="8">
        <v>202003</v>
      </c>
      <c r="G809" s="8">
        <f t="shared" si="12"/>
        <v>78</v>
      </c>
      <c r="H809" s="8">
        <v>71</v>
      </c>
      <c r="I809" s="8" t="s">
        <v>2625</v>
      </c>
      <c r="J809" s="8">
        <v>0</v>
      </c>
      <c r="K809" s="8" t="s">
        <v>2625</v>
      </c>
      <c r="L809" s="8"/>
      <c r="M809" s="8">
        <v>0</v>
      </c>
      <c r="N809" s="8">
        <v>500000</v>
      </c>
      <c r="O809" s="8" t="s">
        <v>3044</v>
      </c>
      <c r="P809" s="8">
        <v>0</v>
      </c>
      <c r="Q809" s="8">
        <v>1</v>
      </c>
    </row>
    <row r="810" spans="1:17" x14ac:dyDescent="0.25">
      <c r="A810" s="8">
        <v>1</v>
      </c>
      <c r="B810" s="8">
        <v>0</v>
      </c>
      <c r="C810" s="8" t="s">
        <v>4357</v>
      </c>
      <c r="D810" s="7">
        <v>43769</v>
      </c>
      <c r="E810" s="8">
        <v>0</v>
      </c>
      <c r="F810" s="8">
        <v>505006</v>
      </c>
      <c r="G810" s="8">
        <f t="shared" si="12"/>
        <v>202</v>
      </c>
      <c r="H810" s="8">
        <v>8</v>
      </c>
      <c r="I810" s="8" t="s">
        <v>2625</v>
      </c>
      <c r="J810" s="8">
        <v>0</v>
      </c>
      <c r="K810" s="8" t="s">
        <v>2625</v>
      </c>
      <c r="L810" s="8"/>
      <c r="M810" s="8">
        <v>500000</v>
      </c>
      <c r="N810" s="8">
        <v>0</v>
      </c>
      <c r="O810" s="8" t="s">
        <v>3045</v>
      </c>
      <c r="P810" s="8">
        <v>0</v>
      </c>
      <c r="Q810" s="8">
        <v>1</v>
      </c>
    </row>
    <row r="811" spans="1:17" x14ac:dyDescent="0.25">
      <c r="A811" s="8">
        <v>2</v>
      </c>
      <c r="B811" s="8">
        <v>0</v>
      </c>
      <c r="C811" s="8" t="s">
        <v>4357</v>
      </c>
      <c r="D811" s="7">
        <v>43769</v>
      </c>
      <c r="E811" s="8">
        <v>0</v>
      </c>
      <c r="F811" s="8">
        <v>202003</v>
      </c>
      <c r="G811" s="8">
        <f t="shared" si="12"/>
        <v>78</v>
      </c>
      <c r="H811" s="8">
        <v>71</v>
      </c>
      <c r="I811" s="8" t="s">
        <v>2625</v>
      </c>
      <c r="J811" s="8">
        <v>0</v>
      </c>
      <c r="K811" s="8" t="s">
        <v>2625</v>
      </c>
      <c r="L811" s="8"/>
      <c r="M811" s="8">
        <v>0</v>
      </c>
      <c r="N811" s="8">
        <v>500000</v>
      </c>
      <c r="O811" s="8" t="s">
        <v>3045</v>
      </c>
      <c r="P811" s="8">
        <v>0</v>
      </c>
      <c r="Q811" s="8">
        <v>1</v>
      </c>
    </row>
    <row r="812" spans="1:17" x14ac:dyDescent="0.25">
      <c r="A812" s="8">
        <v>1</v>
      </c>
      <c r="B812" s="8">
        <v>0</v>
      </c>
      <c r="C812" s="8" t="s">
        <v>4358</v>
      </c>
      <c r="D812" s="7">
        <v>43769</v>
      </c>
      <c r="E812" s="8">
        <v>0</v>
      </c>
      <c r="F812" s="8">
        <v>203003</v>
      </c>
      <c r="G812" s="8">
        <f t="shared" si="12"/>
        <v>81</v>
      </c>
      <c r="H812" s="8">
        <v>658</v>
      </c>
      <c r="I812" s="8" t="s">
        <v>2625</v>
      </c>
      <c r="J812" s="8">
        <v>0</v>
      </c>
      <c r="K812" s="8" t="s">
        <v>2625</v>
      </c>
      <c r="L812" s="8"/>
      <c r="M812" s="8">
        <v>110000</v>
      </c>
      <c r="N812" s="8">
        <v>0</v>
      </c>
      <c r="O812" s="8" t="s">
        <v>3046</v>
      </c>
      <c r="P812" s="8">
        <v>0</v>
      </c>
      <c r="Q812" s="8">
        <v>1</v>
      </c>
    </row>
    <row r="813" spans="1:17" x14ac:dyDescent="0.25">
      <c r="A813" s="8">
        <v>2</v>
      </c>
      <c r="B813" s="8">
        <v>0</v>
      </c>
      <c r="C813" s="8" t="s">
        <v>4358</v>
      </c>
      <c r="D813" s="7">
        <v>43769</v>
      </c>
      <c r="E813" s="8">
        <v>0</v>
      </c>
      <c r="F813" s="8">
        <v>202003</v>
      </c>
      <c r="G813" s="8">
        <f t="shared" si="12"/>
        <v>78</v>
      </c>
      <c r="H813" s="8">
        <v>71</v>
      </c>
      <c r="I813" s="8" t="s">
        <v>2625</v>
      </c>
      <c r="J813" s="8">
        <v>0</v>
      </c>
      <c r="K813" s="8" t="s">
        <v>2625</v>
      </c>
      <c r="L813" s="8"/>
      <c r="M813" s="8">
        <v>0</v>
      </c>
      <c r="N813" s="8">
        <v>110000</v>
      </c>
      <c r="O813" s="8" t="s">
        <v>3046</v>
      </c>
      <c r="P813" s="8">
        <v>0</v>
      </c>
      <c r="Q813" s="8">
        <v>1</v>
      </c>
    </row>
    <row r="814" spans="1:17" x14ac:dyDescent="0.25">
      <c r="A814" s="8">
        <v>1</v>
      </c>
      <c r="B814" s="8">
        <v>0</v>
      </c>
      <c r="C814" s="8" t="s">
        <v>4359</v>
      </c>
      <c r="D814" s="7">
        <v>43784</v>
      </c>
      <c r="E814" s="8">
        <v>0</v>
      </c>
      <c r="F814" s="8">
        <v>501017</v>
      </c>
      <c r="G814" s="8">
        <f t="shared" si="12"/>
        <v>160</v>
      </c>
      <c r="H814" s="8">
        <v>910</v>
      </c>
      <c r="I814" s="8" t="s">
        <v>2625</v>
      </c>
      <c r="J814" s="8">
        <v>0</v>
      </c>
      <c r="K814" s="8" t="s">
        <v>2625</v>
      </c>
      <c r="L814" s="8"/>
      <c r="M814" s="8">
        <v>226198</v>
      </c>
      <c r="N814" s="8">
        <v>0</v>
      </c>
      <c r="O814" s="8" t="s">
        <v>3047</v>
      </c>
      <c r="P814" s="8">
        <v>0</v>
      </c>
      <c r="Q814" s="8">
        <v>218</v>
      </c>
    </row>
    <row r="815" spans="1:17" x14ac:dyDescent="0.25">
      <c r="A815" s="8">
        <v>2</v>
      </c>
      <c r="B815" s="8">
        <v>0</v>
      </c>
      <c r="C815" s="8" t="s">
        <v>4359</v>
      </c>
      <c r="D815" s="7">
        <v>43784</v>
      </c>
      <c r="E815" s="8">
        <v>0</v>
      </c>
      <c r="F815" s="8">
        <v>201002</v>
      </c>
      <c r="G815" s="8">
        <f t="shared" si="12"/>
        <v>71</v>
      </c>
      <c r="H815" s="8">
        <v>910</v>
      </c>
      <c r="I815" s="8" t="s">
        <v>2625</v>
      </c>
      <c r="J815" s="8">
        <v>0</v>
      </c>
      <c r="K815" s="8" t="s">
        <v>2625</v>
      </c>
      <c r="L815" s="8"/>
      <c r="M815" s="8">
        <v>0</v>
      </c>
      <c r="N815" s="8">
        <v>226198</v>
      </c>
      <c r="O815" s="8" t="s">
        <v>3047</v>
      </c>
      <c r="P815" s="8">
        <v>0</v>
      </c>
      <c r="Q815" s="8">
        <v>218</v>
      </c>
    </row>
    <row r="816" spans="1:17" x14ac:dyDescent="0.25">
      <c r="A816" s="8">
        <v>1</v>
      </c>
      <c r="B816" s="8">
        <v>0</v>
      </c>
      <c r="C816" s="8" t="s">
        <v>4360</v>
      </c>
      <c r="D816" s="7">
        <v>43767</v>
      </c>
      <c r="E816" s="8">
        <v>0</v>
      </c>
      <c r="F816" s="8">
        <v>501015</v>
      </c>
      <c r="G816" s="8">
        <f t="shared" si="12"/>
        <v>158</v>
      </c>
      <c r="H816" s="8">
        <v>176</v>
      </c>
      <c r="I816" s="8" t="s">
        <v>2625</v>
      </c>
      <c r="J816" s="8">
        <v>0</v>
      </c>
      <c r="K816" s="8" t="s">
        <v>2625</v>
      </c>
      <c r="L816" s="8"/>
      <c r="M816" s="8">
        <v>41600</v>
      </c>
      <c r="N816" s="8">
        <v>0</v>
      </c>
      <c r="O816" s="8" t="s">
        <v>3048</v>
      </c>
      <c r="P816" s="8">
        <v>0</v>
      </c>
      <c r="Q816" s="8">
        <v>218</v>
      </c>
    </row>
    <row r="817" spans="1:17" x14ac:dyDescent="0.25">
      <c r="A817" s="8">
        <v>2</v>
      </c>
      <c r="B817" s="8">
        <v>0</v>
      </c>
      <c r="C817" s="8" t="s">
        <v>4360</v>
      </c>
      <c r="D817" s="7">
        <v>43767</v>
      </c>
      <c r="E817" s="8">
        <v>0</v>
      </c>
      <c r="F817" s="8">
        <v>201002</v>
      </c>
      <c r="G817" s="8">
        <f t="shared" si="12"/>
        <v>71</v>
      </c>
      <c r="H817" s="8">
        <v>176</v>
      </c>
      <c r="I817" s="8" t="s">
        <v>2625</v>
      </c>
      <c r="J817" s="8">
        <v>0</v>
      </c>
      <c r="K817" s="8" t="s">
        <v>2625</v>
      </c>
      <c r="L817" s="8"/>
      <c r="M817" s="8">
        <v>0</v>
      </c>
      <c r="N817" s="8">
        <v>41600</v>
      </c>
      <c r="O817" s="8" t="s">
        <v>3048</v>
      </c>
      <c r="P817" s="8">
        <v>0</v>
      </c>
      <c r="Q817" s="8">
        <v>218</v>
      </c>
    </row>
    <row r="818" spans="1:17" x14ac:dyDescent="0.25">
      <c r="A818" s="8">
        <v>1</v>
      </c>
      <c r="B818" s="8">
        <v>0</v>
      </c>
      <c r="C818" s="8" t="s">
        <v>4361</v>
      </c>
      <c r="D818" s="7">
        <v>43768</v>
      </c>
      <c r="E818" s="8">
        <v>0</v>
      </c>
      <c r="F818" s="8">
        <v>502012</v>
      </c>
      <c r="G818" s="8">
        <f t="shared" si="12"/>
        <v>173</v>
      </c>
      <c r="H818" s="8">
        <v>117</v>
      </c>
      <c r="I818" s="8" t="s">
        <v>2625</v>
      </c>
      <c r="J818" s="8">
        <v>0</v>
      </c>
      <c r="K818" s="8" t="s">
        <v>2625</v>
      </c>
      <c r="L818" s="8"/>
      <c r="M818" s="8">
        <v>30000</v>
      </c>
      <c r="N818" s="8">
        <v>0</v>
      </c>
      <c r="O818" s="8" t="s">
        <v>3049</v>
      </c>
      <c r="P818" s="8">
        <v>0</v>
      </c>
      <c r="Q818" s="8">
        <v>218</v>
      </c>
    </row>
    <row r="819" spans="1:17" x14ac:dyDescent="0.25">
      <c r="A819" s="8">
        <v>2</v>
      </c>
      <c r="B819" s="8">
        <v>0</v>
      </c>
      <c r="C819" s="8" t="s">
        <v>4361</v>
      </c>
      <c r="D819" s="7">
        <v>43768</v>
      </c>
      <c r="E819" s="8">
        <v>0</v>
      </c>
      <c r="F819" s="8">
        <v>201002</v>
      </c>
      <c r="G819" s="8">
        <f t="shared" si="12"/>
        <v>71</v>
      </c>
      <c r="H819" s="8">
        <v>117</v>
      </c>
      <c r="I819" s="8" t="s">
        <v>2625</v>
      </c>
      <c r="J819" s="8">
        <v>0</v>
      </c>
      <c r="K819" s="8" t="s">
        <v>2625</v>
      </c>
      <c r="L819" s="8"/>
      <c r="M819" s="8">
        <v>0</v>
      </c>
      <c r="N819" s="8">
        <v>30000</v>
      </c>
      <c r="O819" s="8" t="s">
        <v>3049</v>
      </c>
      <c r="P819" s="8">
        <v>0</v>
      </c>
      <c r="Q819" s="8">
        <v>218</v>
      </c>
    </row>
    <row r="820" spans="1:17" x14ac:dyDescent="0.25">
      <c r="A820" s="8">
        <v>1</v>
      </c>
      <c r="B820" s="8">
        <v>0</v>
      </c>
      <c r="C820" s="8" t="s">
        <v>4362</v>
      </c>
      <c r="D820" s="7">
        <v>43767</v>
      </c>
      <c r="E820" s="8">
        <v>0</v>
      </c>
      <c r="F820" s="8">
        <v>502009</v>
      </c>
      <c r="G820" s="8">
        <f t="shared" si="12"/>
        <v>170</v>
      </c>
      <c r="H820" s="8">
        <v>1358</v>
      </c>
      <c r="I820" s="8" t="s">
        <v>2625</v>
      </c>
      <c r="J820" s="8">
        <v>0</v>
      </c>
      <c r="K820" s="8" t="s">
        <v>2625</v>
      </c>
      <c r="L820" s="8"/>
      <c r="M820" s="8">
        <v>18645</v>
      </c>
      <c r="N820" s="8">
        <v>0</v>
      </c>
      <c r="O820" s="8" t="s">
        <v>3050</v>
      </c>
      <c r="P820" s="8">
        <v>0</v>
      </c>
      <c r="Q820" s="8">
        <v>218</v>
      </c>
    </row>
    <row r="821" spans="1:17" x14ac:dyDescent="0.25">
      <c r="A821" s="8">
        <v>2</v>
      </c>
      <c r="B821" s="8">
        <v>0</v>
      </c>
      <c r="C821" s="8" t="s">
        <v>4362</v>
      </c>
      <c r="D821" s="7">
        <v>43767</v>
      </c>
      <c r="E821" s="8">
        <v>0</v>
      </c>
      <c r="F821" s="8">
        <v>201002</v>
      </c>
      <c r="G821" s="8">
        <f t="shared" si="12"/>
        <v>71</v>
      </c>
      <c r="H821" s="8">
        <v>1358</v>
      </c>
      <c r="I821" s="8" t="s">
        <v>2625</v>
      </c>
      <c r="J821" s="8">
        <v>0</v>
      </c>
      <c r="K821" s="8" t="s">
        <v>2625</v>
      </c>
      <c r="L821" s="8"/>
      <c r="M821" s="8">
        <v>0</v>
      </c>
      <c r="N821" s="8">
        <v>18645</v>
      </c>
      <c r="O821" s="8" t="s">
        <v>3050</v>
      </c>
      <c r="P821" s="8">
        <v>0</v>
      </c>
      <c r="Q821" s="8">
        <v>218</v>
      </c>
    </row>
    <row r="822" spans="1:17" x14ac:dyDescent="0.25">
      <c r="A822" s="8">
        <v>1</v>
      </c>
      <c r="B822" s="8">
        <v>0</v>
      </c>
      <c r="C822" s="8" t="s">
        <v>4363</v>
      </c>
      <c r="D822" s="7">
        <v>43768</v>
      </c>
      <c r="E822" s="8">
        <v>0</v>
      </c>
      <c r="F822" s="8">
        <v>502009</v>
      </c>
      <c r="G822" s="8">
        <f t="shared" si="12"/>
        <v>170</v>
      </c>
      <c r="H822" s="8">
        <v>64</v>
      </c>
      <c r="I822" s="8" t="s">
        <v>2625</v>
      </c>
      <c r="J822" s="8">
        <v>0</v>
      </c>
      <c r="K822" s="8" t="s">
        <v>2625</v>
      </c>
      <c r="L822" s="8"/>
      <c r="M822" s="8">
        <v>24295</v>
      </c>
      <c r="N822" s="8">
        <v>0</v>
      </c>
      <c r="O822" s="8" t="s">
        <v>3051</v>
      </c>
      <c r="P822" s="8">
        <v>0</v>
      </c>
      <c r="Q822" s="8">
        <v>218</v>
      </c>
    </row>
    <row r="823" spans="1:17" x14ac:dyDescent="0.25">
      <c r="A823" s="8">
        <v>2</v>
      </c>
      <c r="B823" s="8">
        <v>0</v>
      </c>
      <c r="C823" s="8" t="s">
        <v>4363</v>
      </c>
      <c r="D823" s="7">
        <v>43768</v>
      </c>
      <c r="E823" s="8">
        <v>0</v>
      </c>
      <c r="F823" s="8">
        <v>201002</v>
      </c>
      <c r="G823" s="8">
        <f t="shared" si="12"/>
        <v>71</v>
      </c>
      <c r="H823" s="8">
        <v>64</v>
      </c>
      <c r="I823" s="8" t="s">
        <v>2625</v>
      </c>
      <c r="J823" s="8">
        <v>0</v>
      </c>
      <c r="K823" s="8" t="s">
        <v>2625</v>
      </c>
      <c r="L823" s="8"/>
      <c r="M823" s="8">
        <v>0</v>
      </c>
      <c r="N823" s="8">
        <v>24295</v>
      </c>
      <c r="O823" s="8" t="s">
        <v>3051</v>
      </c>
      <c r="P823" s="8">
        <v>0</v>
      </c>
      <c r="Q823" s="8">
        <v>218</v>
      </c>
    </row>
    <row r="824" spans="1:17" x14ac:dyDescent="0.25">
      <c r="A824" s="8">
        <v>1</v>
      </c>
      <c r="B824" s="8">
        <v>0</v>
      </c>
      <c r="C824" s="8" t="s">
        <v>4364</v>
      </c>
      <c r="D824" s="7">
        <v>43768</v>
      </c>
      <c r="E824" s="8">
        <v>0</v>
      </c>
      <c r="F824" s="8">
        <v>502009</v>
      </c>
      <c r="G824" s="8">
        <f t="shared" si="12"/>
        <v>170</v>
      </c>
      <c r="H824" s="8">
        <v>1444</v>
      </c>
      <c r="I824" s="8" t="s">
        <v>2625</v>
      </c>
      <c r="J824" s="8">
        <v>0</v>
      </c>
      <c r="K824" s="8" t="s">
        <v>2625</v>
      </c>
      <c r="L824" s="8"/>
      <c r="M824" s="8">
        <v>7150</v>
      </c>
      <c r="N824" s="8">
        <v>0</v>
      </c>
      <c r="O824" s="8" t="s">
        <v>3052</v>
      </c>
      <c r="P824" s="8">
        <v>0</v>
      </c>
      <c r="Q824" s="8">
        <v>218</v>
      </c>
    </row>
    <row r="825" spans="1:17" x14ac:dyDescent="0.25">
      <c r="A825" s="8">
        <v>2</v>
      </c>
      <c r="B825" s="8">
        <v>0</v>
      </c>
      <c r="C825" s="8" t="s">
        <v>4364</v>
      </c>
      <c r="D825" s="7">
        <v>43768</v>
      </c>
      <c r="E825" s="8">
        <v>0</v>
      </c>
      <c r="F825" s="8">
        <v>201002</v>
      </c>
      <c r="G825" s="8">
        <f t="shared" si="12"/>
        <v>71</v>
      </c>
      <c r="H825" s="8">
        <v>1444</v>
      </c>
      <c r="I825" s="8" t="s">
        <v>2625</v>
      </c>
      <c r="J825" s="8">
        <v>0</v>
      </c>
      <c r="K825" s="8" t="s">
        <v>2625</v>
      </c>
      <c r="L825" s="8"/>
      <c r="M825" s="8">
        <v>0</v>
      </c>
      <c r="N825" s="8">
        <v>7150</v>
      </c>
      <c r="O825" s="8" t="s">
        <v>3052</v>
      </c>
      <c r="P825" s="8">
        <v>0</v>
      </c>
      <c r="Q825" s="8">
        <v>218</v>
      </c>
    </row>
    <row r="826" spans="1:17" x14ac:dyDescent="0.25">
      <c r="A826" s="8">
        <v>1</v>
      </c>
      <c r="B826" s="8">
        <v>0</v>
      </c>
      <c r="C826" s="8" t="s">
        <v>4365</v>
      </c>
      <c r="D826" s="7">
        <v>43767</v>
      </c>
      <c r="E826" s="8">
        <v>101001</v>
      </c>
      <c r="F826" s="8">
        <v>101001</v>
      </c>
      <c r="G826" s="8">
        <f t="shared" si="12"/>
        <v>1</v>
      </c>
      <c r="H826" s="8">
        <v>0</v>
      </c>
      <c r="I826" s="8" t="s">
        <v>2625</v>
      </c>
      <c r="J826" s="8">
        <v>0</v>
      </c>
      <c r="K826" s="8" t="s">
        <v>2625</v>
      </c>
      <c r="L826" s="8"/>
      <c r="M826" s="8">
        <v>0</v>
      </c>
      <c r="N826" s="8">
        <v>4800</v>
      </c>
      <c r="O826" s="8" t="s">
        <v>2808</v>
      </c>
      <c r="P826" s="8">
        <v>0</v>
      </c>
      <c r="Q826" s="8">
        <v>0</v>
      </c>
    </row>
    <row r="827" spans="1:17" x14ac:dyDescent="0.25">
      <c r="A827" s="8">
        <v>2</v>
      </c>
      <c r="B827" s="8">
        <v>0</v>
      </c>
      <c r="C827" s="8" t="s">
        <v>4365</v>
      </c>
      <c r="D827" s="7">
        <v>43767</v>
      </c>
      <c r="E827" s="8">
        <v>101001</v>
      </c>
      <c r="F827" s="8">
        <v>505004</v>
      </c>
      <c r="G827" s="8">
        <f t="shared" si="12"/>
        <v>200</v>
      </c>
      <c r="H827" s="8">
        <v>0</v>
      </c>
      <c r="I827" s="8" t="s">
        <v>2625</v>
      </c>
      <c r="J827" s="8">
        <v>0</v>
      </c>
      <c r="K827" s="8" t="s">
        <v>2625</v>
      </c>
      <c r="L827" s="8"/>
      <c r="M827" s="8">
        <v>3000</v>
      </c>
      <c r="N827" s="8">
        <v>0</v>
      </c>
      <c r="O827" s="8" t="s">
        <v>3053</v>
      </c>
      <c r="P827" s="8">
        <v>0</v>
      </c>
      <c r="Q827" s="8">
        <v>218</v>
      </c>
    </row>
    <row r="828" spans="1:17" x14ac:dyDescent="0.25">
      <c r="A828" s="8">
        <v>3</v>
      </c>
      <c r="B828" s="8">
        <v>0</v>
      </c>
      <c r="C828" s="8" t="s">
        <v>4365</v>
      </c>
      <c r="D828" s="7">
        <v>43767</v>
      </c>
      <c r="E828" s="8">
        <v>101001</v>
      </c>
      <c r="F828" s="8">
        <v>505004</v>
      </c>
      <c r="G828" s="8">
        <f t="shared" si="12"/>
        <v>200</v>
      </c>
      <c r="H828" s="8">
        <v>0</v>
      </c>
      <c r="I828" s="8" t="s">
        <v>2625</v>
      </c>
      <c r="J828" s="8">
        <v>0</v>
      </c>
      <c r="K828" s="8" t="s">
        <v>2625</v>
      </c>
      <c r="L828" s="8"/>
      <c r="M828" s="8">
        <v>800</v>
      </c>
      <c r="N828" s="8">
        <v>0</v>
      </c>
      <c r="O828" s="8" t="s">
        <v>3054</v>
      </c>
      <c r="P828" s="8">
        <v>0</v>
      </c>
      <c r="Q828" s="8">
        <v>218</v>
      </c>
    </row>
    <row r="829" spans="1:17" x14ac:dyDescent="0.25">
      <c r="A829" s="8">
        <v>4</v>
      </c>
      <c r="B829" s="8">
        <v>0</v>
      </c>
      <c r="C829" s="8" t="s">
        <v>4365</v>
      </c>
      <c r="D829" s="7">
        <v>43767</v>
      </c>
      <c r="E829" s="8">
        <v>101001</v>
      </c>
      <c r="F829" s="8">
        <v>505025</v>
      </c>
      <c r="G829" s="8">
        <f t="shared" si="12"/>
        <v>219</v>
      </c>
      <c r="H829" s="8">
        <v>0</v>
      </c>
      <c r="I829" s="8" t="s">
        <v>2625</v>
      </c>
      <c r="J829" s="8">
        <v>0</v>
      </c>
      <c r="K829" s="8" t="s">
        <v>2625</v>
      </c>
      <c r="L829" s="8"/>
      <c r="M829" s="8">
        <v>1000</v>
      </c>
      <c r="N829" s="8">
        <v>0</v>
      </c>
      <c r="O829" s="8" t="s">
        <v>3055</v>
      </c>
      <c r="P829" s="8">
        <v>0</v>
      </c>
      <c r="Q829" s="8">
        <v>218</v>
      </c>
    </row>
    <row r="830" spans="1:17" x14ac:dyDescent="0.25">
      <c r="A830" s="8">
        <v>1</v>
      </c>
      <c r="B830" s="8">
        <v>0</v>
      </c>
      <c r="C830" s="8" t="s">
        <v>4366</v>
      </c>
      <c r="D830" s="7">
        <v>43766</v>
      </c>
      <c r="E830" s="8">
        <v>0</v>
      </c>
      <c r="F830" s="8">
        <v>201002</v>
      </c>
      <c r="G830" s="8">
        <f t="shared" si="12"/>
        <v>71</v>
      </c>
      <c r="H830" s="8">
        <v>938</v>
      </c>
      <c r="I830" s="8" t="s">
        <v>2625</v>
      </c>
      <c r="J830" s="8">
        <v>0</v>
      </c>
      <c r="K830" s="8" t="s">
        <v>2625</v>
      </c>
      <c r="L830" s="8"/>
      <c r="M830" s="8">
        <v>63000</v>
      </c>
      <c r="N830" s="8">
        <v>0</v>
      </c>
      <c r="O830" s="8" t="s">
        <v>3056</v>
      </c>
      <c r="P830" s="8">
        <v>0</v>
      </c>
      <c r="Q830" s="8">
        <v>218</v>
      </c>
    </row>
    <row r="831" spans="1:17" x14ac:dyDescent="0.25">
      <c r="A831" s="8">
        <v>2</v>
      </c>
      <c r="B831" s="8">
        <v>0</v>
      </c>
      <c r="C831" s="8" t="s">
        <v>4366</v>
      </c>
      <c r="D831" s="7">
        <v>43766</v>
      </c>
      <c r="E831" s="8">
        <v>0</v>
      </c>
      <c r="F831" s="8">
        <v>202003</v>
      </c>
      <c r="G831" s="8">
        <f t="shared" si="12"/>
        <v>78</v>
      </c>
      <c r="H831" s="8">
        <v>71</v>
      </c>
      <c r="I831" s="8" t="s">
        <v>2625</v>
      </c>
      <c r="J831" s="8">
        <v>0</v>
      </c>
      <c r="K831" s="8" t="s">
        <v>2625</v>
      </c>
      <c r="L831" s="8"/>
      <c r="M831" s="8">
        <v>0</v>
      </c>
      <c r="N831" s="8">
        <v>63000</v>
      </c>
      <c r="O831" s="8" t="s">
        <v>3056</v>
      </c>
      <c r="P831" s="8">
        <v>0</v>
      </c>
      <c r="Q831" s="8">
        <v>1</v>
      </c>
    </row>
    <row r="832" spans="1:17" x14ac:dyDescent="0.25">
      <c r="A832" s="8">
        <v>1</v>
      </c>
      <c r="B832" s="8">
        <v>0</v>
      </c>
      <c r="C832" s="8" t="s">
        <v>4367</v>
      </c>
      <c r="D832" s="7">
        <v>43766</v>
      </c>
      <c r="E832" s="8">
        <v>0</v>
      </c>
      <c r="F832" s="8">
        <v>201002</v>
      </c>
      <c r="G832" s="8">
        <f t="shared" si="12"/>
        <v>71</v>
      </c>
      <c r="H832" s="8">
        <v>104</v>
      </c>
      <c r="I832" s="8" t="s">
        <v>2625</v>
      </c>
      <c r="J832" s="8">
        <v>0</v>
      </c>
      <c r="K832" s="8" t="s">
        <v>2625</v>
      </c>
      <c r="L832" s="8"/>
      <c r="M832" s="8">
        <v>20000</v>
      </c>
      <c r="N832" s="8">
        <v>0</v>
      </c>
      <c r="O832" s="8" t="s">
        <v>3057</v>
      </c>
      <c r="P832" s="8">
        <v>0</v>
      </c>
      <c r="Q832" s="8">
        <v>1</v>
      </c>
    </row>
    <row r="833" spans="1:17" x14ac:dyDescent="0.25">
      <c r="A833" s="8">
        <v>2</v>
      </c>
      <c r="B833" s="8">
        <v>0</v>
      </c>
      <c r="C833" s="8" t="s">
        <v>4367</v>
      </c>
      <c r="D833" s="7">
        <v>43766</v>
      </c>
      <c r="E833" s="8">
        <v>0</v>
      </c>
      <c r="F833" s="8">
        <v>202003</v>
      </c>
      <c r="G833" s="8">
        <f t="shared" si="12"/>
        <v>78</v>
      </c>
      <c r="H833" s="8">
        <v>71</v>
      </c>
      <c r="I833" s="8" t="s">
        <v>2625</v>
      </c>
      <c r="J833" s="8">
        <v>0</v>
      </c>
      <c r="K833" s="8" t="s">
        <v>2625</v>
      </c>
      <c r="L833" s="8"/>
      <c r="M833" s="8">
        <v>0</v>
      </c>
      <c r="N833" s="8">
        <v>20000</v>
      </c>
      <c r="O833" s="8" t="s">
        <v>3057</v>
      </c>
      <c r="P833" s="8">
        <v>0</v>
      </c>
      <c r="Q833" s="8">
        <v>1</v>
      </c>
    </row>
    <row r="834" spans="1:17" x14ac:dyDescent="0.25">
      <c r="A834" s="8">
        <v>1</v>
      </c>
      <c r="B834" s="8">
        <v>0</v>
      </c>
      <c r="C834" s="8" t="s">
        <v>4368</v>
      </c>
      <c r="D834" s="7">
        <v>43766</v>
      </c>
      <c r="E834" s="8">
        <v>0</v>
      </c>
      <c r="F834" s="8">
        <v>501009</v>
      </c>
      <c r="G834" s="8">
        <f t="shared" ref="G834:G897" si="13">VLOOKUP(F834,Accounts2,2,0)</f>
        <v>152</v>
      </c>
      <c r="H834" s="8">
        <v>1</v>
      </c>
      <c r="I834" s="8" t="s">
        <v>2625</v>
      </c>
      <c r="J834" s="8">
        <v>0</v>
      </c>
      <c r="K834" s="8" t="s">
        <v>2625</v>
      </c>
      <c r="L834" s="8"/>
      <c r="M834" s="8">
        <v>25500</v>
      </c>
      <c r="N834" s="8">
        <v>0</v>
      </c>
      <c r="O834" s="8" t="s">
        <v>3058</v>
      </c>
      <c r="P834" s="8">
        <v>0</v>
      </c>
      <c r="Q834" s="8">
        <v>218</v>
      </c>
    </row>
    <row r="835" spans="1:17" x14ac:dyDescent="0.25">
      <c r="A835" s="8">
        <v>2</v>
      </c>
      <c r="B835" s="8">
        <v>0</v>
      </c>
      <c r="C835" s="8" t="s">
        <v>4368</v>
      </c>
      <c r="D835" s="7">
        <v>43766</v>
      </c>
      <c r="E835" s="8">
        <v>0</v>
      </c>
      <c r="F835" s="8">
        <v>202003</v>
      </c>
      <c r="G835" s="8">
        <f t="shared" si="13"/>
        <v>78</v>
      </c>
      <c r="H835" s="8">
        <v>71</v>
      </c>
      <c r="I835" s="8" t="s">
        <v>2625</v>
      </c>
      <c r="J835" s="8">
        <v>0</v>
      </c>
      <c r="K835" s="8" t="s">
        <v>2625</v>
      </c>
      <c r="L835" s="8"/>
      <c r="M835" s="8">
        <v>0</v>
      </c>
      <c r="N835" s="8">
        <v>25500</v>
      </c>
      <c r="O835" s="8" t="s">
        <v>3058</v>
      </c>
      <c r="P835" s="8">
        <v>0</v>
      </c>
      <c r="Q835" s="8">
        <v>1</v>
      </c>
    </row>
    <row r="836" spans="1:17" x14ac:dyDescent="0.25">
      <c r="A836" s="8">
        <v>1</v>
      </c>
      <c r="B836" s="8">
        <v>0</v>
      </c>
      <c r="C836" s="8" t="s">
        <v>4369</v>
      </c>
      <c r="D836" s="7">
        <v>43769</v>
      </c>
      <c r="E836" s="8">
        <v>0</v>
      </c>
      <c r="F836" s="8">
        <v>101002</v>
      </c>
      <c r="G836" s="8">
        <f t="shared" si="13"/>
        <v>2</v>
      </c>
      <c r="H836" s="8">
        <v>1</v>
      </c>
      <c r="I836" s="8" t="s">
        <v>2625</v>
      </c>
      <c r="J836" s="8">
        <v>0</v>
      </c>
      <c r="K836" s="8" t="s">
        <v>2625</v>
      </c>
      <c r="L836" s="8"/>
      <c r="M836" s="8">
        <v>201850</v>
      </c>
      <c r="N836" s="8">
        <v>0</v>
      </c>
      <c r="O836" s="8" t="s">
        <v>3059</v>
      </c>
      <c r="P836" s="8">
        <v>0</v>
      </c>
      <c r="Q836" s="8">
        <v>218</v>
      </c>
    </row>
    <row r="837" spans="1:17" x14ac:dyDescent="0.25">
      <c r="A837" s="8">
        <v>2</v>
      </c>
      <c r="B837" s="8">
        <v>0</v>
      </c>
      <c r="C837" s="8" t="s">
        <v>4369</v>
      </c>
      <c r="D837" s="7">
        <v>43769</v>
      </c>
      <c r="E837" s="8">
        <v>0</v>
      </c>
      <c r="F837" s="8">
        <v>202003</v>
      </c>
      <c r="G837" s="8">
        <f t="shared" si="13"/>
        <v>78</v>
      </c>
      <c r="H837" s="8">
        <v>71</v>
      </c>
      <c r="I837" s="8" t="s">
        <v>2625</v>
      </c>
      <c r="J837" s="8">
        <v>0</v>
      </c>
      <c r="K837" s="8" t="s">
        <v>2625</v>
      </c>
      <c r="L837" s="8"/>
      <c r="M837" s="8">
        <v>0</v>
      </c>
      <c r="N837" s="8">
        <v>201850</v>
      </c>
      <c r="O837" s="8" t="s">
        <v>3059</v>
      </c>
      <c r="P837" s="8">
        <v>0</v>
      </c>
      <c r="Q837" s="8">
        <v>1</v>
      </c>
    </row>
    <row r="838" spans="1:17" x14ac:dyDescent="0.25">
      <c r="A838" s="8">
        <v>1</v>
      </c>
      <c r="B838" s="8">
        <v>0</v>
      </c>
      <c r="C838" s="8" t="s">
        <v>4370</v>
      </c>
      <c r="D838" s="7">
        <v>43769</v>
      </c>
      <c r="E838" s="8">
        <v>0</v>
      </c>
      <c r="F838" s="8">
        <v>505006</v>
      </c>
      <c r="G838" s="8">
        <f t="shared" si="13"/>
        <v>202</v>
      </c>
      <c r="H838" s="8">
        <v>8</v>
      </c>
      <c r="I838" s="8" t="s">
        <v>2625</v>
      </c>
      <c r="J838" s="8">
        <v>0</v>
      </c>
      <c r="K838" s="8" t="s">
        <v>2625</v>
      </c>
      <c r="L838" s="8"/>
      <c r="M838" s="8">
        <v>500000</v>
      </c>
      <c r="N838" s="8">
        <v>0</v>
      </c>
      <c r="O838" s="8" t="s">
        <v>3060</v>
      </c>
      <c r="P838" s="8">
        <v>0</v>
      </c>
      <c r="Q838" s="8">
        <v>1</v>
      </c>
    </row>
    <row r="839" spans="1:17" x14ac:dyDescent="0.25">
      <c r="A839" s="8">
        <v>2</v>
      </c>
      <c r="B839" s="8">
        <v>0</v>
      </c>
      <c r="C839" s="8" t="s">
        <v>4370</v>
      </c>
      <c r="D839" s="7">
        <v>43769</v>
      </c>
      <c r="E839" s="8">
        <v>0</v>
      </c>
      <c r="F839" s="8">
        <v>202003</v>
      </c>
      <c r="G839" s="8">
        <f t="shared" si="13"/>
        <v>78</v>
      </c>
      <c r="H839" s="8">
        <v>71</v>
      </c>
      <c r="I839" s="8" t="s">
        <v>2625</v>
      </c>
      <c r="J839" s="8">
        <v>0</v>
      </c>
      <c r="K839" s="8" t="s">
        <v>2625</v>
      </c>
      <c r="L839" s="8"/>
      <c r="M839" s="8">
        <v>0</v>
      </c>
      <c r="N839" s="8">
        <v>500000</v>
      </c>
      <c r="O839" s="8" t="s">
        <v>3060</v>
      </c>
      <c r="P839" s="8">
        <v>0</v>
      </c>
      <c r="Q839" s="8">
        <v>1</v>
      </c>
    </row>
    <row r="840" spans="1:17" x14ac:dyDescent="0.25">
      <c r="A840" s="8">
        <v>1</v>
      </c>
      <c r="B840" s="8">
        <v>0</v>
      </c>
      <c r="C840" s="8" t="s">
        <v>4371</v>
      </c>
      <c r="D840" s="7">
        <v>43753</v>
      </c>
      <c r="E840" s="8">
        <v>0</v>
      </c>
      <c r="F840" s="8">
        <v>501017</v>
      </c>
      <c r="G840" s="8">
        <f t="shared" si="13"/>
        <v>160</v>
      </c>
      <c r="H840" s="8">
        <v>910</v>
      </c>
      <c r="I840" s="8" t="s">
        <v>2625</v>
      </c>
      <c r="J840" s="8">
        <v>0</v>
      </c>
      <c r="K840" s="8" t="s">
        <v>2625</v>
      </c>
      <c r="L840" s="8"/>
      <c r="M840" s="8">
        <v>5082</v>
      </c>
      <c r="N840" s="8">
        <v>0</v>
      </c>
      <c r="O840" s="8" t="s">
        <v>3061</v>
      </c>
      <c r="P840" s="8">
        <v>0</v>
      </c>
      <c r="Q840" s="8">
        <v>218</v>
      </c>
    </row>
    <row r="841" spans="1:17" x14ac:dyDescent="0.25">
      <c r="A841" s="8">
        <v>2</v>
      </c>
      <c r="B841" s="8">
        <v>0</v>
      </c>
      <c r="C841" s="8" t="s">
        <v>4371</v>
      </c>
      <c r="D841" s="7">
        <v>43753</v>
      </c>
      <c r="E841" s="8">
        <v>0</v>
      </c>
      <c r="F841" s="8">
        <v>201002</v>
      </c>
      <c r="G841" s="8">
        <f t="shared" si="13"/>
        <v>71</v>
      </c>
      <c r="H841" s="8">
        <v>910</v>
      </c>
      <c r="I841" s="8" t="s">
        <v>2625</v>
      </c>
      <c r="J841" s="8">
        <v>0</v>
      </c>
      <c r="K841" s="8" t="s">
        <v>2625</v>
      </c>
      <c r="L841" s="8"/>
      <c r="M841" s="8">
        <v>0</v>
      </c>
      <c r="N841" s="8">
        <v>5082</v>
      </c>
      <c r="O841" s="8" t="s">
        <v>3061</v>
      </c>
      <c r="P841" s="8">
        <v>0</v>
      </c>
      <c r="Q841" s="8">
        <v>218</v>
      </c>
    </row>
    <row r="842" spans="1:17" x14ac:dyDescent="0.25">
      <c r="A842" s="8">
        <v>1</v>
      </c>
      <c r="B842" s="8">
        <v>0</v>
      </c>
      <c r="C842" s="8" t="s">
        <v>4372</v>
      </c>
      <c r="D842" s="7">
        <v>43767</v>
      </c>
      <c r="E842" s="8">
        <v>0</v>
      </c>
      <c r="F842" s="8">
        <v>502006</v>
      </c>
      <c r="G842" s="8">
        <f t="shared" si="13"/>
        <v>168</v>
      </c>
      <c r="H842" s="8">
        <v>76</v>
      </c>
      <c r="I842" s="8" t="s">
        <v>2625</v>
      </c>
      <c r="J842" s="8">
        <v>0</v>
      </c>
      <c r="K842" s="8" t="s">
        <v>2625</v>
      </c>
      <c r="L842" s="8"/>
      <c r="M842" s="8">
        <v>35000</v>
      </c>
      <c r="N842" s="8">
        <v>0</v>
      </c>
      <c r="O842" s="8" t="s">
        <v>3062</v>
      </c>
      <c r="P842" s="8">
        <v>0</v>
      </c>
      <c r="Q842" s="8">
        <v>218</v>
      </c>
    </row>
    <row r="843" spans="1:17" x14ac:dyDescent="0.25">
      <c r="A843" s="8">
        <v>2</v>
      </c>
      <c r="B843" s="8">
        <v>0</v>
      </c>
      <c r="C843" s="8" t="s">
        <v>4372</v>
      </c>
      <c r="D843" s="7">
        <v>43767</v>
      </c>
      <c r="E843" s="8">
        <v>0</v>
      </c>
      <c r="F843" s="8">
        <v>201002</v>
      </c>
      <c r="G843" s="8">
        <f t="shared" si="13"/>
        <v>71</v>
      </c>
      <c r="H843" s="8">
        <v>76</v>
      </c>
      <c r="I843" s="8" t="s">
        <v>2625</v>
      </c>
      <c r="J843" s="8">
        <v>0</v>
      </c>
      <c r="K843" s="8" t="s">
        <v>2625</v>
      </c>
      <c r="L843" s="8"/>
      <c r="M843" s="8">
        <v>0</v>
      </c>
      <c r="N843" s="8">
        <v>35000</v>
      </c>
      <c r="O843" s="8" t="s">
        <v>3062</v>
      </c>
      <c r="P843" s="8">
        <v>0</v>
      </c>
      <c r="Q843" s="8">
        <v>218</v>
      </c>
    </row>
    <row r="844" spans="1:17" x14ac:dyDescent="0.25">
      <c r="A844" s="8">
        <v>1</v>
      </c>
      <c r="B844" s="8">
        <v>0</v>
      </c>
      <c r="C844" s="8" t="s">
        <v>4373</v>
      </c>
      <c r="D844" s="7">
        <v>43767</v>
      </c>
      <c r="E844" s="8">
        <v>0</v>
      </c>
      <c r="F844" s="8">
        <v>502009</v>
      </c>
      <c r="G844" s="8">
        <f t="shared" si="13"/>
        <v>170</v>
      </c>
      <c r="H844" s="8">
        <v>64</v>
      </c>
      <c r="I844" s="8" t="s">
        <v>2625</v>
      </c>
      <c r="J844" s="8">
        <v>0</v>
      </c>
      <c r="K844" s="8" t="s">
        <v>2625</v>
      </c>
      <c r="L844" s="8"/>
      <c r="M844" s="8">
        <v>12995</v>
      </c>
      <c r="N844" s="8">
        <v>0</v>
      </c>
      <c r="O844" s="8" t="s">
        <v>3063</v>
      </c>
      <c r="P844" s="8">
        <v>0</v>
      </c>
      <c r="Q844" s="8">
        <v>218</v>
      </c>
    </row>
    <row r="845" spans="1:17" x14ac:dyDescent="0.25">
      <c r="A845" s="8">
        <v>2</v>
      </c>
      <c r="B845" s="8">
        <v>0</v>
      </c>
      <c r="C845" s="8" t="s">
        <v>4373</v>
      </c>
      <c r="D845" s="7">
        <v>43767</v>
      </c>
      <c r="E845" s="8">
        <v>0</v>
      </c>
      <c r="F845" s="8">
        <v>201002</v>
      </c>
      <c r="G845" s="8">
        <f t="shared" si="13"/>
        <v>71</v>
      </c>
      <c r="H845" s="8">
        <v>64</v>
      </c>
      <c r="I845" s="8" t="s">
        <v>2625</v>
      </c>
      <c r="J845" s="8">
        <v>0</v>
      </c>
      <c r="K845" s="8" t="s">
        <v>2625</v>
      </c>
      <c r="L845" s="8"/>
      <c r="M845" s="8">
        <v>0</v>
      </c>
      <c r="N845" s="8">
        <v>12995</v>
      </c>
      <c r="O845" s="8" t="s">
        <v>3063</v>
      </c>
      <c r="P845" s="8">
        <v>0</v>
      </c>
      <c r="Q845" s="8">
        <v>218</v>
      </c>
    </row>
    <row r="846" spans="1:17" x14ac:dyDescent="0.25">
      <c r="A846" s="8">
        <v>1</v>
      </c>
      <c r="B846" s="8">
        <v>0</v>
      </c>
      <c r="C846" s="8" t="s">
        <v>4374</v>
      </c>
      <c r="D846" s="7">
        <v>43767</v>
      </c>
      <c r="E846" s="8">
        <v>0</v>
      </c>
      <c r="F846" s="8">
        <v>502009</v>
      </c>
      <c r="G846" s="8">
        <f t="shared" si="13"/>
        <v>170</v>
      </c>
      <c r="H846" s="8">
        <v>1444</v>
      </c>
      <c r="I846" s="8" t="s">
        <v>2625</v>
      </c>
      <c r="J846" s="8">
        <v>0</v>
      </c>
      <c r="K846" s="8" t="s">
        <v>2625</v>
      </c>
      <c r="L846" s="8"/>
      <c r="M846" s="8">
        <v>3695</v>
      </c>
      <c r="N846" s="8">
        <v>0</v>
      </c>
      <c r="O846" s="8" t="s">
        <v>3064</v>
      </c>
      <c r="P846" s="8">
        <v>0</v>
      </c>
      <c r="Q846" s="8">
        <v>218</v>
      </c>
    </row>
    <row r="847" spans="1:17" x14ac:dyDescent="0.25">
      <c r="A847" s="8">
        <v>2</v>
      </c>
      <c r="B847" s="8">
        <v>0</v>
      </c>
      <c r="C847" s="8" t="s">
        <v>4374</v>
      </c>
      <c r="D847" s="7">
        <v>43767</v>
      </c>
      <c r="E847" s="8">
        <v>0</v>
      </c>
      <c r="F847" s="8">
        <v>201002</v>
      </c>
      <c r="G847" s="8">
        <f t="shared" si="13"/>
        <v>71</v>
      </c>
      <c r="H847" s="8">
        <v>1444</v>
      </c>
      <c r="I847" s="8" t="s">
        <v>2625</v>
      </c>
      <c r="J847" s="8">
        <v>0</v>
      </c>
      <c r="K847" s="8" t="s">
        <v>2625</v>
      </c>
      <c r="L847" s="8"/>
      <c r="M847" s="8">
        <v>0</v>
      </c>
      <c r="N847" s="8">
        <v>3695</v>
      </c>
      <c r="O847" s="8" t="s">
        <v>3064</v>
      </c>
      <c r="P847" s="8">
        <v>0</v>
      </c>
      <c r="Q847" s="8">
        <v>218</v>
      </c>
    </row>
    <row r="848" spans="1:17" x14ac:dyDescent="0.25">
      <c r="A848" s="8">
        <v>1</v>
      </c>
      <c r="B848" s="8">
        <v>0</v>
      </c>
      <c r="C848" s="8" t="s">
        <v>4375</v>
      </c>
      <c r="D848" s="7">
        <v>43766</v>
      </c>
      <c r="E848" s="8">
        <v>0</v>
      </c>
      <c r="F848" s="8">
        <v>505029</v>
      </c>
      <c r="G848" s="8">
        <f t="shared" si="13"/>
        <v>223</v>
      </c>
      <c r="H848" s="8">
        <v>1</v>
      </c>
      <c r="I848" s="8" t="s">
        <v>2625</v>
      </c>
      <c r="J848" s="8">
        <v>0</v>
      </c>
      <c r="K848" s="8" t="s">
        <v>2625</v>
      </c>
      <c r="L848" s="8"/>
      <c r="M848" s="8">
        <v>300000</v>
      </c>
      <c r="N848" s="8">
        <v>0</v>
      </c>
      <c r="O848" s="8" t="s">
        <v>3065</v>
      </c>
      <c r="P848" s="8">
        <v>0</v>
      </c>
      <c r="Q848" s="8">
        <v>1</v>
      </c>
    </row>
    <row r="849" spans="1:17" x14ac:dyDescent="0.25">
      <c r="A849" s="8">
        <v>2</v>
      </c>
      <c r="B849" s="8">
        <v>0</v>
      </c>
      <c r="C849" s="8" t="s">
        <v>4375</v>
      </c>
      <c r="D849" s="7">
        <v>43766</v>
      </c>
      <c r="E849" s="8">
        <v>0</v>
      </c>
      <c r="F849" s="8">
        <v>202003</v>
      </c>
      <c r="G849" s="8">
        <f t="shared" si="13"/>
        <v>78</v>
      </c>
      <c r="H849" s="8">
        <v>71</v>
      </c>
      <c r="I849" s="8" t="s">
        <v>2625</v>
      </c>
      <c r="J849" s="8">
        <v>0</v>
      </c>
      <c r="K849" s="8" t="s">
        <v>2625</v>
      </c>
      <c r="L849" s="8"/>
      <c r="M849" s="8">
        <v>0</v>
      </c>
      <c r="N849" s="8">
        <v>300000</v>
      </c>
      <c r="O849" s="8" t="s">
        <v>3065</v>
      </c>
      <c r="P849" s="8">
        <v>0</v>
      </c>
      <c r="Q849" s="8">
        <v>1</v>
      </c>
    </row>
    <row r="850" spans="1:17" x14ac:dyDescent="0.25">
      <c r="A850" s="8">
        <v>1</v>
      </c>
      <c r="B850" s="8">
        <v>0</v>
      </c>
      <c r="C850" s="8" t="s">
        <v>4376</v>
      </c>
      <c r="D850" s="7">
        <v>43766</v>
      </c>
      <c r="E850" s="8">
        <v>0</v>
      </c>
      <c r="F850" s="8">
        <v>201002</v>
      </c>
      <c r="G850" s="8">
        <f t="shared" si="13"/>
        <v>71</v>
      </c>
      <c r="H850" s="8">
        <v>104</v>
      </c>
      <c r="I850" s="8" t="s">
        <v>2625</v>
      </c>
      <c r="J850" s="8">
        <v>0</v>
      </c>
      <c r="K850" s="8" t="s">
        <v>2625</v>
      </c>
      <c r="L850" s="8"/>
      <c r="M850" s="8">
        <v>14040</v>
      </c>
      <c r="N850" s="8">
        <v>0</v>
      </c>
      <c r="O850" s="8" t="s">
        <v>3066</v>
      </c>
      <c r="P850" s="8">
        <v>0</v>
      </c>
      <c r="Q850" s="8">
        <v>1</v>
      </c>
    </row>
    <row r="851" spans="1:17" x14ac:dyDescent="0.25">
      <c r="A851" s="8">
        <v>2</v>
      </c>
      <c r="B851" s="8">
        <v>0</v>
      </c>
      <c r="C851" s="8" t="s">
        <v>4376</v>
      </c>
      <c r="D851" s="7">
        <v>43766</v>
      </c>
      <c r="E851" s="8">
        <v>0</v>
      </c>
      <c r="F851" s="8">
        <v>202003</v>
      </c>
      <c r="G851" s="8">
        <f t="shared" si="13"/>
        <v>78</v>
      </c>
      <c r="H851" s="8">
        <v>71</v>
      </c>
      <c r="I851" s="8" t="s">
        <v>2625</v>
      </c>
      <c r="J851" s="8">
        <v>0</v>
      </c>
      <c r="K851" s="8" t="s">
        <v>2625</v>
      </c>
      <c r="L851" s="8"/>
      <c r="M851" s="8">
        <v>0</v>
      </c>
      <c r="N851" s="8">
        <v>14040</v>
      </c>
      <c r="O851" s="8" t="s">
        <v>3066</v>
      </c>
      <c r="P851" s="8">
        <v>0</v>
      </c>
      <c r="Q851" s="8">
        <v>1</v>
      </c>
    </row>
    <row r="852" spans="1:17" x14ac:dyDescent="0.25">
      <c r="A852" s="8">
        <v>1</v>
      </c>
      <c r="B852" s="8">
        <v>0</v>
      </c>
      <c r="C852" s="8" t="s">
        <v>4377</v>
      </c>
      <c r="D852" s="7">
        <v>43769</v>
      </c>
      <c r="E852" s="8">
        <v>0</v>
      </c>
      <c r="F852" s="8">
        <v>505006</v>
      </c>
      <c r="G852" s="8">
        <f t="shared" si="13"/>
        <v>202</v>
      </c>
      <c r="H852" s="8">
        <v>8</v>
      </c>
      <c r="I852" s="8" t="s">
        <v>2625</v>
      </c>
      <c r="J852" s="8">
        <v>0</v>
      </c>
      <c r="K852" s="8" t="s">
        <v>2625</v>
      </c>
      <c r="L852" s="8"/>
      <c r="M852" s="8">
        <v>500000</v>
      </c>
      <c r="N852" s="8">
        <v>0</v>
      </c>
      <c r="O852" s="8" t="s">
        <v>3067</v>
      </c>
      <c r="P852" s="8">
        <v>0</v>
      </c>
      <c r="Q852" s="8">
        <v>1</v>
      </c>
    </row>
    <row r="853" spans="1:17" x14ac:dyDescent="0.25">
      <c r="A853" s="8">
        <v>2</v>
      </c>
      <c r="B853" s="8">
        <v>0</v>
      </c>
      <c r="C853" s="8" t="s">
        <v>4377</v>
      </c>
      <c r="D853" s="7">
        <v>43769</v>
      </c>
      <c r="E853" s="8">
        <v>0</v>
      </c>
      <c r="F853" s="8">
        <v>202003</v>
      </c>
      <c r="G853" s="8">
        <f t="shared" si="13"/>
        <v>78</v>
      </c>
      <c r="H853" s="8">
        <v>71</v>
      </c>
      <c r="I853" s="8" t="s">
        <v>2625</v>
      </c>
      <c r="J853" s="8">
        <v>0</v>
      </c>
      <c r="K853" s="8" t="s">
        <v>2625</v>
      </c>
      <c r="L853" s="8"/>
      <c r="M853" s="8">
        <v>0</v>
      </c>
      <c r="N853" s="8">
        <v>500000</v>
      </c>
      <c r="O853" s="8" t="s">
        <v>3067</v>
      </c>
      <c r="P853" s="8">
        <v>0</v>
      </c>
      <c r="Q853" s="8">
        <v>1</v>
      </c>
    </row>
    <row r="854" spans="1:17" x14ac:dyDescent="0.25">
      <c r="A854" s="8">
        <v>1</v>
      </c>
      <c r="B854" s="8">
        <v>0</v>
      </c>
      <c r="C854" s="8" t="s">
        <v>4378</v>
      </c>
      <c r="D854" s="7">
        <v>43768</v>
      </c>
      <c r="E854" s="8">
        <v>0</v>
      </c>
      <c r="F854" s="8">
        <v>505063</v>
      </c>
      <c r="G854" s="8">
        <f t="shared" si="13"/>
        <v>245</v>
      </c>
      <c r="H854" s="8">
        <v>63</v>
      </c>
      <c r="I854" s="8" t="s">
        <v>2625</v>
      </c>
      <c r="J854" s="8">
        <v>0</v>
      </c>
      <c r="K854" s="8" t="s">
        <v>2625</v>
      </c>
      <c r="L854" s="8"/>
      <c r="M854" s="8">
        <v>2700</v>
      </c>
      <c r="N854" s="8">
        <v>0</v>
      </c>
      <c r="O854" s="8" t="s">
        <v>3068</v>
      </c>
      <c r="P854" s="8">
        <v>0</v>
      </c>
      <c r="Q854" s="8">
        <v>218</v>
      </c>
    </row>
    <row r="855" spans="1:17" x14ac:dyDescent="0.25">
      <c r="A855" s="8">
        <v>2</v>
      </c>
      <c r="B855" s="8">
        <v>0</v>
      </c>
      <c r="C855" s="8" t="s">
        <v>4378</v>
      </c>
      <c r="D855" s="7">
        <v>43768</v>
      </c>
      <c r="E855" s="8">
        <v>0</v>
      </c>
      <c r="F855" s="8">
        <v>201002</v>
      </c>
      <c r="G855" s="8">
        <f t="shared" si="13"/>
        <v>71</v>
      </c>
      <c r="H855" s="8">
        <v>63</v>
      </c>
      <c r="I855" s="8" t="s">
        <v>2625</v>
      </c>
      <c r="J855" s="8">
        <v>0</v>
      </c>
      <c r="K855" s="8" t="s">
        <v>2625</v>
      </c>
      <c r="L855" s="8"/>
      <c r="M855" s="8">
        <v>0</v>
      </c>
      <c r="N855" s="8">
        <v>2700</v>
      </c>
      <c r="O855" s="8" t="s">
        <v>3068</v>
      </c>
      <c r="P855" s="8">
        <v>0</v>
      </c>
      <c r="Q855" s="8">
        <v>218</v>
      </c>
    </row>
    <row r="856" spans="1:17" x14ac:dyDescent="0.25">
      <c r="A856" s="8">
        <v>1</v>
      </c>
      <c r="B856" s="8">
        <v>0</v>
      </c>
      <c r="C856" s="8" t="s">
        <v>4379</v>
      </c>
      <c r="D856" s="7">
        <v>43768</v>
      </c>
      <c r="E856" s="8">
        <v>101001</v>
      </c>
      <c r="F856" s="8">
        <v>101001</v>
      </c>
      <c r="G856" s="8">
        <f t="shared" si="13"/>
        <v>1</v>
      </c>
      <c r="H856" s="8">
        <v>0</v>
      </c>
      <c r="I856" s="8" t="s">
        <v>2625</v>
      </c>
      <c r="J856" s="8">
        <v>0</v>
      </c>
      <c r="K856" s="8" t="s">
        <v>2625</v>
      </c>
      <c r="L856" s="8"/>
      <c r="M856" s="8">
        <v>0</v>
      </c>
      <c r="N856" s="8">
        <v>8600</v>
      </c>
      <c r="O856" s="8" t="s">
        <v>2808</v>
      </c>
      <c r="P856" s="8">
        <v>0</v>
      </c>
      <c r="Q856" s="8">
        <v>0</v>
      </c>
    </row>
    <row r="857" spans="1:17" x14ac:dyDescent="0.25">
      <c r="A857" s="8">
        <v>2</v>
      </c>
      <c r="B857" s="8">
        <v>0</v>
      </c>
      <c r="C857" s="8" t="s">
        <v>4379</v>
      </c>
      <c r="D857" s="7">
        <v>43768</v>
      </c>
      <c r="E857" s="8">
        <v>101001</v>
      </c>
      <c r="F857" s="8">
        <v>505063</v>
      </c>
      <c r="G857" s="8">
        <f t="shared" si="13"/>
        <v>245</v>
      </c>
      <c r="H857" s="8">
        <v>0</v>
      </c>
      <c r="I857" s="8" t="s">
        <v>2625</v>
      </c>
      <c r="J857" s="8">
        <v>0</v>
      </c>
      <c r="K857" s="8" t="s">
        <v>2625</v>
      </c>
      <c r="L857" s="8"/>
      <c r="M857" s="8">
        <v>4700</v>
      </c>
      <c r="N857" s="8">
        <v>0</v>
      </c>
      <c r="O857" s="8" t="s">
        <v>3069</v>
      </c>
      <c r="P857" s="8">
        <v>0</v>
      </c>
      <c r="Q857" s="8">
        <v>218</v>
      </c>
    </row>
    <row r="858" spans="1:17" x14ac:dyDescent="0.25">
      <c r="A858" s="8">
        <v>3</v>
      </c>
      <c r="B858" s="8">
        <v>0</v>
      </c>
      <c r="C858" s="8" t="s">
        <v>4379</v>
      </c>
      <c r="D858" s="7">
        <v>43768</v>
      </c>
      <c r="E858" s="8">
        <v>101001</v>
      </c>
      <c r="F858" s="8">
        <v>505024</v>
      </c>
      <c r="G858" s="8">
        <f t="shared" si="13"/>
        <v>218</v>
      </c>
      <c r="H858" s="8">
        <v>0</v>
      </c>
      <c r="I858" s="8" t="s">
        <v>2625</v>
      </c>
      <c r="J858" s="8">
        <v>0</v>
      </c>
      <c r="K858" s="8" t="s">
        <v>2625</v>
      </c>
      <c r="L858" s="8"/>
      <c r="M858" s="8">
        <v>2500</v>
      </c>
      <c r="N858" s="8">
        <v>0</v>
      </c>
      <c r="O858" s="8" t="s">
        <v>3070</v>
      </c>
      <c r="P858" s="8">
        <v>0</v>
      </c>
      <c r="Q858" s="8">
        <v>218</v>
      </c>
    </row>
    <row r="859" spans="1:17" x14ac:dyDescent="0.25">
      <c r="A859" s="8">
        <v>4</v>
      </c>
      <c r="B859" s="8">
        <v>0</v>
      </c>
      <c r="C859" s="8" t="s">
        <v>4379</v>
      </c>
      <c r="D859" s="7">
        <v>43768</v>
      </c>
      <c r="E859" s="8">
        <v>101001</v>
      </c>
      <c r="F859" s="8">
        <v>505004</v>
      </c>
      <c r="G859" s="8">
        <f t="shared" si="13"/>
        <v>200</v>
      </c>
      <c r="H859" s="8">
        <v>0</v>
      </c>
      <c r="I859" s="8" t="s">
        <v>2625</v>
      </c>
      <c r="J859" s="8">
        <v>0</v>
      </c>
      <c r="K859" s="8" t="s">
        <v>2625</v>
      </c>
      <c r="L859" s="8"/>
      <c r="M859" s="8">
        <v>1400</v>
      </c>
      <c r="N859" s="8">
        <v>0</v>
      </c>
      <c r="O859" s="8" t="s">
        <v>2869</v>
      </c>
      <c r="P859" s="8">
        <v>0</v>
      </c>
      <c r="Q859" s="8">
        <v>218</v>
      </c>
    </row>
    <row r="860" spans="1:17" x14ac:dyDescent="0.25">
      <c r="A860" s="8">
        <v>1</v>
      </c>
      <c r="B860" s="8">
        <v>0</v>
      </c>
      <c r="C860" s="8" t="s">
        <v>4380</v>
      </c>
      <c r="D860" s="7">
        <v>43766</v>
      </c>
      <c r="E860" s="8">
        <v>0</v>
      </c>
      <c r="F860" s="8">
        <v>505027</v>
      </c>
      <c r="G860" s="8">
        <f t="shared" si="13"/>
        <v>221</v>
      </c>
      <c r="H860" s="8">
        <v>1</v>
      </c>
      <c r="I860" s="8" t="s">
        <v>2625</v>
      </c>
      <c r="J860" s="8">
        <v>0</v>
      </c>
      <c r="K860" s="8" t="s">
        <v>2625</v>
      </c>
      <c r="L860" s="8"/>
      <c r="M860" s="8">
        <v>2500</v>
      </c>
      <c r="N860" s="8">
        <v>0</v>
      </c>
      <c r="O860" s="8" t="s">
        <v>3071</v>
      </c>
      <c r="P860" s="8">
        <v>0</v>
      </c>
      <c r="Q860" s="8">
        <v>218</v>
      </c>
    </row>
    <row r="861" spans="1:17" x14ac:dyDescent="0.25">
      <c r="A861" s="8">
        <v>2</v>
      </c>
      <c r="B861" s="8">
        <v>0</v>
      </c>
      <c r="C861" s="8" t="s">
        <v>4380</v>
      </c>
      <c r="D861" s="7">
        <v>43766</v>
      </c>
      <c r="E861" s="8">
        <v>0</v>
      </c>
      <c r="F861" s="8">
        <v>202003</v>
      </c>
      <c r="G861" s="8">
        <f t="shared" si="13"/>
        <v>78</v>
      </c>
      <c r="H861" s="8">
        <v>71</v>
      </c>
      <c r="I861" s="8" t="s">
        <v>2625</v>
      </c>
      <c r="J861" s="8">
        <v>0</v>
      </c>
      <c r="K861" s="8" t="s">
        <v>2625</v>
      </c>
      <c r="L861" s="8"/>
      <c r="M861" s="8">
        <v>0</v>
      </c>
      <c r="N861" s="8">
        <v>2500</v>
      </c>
      <c r="O861" s="8" t="s">
        <v>3071</v>
      </c>
      <c r="P861" s="8">
        <v>0</v>
      </c>
      <c r="Q861" s="8">
        <v>1</v>
      </c>
    </row>
    <row r="862" spans="1:17" x14ac:dyDescent="0.25">
      <c r="A862" s="8">
        <v>1</v>
      </c>
      <c r="B862" s="8">
        <v>0</v>
      </c>
      <c r="C862" s="8" t="s">
        <v>4381</v>
      </c>
      <c r="D862" s="7">
        <v>43750</v>
      </c>
      <c r="E862" s="8">
        <v>0</v>
      </c>
      <c r="F862" s="8">
        <v>104042</v>
      </c>
      <c r="G862" s="8">
        <f t="shared" si="13"/>
        <v>55</v>
      </c>
      <c r="H862" s="8">
        <v>330</v>
      </c>
      <c r="I862" s="8" t="s">
        <v>2625</v>
      </c>
      <c r="J862" s="8">
        <v>0</v>
      </c>
      <c r="K862" s="8" t="s">
        <v>2625</v>
      </c>
      <c r="L862" s="8"/>
      <c r="M862" s="8">
        <v>4515</v>
      </c>
      <c r="N862" s="8">
        <v>0</v>
      </c>
      <c r="O862" s="8" t="s">
        <v>3072</v>
      </c>
      <c r="P862" s="8">
        <v>0</v>
      </c>
      <c r="Q862" s="8">
        <v>218</v>
      </c>
    </row>
    <row r="863" spans="1:17" x14ac:dyDescent="0.25">
      <c r="A863" s="8">
        <v>2</v>
      </c>
      <c r="B863" s="8">
        <v>0</v>
      </c>
      <c r="C863" s="8" t="s">
        <v>4381</v>
      </c>
      <c r="D863" s="7">
        <v>43750</v>
      </c>
      <c r="E863" s="8">
        <v>0</v>
      </c>
      <c r="F863" s="8">
        <v>201002</v>
      </c>
      <c r="G863" s="8">
        <f t="shared" si="13"/>
        <v>71</v>
      </c>
      <c r="H863" s="8">
        <v>330</v>
      </c>
      <c r="I863" s="8" t="s">
        <v>2625</v>
      </c>
      <c r="J863" s="8">
        <v>0</v>
      </c>
      <c r="K863" s="8" t="s">
        <v>2625</v>
      </c>
      <c r="L863" s="8"/>
      <c r="M863" s="8">
        <v>0</v>
      </c>
      <c r="N863" s="8">
        <v>4515</v>
      </c>
      <c r="O863" s="8" t="s">
        <v>3072</v>
      </c>
      <c r="P863" s="8">
        <v>0</v>
      </c>
      <c r="Q863" s="8">
        <v>218</v>
      </c>
    </row>
    <row r="864" spans="1:17" x14ac:dyDescent="0.25">
      <c r="A864" s="8">
        <v>1</v>
      </c>
      <c r="B864" s="8">
        <v>0</v>
      </c>
      <c r="C864" s="8" t="s">
        <v>4382</v>
      </c>
      <c r="D864" s="7">
        <v>43769</v>
      </c>
      <c r="E864" s="8">
        <v>0</v>
      </c>
      <c r="F864" s="8">
        <v>101001</v>
      </c>
      <c r="G864" s="8">
        <f t="shared" si="13"/>
        <v>1</v>
      </c>
      <c r="H864" s="8">
        <v>1</v>
      </c>
      <c r="I864" s="8" t="s">
        <v>2625</v>
      </c>
      <c r="J864" s="8">
        <v>0</v>
      </c>
      <c r="K864" s="8" t="s">
        <v>2625</v>
      </c>
      <c r="L864" s="8"/>
      <c r="M864" s="8">
        <v>44550</v>
      </c>
      <c r="N864" s="8">
        <v>0</v>
      </c>
      <c r="O864" s="8" t="s">
        <v>3073</v>
      </c>
      <c r="P864" s="8">
        <v>0</v>
      </c>
      <c r="Q864" s="8">
        <v>1</v>
      </c>
    </row>
    <row r="865" spans="1:17" x14ac:dyDescent="0.25">
      <c r="A865" s="8">
        <v>2</v>
      </c>
      <c r="B865" s="8">
        <v>0</v>
      </c>
      <c r="C865" s="8" t="s">
        <v>4382</v>
      </c>
      <c r="D865" s="7">
        <v>43769</v>
      </c>
      <c r="E865" s="8">
        <v>0</v>
      </c>
      <c r="F865" s="8">
        <v>202003</v>
      </c>
      <c r="G865" s="8">
        <f t="shared" si="13"/>
        <v>78</v>
      </c>
      <c r="H865" s="8">
        <v>71</v>
      </c>
      <c r="I865" s="8" t="s">
        <v>2625</v>
      </c>
      <c r="J865" s="8">
        <v>0</v>
      </c>
      <c r="K865" s="8" t="s">
        <v>2625</v>
      </c>
      <c r="L865" s="8"/>
      <c r="M865" s="8">
        <v>0</v>
      </c>
      <c r="N865" s="8">
        <v>44550</v>
      </c>
      <c r="O865" s="8" t="s">
        <v>3073</v>
      </c>
      <c r="P865" s="8">
        <v>0</v>
      </c>
      <c r="Q865" s="8">
        <v>1</v>
      </c>
    </row>
    <row r="866" spans="1:17" x14ac:dyDescent="0.25">
      <c r="A866" s="8">
        <v>1</v>
      </c>
      <c r="B866" s="8">
        <v>0</v>
      </c>
      <c r="C866" s="8" t="s">
        <v>4383</v>
      </c>
      <c r="D866" s="7">
        <v>43768</v>
      </c>
      <c r="E866" s="8">
        <v>0</v>
      </c>
      <c r="F866" s="8">
        <v>502009</v>
      </c>
      <c r="G866" s="8">
        <f t="shared" si="13"/>
        <v>170</v>
      </c>
      <c r="H866" s="8">
        <v>1444</v>
      </c>
      <c r="I866" s="8" t="s">
        <v>2625</v>
      </c>
      <c r="J866" s="8">
        <v>0</v>
      </c>
      <c r="K866" s="8" t="s">
        <v>2625</v>
      </c>
      <c r="L866" s="8"/>
      <c r="M866" s="8">
        <v>4890</v>
      </c>
      <c r="N866" s="8">
        <v>0</v>
      </c>
      <c r="O866" s="8" t="s">
        <v>3074</v>
      </c>
      <c r="P866" s="8">
        <v>0</v>
      </c>
      <c r="Q866" s="8">
        <v>218</v>
      </c>
    </row>
    <row r="867" spans="1:17" x14ac:dyDescent="0.25">
      <c r="A867" s="8">
        <v>2</v>
      </c>
      <c r="B867" s="8">
        <v>0</v>
      </c>
      <c r="C867" s="8" t="s">
        <v>4383</v>
      </c>
      <c r="D867" s="7">
        <v>43768</v>
      </c>
      <c r="E867" s="8">
        <v>0</v>
      </c>
      <c r="F867" s="8">
        <v>201002</v>
      </c>
      <c r="G867" s="8">
        <f t="shared" si="13"/>
        <v>71</v>
      </c>
      <c r="H867" s="8">
        <v>1444</v>
      </c>
      <c r="I867" s="8" t="s">
        <v>2625</v>
      </c>
      <c r="J867" s="8">
        <v>0</v>
      </c>
      <c r="K867" s="8" t="s">
        <v>2625</v>
      </c>
      <c r="L867" s="8"/>
      <c r="M867" s="8">
        <v>0</v>
      </c>
      <c r="N867" s="8">
        <v>4890</v>
      </c>
      <c r="O867" s="8" t="s">
        <v>3074</v>
      </c>
      <c r="P867" s="8">
        <v>0</v>
      </c>
      <c r="Q867" s="8">
        <v>218</v>
      </c>
    </row>
    <row r="868" spans="1:17" x14ac:dyDescent="0.25">
      <c r="A868" s="8">
        <v>1</v>
      </c>
      <c r="B868" s="8">
        <v>0</v>
      </c>
      <c r="C868" s="8" t="s">
        <v>4384</v>
      </c>
      <c r="D868" s="7">
        <v>43770</v>
      </c>
      <c r="E868" s="8">
        <v>0</v>
      </c>
      <c r="F868" s="8">
        <v>502020</v>
      </c>
      <c r="G868" s="8">
        <f t="shared" si="13"/>
        <v>180</v>
      </c>
      <c r="H868" s="8">
        <v>1467</v>
      </c>
      <c r="I868" s="8" t="s">
        <v>2625</v>
      </c>
      <c r="J868" s="8">
        <v>0</v>
      </c>
      <c r="K868" s="8" t="s">
        <v>2625</v>
      </c>
      <c r="L868" s="8"/>
      <c r="M868" s="8">
        <v>24336</v>
      </c>
      <c r="N868" s="8">
        <v>0</v>
      </c>
      <c r="O868" s="8" t="s">
        <v>3075</v>
      </c>
      <c r="P868" s="8">
        <v>0</v>
      </c>
      <c r="Q868" s="8">
        <v>218</v>
      </c>
    </row>
    <row r="869" spans="1:17" x14ac:dyDescent="0.25">
      <c r="A869" s="8">
        <v>2</v>
      </c>
      <c r="B869" s="8">
        <v>0</v>
      </c>
      <c r="C869" s="8" t="s">
        <v>4384</v>
      </c>
      <c r="D869" s="7">
        <v>43770</v>
      </c>
      <c r="E869" s="8">
        <v>0</v>
      </c>
      <c r="F869" s="8">
        <v>201002</v>
      </c>
      <c r="G869" s="8">
        <f t="shared" si="13"/>
        <v>71</v>
      </c>
      <c r="H869" s="8">
        <v>1467</v>
      </c>
      <c r="I869" s="8" t="s">
        <v>2625</v>
      </c>
      <c r="J869" s="8">
        <v>0</v>
      </c>
      <c r="K869" s="8" t="s">
        <v>2625</v>
      </c>
      <c r="L869" s="8"/>
      <c r="M869" s="8">
        <v>0</v>
      </c>
      <c r="N869" s="8">
        <v>24336</v>
      </c>
      <c r="O869" s="8" t="s">
        <v>3075</v>
      </c>
      <c r="P869" s="8">
        <v>0</v>
      </c>
      <c r="Q869" s="8">
        <v>218</v>
      </c>
    </row>
    <row r="870" spans="1:17" x14ac:dyDescent="0.25">
      <c r="A870" s="8">
        <v>1</v>
      </c>
      <c r="B870" s="8">
        <v>0</v>
      </c>
      <c r="C870" s="8" t="s">
        <v>4385</v>
      </c>
      <c r="D870" s="7">
        <v>43773</v>
      </c>
      <c r="E870" s="8">
        <v>0</v>
      </c>
      <c r="F870" s="8">
        <v>501005</v>
      </c>
      <c r="G870" s="8">
        <f t="shared" si="13"/>
        <v>148</v>
      </c>
      <c r="H870" s="8">
        <v>131</v>
      </c>
      <c r="I870" s="8" t="s">
        <v>2625</v>
      </c>
      <c r="J870" s="8">
        <v>0</v>
      </c>
      <c r="K870" s="8" t="s">
        <v>2625</v>
      </c>
      <c r="L870" s="8"/>
      <c r="M870" s="8">
        <v>251674</v>
      </c>
      <c r="N870" s="8">
        <v>0</v>
      </c>
      <c r="O870" s="8" t="s">
        <v>3076</v>
      </c>
      <c r="P870" s="8">
        <v>0</v>
      </c>
      <c r="Q870" s="8">
        <v>218</v>
      </c>
    </row>
    <row r="871" spans="1:17" x14ac:dyDescent="0.25">
      <c r="A871" s="8">
        <v>2</v>
      </c>
      <c r="B871" s="8">
        <v>0</v>
      </c>
      <c r="C871" s="8" t="s">
        <v>4385</v>
      </c>
      <c r="D871" s="7">
        <v>43773</v>
      </c>
      <c r="E871" s="8">
        <v>0</v>
      </c>
      <c r="F871" s="8">
        <v>201002</v>
      </c>
      <c r="G871" s="8">
        <f t="shared" si="13"/>
        <v>71</v>
      </c>
      <c r="H871" s="8">
        <v>131</v>
      </c>
      <c r="I871" s="8" t="s">
        <v>2625</v>
      </c>
      <c r="J871" s="8">
        <v>0</v>
      </c>
      <c r="K871" s="8" t="s">
        <v>2625</v>
      </c>
      <c r="L871" s="8"/>
      <c r="M871" s="8">
        <v>0</v>
      </c>
      <c r="N871" s="8">
        <v>251674</v>
      </c>
      <c r="O871" s="8" t="s">
        <v>3076</v>
      </c>
      <c r="P871" s="8">
        <v>0</v>
      </c>
      <c r="Q871" s="8">
        <v>218</v>
      </c>
    </row>
    <row r="872" spans="1:17" x14ac:dyDescent="0.25">
      <c r="A872" s="8">
        <v>1</v>
      </c>
      <c r="B872" s="8">
        <v>0</v>
      </c>
      <c r="C872" s="8" t="s">
        <v>4386</v>
      </c>
      <c r="D872" s="7">
        <v>43774</v>
      </c>
      <c r="E872" s="8">
        <v>0</v>
      </c>
      <c r="F872" s="8">
        <v>509003</v>
      </c>
      <c r="G872" s="8">
        <f t="shared" si="13"/>
        <v>279</v>
      </c>
      <c r="H872" s="8">
        <v>47</v>
      </c>
      <c r="I872" s="8" t="s">
        <v>2625</v>
      </c>
      <c r="J872" s="8">
        <v>0</v>
      </c>
      <c r="K872" s="8" t="s">
        <v>2625</v>
      </c>
      <c r="L872" s="8"/>
      <c r="M872" s="8">
        <v>100679</v>
      </c>
      <c r="N872" s="8">
        <v>0</v>
      </c>
      <c r="O872" s="8" t="s">
        <v>3077</v>
      </c>
      <c r="P872" s="8">
        <v>0</v>
      </c>
      <c r="Q872" s="8">
        <v>218</v>
      </c>
    </row>
    <row r="873" spans="1:17" x14ac:dyDescent="0.25">
      <c r="A873" s="8">
        <v>2</v>
      </c>
      <c r="B873" s="8">
        <v>0</v>
      </c>
      <c r="C873" s="8" t="s">
        <v>4386</v>
      </c>
      <c r="D873" s="7">
        <v>43774</v>
      </c>
      <c r="E873" s="8">
        <v>0</v>
      </c>
      <c r="F873" s="8">
        <v>201002</v>
      </c>
      <c r="G873" s="8">
        <f t="shared" si="13"/>
        <v>71</v>
      </c>
      <c r="H873" s="8">
        <v>47</v>
      </c>
      <c r="I873" s="8" t="s">
        <v>2625</v>
      </c>
      <c r="J873" s="8">
        <v>0</v>
      </c>
      <c r="K873" s="8" t="s">
        <v>2625</v>
      </c>
      <c r="L873" s="8"/>
      <c r="M873" s="8">
        <v>0</v>
      </c>
      <c r="N873" s="8">
        <v>100679</v>
      </c>
      <c r="O873" s="8" t="s">
        <v>3077</v>
      </c>
      <c r="P873" s="8">
        <v>0</v>
      </c>
      <c r="Q873" s="8">
        <v>218</v>
      </c>
    </row>
    <row r="874" spans="1:17" x14ac:dyDescent="0.25">
      <c r="A874" s="8">
        <v>1</v>
      </c>
      <c r="B874" s="8">
        <v>0</v>
      </c>
      <c r="C874" s="8" t="s">
        <v>4387</v>
      </c>
      <c r="D874" s="7">
        <v>43776</v>
      </c>
      <c r="E874" s="8">
        <v>0</v>
      </c>
      <c r="F874" s="8">
        <v>505062</v>
      </c>
      <c r="G874" s="8">
        <f t="shared" si="13"/>
        <v>244</v>
      </c>
      <c r="H874" s="8">
        <v>1479</v>
      </c>
      <c r="I874" s="8" t="s">
        <v>2625</v>
      </c>
      <c r="J874" s="8">
        <v>0</v>
      </c>
      <c r="K874" s="8" t="s">
        <v>2625</v>
      </c>
      <c r="L874" s="8"/>
      <c r="M874" s="8">
        <v>78189</v>
      </c>
      <c r="N874" s="8">
        <v>0</v>
      </c>
      <c r="O874" s="8" t="s">
        <v>3078</v>
      </c>
      <c r="P874" s="8">
        <v>0</v>
      </c>
      <c r="Q874" s="8">
        <v>218</v>
      </c>
    </row>
    <row r="875" spans="1:17" x14ac:dyDescent="0.25">
      <c r="A875" s="8">
        <v>2</v>
      </c>
      <c r="B875" s="8">
        <v>0</v>
      </c>
      <c r="C875" s="8" t="s">
        <v>4387</v>
      </c>
      <c r="D875" s="7">
        <v>43776</v>
      </c>
      <c r="E875" s="8">
        <v>0</v>
      </c>
      <c r="F875" s="8">
        <v>201003</v>
      </c>
      <c r="G875" s="8">
        <f t="shared" si="13"/>
        <v>72</v>
      </c>
      <c r="H875" s="8">
        <v>1479</v>
      </c>
      <c r="I875" s="8" t="s">
        <v>2625</v>
      </c>
      <c r="J875" s="8">
        <v>0</v>
      </c>
      <c r="K875" s="8" t="s">
        <v>2625</v>
      </c>
      <c r="L875" s="8"/>
      <c r="M875" s="8">
        <v>0</v>
      </c>
      <c r="N875" s="8">
        <v>2000</v>
      </c>
      <c r="O875" s="8" t="s">
        <v>3078</v>
      </c>
      <c r="P875" s="8">
        <v>0</v>
      </c>
      <c r="Q875" s="8">
        <v>218</v>
      </c>
    </row>
    <row r="876" spans="1:17" x14ac:dyDescent="0.25">
      <c r="A876" s="8">
        <v>3</v>
      </c>
      <c r="B876" s="8">
        <v>0</v>
      </c>
      <c r="C876" s="8" t="s">
        <v>4387</v>
      </c>
      <c r="D876" s="7">
        <v>43776</v>
      </c>
      <c r="E876" s="8">
        <v>0</v>
      </c>
      <c r="F876" s="8">
        <v>201002</v>
      </c>
      <c r="G876" s="8">
        <f t="shared" si="13"/>
        <v>71</v>
      </c>
      <c r="H876" s="8">
        <v>1479</v>
      </c>
      <c r="I876" s="8" t="s">
        <v>2625</v>
      </c>
      <c r="J876" s="8">
        <v>0</v>
      </c>
      <c r="K876" s="8" t="s">
        <v>2625</v>
      </c>
      <c r="L876" s="8"/>
      <c r="M876" s="8">
        <v>0</v>
      </c>
      <c r="N876" s="8">
        <v>76189</v>
      </c>
      <c r="O876" s="8" t="s">
        <v>3078</v>
      </c>
      <c r="P876" s="8">
        <v>0</v>
      </c>
      <c r="Q876" s="8">
        <v>218</v>
      </c>
    </row>
    <row r="877" spans="1:17" x14ac:dyDescent="0.25">
      <c r="A877" s="8">
        <v>1</v>
      </c>
      <c r="B877" s="8">
        <v>0</v>
      </c>
      <c r="C877" s="8" t="s">
        <v>4388</v>
      </c>
      <c r="D877" s="7">
        <v>43774</v>
      </c>
      <c r="E877" s="8">
        <v>101001</v>
      </c>
      <c r="F877" s="8">
        <v>101001</v>
      </c>
      <c r="G877" s="8">
        <f t="shared" si="13"/>
        <v>1</v>
      </c>
      <c r="H877" s="8">
        <v>0</v>
      </c>
      <c r="I877" s="8" t="s">
        <v>2625</v>
      </c>
      <c r="J877" s="8">
        <v>0</v>
      </c>
      <c r="K877" s="8" t="s">
        <v>2625</v>
      </c>
      <c r="L877" s="8"/>
      <c r="M877" s="8">
        <v>0</v>
      </c>
      <c r="N877" s="8">
        <v>1000</v>
      </c>
      <c r="O877" s="8" t="s">
        <v>3079</v>
      </c>
      <c r="P877" s="8">
        <v>0</v>
      </c>
      <c r="Q877" s="8">
        <v>0</v>
      </c>
    </row>
    <row r="878" spans="1:17" x14ac:dyDescent="0.25">
      <c r="A878" s="8">
        <v>2</v>
      </c>
      <c r="B878" s="8">
        <v>0</v>
      </c>
      <c r="C878" s="8" t="s">
        <v>4388</v>
      </c>
      <c r="D878" s="7">
        <v>43774</v>
      </c>
      <c r="E878" s="8">
        <v>101001</v>
      </c>
      <c r="F878" s="8">
        <v>505004</v>
      </c>
      <c r="G878" s="8">
        <f t="shared" si="13"/>
        <v>200</v>
      </c>
      <c r="H878" s="8">
        <v>0</v>
      </c>
      <c r="I878" s="8" t="s">
        <v>2625</v>
      </c>
      <c r="J878" s="8">
        <v>0</v>
      </c>
      <c r="K878" s="8" t="s">
        <v>2625</v>
      </c>
      <c r="L878" s="8"/>
      <c r="M878" s="8">
        <v>1000</v>
      </c>
      <c r="N878" s="8">
        <v>0</v>
      </c>
      <c r="O878" s="8" t="s">
        <v>3080</v>
      </c>
      <c r="P878" s="8">
        <v>0</v>
      </c>
      <c r="Q878" s="8">
        <v>218</v>
      </c>
    </row>
    <row r="879" spans="1:17" x14ac:dyDescent="0.25">
      <c r="A879" s="8">
        <v>1</v>
      </c>
      <c r="B879" s="8">
        <v>0</v>
      </c>
      <c r="C879" s="8" t="s">
        <v>4389</v>
      </c>
      <c r="D879" s="7">
        <v>43770</v>
      </c>
      <c r="E879" s="8">
        <v>0</v>
      </c>
      <c r="F879" s="8">
        <v>505027</v>
      </c>
      <c r="G879" s="8">
        <f t="shared" si="13"/>
        <v>221</v>
      </c>
      <c r="H879" s="8">
        <v>68</v>
      </c>
      <c r="I879" s="8" t="s">
        <v>2625</v>
      </c>
      <c r="J879" s="8">
        <v>0</v>
      </c>
      <c r="K879" s="8" t="s">
        <v>2625</v>
      </c>
      <c r="L879" s="8"/>
      <c r="M879" s="8">
        <v>1466938</v>
      </c>
      <c r="N879" s="8">
        <v>0</v>
      </c>
      <c r="O879" s="8" t="s">
        <v>3081</v>
      </c>
      <c r="P879" s="8">
        <v>0</v>
      </c>
      <c r="Q879" s="8">
        <v>218</v>
      </c>
    </row>
    <row r="880" spans="1:17" x14ac:dyDescent="0.25">
      <c r="A880" s="8">
        <v>2</v>
      </c>
      <c r="B880" s="8">
        <v>0</v>
      </c>
      <c r="C880" s="8" t="s">
        <v>4389</v>
      </c>
      <c r="D880" s="7">
        <v>43770</v>
      </c>
      <c r="E880" s="8">
        <v>0</v>
      </c>
      <c r="F880" s="8">
        <v>201002</v>
      </c>
      <c r="G880" s="8">
        <f t="shared" si="13"/>
        <v>71</v>
      </c>
      <c r="H880" s="8">
        <v>68</v>
      </c>
      <c r="I880" s="8" t="s">
        <v>2625</v>
      </c>
      <c r="J880" s="8">
        <v>0</v>
      </c>
      <c r="K880" s="8" t="s">
        <v>2625</v>
      </c>
      <c r="L880" s="8"/>
      <c r="M880" s="8">
        <v>0</v>
      </c>
      <c r="N880" s="8">
        <v>1466938</v>
      </c>
      <c r="O880" s="8" t="s">
        <v>3081</v>
      </c>
      <c r="P880" s="8">
        <v>0</v>
      </c>
      <c r="Q880" s="8">
        <v>218</v>
      </c>
    </row>
    <row r="881" spans="1:17" x14ac:dyDescent="0.25">
      <c r="A881" s="8">
        <v>3</v>
      </c>
      <c r="B881" s="8">
        <v>0</v>
      </c>
      <c r="C881" s="8" t="s">
        <v>4389</v>
      </c>
      <c r="D881" s="7">
        <v>43770</v>
      </c>
      <c r="E881" s="8">
        <v>0</v>
      </c>
      <c r="F881" s="8">
        <v>505027</v>
      </c>
      <c r="G881" s="8">
        <f t="shared" si="13"/>
        <v>221</v>
      </c>
      <c r="H881" s="8">
        <v>68</v>
      </c>
      <c r="I881" s="8" t="s">
        <v>2625</v>
      </c>
      <c r="J881" s="8">
        <v>0</v>
      </c>
      <c r="K881" s="8" t="s">
        <v>2625</v>
      </c>
      <c r="L881" s="8"/>
      <c r="M881" s="8">
        <v>443828</v>
      </c>
      <c r="N881" s="8">
        <v>0</v>
      </c>
      <c r="O881" s="8" t="s">
        <v>3081</v>
      </c>
      <c r="P881" s="8">
        <v>0</v>
      </c>
      <c r="Q881" s="8">
        <v>219</v>
      </c>
    </row>
    <row r="882" spans="1:17" x14ac:dyDescent="0.25">
      <c r="A882" s="8">
        <v>4</v>
      </c>
      <c r="B882" s="8">
        <v>0</v>
      </c>
      <c r="C882" s="8" t="s">
        <v>4389</v>
      </c>
      <c r="D882" s="7">
        <v>43770</v>
      </c>
      <c r="E882" s="8">
        <v>0</v>
      </c>
      <c r="F882" s="8">
        <v>201002</v>
      </c>
      <c r="G882" s="8">
        <f t="shared" si="13"/>
        <v>71</v>
      </c>
      <c r="H882" s="8">
        <v>68</v>
      </c>
      <c r="I882" s="8" t="s">
        <v>2625</v>
      </c>
      <c r="J882" s="8">
        <v>0</v>
      </c>
      <c r="K882" s="8" t="s">
        <v>2625</v>
      </c>
      <c r="L882" s="8"/>
      <c r="M882" s="8">
        <v>0</v>
      </c>
      <c r="N882" s="8">
        <v>443828</v>
      </c>
      <c r="O882" s="8" t="s">
        <v>3081</v>
      </c>
      <c r="P882" s="8">
        <v>0</v>
      </c>
      <c r="Q882" s="8">
        <v>219</v>
      </c>
    </row>
    <row r="883" spans="1:17" x14ac:dyDescent="0.25">
      <c r="A883" s="8">
        <v>1</v>
      </c>
      <c r="B883" s="8">
        <v>0</v>
      </c>
      <c r="C883" s="8" t="s">
        <v>4390</v>
      </c>
      <c r="D883" s="7">
        <v>43770</v>
      </c>
      <c r="E883" s="8">
        <v>0</v>
      </c>
      <c r="F883" s="8">
        <v>505038</v>
      </c>
      <c r="G883" s="8">
        <f t="shared" si="13"/>
        <v>230</v>
      </c>
      <c r="H883" s="8">
        <v>1478</v>
      </c>
      <c r="I883" s="8" t="s">
        <v>2625</v>
      </c>
      <c r="J883" s="8">
        <v>0</v>
      </c>
      <c r="K883" s="8" t="s">
        <v>2625</v>
      </c>
      <c r="L883" s="8"/>
      <c r="M883" s="8">
        <v>0</v>
      </c>
      <c r="N883" s="8">
        <v>0</v>
      </c>
      <c r="O883" s="8" t="s">
        <v>3082</v>
      </c>
      <c r="P883" s="8">
        <v>0</v>
      </c>
      <c r="Q883" s="8">
        <v>218</v>
      </c>
    </row>
    <row r="884" spans="1:17" x14ac:dyDescent="0.25">
      <c r="A884" s="8">
        <v>2</v>
      </c>
      <c r="B884" s="8">
        <v>0</v>
      </c>
      <c r="C884" s="8" t="s">
        <v>4390</v>
      </c>
      <c r="D884" s="7">
        <v>43770</v>
      </c>
      <c r="E884" s="8">
        <v>0</v>
      </c>
      <c r="F884" s="8">
        <v>201002</v>
      </c>
      <c r="G884" s="8">
        <f t="shared" si="13"/>
        <v>71</v>
      </c>
      <c r="H884" s="8">
        <v>1478</v>
      </c>
      <c r="I884" s="8" t="s">
        <v>2625</v>
      </c>
      <c r="J884" s="8">
        <v>0</v>
      </c>
      <c r="K884" s="8" t="s">
        <v>2625</v>
      </c>
      <c r="L884" s="8"/>
      <c r="M884" s="8">
        <v>0</v>
      </c>
      <c r="N884" s="8">
        <v>0</v>
      </c>
      <c r="O884" s="8" t="s">
        <v>3082</v>
      </c>
      <c r="P884" s="8">
        <v>0</v>
      </c>
      <c r="Q884" s="8">
        <v>218</v>
      </c>
    </row>
    <row r="885" spans="1:17" x14ac:dyDescent="0.25">
      <c r="A885" s="8">
        <v>1</v>
      </c>
      <c r="B885" s="8">
        <v>0</v>
      </c>
      <c r="C885" s="8" t="s">
        <v>4391</v>
      </c>
      <c r="D885" s="7">
        <v>43774</v>
      </c>
      <c r="E885" s="8">
        <v>0</v>
      </c>
      <c r="F885" s="8">
        <v>501017</v>
      </c>
      <c r="G885" s="8">
        <f t="shared" si="13"/>
        <v>160</v>
      </c>
      <c r="H885" s="8">
        <v>910</v>
      </c>
      <c r="I885" s="8" t="s">
        <v>2625</v>
      </c>
      <c r="J885" s="8">
        <v>0</v>
      </c>
      <c r="K885" s="8" t="s">
        <v>2625</v>
      </c>
      <c r="L885" s="8"/>
      <c r="M885" s="8">
        <v>467212</v>
      </c>
      <c r="N885" s="8">
        <v>0</v>
      </c>
      <c r="O885" s="8" t="s">
        <v>3083</v>
      </c>
      <c r="P885" s="8">
        <v>0</v>
      </c>
      <c r="Q885" s="8">
        <v>218</v>
      </c>
    </row>
    <row r="886" spans="1:17" x14ac:dyDescent="0.25">
      <c r="A886" s="8">
        <v>2</v>
      </c>
      <c r="B886" s="8">
        <v>0</v>
      </c>
      <c r="C886" s="8" t="s">
        <v>4391</v>
      </c>
      <c r="D886" s="7">
        <v>43774</v>
      </c>
      <c r="E886" s="8">
        <v>0</v>
      </c>
      <c r="F886" s="8">
        <v>201002</v>
      </c>
      <c r="G886" s="8">
        <f t="shared" si="13"/>
        <v>71</v>
      </c>
      <c r="H886" s="8">
        <v>910</v>
      </c>
      <c r="I886" s="8" t="s">
        <v>2625</v>
      </c>
      <c r="J886" s="8">
        <v>0</v>
      </c>
      <c r="K886" s="8" t="s">
        <v>2625</v>
      </c>
      <c r="L886" s="8"/>
      <c r="M886" s="8">
        <v>0</v>
      </c>
      <c r="N886" s="8">
        <v>467212</v>
      </c>
      <c r="O886" s="8" t="s">
        <v>3083</v>
      </c>
      <c r="P886" s="8">
        <v>0</v>
      </c>
      <c r="Q886" s="8">
        <v>218</v>
      </c>
    </row>
    <row r="887" spans="1:17" x14ac:dyDescent="0.25">
      <c r="A887" s="8">
        <v>1</v>
      </c>
      <c r="B887" s="8">
        <v>0</v>
      </c>
      <c r="C887" s="8" t="s">
        <v>4392</v>
      </c>
      <c r="D887" s="7">
        <v>43770</v>
      </c>
      <c r="E887" s="8">
        <v>101001</v>
      </c>
      <c r="F887" s="8">
        <v>101001</v>
      </c>
      <c r="G887" s="8">
        <f t="shared" si="13"/>
        <v>1</v>
      </c>
      <c r="H887" s="8">
        <v>0</v>
      </c>
      <c r="I887" s="8" t="s">
        <v>2625</v>
      </c>
      <c r="J887" s="8">
        <v>0</v>
      </c>
      <c r="K887" s="8" t="s">
        <v>2625</v>
      </c>
      <c r="L887" s="8"/>
      <c r="M887" s="8">
        <v>0</v>
      </c>
      <c r="N887" s="8">
        <v>31381</v>
      </c>
      <c r="O887" s="8" t="s">
        <v>2808</v>
      </c>
      <c r="P887" s="8">
        <v>0</v>
      </c>
      <c r="Q887" s="8">
        <v>0</v>
      </c>
    </row>
    <row r="888" spans="1:17" x14ac:dyDescent="0.25">
      <c r="A888" s="8">
        <v>2</v>
      </c>
      <c r="B888" s="8">
        <v>0</v>
      </c>
      <c r="C888" s="8" t="s">
        <v>4392</v>
      </c>
      <c r="D888" s="7">
        <v>43770</v>
      </c>
      <c r="E888" s="8">
        <v>101001</v>
      </c>
      <c r="F888" s="8">
        <v>505004</v>
      </c>
      <c r="G888" s="8">
        <f t="shared" si="13"/>
        <v>200</v>
      </c>
      <c r="H888" s="8">
        <v>0</v>
      </c>
      <c r="I888" s="8" t="s">
        <v>2625</v>
      </c>
      <c r="J888" s="8">
        <v>0</v>
      </c>
      <c r="K888" s="8" t="s">
        <v>2625</v>
      </c>
      <c r="L888" s="8"/>
      <c r="M888" s="8">
        <v>29681</v>
      </c>
      <c r="N888" s="8">
        <v>0</v>
      </c>
      <c r="O888" s="8" t="s">
        <v>3084</v>
      </c>
      <c r="P888" s="8">
        <v>0</v>
      </c>
      <c r="Q888" s="8">
        <v>218</v>
      </c>
    </row>
    <row r="889" spans="1:17" x14ac:dyDescent="0.25">
      <c r="A889" s="8">
        <v>3</v>
      </c>
      <c r="B889" s="8">
        <v>0</v>
      </c>
      <c r="C889" s="8" t="s">
        <v>4392</v>
      </c>
      <c r="D889" s="7">
        <v>43770</v>
      </c>
      <c r="E889" s="8">
        <v>101001</v>
      </c>
      <c r="F889" s="8">
        <v>505004</v>
      </c>
      <c r="G889" s="8">
        <f t="shared" si="13"/>
        <v>200</v>
      </c>
      <c r="H889" s="8">
        <v>0</v>
      </c>
      <c r="I889" s="8" t="s">
        <v>2625</v>
      </c>
      <c r="J889" s="8">
        <v>0</v>
      </c>
      <c r="K889" s="8" t="s">
        <v>2625</v>
      </c>
      <c r="L889" s="8"/>
      <c r="M889" s="8">
        <v>1200</v>
      </c>
      <c r="N889" s="8">
        <v>0</v>
      </c>
      <c r="O889" s="8" t="s">
        <v>2869</v>
      </c>
      <c r="P889" s="8">
        <v>0</v>
      </c>
      <c r="Q889" s="8">
        <v>218</v>
      </c>
    </row>
    <row r="890" spans="1:17" x14ac:dyDescent="0.25">
      <c r="A890" s="8">
        <v>4</v>
      </c>
      <c r="B890" s="8">
        <v>0</v>
      </c>
      <c r="C890" s="8" t="s">
        <v>4392</v>
      </c>
      <c r="D890" s="7">
        <v>43770</v>
      </c>
      <c r="E890" s="8">
        <v>101001</v>
      </c>
      <c r="F890" s="8">
        <v>505015</v>
      </c>
      <c r="G890" s="8">
        <f t="shared" si="13"/>
        <v>211</v>
      </c>
      <c r="H890" s="8">
        <v>0</v>
      </c>
      <c r="I890" s="8" t="s">
        <v>2625</v>
      </c>
      <c r="J890" s="8">
        <v>0</v>
      </c>
      <c r="K890" s="8" t="s">
        <v>2625</v>
      </c>
      <c r="L890" s="8"/>
      <c r="M890" s="8">
        <v>500</v>
      </c>
      <c r="N890" s="8">
        <v>0</v>
      </c>
      <c r="O890" s="8" t="s">
        <v>3029</v>
      </c>
      <c r="P890" s="8">
        <v>0</v>
      </c>
      <c r="Q890" s="8">
        <v>218</v>
      </c>
    </row>
    <row r="891" spans="1:17" x14ac:dyDescent="0.25">
      <c r="A891" s="8">
        <v>1</v>
      </c>
      <c r="B891" s="8">
        <v>0</v>
      </c>
      <c r="C891" s="8" t="s">
        <v>4393</v>
      </c>
      <c r="D891" s="7">
        <v>43770</v>
      </c>
      <c r="E891" s="8">
        <v>0</v>
      </c>
      <c r="F891" s="8">
        <v>501007</v>
      </c>
      <c r="G891" s="8">
        <f t="shared" si="13"/>
        <v>150</v>
      </c>
      <c r="H891" s="8">
        <v>49</v>
      </c>
      <c r="I891" s="8" t="s">
        <v>2625</v>
      </c>
      <c r="J891" s="8">
        <v>0</v>
      </c>
      <c r="K891" s="8" t="s">
        <v>2625</v>
      </c>
      <c r="L891" s="8"/>
      <c r="M891" s="8">
        <v>167275</v>
      </c>
      <c r="N891" s="8">
        <v>0</v>
      </c>
      <c r="O891" s="8" t="s">
        <v>3085</v>
      </c>
      <c r="P891" s="8">
        <v>0</v>
      </c>
      <c r="Q891" s="8">
        <v>218</v>
      </c>
    </row>
    <row r="892" spans="1:17" x14ac:dyDescent="0.25">
      <c r="A892" s="8">
        <v>2</v>
      </c>
      <c r="B892" s="8">
        <v>0</v>
      </c>
      <c r="C892" s="8" t="s">
        <v>4393</v>
      </c>
      <c r="D892" s="7">
        <v>43770</v>
      </c>
      <c r="E892" s="8">
        <v>0</v>
      </c>
      <c r="F892" s="8">
        <v>201002</v>
      </c>
      <c r="G892" s="8">
        <f t="shared" si="13"/>
        <v>71</v>
      </c>
      <c r="H892" s="8">
        <v>49</v>
      </c>
      <c r="I892" s="8" t="s">
        <v>2625</v>
      </c>
      <c r="J892" s="8">
        <v>0</v>
      </c>
      <c r="K892" s="8" t="s">
        <v>2625</v>
      </c>
      <c r="L892" s="8"/>
      <c r="M892" s="8">
        <v>0</v>
      </c>
      <c r="N892" s="8">
        <v>167275</v>
      </c>
      <c r="O892" s="8" t="s">
        <v>3085</v>
      </c>
      <c r="P892" s="8">
        <v>0</v>
      </c>
      <c r="Q892" s="8">
        <v>218</v>
      </c>
    </row>
    <row r="893" spans="1:17" x14ac:dyDescent="0.25">
      <c r="A893" s="8">
        <v>1</v>
      </c>
      <c r="B893" s="8">
        <v>0</v>
      </c>
      <c r="C893" s="8" t="s">
        <v>4394</v>
      </c>
      <c r="D893" s="7">
        <v>43776</v>
      </c>
      <c r="E893" s="8">
        <v>0</v>
      </c>
      <c r="F893" s="8">
        <v>506000</v>
      </c>
      <c r="G893" s="8">
        <f t="shared" si="13"/>
        <v>261</v>
      </c>
      <c r="H893" s="8">
        <v>231</v>
      </c>
      <c r="I893" s="8" t="s">
        <v>2625</v>
      </c>
      <c r="J893" s="8">
        <v>0</v>
      </c>
      <c r="K893" s="8" t="s">
        <v>2625</v>
      </c>
      <c r="L893" s="8"/>
      <c r="M893" s="8">
        <v>48397</v>
      </c>
      <c r="N893" s="8">
        <v>0</v>
      </c>
      <c r="O893" s="8" t="s">
        <v>3086</v>
      </c>
      <c r="P893" s="8">
        <v>0</v>
      </c>
      <c r="Q893" s="8">
        <v>215</v>
      </c>
    </row>
    <row r="894" spans="1:17" x14ac:dyDescent="0.25">
      <c r="A894" s="8">
        <v>2</v>
      </c>
      <c r="B894" s="8">
        <v>0</v>
      </c>
      <c r="C894" s="8" t="s">
        <v>4394</v>
      </c>
      <c r="D894" s="7">
        <v>43776</v>
      </c>
      <c r="E894" s="8">
        <v>0</v>
      </c>
      <c r="F894" s="8">
        <v>201002</v>
      </c>
      <c r="G894" s="8">
        <f t="shared" si="13"/>
        <v>71</v>
      </c>
      <c r="H894" s="8">
        <v>231</v>
      </c>
      <c r="I894" s="8" t="s">
        <v>2625</v>
      </c>
      <c r="J894" s="8">
        <v>0</v>
      </c>
      <c r="K894" s="8" t="s">
        <v>2625</v>
      </c>
      <c r="L894" s="8"/>
      <c r="M894" s="8">
        <v>0</v>
      </c>
      <c r="N894" s="8">
        <v>48397</v>
      </c>
      <c r="O894" s="8" t="s">
        <v>3086</v>
      </c>
      <c r="P894" s="8">
        <v>0</v>
      </c>
      <c r="Q894" s="8">
        <v>215</v>
      </c>
    </row>
    <row r="895" spans="1:17" x14ac:dyDescent="0.25">
      <c r="A895" s="8">
        <v>1</v>
      </c>
      <c r="B895" s="8">
        <v>0</v>
      </c>
      <c r="C895" s="8" t="s">
        <v>4395</v>
      </c>
      <c r="D895" s="7">
        <v>43773</v>
      </c>
      <c r="E895" s="8">
        <v>0</v>
      </c>
      <c r="F895" s="8">
        <v>501009</v>
      </c>
      <c r="G895" s="8">
        <f t="shared" si="13"/>
        <v>152</v>
      </c>
      <c r="H895" s="8">
        <v>70</v>
      </c>
      <c r="I895" s="8" t="s">
        <v>2625</v>
      </c>
      <c r="J895" s="8">
        <v>0</v>
      </c>
      <c r="K895" s="8" t="s">
        <v>2625</v>
      </c>
      <c r="L895" s="8"/>
      <c r="M895" s="8">
        <v>90000</v>
      </c>
      <c r="N895" s="8">
        <v>0</v>
      </c>
      <c r="O895" s="8" t="s">
        <v>3087</v>
      </c>
      <c r="P895" s="8">
        <v>0</v>
      </c>
      <c r="Q895" s="8">
        <v>218</v>
      </c>
    </row>
    <row r="896" spans="1:17" x14ac:dyDescent="0.25">
      <c r="A896" s="8">
        <v>2</v>
      </c>
      <c r="B896" s="8">
        <v>0</v>
      </c>
      <c r="C896" s="8" t="s">
        <v>4395</v>
      </c>
      <c r="D896" s="7">
        <v>43773</v>
      </c>
      <c r="E896" s="8">
        <v>0</v>
      </c>
      <c r="F896" s="8">
        <v>201002</v>
      </c>
      <c r="G896" s="8">
        <f t="shared" si="13"/>
        <v>71</v>
      </c>
      <c r="H896" s="8">
        <v>70</v>
      </c>
      <c r="I896" s="8" t="s">
        <v>2625</v>
      </c>
      <c r="J896" s="8">
        <v>0</v>
      </c>
      <c r="K896" s="8" t="s">
        <v>2625</v>
      </c>
      <c r="L896" s="8"/>
      <c r="M896" s="8">
        <v>0</v>
      </c>
      <c r="N896" s="8">
        <v>90000</v>
      </c>
      <c r="O896" s="8" t="s">
        <v>3087</v>
      </c>
      <c r="P896" s="8">
        <v>0</v>
      </c>
      <c r="Q896" s="8">
        <v>218</v>
      </c>
    </row>
    <row r="897" spans="1:17" x14ac:dyDescent="0.25">
      <c r="A897" s="8">
        <v>1</v>
      </c>
      <c r="B897" s="8">
        <v>0</v>
      </c>
      <c r="C897" s="8" t="s">
        <v>4396</v>
      </c>
      <c r="D897" s="7">
        <v>43774</v>
      </c>
      <c r="E897" s="8">
        <v>0</v>
      </c>
      <c r="F897" s="8">
        <v>602005</v>
      </c>
      <c r="G897" s="8">
        <f t="shared" si="13"/>
        <v>286</v>
      </c>
      <c r="H897" s="8">
        <v>261</v>
      </c>
      <c r="I897" s="8" t="s">
        <v>2625</v>
      </c>
      <c r="J897" s="8">
        <v>0</v>
      </c>
      <c r="K897" s="8" t="s">
        <v>2625</v>
      </c>
      <c r="L897" s="8"/>
      <c r="M897" s="8">
        <v>273200</v>
      </c>
      <c r="N897" s="8">
        <v>0</v>
      </c>
      <c r="O897" s="8" t="s">
        <v>3088</v>
      </c>
      <c r="P897" s="8">
        <v>0</v>
      </c>
      <c r="Q897" s="8">
        <v>218</v>
      </c>
    </row>
    <row r="898" spans="1:17" x14ac:dyDescent="0.25">
      <c r="A898" s="8">
        <v>2</v>
      </c>
      <c r="B898" s="8">
        <v>0</v>
      </c>
      <c r="C898" s="8" t="s">
        <v>4396</v>
      </c>
      <c r="D898" s="7">
        <v>43774</v>
      </c>
      <c r="E898" s="8">
        <v>0</v>
      </c>
      <c r="F898" s="8">
        <v>201002</v>
      </c>
      <c r="G898" s="8">
        <f t="shared" ref="G898:G961" si="14">VLOOKUP(F898,Accounts2,2,0)</f>
        <v>71</v>
      </c>
      <c r="H898" s="8">
        <v>261</v>
      </c>
      <c r="I898" s="8" t="s">
        <v>2625</v>
      </c>
      <c r="J898" s="8">
        <v>0</v>
      </c>
      <c r="K898" s="8" t="s">
        <v>2625</v>
      </c>
      <c r="L898" s="8"/>
      <c r="M898" s="8">
        <v>0</v>
      </c>
      <c r="N898" s="8">
        <v>273200</v>
      </c>
      <c r="O898" s="8" t="s">
        <v>3088</v>
      </c>
      <c r="P898" s="8">
        <v>0</v>
      </c>
      <c r="Q898" s="8">
        <v>218</v>
      </c>
    </row>
    <row r="899" spans="1:17" x14ac:dyDescent="0.25">
      <c r="A899" s="8">
        <v>1</v>
      </c>
      <c r="B899" s="8">
        <v>0</v>
      </c>
      <c r="C899" s="8" t="s">
        <v>4397</v>
      </c>
      <c r="D899" s="7">
        <v>43775</v>
      </c>
      <c r="E899" s="8">
        <v>0</v>
      </c>
      <c r="F899" s="8">
        <v>502012</v>
      </c>
      <c r="G899" s="8">
        <f t="shared" si="14"/>
        <v>173</v>
      </c>
      <c r="H899" s="8">
        <v>1474</v>
      </c>
      <c r="I899" s="8" t="s">
        <v>2625</v>
      </c>
      <c r="J899" s="8">
        <v>0</v>
      </c>
      <c r="K899" s="8" t="s">
        <v>2625</v>
      </c>
      <c r="L899" s="8"/>
      <c r="M899" s="8">
        <v>310000</v>
      </c>
      <c r="N899" s="8">
        <v>0</v>
      </c>
      <c r="O899" s="8" t="s">
        <v>3089</v>
      </c>
      <c r="P899" s="8">
        <v>0</v>
      </c>
      <c r="Q899" s="8">
        <v>218</v>
      </c>
    </row>
    <row r="900" spans="1:17" x14ac:dyDescent="0.25">
      <c r="A900" s="8">
        <v>2</v>
      </c>
      <c r="B900" s="8">
        <v>0</v>
      </c>
      <c r="C900" s="8" t="s">
        <v>4397</v>
      </c>
      <c r="D900" s="7">
        <v>43775</v>
      </c>
      <c r="E900" s="8">
        <v>0</v>
      </c>
      <c r="F900" s="8">
        <v>201002</v>
      </c>
      <c r="G900" s="8">
        <f t="shared" si="14"/>
        <v>71</v>
      </c>
      <c r="H900" s="8">
        <v>1474</v>
      </c>
      <c r="I900" s="8" t="s">
        <v>2625</v>
      </c>
      <c r="J900" s="8">
        <v>0</v>
      </c>
      <c r="K900" s="8" t="s">
        <v>2625</v>
      </c>
      <c r="L900" s="8"/>
      <c r="M900" s="8">
        <v>0</v>
      </c>
      <c r="N900" s="8">
        <v>310000</v>
      </c>
      <c r="O900" s="8" t="s">
        <v>3089</v>
      </c>
      <c r="P900" s="8">
        <v>0</v>
      </c>
      <c r="Q900" s="8">
        <v>218</v>
      </c>
    </row>
    <row r="901" spans="1:17" x14ac:dyDescent="0.25">
      <c r="A901" s="8">
        <v>1</v>
      </c>
      <c r="B901" s="8">
        <v>0</v>
      </c>
      <c r="C901" s="8" t="s">
        <v>4398</v>
      </c>
      <c r="D901" s="7">
        <v>43775</v>
      </c>
      <c r="E901" s="8">
        <v>0</v>
      </c>
      <c r="F901" s="8">
        <v>502012</v>
      </c>
      <c r="G901" s="8">
        <f t="shared" si="14"/>
        <v>173</v>
      </c>
      <c r="H901" s="8">
        <v>1395</v>
      </c>
      <c r="I901" s="8" t="s">
        <v>2625</v>
      </c>
      <c r="J901" s="8">
        <v>0</v>
      </c>
      <c r="K901" s="8" t="s">
        <v>2625</v>
      </c>
      <c r="L901" s="8"/>
      <c r="M901" s="8">
        <v>110000</v>
      </c>
      <c r="N901" s="8">
        <v>0</v>
      </c>
      <c r="O901" s="8" t="s">
        <v>3090</v>
      </c>
      <c r="P901" s="8">
        <v>0</v>
      </c>
      <c r="Q901" s="8">
        <v>218</v>
      </c>
    </row>
    <row r="902" spans="1:17" x14ac:dyDescent="0.25">
      <c r="A902" s="8">
        <v>2</v>
      </c>
      <c r="B902" s="8">
        <v>0</v>
      </c>
      <c r="C902" s="8" t="s">
        <v>4398</v>
      </c>
      <c r="D902" s="7">
        <v>43775</v>
      </c>
      <c r="E902" s="8">
        <v>0</v>
      </c>
      <c r="F902" s="8">
        <v>201002</v>
      </c>
      <c r="G902" s="8">
        <f t="shared" si="14"/>
        <v>71</v>
      </c>
      <c r="H902" s="8">
        <v>1395</v>
      </c>
      <c r="I902" s="8" t="s">
        <v>2625</v>
      </c>
      <c r="J902" s="8">
        <v>0</v>
      </c>
      <c r="K902" s="8" t="s">
        <v>2625</v>
      </c>
      <c r="L902" s="8"/>
      <c r="M902" s="8">
        <v>0</v>
      </c>
      <c r="N902" s="8">
        <v>110000</v>
      </c>
      <c r="O902" s="8" t="s">
        <v>3090</v>
      </c>
      <c r="P902" s="8">
        <v>0</v>
      </c>
      <c r="Q902" s="8">
        <v>218</v>
      </c>
    </row>
    <row r="903" spans="1:17" x14ac:dyDescent="0.25">
      <c r="A903" s="8">
        <v>1</v>
      </c>
      <c r="B903" s="8">
        <v>0</v>
      </c>
      <c r="C903" s="8" t="s">
        <v>4399</v>
      </c>
      <c r="D903" s="7">
        <v>43775</v>
      </c>
      <c r="E903" s="8">
        <v>0</v>
      </c>
      <c r="F903" s="8">
        <v>502012</v>
      </c>
      <c r="G903" s="8">
        <f t="shared" si="14"/>
        <v>173</v>
      </c>
      <c r="H903" s="8">
        <v>1456</v>
      </c>
      <c r="I903" s="8" t="s">
        <v>2625</v>
      </c>
      <c r="J903" s="8">
        <v>0</v>
      </c>
      <c r="K903" s="8" t="s">
        <v>2625</v>
      </c>
      <c r="L903" s="8"/>
      <c r="M903" s="8">
        <v>92258</v>
      </c>
      <c r="N903" s="8">
        <v>0</v>
      </c>
      <c r="O903" s="8" t="s">
        <v>3091</v>
      </c>
      <c r="P903" s="8">
        <v>0</v>
      </c>
      <c r="Q903" s="8">
        <v>218</v>
      </c>
    </row>
    <row r="904" spans="1:17" x14ac:dyDescent="0.25">
      <c r="A904" s="8">
        <v>2</v>
      </c>
      <c r="B904" s="8">
        <v>0</v>
      </c>
      <c r="C904" s="8" t="s">
        <v>4399</v>
      </c>
      <c r="D904" s="7">
        <v>43775</v>
      </c>
      <c r="E904" s="8">
        <v>0</v>
      </c>
      <c r="F904" s="8">
        <v>201002</v>
      </c>
      <c r="G904" s="8">
        <f t="shared" si="14"/>
        <v>71</v>
      </c>
      <c r="H904" s="8">
        <v>1456</v>
      </c>
      <c r="I904" s="8" t="s">
        <v>2625</v>
      </c>
      <c r="J904" s="8">
        <v>0</v>
      </c>
      <c r="K904" s="8" t="s">
        <v>2625</v>
      </c>
      <c r="L904" s="8"/>
      <c r="M904" s="8">
        <v>0</v>
      </c>
      <c r="N904" s="8">
        <v>92258</v>
      </c>
      <c r="O904" s="8" t="s">
        <v>3091</v>
      </c>
      <c r="P904" s="8">
        <v>0</v>
      </c>
      <c r="Q904" s="8">
        <v>218</v>
      </c>
    </row>
    <row r="905" spans="1:17" x14ac:dyDescent="0.25">
      <c r="A905" s="8">
        <v>1</v>
      </c>
      <c r="B905" s="8">
        <v>0</v>
      </c>
      <c r="C905" s="8" t="s">
        <v>4400</v>
      </c>
      <c r="D905" s="7">
        <v>43775</v>
      </c>
      <c r="E905" s="8">
        <v>0</v>
      </c>
      <c r="F905" s="8">
        <v>502012</v>
      </c>
      <c r="G905" s="8">
        <f t="shared" si="14"/>
        <v>173</v>
      </c>
      <c r="H905" s="8">
        <v>262</v>
      </c>
      <c r="I905" s="8" t="s">
        <v>2625</v>
      </c>
      <c r="J905" s="8">
        <v>0</v>
      </c>
      <c r="K905" s="8" t="s">
        <v>2625</v>
      </c>
      <c r="L905" s="8"/>
      <c r="M905" s="8">
        <v>110000</v>
      </c>
      <c r="N905" s="8">
        <v>0</v>
      </c>
      <c r="O905" s="8" t="s">
        <v>3092</v>
      </c>
      <c r="P905" s="8">
        <v>0</v>
      </c>
      <c r="Q905" s="8">
        <v>218</v>
      </c>
    </row>
    <row r="906" spans="1:17" x14ac:dyDescent="0.25">
      <c r="A906" s="8">
        <v>2</v>
      </c>
      <c r="B906" s="8">
        <v>0</v>
      </c>
      <c r="C906" s="8" t="s">
        <v>4400</v>
      </c>
      <c r="D906" s="7">
        <v>43775</v>
      </c>
      <c r="E906" s="8">
        <v>0</v>
      </c>
      <c r="F906" s="8">
        <v>201002</v>
      </c>
      <c r="G906" s="8">
        <f t="shared" si="14"/>
        <v>71</v>
      </c>
      <c r="H906" s="8">
        <v>262</v>
      </c>
      <c r="I906" s="8" t="s">
        <v>2625</v>
      </c>
      <c r="J906" s="8">
        <v>0</v>
      </c>
      <c r="K906" s="8" t="s">
        <v>2625</v>
      </c>
      <c r="L906" s="8"/>
      <c r="M906" s="8">
        <v>0</v>
      </c>
      <c r="N906" s="8">
        <v>110000</v>
      </c>
      <c r="O906" s="8" t="s">
        <v>3092</v>
      </c>
      <c r="P906" s="8">
        <v>0</v>
      </c>
      <c r="Q906" s="8">
        <v>218</v>
      </c>
    </row>
    <row r="907" spans="1:17" x14ac:dyDescent="0.25">
      <c r="A907" s="8">
        <v>1</v>
      </c>
      <c r="B907" s="8">
        <v>0</v>
      </c>
      <c r="C907" s="8" t="s">
        <v>4401</v>
      </c>
      <c r="D907" s="7">
        <v>43776</v>
      </c>
      <c r="E907" s="8">
        <v>0</v>
      </c>
      <c r="F907" s="8">
        <v>201002</v>
      </c>
      <c r="G907" s="8">
        <f t="shared" si="14"/>
        <v>71</v>
      </c>
      <c r="H907" s="8">
        <v>104</v>
      </c>
      <c r="I907" s="8" t="s">
        <v>2625</v>
      </c>
      <c r="J907" s="8">
        <v>0</v>
      </c>
      <c r="K907" s="8" t="s">
        <v>2625</v>
      </c>
      <c r="L907" s="8"/>
      <c r="M907" s="8">
        <v>50000</v>
      </c>
      <c r="N907" s="8">
        <v>0</v>
      </c>
      <c r="O907" s="8" t="s">
        <v>3093</v>
      </c>
      <c r="P907" s="8">
        <v>0</v>
      </c>
      <c r="Q907" s="8">
        <v>1</v>
      </c>
    </row>
    <row r="908" spans="1:17" x14ac:dyDescent="0.25">
      <c r="A908" s="8">
        <v>2</v>
      </c>
      <c r="B908" s="8">
        <v>0</v>
      </c>
      <c r="C908" s="8" t="s">
        <v>4401</v>
      </c>
      <c r="D908" s="7">
        <v>43776</v>
      </c>
      <c r="E908" s="8">
        <v>0</v>
      </c>
      <c r="F908" s="8">
        <v>202003</v>
      </c>
      <c r="G908" s="8">
        <f t="shared" si="14"/>
        <v>78</v>
      </c>
      <c r="H908" s="8">
        <v>71</v>
      </c>
      <c r="I908" s="8" t="s">
        <v>2625</v>
      </c>
      <c r="J908" s="8">
        <v>0</v>
      </c>
      <c r="K908" s="8" t="s">
        <v>2625</v>
      </c>
      <c r="L908" s="8"/>
      <c r="M908" s="8">
        <v>0</v>
      </c>
      <c r="N908" s="8">
        <v>50000</v>
      </c>
      <c r="O908" s="8" t="s">
        <v>3093</v>
      </c>
      <c r="P908" s="8">
        <v>0</v>
      </c>
      <c r="Q908" s="8">
        <v>1</v>
      </c>
    </row>
    <row r="909" spans="1:17" x14ac:dyDescent="0.25">
      <c r="A909" s="8">
        <v>1</v>
      </c>
      <c r="B909" s="8">
        <v>0</v>
      </c>
      <c r="C909" s="8" t="s">
        <v>4402</v>
      </c>
      <c r="D909" s="7">
        <v>43776</v>
      </c>
      <c r="E909" s="8">
        <v>0</v>
      </c>
      <c r="F909" s="8">
        <v>201002</v>
      </c>
      <c r="G909" s="8">
        <f t="shared" si="14"/>
        <v>71</v>
      </c>
      <c r="H909" s="8">
        <v>1</v>
      </c>
      <c r="I909" s="8" t="s">
        <v>2625</v>
      </c>
      <c r="J909" s="8">
        <v>0</v>
      </c>
      <c r="K909" s="8" t="s">
        <v>2625</v>
      </c>
      <c r="L909" s="8"/>
      <c r="M909" s="8">
        <v>8500</v>
      </c>
      <c r="N909" s="8">
        <v>0</v>
      </c>
      <c r="O909" s="8" t="s">
        <v>3094</v>
      </c>
      <c r="P909" s="8">
        <v>0</v>
      </c>
      <c r="Q909" s="8">
        <v>1</v>
      </c>
    </row>
    <row r="910" spans="1:17" x14ac:dyDescent="0.25">
      <c r="A910" s="8">
        <v>2</v>
      </c>
      <c r="B910" s="8">
        <v>0</v>
      </c>
      <c r="C910" s="8" t="s">
        <v>4402</v>
      </c>
      <c r="D910" s="7">
        <v>43776</v>
      </c>
      <c r="E910" s="8">
        <v>0</v>
      </c>
      <c r="F910" s="8">
        <v>202003</v>
      </c>
      <c r="G910" s="8">
        <f t="shared" si="14"/>
        <v>78</v>
      </c>
      <c r="H910" s="8">
        <v>71</v>
      </c>
      <c r="I910" s="8" t="s">
        <v>2625</v>
      </c>
      <c r="J910" s="8">
        <v>0</v>
      </c>
      <c r="K910" s="8" t="s">
        <v>2625</v>
      </c>
      <c r="L910" s="8"/>
      <c r="M910" s="8">
        <v>0</v>
      </c>
      <c r="N910" s="8">
        <v>8500</v>
      </c>
      <c r="O910" s="8" t="s">
        <v>3094</v>
      </c>
      <c r="P910" s="8">
        <v>0</v>
      </c>
      <c r="Q910" s="8">
        <v>1</v>
      </c>
    </row>
    <row r="911" spans="1:17" x14ac:dyDescent="0.25">
      <c r="A911" s="8">
        <v>1</v>
      </c>
      <c r="B911" s="8">
        <v>0</v>
      </c>
      <c r="C911" s="8" t="s">
        <v>4403</v>
      </c>
      <c r="D911" s="7">
        <v>43776</v>
      </c>
      <c r="E911" s="8">
        <v>0</v>
      </c>
      <c r="F911" s="8">
        <v>101001</v>
      </c>
      <c r="G911" s="8">
        <f t="shared" si="14"/>
        <v>1</v>
      </c>
      <c r="H911" s="8">
        <v>1</v>
      </c>
      <c r="I911" s="8" t="s">
        <v>2625</v>
      </c>
      <c r="J911" s="8">
        <v>0</v>
      </c>
      <c r="K911" s="8" t="s">
        <v>2625</v>
      </c>
      <c r="L911" s="8"/>
      <c r="M911" s="8">
        <v>28100</v>
      </c>
      <c r="N911" s="8">
        <v>0</v>
      </c>
      <c r="O911" s="8" t="s">
        <v>3095</v>
      </c>
      <c r="P911" s="8">
        <v>0</v>
      </c>
      <c r="Q911" s="8">
        <v>1</v>
      </c>
    </row>
    <row r="912" spans="1:17" x14ac:dyDescent="0.25">
      <c r="A912" s="8">
        <v>2</v>
      </c>
      <c r="B912" s="8">
        <v>0</v>
      </c>
      <c r="C912" s="8" t="s">
        <v>4403</v>
      </c>
      <c r="D912" s="7">
        <v>43776</v>
      </c>
      <c r="E912" s="8">
        <v>0</v>
      </c>
      <c r="F912" s="8">
        <v>202003</v>
      </c>
      <c r="G912" s="8">
        <f t="shared" si="14"/>
        <v>78</v>
      </c>
      <c r="H912" s="8">
        <v>71</v>
      </c>
      <c r="I912" s="8" t="s">
        <v>2625</v>
      </c>
      <c r="J912" s="8">
        <v>0</v>
      </c>
      <c r="K912" s="8" t="s">
        <v>2625</v>
      </c>
      <c r="L912" s="8"/>
      <c r="M912" s="8">
        <v>0</v>
      </c>
      <c r="N912" s="8">
        <v>28100</v>
      </c>
      <c r="O912" s="8" t="s">
        <v>3095</v>
      </c>
      <c r="P912" s="8">
        <v>0</v>
      </c>
      <c r="Q912" s="8">
        <v>1</v>
      </c>
    </row>
    <row r="913" spans="1:17" x14ac:dyDescent="0.25">
      <c r="A913" s="8">
        <v>1</v>
      </c>
      <c r="B913" s="8">
        <v>0</v>
      </c>
      <c r="C913" s="8" t="s">
        <v>4404</v>
      </c>
      <c r="D913" s="7">
        <v>43776</v>
      </c>
      <c r="E913" s="8">
        <v>0</v>
      </c>
      <c r="F913" s="8">
        <v>201002</v>
      </c>
      <c r="G913" s="8">
        <f t="shared" si="14"/>
        <v>71</v>
      </c>
      <c r="H913" s="8">
        <v>1451</v>
      </c>
      <c r="I913" s="8" t="s">
        <v>2625</v>
      </c>
      <c r="J913" s="8">
        <v>0</v>
      </c>
      <c r="K913" s="8" t="s">
        <v>2625</v>
      </c>
      <c r="L913" s="8"/>
      <c r="M913" s="8">
        <v>45000</v>
      </c>
      <c r="N913" s="8">
        <v>0</v>
      </c>
      <c r="O913" s="8" t="s">
        <v>3096</v>
      </c>
      <c r="P913" s="8">
        <v>0</v>
      </c>
      <c r="Q913" s="8">
        <v>218</v>
      </c>
    </row>
    <row r="914" spans="1:17" x14ac:dyDescent="0.25">
      <c r="A914" s="8">
        <v>2</v>
      </c>
      <c r="B914" s="8">
        <v>0</v>
      </c>
      <c r="C914" s="8" t="s">
        <v>4404</v>
      </c>
      <c r="D914" s="7">
        <v>43776</v>
      </c>
      <c r="E914" s="8">
        <v>0</v>
      </c>
      <c r="F914" s="8">
        <v>202003</v>
      </c>
      <c r="G914" s="8">
        <f t="shared" si="14"/>
        <v>78</v>
      </c>
      <c r="H914" s="8">
        <v>71</v>
      </c>
      <c r="I914" s="8" t="s">
        <v>2625</v>
      </c>
      <c r="J914" s="8">
        <v>0</v>
      </c>
      <c r="K914" s="8" t="s">
        <v>2625</v>
      </c>
      <c r="L914" s="8"/>
      <c r="M914" s="8">
        <v>0</v>
      </c>
      <c r="N914" s="8">
        <v>45000</v>
      </c>
      <c r="O914" s="8" t="s">
        <v>3096</v>
      </c>
      <c r="P914" s="8">
        <v>0</v>
      </c>
      <c r="Q914" s="8">
        <v>1</v>
      </c>
    </row>
    <row r="915" spans="1:17" x14ac:dyDescent="0.25">
      <c r="A915" s="8">
        <v>1</v>
      </c>
      <c r="B915" s="8">
        <v>0</v>
      </c>
      <c r="C915" s="8" t="s">
        <v>4405</v>
      </c>
      <c r="D915" s="7">
        <v>43776</v>
      </c>
      <c r="E915" s="8">
        <v>0</v>
      </c>
      <c r="F915" s="8">
        <v>201002</v>
      </c>
      <c r="G915" s="8">
        <f t="shared" si="14"/>
        <v>71</v>
      </c>
      <c r="H915" s="8">
        <v>68</v>
      </c>
      <c r="I915" s="8" t="s">
        <v>2625</v>
      </c>
      <c r="J915" s="8">
        <v>0</v>
      </c>
      <c r="K915" s="8" t="s">
        <v>2625</v>
      </c>
      <c r="L915" s="8"/>
      <c r="M915" s="8">
        <v>1466938</v>
      </c>
      <c r="N915" s="8">
        <v>0</v>
      </c>
      <c r="O915" s="8" t="s">
        <v>3097</v>
      </c>
      <c r="P915" s="8">
        <v>0</v>
      </c>
      <c r="Q915" s="8">
        <v>218</v>
      </c>
    </row>
    <row r="916" spans="1:17" x14ac:dyDescent="0.25">
      <c r="A916" s="8">
        <v>2</v>
      </c>
      <c r="B916" s="8">
        <v>0</v>
      </c>
      <c r="C916" s="8" t="s">
        <v>4405</v>
      </c>
      <c r="D916" s="7">
        <v>43776</v>
      </c>
      <c r="E916" s="8">
        <v>0</v>
      </c>
      <c r="F916" s="8">
        <v>202003</v>
      </c>
      <c r="G916" s="8">
        <f t="shared" si="14"/>
        <v>78</v>
      </c>
      <c r="H916" s="8">
        <v>71</v>
      </c>
      <c r="I916" s="8" t="s">
        <v>2625</v>
      </c>
      <c r="J916" s="8">
        <v>0</v>
      </c>
      <c r="K916" s="8" t="s">
        <v>2625</v>
      </c>
      <c r="L916" s="8"/>
      <c r="M916" s="8">
        <v>0</v>
      </c>
      <c r="N916" s="8">
        <v>1466938</v>
      </c>
      <c r="O916" s="8" t="s">
        <v>3097</v>
      </c>
      <c r="P916" s="8">
        <v>0</v>
      </c>
      <c r="Q916" s="8">
        <v>1</v>
      </c>
    </row>
    <row r="917" spans="1:17" x14ac:dyDescent="0.25">
      <c r="A917" s="8">
        <v>3</v>
      </c>
      <c r="B917" s="8">
        <v>0</v>
      </c>
      <c r="C917" s="8" t="s">
        <v>4405</v>
      </c>
      <c r="D917" s="7">
        <v>43776</v>
      </c>
      <c r="E917" s="8">
        <v>0</v>
      </c>
      <c r="F917" s="8">
        <v>201002</v>
      </c>
      <c r="G917" s="8">
        <f t="shared" si="14"/>
        <v>71</v>
      </c>
      <c r="H917" s="8">
        <v>68</v>
      </c>
      <c r="I917" s="8" t="s">
        <v>2625</v>
      </c>
      <c r="J917" s="8">
        <v>0</v>
      </c>
      <c r="K917" s="8" t="s">
        <v>2625</v>
      </c>
      <c r="L917" s="8"/>
      <c r="M917" s="8">
        <v>443828</v>
      </c>
      <c r="N917" s="8">
        <v>0</v>
      </c>
      <c r="O917" s="8" t="s">
        <v>3097</v>
      </c>
      <c r="P917" s="8">
        <v>0</v>
      </c>
      <c r="Q917" s="8">
        <v>219</v>
      </c>
    </row>
    <row r="918" spans="1:17" x14ac:dyDescent="0.25">
      <c r="A918" s="8">
        <v>4</v>
      </c>
      <c r="B918" s="8">
        <v>0</v>
      </c>
      <c r="C918" s="8" t="s">
        <v>4405</v>
      </c>
      <c r="D918" s="7">
        <v>43776</v>
      </c>
      <c r="E918" s="8">
        <v>0</v>
      </c>
      <c r="F918" s="8">
        <v>202003</v>
      </c>
      <c r="G918" s="8">
        <f t="shared" si="14"/>
        <v>78</v>
      </c>
      <c r="H918" s="8">
        <v>71</v>
      </c>
      <c r="I918" s="8" t="s">
        <v>2625</v>
      </c>
      <c r="J918" s="8">
        <v>0</v>
      </c>
      <c r="K918" s="8" t="s">
        <v>2625</v>
      </c>
      <c r="L918" s="8"/>
      <c r="M918" s="8">
        <v>0</v>
      </c>
      <c r="N918" s="8">
        <v>443828</v>
      </c>
      <c r="O918" s="8" t="s">
        <v>3097</v>
      </c>
      <c r="P918" s="8">
        <v>0</v>
      </c>
      <c r="Q918" s="8">
        <v>1</v>
      </c>
    </row>
    <row r="919" spans="1:17" x14ac:dyDescent="0.25">
      <c r="A919" s="8">
        <v>1</v>
      </c>
      <c r="B919" s="8">
        <v>0</v>
      </c>
      <c r="C919" s="8" t="s">
        <v>4406</v>
      </c>
      <c r="D919" s="7">
        <v>43776</v>
      </c>
      <c r="E919" s="8">
        <v>0</v>
      </c>
      <c r="F919" s="8">
        <v>201002</v>
      </c>
      <c r="G919" s="8">
        <f t="shared" si="14"/>
        <v>71</v>
      </c>
      <c r="H919" s="8">
        <v>1322</v>
      </c>
      <c r="I919" s="8" t="s">
        <v>2625</v>
      </c>
      <c r="J919" s="8">
        <v>0</v>
      </c>
      <c r="K919" s="8" t="s">
        <v>2625</v>
      </c>
      <c r="L919" s="8"/>
      <c r="M919" s="8">
        <v>110000</v>
      </c>
      <c r="N919" s="8">
        <v>0</v>
      </c>
      <c r="O919" s="8" t="s">
        <v>3098</v>
      </c>
      <c r="P919" s="8">
        <v>0</v>
      </c>
      <c r="Q919" s="8">
        <v>218</v>
      </c>
    </row>
    <row r="920" spans="1:17" x14ac:dyDescent="0.25">
      <c r="A920" s="8">
        <v>2</v>
      </c>
      <c r="B920" s="8">
        <v>0</v>
      </c>
      <c r="C920" s="8" t="s">
        <v>4406</v>
      </c>
      <c r="D920" s="7">
        <v>43776</v>
      </c>
      <c r="E920" s="8">
        <v>0</v>
      </c>
      <c r="F920" s="8">
        <v>202003</v>
      </c>
      <c r="G920" s="8">
        <f t="shared" si="14"/>
        <v>78</v>
      </c>
      <c r="H920" s="8">
        <v>71</v>
      </c>
      <c r="I920" s="8" t="s">
        <v>2625</v>
      </c>
      <c r="J920" s="8">
        <v>0</v>
      </c>
      <c r="K920" s="8" t="s">
        <v>2625</v>
      </c>
      <c r="L920" s="8"/>
      <c r="M920" s="8">
        <v>0</v>
      </c>
      <c r="N920" s="8">
        <v>110000</v>
      </c>
      <c r="O920" s="8" t="s">
        <v>3098</v>
      </c>
      <c r="P920" s="8">
        <v>0</v>
      </c>
      <c r="Q920" s="8">
        <v>1</v>
      </c>
    </row>
    <row r="921" spans="1:17" x14ac:dyDescent="0.25">
      <c r="A921" s="8">
        <v>1</v>
      </c>
      <c r="B921" s="8">
        <v>0</v>
      </c>
      <c r="C921" s="8" t="s">
        <v>4407</v>
      </c>
      <c r="D921" s="7">
        <v>43776</v>
      </c>
      <c r="E921" s="8">
        <v>0</v>
      </c>
      <c r="F921" s="8">
        <v>502003</v>
      </c>
      <c r="G921" s="8">
        <f t="shared" si="14"/>
        <v>165</v>
      </c>
      <c r="H921" s="8">
        <v>1476</v>
      </c>
      <c r="I921" s="8" t="s">
        <v>2625</v>
      </c>
      <c r="J921" s="8">
        <v>0</v>
      </c>
      <c r="K921" s="8" t="s">
        <v>2625</v>
      </c>
      <c r="L921" s="8"/>
      <c r="M921" s="8">
        <v>15482</v>
      </c>
      <c r="N921" s="8">
        <v>0</v>
      </c>
      <c r="O921" s="8" t="s">
        <v>3099</v>
      </c>
      <c r="P921" s="8">
        <v>0</v>
      </c>
      <c r="Q921" s="8">
        <v>218</v>
      </c>
    </row>
    <row r="922" spans="1:17" x14ac:dyDescent="0.25">
      <c r="A922" s="8">
        <v>2</v>
      </c>
      <c r="B922" s="8">
        <v>0</v>
      </c>
      <c r="C922" s="8" t="s">
        <v>4407</v>
      </c>
      <c r="D922" s="7">
        <v>43776</v>
      </c>
      <c r="E922" s="8">
        <v>0</v>
      </c>
      <c r="F922" s="8">
        <v>201002</v>
      </c>
      <c r="G922" s="8">
        <f t="shared" si="14"/>
        <v>71</v>
      </c>
      <c r="H922" s="8">
        <v>1476</v>
      </c>
      <c r="I922" s="8" t="s">
        <v>2625</v>
      </c>
      <c r="J922" s="8">
        <v>0</v>
      </c>
      <c r="K922" s="8" t="s">
        <v>2625</v>
      </c>
      <c r="L922" s="8"/>
      <c r="M922" s="8">
        <v>0</v>
      </c>
      <c r="N922" s="8">
        <v>15482</v>
      </c>
      <c r="O922" s="8" t="s">
        <v>3099</v>
      </c>
      <c r="P922" s="8">
        <v>0</v>
      </c>
      <c r="Q922" s="8">
        <v>218</v>
      </c>
    </row>
    <row r="923" spans="1:17" x14ac:dyDescent="0.25">
      <c r="A923" s="8">
        <v>1</v>
      </c>
      <c r="B923" s="8">
        <v>0</v>
      </c>
      <c r="C923" s="8" t="s">
        <v>4408</v>
      </c>
      <c r="D923" s="7">
        <v>43776</v>
      </c>
      <c r="E923" s="8">
        <v>0</v>
      </c>
      <c r="F923" s="8">
        <v>502009</v>
      </c>
      <c r="G923" s="8">
        <f t="shared" si="14"/>
        <v>170</v>
      </c>
      <c r="H923" s="8">
        <v>435</v>
      </c>
      <c r="I923" s="8" t="s">
        <v>2625</v>
      </c>
      <c r="J923" s="8">
        <v>0</v>
      </c>
      <c r="K923" s="8" t="s">
        <v>2625</v>
      </c>
      <c r="L923" s="8"/>
      <c r="M923" s="8">
        <v>129950</v>
      </c>
      <c r="N923" s="8">
        <v>0</v>
      </c>
      <c r="O923" s="8" t="s">
        <v>3100</v>
      </c>
      <c r="P923" s="8">
        <v>0</v>
      </c>
      <c r="Q923" s="8">
        <v>218</v>
      </c>
    </row>
    <row r="924" spans="1:17" x14ac:dyDescent="0.25">
      <c r="A924" s="8">
        <v>2</v>
      </c>
      <c r="B924" s="8">
        <v>0</v>
      </c>
      <c r="C924" s="8" t="s">
        <v>4408</v>
      </c>
      <c r="D924" s="7">
        <v>43776</v>
      </c>
      <c r="E924" s="8">
        <v>0</v>
      </c>
      <c r="F924" s="8">
        <v>201002</v>
      </c>
      <c r="G924" s="8">
        <f t="shared" si="14"/>
        <v>71</v>
      </c>
      <c r="H924" s="8">
        <v>435</v>
      </c>
      <c r="I924" s="8" t="s">
        <v>2625</v>
      </c>
      <c r="J924" s="8">
        <v>0</v>
      </c>
      <c r="K924" s="8" t="s">
        <v>2625</v>
      </c>
      <c r="L924" s="8"/>
      <c r="M924" s="8">
        <v>0</v>
      </c>
      <c r="N924" s="8">
        <v>129950</v>
      </c>
      <c r="O924" s="8" t="s">
        <v>3100</v>
      </c>
      <c r="P924" s="8">
        <v>0</v>
      </c>
      <c r="Q924" s="8">
        <v>218</v>
      </c>
    </row>
    <row r="925" spans="1:17" x14ac:dyDescent="0.25">
      <c r="A925" s="8">
        <v>1</v>
      </c>
      <c r="B925" s="8">
        <v>0</v>
      </c>
      <c r="C925" s="8" t="s">
        <v>4409</v>
      </c>
      <c r="D925" s="7">
        <v>43775</v>
      </c>
      <c r="E925" s="8">
        <v>0</v>
      </c>
      <c r="F925" s="8">
        <v>502012</v>
      </c>
      <c r="G925" s="8">
        <f t="shared" si="14"/>
        <v>173</v>
      </c>
      <c r="H925" s="8">
        <v>1411</v>
      </c>
      <c r="I925" s="8" t="s">
        <v>2625</v>
      </c>
      <c r="J925" s="8">
        <v>0</v>
      </c>
      <c r="K925" s="8" t="s">
        <v>2625</v>
      </c>
      <c r="L925" s="8"/>
      <c r="M925" s="8">
        <v>201135</v>
      </c>
      <c r="N925" s="8">
        <v>0</v>
      </c>
      <c r="O925" s="8" t="s">
        <v>3101</v>
      </c>
      <c r="P925" s="8">
        <v>0</v>
      </c>
      <c r="Q925" s="8">
        <v>218</v>
      </c>
    </row>
    <row r="926" spans="1:17" x14ac:dyDescent="0.25">
      <c r="A926" s="8">
        <v>2</v>
      </c>
      <c r="B926" s="8">
        <v>0</v>
      </c>
      <c r="C926" s="8" t="s">
        <v>4409</v>
      </c>
      <c r="D926" s="7">
        <v>43775</v>
      </c>
      <c r="E926" s="8">
        <v>0</v>
      </c>
      <c r="F926" s="8">
        <v>201003</v>
      </c>
      <c r="G926" s="8">
        <f t="shared" si="14"/>
        <v>72</v>
      </c>
      <c r="H926" s="8">
        <v>1411</v>
      </c>
      <c r="I926" s="8" t="s">
        <v>2625</v>
      </c>
      <c r="J926" s="8">
        <v>0</v>
      </c>
      <c r="K926" s="8" t="s">
        <v>2625</v>
      </c>
      <c r="L926" s="8"/>
      <c r="M926" s="8">
        <v>0</v>
      </c>
      <c r="N926" s="8">
        <v>700</v>
      </c>
      <c r="O926" s="8" t="s">
        <v>3101</v>
      </c>
      <c r="P926" s="8">
        <v>0</v>
      </c>
      <c r="Q926" s="8">
        <v>218</v>
      </c>
    </row>
    <row r="927" spans="1:17" x14ac:dyDescent="0.25">
      <c r="A927" s="8">
        <v>3</v>
      </c>
      <c r="B927" s="8">
        <v>0</v>
      </c>
      <c r="C927" s="8" t="s">
        <v>4409</v>
      </c>
      <c r="D927" s="7">
        <v>43775</v>
      </c>
      <c r="E927" s="8">
        <v>0</v>
      </c>
      <c r="F927" s="8">
        <v>201002</v>
      </c>
      <c r="G927" s="8">
        <f t="shared" si="14"/>
        <v>71</v>
      </c>
      <c r="H927" s="8">
        <v>1411</v>
      </c>
      <c r="I927" s="8" t="s">
        <v>2625</v>
      </c>
      <c r="J927" s="8">
        <v>0</v>
      </c>
      <c r="K927" s="8" t="s">
        <v>2625</v>
      </c>
      <c r="L927" s="8"/>
      <c r="M927" s="8">
        <v>0</v>
      </c>
      <c r="N927" s="8">
        <v>200435</v>
      </c>
      <c r="O927" s="8" t="s">
        <v>3101</v>
      </c>
      <c r="P927" s="8">
        <v>0</v>
      </c>
      <c r="Q927" s="8">
        <v>218</v>
      </c>
    </row>
    <row r="928" spans="1:17" x14ac:dyDescent="0.25">
      <c r="A928" s="8">
        <v>1</v>
      </c>
      <c r="B928" s="8">
        <v>0</v>
      </c>
      <c r="C928" s="8" t="s">
        <v>4410</v>
      </c>
      <c r="D928" s="7">
        <v>43775</v>
      </c>
      <c r="E928" s="8">
        <v>0</v>
      </c>
      <c r="F928" s="8">
        <v>502012</v>
      </c>
      <c r="G928" s="8">
        <f t="shared" si="14"/>
        <v>173</v>
      </c>
      <c r="H928" s="8">
        <v>1469</v>
      </c>
      <c r="I928" s="8" t="s">
        <v>2625</v>
      </c>
      <c r="J928" s="8">
        <v>0</v>
      </c>
      <c r="K928" s="8" t="s">
        <v>2625</v>
      </c>
      <c r="L928" s="8"/>
      <c r="M928" s="8">
        <v>110000</v>
      </c>
      <c r="N928" s="8">
        <v>0</v>
      </c>
      <c r="O928" s="8" t="s">
        <v>3102</v>
      </c>
      <c r="P928" s="8">
        <v>0</v>
      </c>
      <c r="Q928" s="8">
        <v>218</v>
      </c>
    </row>
    <row r="929" spans="1:17" x14ac:dyDescent="0.25">
      <c r="A929" s="8">
        <v>2</v>
      </c>
      <c r="B929" s="8">
        <v>0</v>
      </c>
      <c r="C929" s="8" t="s">
        <v>4410</v>
      </c>
      <c r="D929" s="7">
        <v>43775</v>
      </c>
      <c r="E929" s="8">
        <v>0</v>
      </c>
      <c r="F929" s="8">
        <v>201002</v>
      </c>
      <c r="G929" s="8">
        <f t="shared" si="14"/>
        <v>71</v>
      </c>
      <c r="H929" s="8">
        <v>1469</v>
      </c>
      <c r="I929" s="8" t="s">
        <v>2625</v>
      </c>
      <c r="J929" s="8">
        <v>0</v>
      </c>
      <c r="K929" s="8" t="s">
        <v>2625</v>
      </c>
      <c r="L929" s="8"/>
      <c r="M929" s="8">
        <v>0</v>
      </c>
      <c r="N929" s="8">
        <v>110000</v>
      </c>
      <c r="O929" s="8" t="s">
        <v>3102</v>
      </c>
      <c r="P929" s="8">
        <v>0</v>
      </c>
      <c r="Q929" s="8">
        <v>218</v>
      </c>
    </row>
    <row r="930" spans="1:17" x14ac:dyDescent="0.25">
      <c r="A930" s="8">
        <v>1</v>
      </c>
      <c r="B930" s="8">
        <v>0</v>
      </c>
      <c r="C930" s="8" t="s">
        <v>4411</v>
      </c>
      <c r="D930" s="7">
        <v>43776</v>
      </c>
      <c r="E930" s="8">
        <v>0</v>
      </c>
      <c r="F930" s="8">
        <v>201002</v>
      </c>
      <c r="G930" s="8">
        <f t="shared" si="14"/>
        <v>71</v>
      </c>
      <c r="H930" s="8">
        <v>104</v>
      </c>
      <c r="I930" s="8" t="s">
        <v>2625</v>
      </c>
      <c r="J930" s="8">
        <v>0</v>
      </c>
      <c r="K930" s="8" t="s">
        <v>2625</v>
      </c>
      <c r="L930" s="8"/>
      <c r="M930" s="8">
        <v>200000</v>
      </c>
      <c r="N930" s="8">
        <v>0</v>
      </c>
      <c r="O930" s="8" t="s">
        <v>3103</v>
      </c>
      <c r="P930" s="8">
        <v>0</v>
      </c>
      <c r="Q930" s="8">
        <v>1</v>
      </c>
    </row>
    <row r="931" spans="1:17" x14ac:dyDescent="0.25">
      <c r="A931" s="8">
        <v>2</v>
      </c>
      <c r="B931" s="8">
        <v>0</v>
      </c>
      <c r="C931" s="8" t="s">
        <v>4411</v>
      </c>
      <c r="D931" s="7">
        <v>43776</v>
      </c>
      <c r="E931" s="8">
        <v>0</v>
      </c>
      <c r="F931" s="8">
        <v>202003</v>
      </c>
      <c r="G931" s="8">
        <f t="shared" si="14"/>
        <v>78</v>
      </c>
      <c r="H931" s="8">
        <v>71</v>
      </c>
      <c r="I931" s="8" t="s">
        <v>2625</v>
      </c>
      <c r="J931" s="8">
        <v>0</v>
      </c>
      <c r="K931" s="8" t="s">
        <v>2625</v>
      </c>
      <c r="L931" s="8"/>
      <c r="M931" s="8">
        <v>0</v>
      </c>
      <c r="N931" s="8">
        <v>200000</v>
      </c>
      <c r="O931" s="8" t="s">
        <v>3103</v>
      </c>
      <c r="P931" s="8">
        <v>0</v>
      </c>
      <c r="Q931" s="8">
        <v>1</v>
      </c>
    </row>
    <row r="932" spans="1:17" x14ac:dyDescent="0.25">
      <c r="A932" s="8">
        <v>1</v>
      </c>
      <c r="B932" s="8">
        <v>0</v>
      </c>
      <c r="C932" s="8" t="s">
        <v>4412</v>
      </c>
      <c r="D932" s="7">
        <v>43776</v>
      </c>
      <c r="E932" s="8">
        <v>0</v>
      </c>
      <c r="F932" s="8">
        <v>201002</v>
      </c>
      <c r="G932" s="8">
        <f t="shared" si="14"/>
        <v>71</v>
      </c>
      <c r="H932" s="8">
        <v>330</v>
      </c>
      <c r="I932" s="8" t="s">
        <v>2625</v>
      </c>
      <c r="J932" s="8">
        <v>0</v>
      </c>
      <c r="K932" s="8" t="s">
        <v>2625</v>
      </c>
      <c r="L932" s="8"/>
      <c r="M932" s="8">
        <v>61697</v>
      </c>
      <c r="N932" s="8">
        <v>0</v>
      </c>
      <c r="O932" s="8" t="s">
        <v>3104</v>
      </c>
      <c r="P932" s="8">
        <v>0</v>
      </c>
      <c r="Q932" s="8">
        <v>218</v>
      </c>
    </row>
    <row r="933" spans="1:17" x14ac:dyDescent="0.25">
      <c r="A933" s="8">
        <v>2</v>
      </c>
      <c r="B933" s="8">
        <v>0</v>
      </c>
      <c r="C933" s="8" t="s">
        <v>4412</v>
      </c>
      <c r="D933" s="7">
        <v>43776</v>
      </c>
      <c r="E933" s="8">
        <v>0</v>
      </c>
      <c r="F933" s="8">
        <v>202003</v>
      </c>
      <c r="G933" s="8">
        <f t="shared" si="14"/>
        <v>78</v>
      </c>
      <c r="H933" s="8">
        <v>71</v>
      </c>
      <c r="I933" s="8" t="s">
        <v>2625</v>
      </c>
      <c r="J933" s="8">
        <v>0</v>
      </c>
      <c r="K933" s="8" t="s">
        <v>2625</v>
      </c>
      <c r="L933" s="8"/>
      <c r="M933" s="8">
        <v>0</v>
      </c>
      <c r="N933" s="8">
        <v>61697</v>
      </c>
      <c r="O933" s="8" t="s">
        <v>3104</v>
      </c>
      <c r="P933" s="8">
        <v>0</v>
      </c>
      <c r="Q933" s="8">
        <v>1</v>
      </c>
    </row>
    <row r="934" spans="1:17" x14ac:dyDescent="0.25">
      <c r="A934" s="8">
        <v>1</v>
      </c>
      <c r="B934" s="8">
        <v>0</v>
      </c>
      <c r="C934" s="8" t="s">
        <v>4413</v>
      </c>
      <c r="D934" s="7">
        <v>43776</v>
      </c>
      <c r="E934" s="8">
        <v>0</v>
      </c>
      <c r="F934" s="8">
        <v>201002</v>
      </c>
      <c r="G934" s="8">
        <f t="shared" si="14"/>
        <v>71</v>
      </c>
      <c r="H934" s="8">
        <v>1476</v>
      </c>
      <c r="I934" s="8" t="s">
        <v>2625</v>
      </c>
      <c r="J934" s="8">
        <v>0</v>
      </c>
      <c r="K934" s="8" t="s">
        <v>2625</v>
      </c>
      <c r="L934" s="8"/>
      <c r="M934" s="8">
        <v>8500</v>
      </c>
      <c r="N934" s="8">
        <v>0</v>
      </c>
      <c r="O934" s="8" t="s">
        <v>3105</v>
      </c>
      <c r="P934" s="8">
        <v>0</v>
      </c>
      <c r="Q934" s="8">
        <v>219</v>
      </c>
    </row>
    <row r="935" spans="1:17" x14ac:dyDescent="0.25">
      <c r="A935" s="8">
        <v>2</v>
      </c>
      <c r="B935" s="8">
        <v>0</v>
      </c>
      <c r="C935" s="8" t="s">
        <v>4413</v>
      </c>
      <c r="D935" s="7">
        <v>43776</v>
      </c>
      <c r="E935" s="8">
        <v>0</v>
      </c>
      <c r="F935" s="8">
        <v>202003</v>
      </c>
      <c r="G935" s="8">
        <f t="shared" si="14"/>
        <v>78</v>
      </c>
      <c r="H935" s="8">
        <v>71</v>
      </c>
      <c r="I935" s="8" t="s">
        <v>2625</v>
      </c>
      <c r="J935" s="8">
        <v>0</v>
      </c>
      <c r="K935" s="8" t="s">
        <v>2625</v>
      </c>
      <c r="L935" s="8"/>
      <c r="M935" s="8">
        <v>0</v>
      </c>
      <c r="N935" s="8">
        <v>8500</v>
      </c>
      <c r="O935" s="8" t="s">
        <v>3105</v>
      </c>
      <c r="P935" s="8">
        <v>0</v>
      </c>
      <c r="Q935" s="8">
        <v>1</v>
      </c>
    </row>
    <row r="936" spans="1:17" x14ac:dyDescent="0.25">
      <c r="A936" s="8">
        <v>1</v>
      </c>
      <c r="B936" s="8">
        <v>0</v>
      </c>
      <c r="C936" s="8" t="s">
        <v>4414</v>
      </c>
      <c r="D936" s="7">
        <v>43776</v>
      </c>
      <c r="E936" s="8">
        <v>0</v>
      </c>
      <c r="F936" s="8">
        <v>502012</v>
      </c>
      <c r="G936" s="8">
        <f t="shared" si="14"/>
        <v>173</v>
      </c>
      <c r="H936" s="8">
        <v>938</v>
      </c>
      <c r="I936" s="8" t="s">
        <v>2625</v>
      </c>
      <c r="J936" s="8">
        <v>0</v>
      </c>
      <c r="K936" s="8" t="s">
        <v>2625</v>
      </c>
      <c r="L936" s="8"/>
      <c r="M936" s="8">
        <v>15000</v>
      </c>
      <c r="N936" s="8">
        <v>0</v>
      </c>
      <c r="O936" s="8" t="s">
        <v>3106</v>
      </c>
      <c r="P936" s="8">
        <v>0</v>
      </c>
      <c r="Q936" s="8">
        <v>218</v>
      </c>
    </row>
    <row r="937" spans="1:17" x14ac:dyDescent="0.25">
      <c r="A937" s="8">
        <v>2</v>
      </c>
      <c r="B937" s="8">
        <v>0</v>
      </c>
      <c r="C937" s="8" t="s">
        <v>4414</v>
      </c>
      <c r="D937" s="7">
        <v>43776</v>
      </c>
      <c r="E937" s="8">
        <v>0</v>
      </c>
      <c r="F937" s="8">
        <v>201002</v>
      </c>
      <c r="G937" s="8">
        <f t="shared" si="14"/>
        <v>71</v>
      </c>
      <c r="H937" s="8">
        <v>938</v>
      </c>
      <c r="I937" s="8" t="s">
        <v>2625</v>
      </c>
      <c r="J937" s="8">
        <v>0</v>
      </c>
      <c r="K937" s="8" t="s">
        <v>2625</v>
      </c>
      <c r="L937" s="8"/>
      <c r="M937" s="8">
        <v>0</v>
      </c>
      <c r="N937" s="8">
        <v>15000</v>
      </c>
      <c r="O937" s="8" t="s">
        <v>3106</v>
      </c>
      <c r="P937" s="8">
        <v>0</v>
      </c>
      <c r="Q937" s="8">
        <v>218</v>
      </c>
    </row>
    <row r="938" spans="1:17" x14ac:dyDescent="0.25">
      <c r="A938" s="8">
        <v>1</v>
      </c>
      <c r="B938" s="8">
        <v>0</v>
      </c>
      <c r="C938" s="8" t="s">
        <v>4415</v>
      </c>
      <c r="D938" s="7">
        <v>43775</v>
      </c>
      <c r="E938" s="8">
        <v>0</v>
      </c>
      <c r="F938" s="8">
        <v>502012</v>
      </c>
      <c r="G938" s="8">
        <f t="shared" si="14"/>
        <v>173</v>
      </c>
      <c r="H938" s="8">
        <v>1326</v>
      </c>
      <c r="I938" s="8" t="s">
        <v>2625</v>
      </c>
      <c r="J938" s="8">
        <v>0</v>
      </c>
      <c r="K938" s="8" t="s">
        <v>2625</v>
      </c>
      <c r="L938" s="8"/>
      <c r="M938" s="8">
        <v>95806</v>
      </c>
      <c r="N938" s="8">
        <v>0</v>
      </c>
      <c r="O938" s="8" t="s">
        <v>3107</v>
      </c>
      <c r="P938" s="8">
        <v>0</v>
      </c>
      <c r="Q938" s="8">
        <v>218</v>
      </c>
    </row>
    <row r="939" spans="1:17" x14ac:dyDescent="0.25">
      <c r="A939" s="8">
        <v>2</v>
      </c>
      <c r="B939" s="8">
        <v>0</v>
      </c>
      <c r="C939" s="8" t="s">
        <v>4415</v>
      </c>
      <c r="D939" s="7">
        <v>43775</v>
      </c>
      <c r="E939" s="8">
        <v>0</v>
      </c>
      <c r="F939" s="8">
        <v>201002</v>
      </c>
      <c r="G939" s="8">
        <f t="shared" si="14"/>
        <v>71</v>
      </c>
      <c r="H939" s="8">
        <v>1326</v>
      </c>
      <c r="I939" s="8" t="s">
        <v>2625</v>
      </c>
      <c r="J939" s="8">
        <v>0</v>
      </c>
      <c r="K939" s="8" t="s">
        <v>2625</v>
      </c>
      <c r="L939" s="8"/>
      <c r="M939" s="8">
        <v>0</v>
      </c>
      <c r="N939" s="8">
        <v>95806</v>
      </c>
      <c r="O939" s="8" t="s">
        <v>3107</v>
      </c>
      <c r="P939" s="8">
        <v>0</v>
      </c>
      <c r="Q939" s="8">
        <v>218</v>
      </c>
    </row>
    <row r="940" spans="1:17" x14ac:dyDescent="0.25">
      <c r="A940" s="8">
        <v>1</v>
      </c>
      <c r="B940" s="8">
        <v>0</v>
      </c>
      <c r="C940" s="8" t="s">
        <v>4416</v>
      </c>
      <c r="D940" s="7">
        <v>43776</v>
      </c>
      <c r="E940" s="8">
        <v>0</v>
      </c>
      <c r="F940" s="8">
        <v>101002</v>
      </c>
      <c r="G940" s="8">
        <f t="shared" si="14"/>
        <v>2</v>
      </c>
      <c r="H940" s="8">
        <v>1</v>
      </c>
      <c r="I940" s="8" t="s">
        <v>2625</v>
      </c>
      <c r="J940" s="8">
        <v>0</v>
      </c>
      <c r="K940" s="8" t="s">
        <v>2625</v>
      </c>
      <c r="L940" s="8"/>
      <c r="M940" s="8">
        <v>327611</v>
      </c>
      <c r="N940" s="8">
        <v>0</v>
      </c>
      <c r="O940" s="8" t="s">
        <v>3108</v>
      </c>
      <c r="P940" s="8">
        <v>0</v>
      </c>
      <c r="Q940" s="8">
        <v>1</v>
      </c>
    </row>
    <row r="941" spans="1:17" x14ac:dyDescent="0.25">
      <c r="A941" s="8">
        <v>2</v>
      </c>
      <c r="B941" s="8">
        <v>0</v>
      </c>
      <c r="C941" s="8" t="s">
        <v>4416</v>
      </c>
      <c r="D941" s="7">
        <v>43776</v>
      </c>
      <c r="E941" s="8">
        <v>0</v>
      </c>
      <c r="F941" s="8">
        <v>202003</v>
      </c>
      <c r="G941" s="8">
        <f t="shared" si="14"/>
        <v>78</v>
      </c>
      <c r="H941" s="8">
        <v>71</v>
      </c>
      <c r="I941" s="8" t="s">
        <v>2625</v>
      </c>
      <c r="J941" s="8">
        <v>0</v>
      </c>
      <c r="K941" s="8" t="s">
        <v>2625</v>
      </c>
      <c r="L941" s="8"/>
      <c r="M941" s="8">
        <v>0</v>
      </c>
      <c r="N941" s="8">
        <v>327611</v>
      </c>
      <c r="O941" s="8" t="s">
        <v>3108</v>
      </c>
      <c r="P941" s="8">
        <v>0</v>
      </c>
      <c r="Q941" s="8">
        <v>1</v>
      </c>
    </row>
    <row r="942" spans="1:17" x14ac:dyDescent="0.25">
      <c r="A942" s="8">
        <v>1</v>
      </c>
      <c r="B942" s="8">
        <v>0</v>
      </c>
      <c r="C942" s="8" t="s">
        <v>4417</v>
      </c>
      <c r="D942" s="7">
        <v>43776</v>
      </c>
      <c r="E942" s="8">
        <v>0</v>
      </c>
      <c r="F942" s="8">
        <v>201002</v>
      </c>
      <c r="G942" s="8">
        <f t="shared" si="14"/>
        <v>71</v>
      </c>
      <c r="H942" s="8">
        <v>262</v>
      </c>
      <c r="I942" s="8" t="s">
        <v>2625</v>
      </c>
      <c r="J942" s="8">
        <v>0</v>
      </c>
      <c r="K942" s="8" t="s">
        <v>2625</v>
      </c>
      <c r="L942" s="8"/>
      <c r="M942" s="8">
        <v>25667</v>
      </c>
      <c r="N942" s="8">
        <v>0</v>
      </c>
      <c r="O942" s="8" t="s">
        <v>3109</v>
      </c>
      <c r="P942" s="8">
        <v>0</v>
      </c>
      <c r="Q942" s="8">
        <v>218</v>
      </c>
    </row>
    <row r="943" spans="1:17" x14ac:dyDescent="0.25">
      <c r="A943" s="8">
        <v>2</v>
      </c>
      <c r="B943" s="8">
        <v>0</v>
      </c>
      <c r="C943" s="8" t="s">
        <v>4417</v>
      </c>
      <c r="D943" s="7">
        <v>43776</v>
      </c>
      <c r="E943" s="8">
        <v>0</v>
      </c>
      <c r="F943" s="8">
        <v>202003</v>
      </c>
      <c r="G943" s="8">
        <f t="shared" si="14"/>
        <v>78</v>
      </c>
      <c r="H943" s="8">
        <v>71</v>
      </c>
      <c r="I943" s="8" t="s">
        <v>2625</v>
      </c>
      <c r="J943" s="8">
        <v>0</v>
      </c>
      <c r="K943" s="8" t="s">
        <v>2625</v>
      </c>
      <c r="L943" s="8"/>
      <c r="M943" s="8">
        <v>0</v>
      </c>
      <c r="N943" s="8">
        <v>25667</v>
      </c>
      <c r="O943" s="8" t="s">
        <v>3109</v>
      </c>
      <c r="P943" s="8">
        <v>0</v>
      </c>
      <c r="Q943" s="8">
        <v>1</v>
      </c>
    </row>
    <row r="944" spans="1:17" x14ac:dyDescent="0.25">
      <c r="A944" s="8">
        <v>1</v>
      </c>
      <c r="B944" s="8">
        <v>0</v>
      </c>
      <c r="C944" s="8" t="s">
        <v>4418</v>
      </c>
      <c r="D944" s="7">
        <v>43774</v>
      </c>
      <c r="E944" s="8">
        <v>0</v>
      </c>
      <c r="F944" s="8">
        <v>502009</v>
      </c>
      <c r="G944" s="8">
        <f t="shared" si="14"/>
        <v>170</v>
      </c>
      <c r="H944" s="8">
        <v>162</v>
      </c>
      <c r="I944" s="8" t="s">
        <v>2625</v>
      </c>
      <c r="J944" s="8">
        <v>0</v>
      </c>
      <c r="K944" s="8" t="s">
        <v>2625</v>
      </c>
      <c r="L944" s="8"/>
      <c r="M944" s="8">
        <v>6500</v>
      </c>
      <c r="N944" s="8">
        <v>0</v>
      </c>
      <c r="O944" s="8" t="s">
        <v>3110</v>
      </c>
      <c r="P944" s="8">
        <v>0</v>
      </c>
      <c r="Q944" s="8">
        <v>219</v>
      </c>
    </row>
    <row r="945" spans="1:17" x14ac:dyDescent="0.25">
      <c r="A945" s="8">
        <v>2</v>
      </c>
      <c r="B945" s="8">
        <v>0</v>
      </c>
      <c r="C945" s="8" t="s">
        <v>4418</v>
      </c>
      <c r="D945" s="7">
        <v>43774</v>
      </c>
      <c r="E945" s="8">
        <v>0</v>
      </c>
      <c r="F945" s="8">
        <v>201002</v>
      </c>
      <c r="G945" s="8">
        <f t="shared" si="14"/>
        <v>71</v>
      </c>
      <c r="H945" s="8">
        <v>162</v>
      </c>
      <c r="I945" s="8" t="s">
        <v>2625</v>
      </c>
      <c r="J945" s="8">
        <v>0</v>
      </c>
      <c r="K945" s="8" t="s">
        <v>2625</v>
      </c>
      <c r="L945" s="8"/>
      <c r="M945" s="8">
        <v>0</v>
      </c>
      <c r="N945" s="8">
        <v>6500</v>
      </c>
      <c r="O945" s="8" t="s">
        <v>3110</v>
      </c>
      <c r="P945" s="8">
        <v>0</v>
      </c>
      <c r="Q945" s="8">
        <v>219</v>
      </c>
    </row>
    <row r="946" spans="1:17" x14ac:dyDescent="0.25">
      <c r="A946" s="8">
        <v>1</v>
      </c>
      <c r="B946" s="8">
        <v>0</v>
      </c>
      <c r="C946" s="8" t="s">
        <v>4419</v>
      </c>
      <c r="D946" s="7">
        <v>43776</v>
      </c>
      <c r="E946" s="8">
        <v>0</v>
      </c>
      <c r="F946" s="8">
        <v>201002</v>
      </c>
      <c r="G946" s="8">
        <f t="shared" si="14"/>
        <v>71</v>
      </c>
      <c r="H946" s="8">
        <v>1477</v>
      </c>
      <c r="I946" s="8" t="s">
        <v>2625</v>
      </c>
      <c r="J946" s="8">
        <v>0</v>
      </c>
      <c r="K946" s="8" t="s">
        <v>2625</v>
      </c>
      <c r="L946" s="8"/>
      <c r="M946" s="8">
        <v>29000</v>
      </c>
      <c r="N946" s="8">
        <v>0</v>
      </c>
      <c r="O946" s="8" t="s">
        <v>3111</v>
      </c>
      <c r="P946" s="8">
        <v>0</v>
      </c>
      <c r="Q946" s="8">
        <v>218</v>
      </c>
    </row>
    <row r="947" spans="1:17" x14ac:dyDescent="0.25">
      <c r="A947" s="8">
        <v>2</v>
      </c>
      <c r="B947" s="8">
        <v>0</v>
      </c>
      <c r="C947" s="8" t="s">
        <v>4419</v>
      </c>
      <c r="D947" s="7">
        <v>43776</v>
      </c>
      <c r="E947" s="8">
        <v>0</v>
      </c>
      <c r="F947" s="8">
        <v>202003</v>
      </c>
      <c r="G947" s="8">
        <f t="shared" si="14"/>
        <v>78</v>
      </c>
      <c r="H947" s="8">
        <v>71</v>
      </c>
      <c r="I947" s="8" t="s">
        <v>2625</v>
      </c>
      <c r="J947" s="8">
        <v>0</v>
      </c>
      <c r="K947" s="8" t="s">
        <v>2625</v>
      </c>
      <c r="L947" s="8"/>
      <c r="M947" s="8">
        <v>0</v>
      </c>
      <c r="N947" s="8">
        <v>29000</v>
      </c>
      <c r="O947" s="8" t="s">
        <v>3111</v>
      </c>
      <c r="P947" s="8">
        <v>0</v>
      </c>
      <c r="Q947" s="8">
        <v>1</v>
      </c>
    </row>
    <row r="948" spans="1:17" x14ac:dyDescent="0.25">
      <c r="A948" s="8">
        <v>1</v>
      </c>
      <c r="B948" s="8">
        <v>0</v>
      </c>
      <c r="C948" s="8" t="s">
        <v>4420</v>
      </c>
      <c r="D948" s="7">
        <v>43776</v>
      </c>
      <c r="E948" s="8">
        <v>0</v>
      </c>
      <c r="F948" s="8">
        <v>201002</v>
      </c>
      <c r="G948" s="8">
        <f t="shared" si="14"/>
        <v>71</v>
      </c>
      <c r="H948" s="8">
        <v>104</v>
      </c>
      <c r="I948" s="8" t="s">
        <v>2625</v>
      </c>
      <c r="J948" s="8">
        <v>0</v>
      </c>
      <c r="K948" s="8" t="s">
        <v>2625</v>
      </c>
      <c r="L948" s="8"/>
      <c r="M948" s="8">
        <v>337000</v>
      </c>
      <c r="N948" s="8">
        <v>0</v>
      </c>
      <c r="O948" s="8" t="s">
        <v>3112</v>
      </c>
      <c r="P948" s="8">
        <v>0</v>
      </c>
      <c r="Q948" s="8">
        <v>1</v>
      </c>
    </row>
    <row r="949" spans="1:17" x14ac:dyDescent="0.25">
      <c r="A949" s="8">
        <v>2</v>
      </c>
      <c r="B949" s="8">
        <v>0</v>
      </c>
      <c r="C949" s="8" t="s">
        <v>4420</v>
      </c>
      <c r="D949" s="7">
        <v>43776</v>
      </c>
      <c r="E949" s="8">
        <v>0</v>
      </c>
      <c r="F949" s="8">
        <v>202003</v>
      </c>
      <c r="G949" s="8">
        <f t="shared" si="14"/>
        <v>78</v>
      </c>
      <c r="H949" s="8">
        <v>71</v>
      </c>
      <c r="I949" s="8" t="s">
        <v>2625</v>
      </c>
      <c r="J949" s="8">
        <v>0</v>
      </c>
      <c r="K949" s="8" t="s">
        <v>2625</v>
      </c>
      <c r="L949" s="8"/>
      <c r="M949" s="8">
        <v>0</v>
      </c>
      <c r="N949" s="8">
        <v>337000</v>
      </c>
      <c r="O949" s="8" t="s">
        <v>3112</v>
      </c>
      <c r="P949" s="8">
        <v>0</v>
      </c>
      <c r="Q949" s="8">
        <v>1</v>
      </c>
    </row>
    <row r="950" spans="1:17" x14ac:dyDescent="0.25">
      <c r="A950" s="8">
        <v>1</v>
      </c>
      <c r="B950" s="8">
        <v>0</v>
      </c>
      <c r="C950" s="8" t="s">
        <v>4421</v>
      </c>
      <c r="D950" s="7">
        <v>43776</v>
      </c>
      <c r="E950" s="8">
        <v>0</v>
      </c>
      <c r="F950" s="8">
        <v>201002</v>
      </c>
      <c r="G950" s="8">
        <f t="shared" si="14"/>
        <v>71</v>
      </c>
      <c r="H950" s="8">
        <v>1473</v>
      </c>
      <c r="I950" s="8" t="s">
        <v>2625</v>
      </c>
      <c r="J950" s="8">
        <v>0</v>
      </c>
      <c r="K950" s="8" t="s">
        <v>2625</v>
      </c>
      <c r="L950" s="8"/>
      <c r="M950" s="8">
        <v>794054</v>
      </c>
      <c r="N950" s="8">
        <v>0</v>
      </c>
      <c r="O950" s="8" t="s">
        <v>3113</v>
      </c>
      <c r="P950" s="8">
        <v>0</v>
      </c>
      <c r="Q950" s="8">
        <v>218</v>
      </c>
    </row>
    <row r="951" spans="1:17" x14ac:dyDescent="0.25">
      <c r="A951" s="8">
        <v>2</v>
      </c>
      <c r="B951" s="8">
        <v>0</v>
      </c>
      <c r="C951" s="8" t="s">
        <v>4421</v>
      </c>
      <c r="D951" s="7">
        <v>43776</v>
      </c>
      <c r="E951" s="8">
        <v>0</v>
      </c>
      <c r="F951" s="8">
        <v>202003</v>
      </c>
      <c r="G951" s="8">
        <f t="shared" si="14"/>
        <v>78</v>
      </c>
      <c r="H951" s="8">
        <v>71</v>
      </c>
      <c r="I951" s="8" t="s">
        <v>2625</v>
      </c>
      <c r="J951" s="8">
        <v>0</v>
      </c>
      <c r="K951" s="8" t="s">
        <v>2625</v>
      </c>
      <c r="L951" s="8"/>
      <c r="M951" s="8">
        <v>0</v>
      </c>
      <c r="N951" s="8">
        <v>794054</v>
      </c>
      <c r="O951" s="8" t="s">
        <v>3113</v>
      </c>
      <c r="P951" s="8">
        <v>0</v>
      </c>
      <c r="Q951" s="8">
        <v>1</v>
      </c>
    </row>
    <row r="952" spans="1:17" x14ac:dyDescent="0.25">
      <c r="A952" s="8">
        <v>3</v>
      </c>
      <c r="B952" s="8">
        <v>0</v>
      </c>
      <c r="C952" s="8" t="s">
        <v>4421</v>
      </c>
      <c r="D952" s="7">
        <v>43776</v>
      </c>
      <c r="E952" s="8">
        <v>0</v>
      </c>
      <c r="F952" s="8">
        <v>201002</v>
      </c>
      <c r="G952" s="8">
        <f t="shared" si="14"/>
        <v>71</v>
      </c>
      <c r="H952" s="8">
        <v>1473</v>
      </c>
      <c r="I952" s="8" t="s">
        <v>2625</v>
      </c>
      <c r="J952" s="8">
        <v>0</v>
      </c>
      <c r="K952" s="8" t="s">
        <v>2625</v>
      </c>
      <c r="L952" s="8"/>
      <c r="M952" s="8">
        <v>105534</v>
      </c>
      <c r="N952" s="8">
        <v>0</v>
      </c>
      <c r="O952" s="8" t="s">
        <v>3114</v>
      </c>
      <c r="P952" s="8">
        <v>0</v>
      </c>
      <c r="Q952" s="8">
        <v>190</v>
      </c>
    </row>
    <row r="953" spans="1:17" x14ac:dyDescent="0.25">
      <c r="A953" s="8">
        <v>4</v>
      </c>
      <c r="B953" s="8">
        <v>0</v>
      </c>
      <c r="C953" s="8" t="s">
        <v>4421</v>
      </c>
      <c r="D953" s="7">
        <v>43776</v>
      </c>
      <c r="E953" s="8">
        <v>0</v>
      </c>
      <c r="F953" s="8">
        <v>202003</v>
      </c>
      <c r="G953" s="8">
        <f t="shared" si="14"/>
        <v>78</v>
      </c>
      <c r="H953" s="8">
        <v>71</v>
      </c>
      <c r="I953" s="8" t="s">
        <v>2625</v>
      </c>
      <c r="J953" s="8">
        <v>0</v>
      </c>
      <c r="K953" s="8" t="s">
        <v>2625</v>
      </c>
      <c r="L953" s="8"/>
      <c r="M953" s="8">
        <v>0</v>
      </c>
      <c r="N953" s="8">
        <v>105534</v>
      </c>
      <c r="O953" s="8" t="s">
        <v>3114</v>
      </c>
      <c r="P953" s="8">
        <v>0</v>
      </c>
      <c r="Q953" s="8">
        <v>1</v>
      </c>
    </row>
    <row r="954" spans="1:17" x14ac:dyDescent="0.25">
      <c r="A954" s="8">
        <v>1</v>
      </c>
      <c r="B954" s="8">
        <v>0</v>
      </c>
      <c r="C954" s="8" t="s">
        <v>4422</v>
      </c>
      <c r="D954" s="7">
        <v>43776</v>
      </c>
      <c r="E954" s="8">
        <v>0</v>
      </c>
      <c r="F954" s="8">
        <v>201002</v>
      </c>
      <c r="G954" s="8">
        <f t="shared" si="14"/>
        <v>71</v>
      </c>
      <c r="H954" s="8">
        <v>1238</v>
      </c>
      <c r="I954" s="8" t="s">
        <v>2625</v>
      </c>
      <c r="J954" s="8">
        <v>0</v>
      </c>
      <c r="K954" s="8" t="s">
        <v>2625</v>
      </c>
      <c r="L954" s="8"/>
      <c r="M954" s="8">
        <v>34150</v>
      </c>
      <c r="N954" s="8">
        <v>0</v>
      </c>
      <c r="O954" s="8" t="s">
        <v>3115</v>
      </c>
      <c r="P954" s="8">
        <v>0</v>
      </c>
      <c r="Q954" s="8">
        <v>218</v>
      </c>
    </row>
    <row r="955" spans="1:17" x14ac:dyDescent="0.25">
      <c r="A955" s="8">
        <v>2</v>
      </c>
      <c r="B955" s="8">
        <v>0</v>
      </c>
      <c r="C955" s="8" t="s">
        <v>4422</v>
      </c>
      <c r="D955" s="7">
        <v>43776</v>
      </c>
      <c r="E955" s="8">
        <v>0</v>
      </c>
      <c r="F955" s="8">
        <v>202003</v>
      </c>
      <c r="G955" s="8">
        <f t="shared" si="14"/>
        <v>78</v>
      </c>
      <c r="H955" s="8">
        <v>71</v>
      </c>
      <c r="I955" s="8" t="s">
        <v>2625</v>
      </c>
      <c r="J955" s="8">
        <v>0</v>
      </c>
      <c r="K955" s="8" t="s">
        <v>2625</v>
      </c>
      <c r="L955" s="8"/>
      <c r="M955" s="8">
        <v>0</v>
      </c>
      <c r="N955" s="8">
        <v>34150</v>
      </c>
      <c r="O955" s="8" t="s">
        <v>3115</v>
      </c>
      <c r="P955" s="8">
        <v>0</v>
      </c>
      <c r="Q955" s="8">
        <v>1</v>
      </c>
    </row>
    <row r="956" spans="1:17" x14ac:dyDescent="0.25">
      <c r="A956" s="8">
        <v>1</v>
      </c>
      <c r="B956" s="8">
        <v>0</v>
      </c>
      <c r="C956" s="8" t="s">
        <v>4423</v>
      </c>
      <c r="D956" s="7">
        <v>43776</v>
      </c>
      <c r="E956" s="8">
        <v>0</v>
      </c>
      <c r="F956" s="8">
        <v>201002</v>
      </c>
      <c r="G956" s="8">
        <f t="shared" si="14"/>
        <v>71</v>
      </c>
      <c r="H956" s="8">
        <v>231</v>
      </c>
      <c r="I956" s="8" t="s">
        <v>2625</v>
      </c>
      <c r="J956" s="8">
        <v>0</v>
      </c>
      <c r="K956" s="8" t="s">
        <v>2625</v>
      </c>
      <c r="L956" s="8"/>
      <c r="M956" s="8">
        <v>61303</v>
      </c>
      <c r="N956" s="8">
        <v>0</v>
      </c>
      <c r="O956" s="8" t="s">
        <v>3116</v>
      </c>
      <c r="P956" s="8">
        <v>0</v>
      </c>
      <c r="Q956" s="8">
        <v>218</v>
      </c>
    </row>
    <row r="957" spans="1:17" x14ac:dyDescent="0.25">
      <c r="A957" s="8">
        <v>2</v>
      </c>
      <c r="B957" s="8">
        <v>0</v>
      </c>
      <c r="C957" s="8" t="s">
        <v>4423</v>
      </c>
      <c r="D957" s="7">
        <v>43776</v>
      </c>
      <c r="E957" s="8">
        <v>0</v>
      </c>
      <c r="F957" s="8">
        <v>202003</v>
      </c>
      <c r="G957" s="8">
        <f t="shared" si="14"/>
        <v>78</v>
      </c>
      <c r="H957" s="8">
        <v>71</v>
      </c>
      <c r="I957" s="8" t="s">
        <v>2625</v>
      </c>
      <c r="J957" s="8">
        <v>0</v>
      </c>
      <c r="K957" s="8" t="s">
        <v>2625</v>
      </c>
      <c r="L957" s="8"/>
      <c r="M957" s="8">
        <v>0</v>
      </c>
      <c r="N957" s="8">
        <v>61303</v>
      </c>
      <c r="O957" s="8" t="s">
        <v>3116</v>
      </c>
      <c r="P957" s="8">
        <v>0</v>
      </c>
      <c r="Q957" s="8">
        <v>1</v>
      </c>
    </row>
    <row r="958" spans="1:17" x14ac:dyDescent="0.25">
      <c r="A958" s="8">
        <v>1</v>
      </c>
      <c r="B958" s="8">
        <v>0</v>
      </c>
      <c r="C958" s="8" t="s">
        <v>4424</v>
      </c>
      <c r="D958" s="7">
        <v>43776</v>
      </c>
      <c r="E958" s="8">
        <v>0</v>
      </c>
      <c r="F958" s="8">
        <v>201002</v>
      </c>
      <c r="G958" s="8">
        <f t="shared" si="14"/>
        <v>71</v>
      </c>
      <c r="H958" s="8">
        <v>42</v>
      </c>
      <c r="I958" s="8" t="s">
        <v>2625</v>
      </c>
      <c r="J958" s="8">
        <v>0</v>
      </c>
      <c r="K958" s="8" t="s">
        <v>2625</v>
      </c>
      <c r="L958" s="8"/>
      <c r="M958" s="8">
        <v>6000</v>
      </c>
      <c r="N958" s="8">
        <v>0</v>
      </c>
      <c r="O958" s="8" t="s">
        <v>3117</v>
      </c>
      <c r="P958" s="8">
        <v>0</v>
      </c>
      <c r="Q958" s="8">
        <v>218</v>
      </c>
    </row>
    <row r="959" spans="1:17" x14ac:dyDescent="0.25">
      <c r="A959" s="8">
        <v>2</v>
      </c>
      <c r="B959" s="8">
        <v>0</v>
      </c>
      <c r="C959" s="8" t="s">
        <v>4424</v>
      </c>
      <c r="D959" s="7">
        <v>43776</v>
      </c>
      <c r="E959" s="8">
        <v>0</v>
      </c>
      <c r="F959" s="8">
        <v>202003</v>
      </c>
      <c r="G959" s="8">
        <f t="shared" si="14"/>
        <v>78</v>
      </c>
      <c r="H959" s="8">
        <v>71</v>
      </c>
      <c r="I959" s="8" t="s">
        <v>2625</v>
      </c>
      <c r="J959" s="8">
        <v>0</v>
      </c>
      <c r="K959" s="8" t="s">
        <v>2625</v>
      </c>
      <c r="L959" s="8"/>
      <c r="M959" s="8">
        <v>0</v>
      </c>
      <c r="N959" s="8">
        <v>6000</v>
      </c>
      <c r="O959" s="8" t="s">
        <v>3117</v>
      </c>
      <c r="P959" s="8">
        <v>0</v>
      </c>
      <c r="Q959" s="8">
        <v>1</v>
      </c>
    </row>
    <row r="960" spans="1:17" x14ac:dyDescent="0.25">
      <c r="A960" s="8">
        <v>1</v>
      </c>
      <c r="B960" s="8">
        <v>0</v>
      </c>
      <c r="C960" s="8" t="s">
        <v>4425</v>
      </c>
      <c r="D960" s="7">
        <v>43776</v>
      </c>
      <c r="E960" s="8">
        <v>0</v>
      </c>
      <c r="F960" s="8">
        <v>201002</v>
      </c>
      <c r="G960" s="8">
        <f t="shared" si="14"/>
        <v>71</v>
      </c>
      <c r="H960" s="8">
        <v>117</v>
      </c>
      <c r="I960" s="8" t="s">
        <v>2625</v>
      </c>
      <c r="J960" s="8">
        <v>0</v>
      </c>
      <c r="K960" s="8" t="s">
        <v>2625</v>
      </c>
      <c r="L960" s="8"/>
      <c r="M960" s="8">
        <v>30000</v>
      </c>
      <c r="N960" s="8">
        <v>0</v>
      </c>
      <c r="O960" s="8" t="s">
        <v>3118</v>
      </c>
      <c r="P960" s="8">
        <v>0</v>
      </c>
      <c r="Q960" s="8">
        <v>218</v>
      </c>
    </row>
    <row r="961" spans="1:17" x14ac:dyDescent="0.25">
      <c r="A961" s="8">
        <v>2</v>
      </c>
      <c r="B961" s="8">
        <v>0</v>
      </c>
      <c r="C961" s="8" t="s">
        <v>4425</v>
      </c>
      <c r="D961" s="7">
        <v>43776</v>
      </c>
      <c r="E961" s="8">
        <v>0</v>
      </c>
      <c r="F961" s="8">
        <v>202003</v>
      </c>
      <c r="G961" s="8">
        <f t="shared" si="14"/>
        <v>78</v>
      </c>
      <c r="H961" s="8">
        <v>71</v>
      </c>
      <c r="I961" s="8" t="s">
        <v>2625</v>
      </c>
      <c r="J961" s="8">
        <v>0</v>
      </c>
      <c r="K961" s="8" t="s">
        <v>2625</v>
      </c>
      <c r="L961" s="8"/>
      <c r="M961" s="8">
        <v>0</v>
      </c>
      <c r="N961" s="8">
        <v>30000</v>
      </c>
      <c r="O961" s="8" t="s">
        <v>3118</v>
      </c>
      <c r="P961" s="8">
        <v>0</v>
      </c>
      <c r="Q961" s="8">
        <v>1</v>
      </c>
    </row>
    <row r="962" spans="1:17" x14ac:dyDescent="0.25">
      <c r="A962" s="8">
        <v>1</v>
      </c>
      <c r="B962" s="8">
        <v>0</v>
      </c>
      <c r="C962" s="8" t="s">
        <v>4426</v>
      </c>
      <c r="D962" s="7">
        <v>43776</v>
      </c>
      <c r="E962" s="8">
        <v>0</v>
      </c>
      <c r="F962" s="8">
        <v>201002</v>
      </c>
      <c r="G962" s="8">
        <f t="shared" ref="G962:G1025" si="15">VLOOKUP(F962,Accounts2,2,0)</f>
        <v>71</v>
      </c>
      <c r="H962" s="8">
        <v>1467</v>
      </c>
      <c r="I962" s="8" t="s">
        <v>2625</v>
      </c>
      <c r="J962" s="8">
        <v>0</v>
      </c>
      <c r="K962" s="8" t="s">
        <v>2625</v>
      </c>
      <c r="L962" s="8"/>
      <c r="M962" s="8">
        <v>255468</v>
      </c>
      <c r="N962" s="8">
        <v>0</v>
      </c>
      <c r="O962" s="8" t="s">
        <v>3119</v>
      </c>
      <c r="P962" s="8">
        <v>0</v>
      </c>
      <c r="Q962" s="8">
        <v>218</v>
      </c>
    </row>
    <row r="963" spans="1:17" x14ac:dyDescent="0.25">
      <c r="A963" s="8">
        <v>2</v>
      </c>
      <c r="B963" s="8">
        <v>0</v>
      </c>
      <c r="C963" s="8" t="s">
        <v>4426</v>
      </c>
      <c r="D963" s="7">
        <v>43776</v>
      </c>
      <c r="E963" s="8">
        <v>0</v>
      </c>
      <c r="F963" s="8">
        <v>202003</v>
      </c>
      <c r="G963" s="8">
        <f t="shared" si="15"/>
        <v>78</v>
      </c>
      <c r="H963" s="8">
        <v>71</v>
      </c>
      <c r="I963" s="8" t="s">
        <v>2625</v>
      </c>
      <c r="J963" s="8">
        <v>0</v>
      </c>
      <c r="K963" s="8" t="s">
        <v>2625</v>
      </c>
      <c r="L963" s="8"/>
      <c r="M963" s="8">
        <v>0</v>
      </c>
      <c r="N963" s="8">
        <v>255468</v>
      </c>
      <c r="O963" s="8" t="s">
        <v>3119</v>
      </c>
      <c r="P963" s="8">
        <v>0</v>
      </c>
      <c r="Q963" s="8">
        <v>1</v>
      </c>
    </row>
    <row r="964" spans="1:17" x14ac:dyDescent="0.25">
      <c r="A964" s="8">
        <v>1</v>
      </c>
      <c r="B964" s="8">
        <v>0</v>
      </c>
      <c r="C964" s="8" t="s">
        <v>4427</v>
      </c>
      <c r="D964" s="7">
        <v>43776</v>
      </c>
      <c r="E964" s="8">
        <v>0</v>
      </c>
      <c r="F964" s="8">
        <v>201002</v>
      </c>
      <c r="G964" s="8">
        <f t="shared" si="15"/>
        <v>71</v>
      </c>
      <c r="H964" s="8">
        <v>66</v>
      </c>
      <c r="I964" s="8" t="s">
        <v>2625</v>
      </c>
      <c r="J964" s="8">
        <v>0</v>
      </c>
      <c r="K964" s="8" t="s">
        <v>2625</v>
      </c>
      <c r="L964" s="8"/>
      <c r="M964" s="8">
        <v>16950</v>
      </c>
      <c r="N964" s="8">
        <v>0</v>
      </c>
      <c r="O964" s="8" t="s">
        <v>3120</v>
      </c>
      <c r="P964" s="8">
        <v>0</v>
      </c>
      <c r="Q964" s="8">
        <v>218</v>
      </c>
    </row>
    <row r="965" spans="1:17" x14ac:dyDescent="0.25">
      <c r="A965" s="8">
        <v>2</v>
      </c>
      <c r="B965" s="8">
        <v>0</v>
      </c>
      <c r="C965" s="8" t="s">
        <v>4427</v>
      </c>
      <c r="D965" s="7">
        <v>43776</v>
      </c>
      <c r="E965" s="8">
        <v>0</v>
      </c>
      <c r="F965" s="8">
        <v>202003</v>
      </c>
      <c r="G965" s="8">
        <f t="shared" si="15"/>
        <v>78</v>
      </c>
      <c r="H965" s="8">
        <v>71</v>
      </c>
      <c r="I965" s="8" t="s">
        <v>2625</v>
      </c>
      <c r="J965" s="8">
        <v>0</v>
      </c>
      <c r="K965" s="8" t="s">
        <v>2625</v>
      </c>
      <c r="L965" s="8"/>
      <c r="M965" s="8">
        <v>0</v>
      </c>
      <c r="N965" s="8">
        <v>16950</v>
      </c>
      <c r="O965" s="8" t="s">
        <v>3120</v>
      </c>
      <c r="P965" s="8">
        <v>0</v>
      </c>
      <c r="Q965" s="8">
        <v>1</v>
      </c>
    </row>
    <row r="966" spans="1:17" x14ac:dyDescent="0.25">
      <c r="A966" s="8">
        <v>1</v>
      </c>
      <c r="B966" s="8">
        <v>0</v>
      </c>
      <c r="C966" s="8" t="s">
        <v>4428</v>
      </c>
      <c r="D966" s="7">
        <v>43778</v>
      </c>
      <c r="E966" s="8">
        <v>101001</v>
      </c>
      <c r="F966" s="8">
        <v>101001</v>
      </c>
      <c r="G966" s="8">
        <f t="shared" si="15"/>
        <v>1</v>
      </c>
      <c r="H966" s="8">
        <v>0</v>
      </c>
      <c r="I966" s="8" t="s">
        <v>2625</v>
      </c>
      <c r="J966" s="8">
        <v>0</v>
      </c>
      <c r="K966" s="8" t="s">
        <v>2625</v>
      </c>
      <c r="L966" s="8"/>
      <c r="M966" s="8">
        <v>0</v>
      </c>
      <c r="N966" s="8">
        <v>15377</v>
      </c>
      <c r="O966" s="8" t="s">
        <v>2808</v>
      </c>
      <c r="P966" s="8">
        <v>0</v>
      </c>
      <c r="Q966" s="8">
        <v>0</v>
      </c>
    </row>
    <row r="967" spans="1:17" x14ac:dyDescent="0.25">
      <c r="A967" s="8">
        <v>2</v>
      </c>
      <c r="B967" s="8">
        <v>0</v>
      </c>
      <c r="C967" s="8" t="s">
        <v>4428</v>
      </c>
      <c r="D967" s="7">
        <v>43778</v>
      </c>
      <c r="E967" s="8">
        <v>101001</v>
      </c>
      <c r="F967" s="8">
        <v>505015</v>
      </c>
      <c r="G967" s="8">
        <f t="shared" si="15"/>
        <v>211</v>
      </c>
      <c r="H967" s="8">
        <v>0</v>
      </c>
      <c r="I967" s="8" t="s">
        <v>2625</v>
      </c>
      <c r="J967" s="8">
        <v>0</v>
      </c>
      <c r="K967" s="8" t="s">
        <v>2625</v>
      </c>
      <c r="L967" s="8"/>
      <c r="M967" s="8">
        <v>2600</v>
      </c>
      <c r="N967" s="8">
        <v>0</v>
      </c>
      <c r="O967" s="8" t="s">
        <v>3029</v>
      </c>
      <c r="P967" s="8">
        <v>0</v>
      </c>
      <c r="Q967" s="8">
        <v>217</v>
      </c>
    </row>
    <row r="968" spans="1:17" x14ac:dyDescent="0.25">
      <c r="A968" s="8">
        <v>3</v>
      </c>
      <c r="B968" s="8">
        <v>0</v>
      </c>
      <c r="C968" s="8" t="s">
        <v>4428</v>
      </c>
      <c r="D968" s="7">
        <v>43778</v>
      </c>
      <c r="E968" s="8">
        <v>101001</v>
      </c>
      <c r="F968" s="8">
        <v>505004</v>
      </c>
      <c r="G968" s="8">
        <f t="shared" si="15"/>
        <v>200</v>
      </c>
      <c r="H968" s="8">
        <v>0</v>
      </c>
      <c r="I968" s="8" t="s">
        <v>2625</v>
      </c>
      <c r="J968" s="8">
        <v>0</v>
      </c>
      <c r="K968" s="8" t="s">
        <v>2625</v>
      </c>
      <c r="L968" s="8"/>
      <c r="M968" s="8">
        <v>12127</v>
      </c>
      <c r="N968" s="8">
        <v>0</v>
      </c>
      <c r="O968" s="8" t="s">
        <v>3121</v>
      </c>
      <c r="P968" s="8">
        <v>0</v>
      </c>
      <c r="Q968" s="8">
        <v>217</v>
      </c>
    </row>
    <row r="969" spans="1:17" x14ac:dyDescent="0.25">
      <c r="A969" s="8">
        <v>4</v>
      </c>
      <c r="B969" s="8">
        <v>0</v>
      </c>
      <c r="C969" s="8" t="s">
        <v>4428</v>
      </c>
      <c r="D969" s="7">
        <v>43778</v>
      </c>
      <c r="E969" s="8">
        <v>101001</v>
      </c>
      <c r="F969" s="8">
        <v>505101</v>
      </c>
      <c r="G969" s="8">
        <f t="shared" si="15"/>
        <v>253</v>
      </c>
      <c r="H969" s="8">
        <v>873</v>
      </c>
      <c r="I969" s="8" t="s">
        <v>2625</v>
      </c>
      <c r="J969" s="8">
        <v>0</v>
      </c>
      <c r="K969" s="8" t="s">
        <v>2625</v>
      </c>
      <c r="L969" s="8"/>
      <c r="M969" s="8">
        <v>650</v>
      </c>
      <c r="N969" s="8">
        <v>0</v>
      </c>
      <c r="O969" s="8" t="s">
        <v>3122</v>
      </c>
      <c r="P969" s="8">
        <v>0</v>
      </c>
      <c r="Q969" s="8">
        <v>217</v>
      </c>
    </row>
    <row r="970" spans="1:17" x14ac:dyDescent="0.25">
      <c r="A970" s="8">
        <v>1</v>
      </c>
      <c r="B970" s="8">
        <v>0</v>
      </c>
      <c r="C970" s="8" t="s">
        <v>4429</v>
      </c>
      <c r="D970" s="7">
        <v>43741</v>
      </c>
      <c r="E970" s="8">
        <v>0</v>
      </c>
      <c r="F970" s="8">
        <v>201002</v>
      </c>
      <c r="G970" s="8">
        <f t="shared" si="15"/>
        <v>71</v>
      </c>
      <c r="H970" s="8">
        <v>1474</v>
      </c>
      <c r="I970" s="8" t="s">
        <v>2625</v>
      </c>
      <c r="J970" s="8">
        <v>0</v>
      </c>
      <c r="K970" s="8" t="s">
        <v>2625</v>
      </c>
      <c r="L970" s="8"/>
      <c r="M970" s="8">
        <v>55800</v>
      </c>
      <c r="N970" s="8">
        <v>0</v>
      </c>
      <c r="O970" s="8" t="s">
        <v>3123</v>
      </c>
      <c r="P970" s="8">
        <v>0</v>
      </c>
      <c r="Q970" s="8">
        <v>218</v>
      </c>
    </row>
    <row r="971" spans="1:17" x14ac:dyDescent="0.25">
      <c r="A971" s="8">
        <v>2</v>
      </c>
      <c r="B971" s="8">
        <v>0</v>
      </c>
      <c r="C971" s="8" t="s">
        <v>4429</v>
      </c>
      <c r="D971" s="7">
        <v>43741</v>
      </c>
      <c r="E971" s="8">
        <v>0</v>
      </c>
      <c r="F971" s="8">
        <v>202003</v>
      </c>
      <c r="G971" s="8">
        <f t="shared" si="15"/>
        <v>78</v>
      </c>
      <c r="H971" s="8">
        <v>71</v>
      </c>
      <c r="I971" s="8" t="s">
        <v>2625</v>
      </c>
      <c r="J971" s="8">
        <v>0</v>
      </c>
      <c r="K971" s="8" t="s">
        <v>2625</v>
      </c>
      <c r="L971" s="8"/>
      <c r="M971" s="8">
        <v>0</v>
      </c>
      <c r="N971" s="8">
        <v>55800</v>
      </c>
      <c r="O971" s="8" t="s">
        <v>3123</v>
      </c>
      <c r="P971" s="8">
        <v>0</v>
      </c>
      <c r="Q971" s="8">
        <v>1</v>
      </c>
    </row>
    <row r="972" spans="1:17" x14ac:dyDescent="0.25">
      <c r="A972" s="8">
        <v>1</v>
      </c>
      <c r="B972" s="8">
        <v>0</v>
      </c>
      <c r="C972" s="8" t="s">
        <v>4430</v>
      </c>
      <c r="D972" s="7">
        <v>43776</v>
      </c>
      <c r="E972" s="8">
        <v>0</v>
      </c>
      <c r="F972" s="8">
        <v>201002</v>
      </c>
      <c r="G972" s="8">
        <f t="shared" si="15"/>
        <v>71</v>
      </c>
      <c r="H972" s="8">
        <v>1474</v>
      </c>
      <c r="I972" s="8" t="s">
        <v>2625</v>
      </c>
      <c r="J972" s="8">
        <v>0</v>
      </c>
      <c r="K972" s="8" t="s">
        <v>2625</v>
      </c>
      <c r="L972" s="8"/>
      <c r="M972" s="8">
        <v>31000</v>
      </c>
      <c r="N972" s="8">
        <v>0</v>
      </c>
      <c r="O972" s="8" t="s">
        <v>3124</v>
      </c>
      <c r="P972" s="8">
        <v>0</v>
      </c>
      <c r="Q972" s="8">
        <v>218</v>
      </c>
    </row>
    <row r="973" spans="1:17" x14ac:dyDescent="0.25">
      <c r="A973" s="8">
        <v>2</v>
      </c>
      <c r="B973" s="8">
        <v>0</v>
      </c>
      <c r="C973" s="8" t="s">
        <v>4430</v>
      </c>
      <c r="D973" s="7">
        <v>43776</v>
      </c>
      <c r="E973" s="8">
        <v>0</v>
      </c>
      <c r="F973" s="8">
        <v>202003</v>
      </c>
      <c r="G973" s="8">
        <f t="shared" si="15"/>
        <v>78</v>
      </c>
      <c r="H973" s="8">
        <v>71</v>
      </c>
      <c r="I973" s="8" t="s">
        <v>2625</v>
      </c>
      <c r="J973" s="8">
        <v>0</v>
      </c>
      <c r="K973" s="8" t="s">
        <v>2625</v>
      </c>
      <c r="L973" s="8"/>
      <c r="M973" s="8">
        <v>0</v>
      </c>
      <c r="N973" s="8">
        <v>31000</v>
      </c>
      <c r="O973" s="8" t="s">
        <v>3124</v>
      </c>
      <c r="P973" s="8">
        <v>0</v>
      </c>
      <c r="Q973" s="8">
        <v>1</v>
      </c>
    </row>
    <row r="974" spans="1:17" x14ac:dyDescent="0.25">
      <c r="A974" s="8">
        <v>1</v>
      </c>
      <c r="B974" s="8">
        <v>0</v>
      </c>
      <c r="C974" s="8" t="s">
        <v>4431</v>
      </c>
      <c r="D974" s="7">
        <v>43778</v>
      </c>
      <c r="E974" s="8">
        <v>0</v>
      </c>
      <c r="F974" s="8">
        <v>201002</v>
      </c>
      <c r="G974" s="8">
        <f t="shared" si="15"/>
        <v>71</v>
      </c>
      <c r="H974" s="8">
        <v>105</v>
      </c>
      <c r="I974" s="8" t="s">
        <v>2625</v>
      </c>
      <c r="J974" s="8">
        <v>0</v>
      </c>
      <c r="K974" s="8" t="s">
        <v>2625</v>
      </c>
      <c r="L974" s="8"/>
      <c r="M974" s="8">
        <v>1000000</v>
      </c>
      <c r="N974" s="8">
        <v>0</v>
      </c>
      <c r="O974" s="8" t="s">
        <v>3125</v>
      </c>
      <c r="P974" s="8">
        <v>0</v>
      </c>
      <c r="Q974" s="8">
        <v>1</v>
      </c>
    </row>
    <row r="975" spans="1:17" x14ac:dyDescent="0.25">
      <c r="A975" s="8">
        <v>2</v>
      </c>
      <c r="B975" s="8">
        <v>0</v>
      </c>
      <c r="C975" s="8" t="s">
        <v>4431</v>
      </c>
      <c r="D975" s="7">
        <v>43778</v>
      </c>
      <c r="E975" s="8">
        <v>0</v>
      </c>
      <c r="F975" s="8">
        <v>201004</v>
      </c>
      <c r="G975" s="8">
        <f t="shared" si="15"/>
        <v>73</v>
      </c>
      <c r="H975" s="8">
        <v>105</v>
      </c>
      <c r="I975" s="8" t="s">
        <v>2625</v>
      </c>
      <c r="J975" s="8">
        <v>0</v>
      </c>
      <c r="K975" s="8" t="s">
        <v>2625</v>
      </c>
      <c r="L975" s="8"/>
      <c r="M975" s="8">
        <v>0</v>
      </c>
      <c r="N975" s="8">
        <v>1000000</v>
      </c>
      <c r="O975" s="8" t="s">
        <v>3125</v>
      </c>
      <c r="P975" s="8">
        <v>0</v>
      </c>
      <c r="Q975" s="8">
        <v>1</v>
      </c>
    </row>
    <row r="976" spans="1:17" x14ac:dyDescent="0.25">
      <c r="A976" s="8">
        <v>1</v>
      </c>
      <c r="B976" s="8">
        <v>0</v>
      </c>
      <c r="C976" s="8" t="s">
        <v>4432</v>
      </c>
      <c r="D976" s="7">
        <v>43778</v>
      </c>
      <c r="E976" s="8">
        <v>0</v>
      </c>
      <c r="F976" s="8">
        <v>201002</v>
      </c>
      <c r="G976" s="8">
        <f t="shared" si="15"/>
        <v>71</v>
      </c>
      <c r="H976" s="8">
        <v>105</v>
      </c>
      <c r="I976" s="8" t="s">
        <v>2625</v>
      </c>
      <c r="J976" s="8">
        <v>0</v>
      </c>
      <c r="K976" s="8" t="s">
        <v>2625</v>
      </c>
      <c r="L976" s="8"/>
      <c r="M976" s="8">
        <v>1000000</v>
      </c>
      <c r="N976" s="8">
        <v>0</v>
      </c>
      <c r="O976" s="8" t="s">
        <v>3126</v>
      </c>
      <c r="P976" s="8">
        <v>0</v>
      </c>
      <c r="Q976" s="8">
        <v>1</v>
      </c>
    </row>
    <row r="977" spans="1:17" x14ac:dyDescent="0.25">
      <c r="A977" s="8">
        <v>2</v>
      </c>
      <c r="B977" s="8">
        <v>0</v>
      </c>
      <c r="C977" s="8" t="s">
        <v>4432</v>
      </c>
      <c r="D977" s="7">
        <v>43778</v>
      </c>
      <c r="E977" s="8">
        <v>0</v>
      </c>
      <c r="F977" s="8">
        <v>201004</v>
      </c>
      <c r="G977" s="8">
        <f t="shared" si="15"/>
        <v>73</v>
      </c>
      <c r="H977" s="8">
        <v>105</v>
      </c>
      <c r="I977" s="8" t="s">
        <v>2625</v>
      </c>
      <c r="J977" s="8">
        <v>0</v>
      </c>
      <c r="K977" s="8" t="s">
        <v>2625</v>
      </c>
      <c r="L977" s="8"/>
      <c r="M977" s="8">
        <v>0</v>
      </c>
      <c r="N977" s="8">
        <v>1000000</v>
      </c>
      <c r="O977" s="8" t="s">
        <v>3126</v>
      </c>
      <c r="P977" s="8">
        <v>0</v>
      </c>
      <c r="Q977" s="8">
        <v>1</v>
      </c>
    </row>
    <row r="978" spans="1:17" x14ac:dyDescent="0.25">
      <c r="A978" s="8">
        <v>1</v>
      </c>
      <c r="B978" s="8">
        <v>0</v>
      </c>
      <c r="C978" s="8" t="s">
        <v>4433</v>
      </c>
      <c r="D978" s="7">
        <v>43778</v>
      </c>
      <c r="E978" s="8">
        <v>0</v>
      </c>
      <c r="F978" s="8">
        <v>201002</v>
      </c>
      <c r="G978" s="8">
        <f t="shared" si="15"/>
        <v>71</v>
      </c>
      <c r="H978" s="8">
        <v>105</v>
      </c>
      <c r="I978" s="8" t="s">
        <v>2625</v>
      </c>
      <c r="J978" s="8">
        <v>0</v>
      </c>
      <c r="K978" s="8" t="s">
        <v>2625</v>
      </c>
      <c r="L978" s="8"/>
      <c r="M978" s="8">
        <v>1000000</v>
      </c>
      <c r="N978" s="8">
        <v>0</v>
      </c>
      <c r="O978" s="8" t="s">
        <v>3127</v>
      </c>
      <c r="P978" s="8">
        <v>0</v>
      </c>
      <c r="Q978" s="8">
        <v>1</v>
      </c>
    </row>
    <row r="979" spans="1:17" x14ac:dyDescent="0.25">
      <c r="A979" s="8">
        <v>2</v>
      </c>
      <c r="B979" s="8">
        <v>0</v>
      </c>
      <c r="C979" s="8" t="s">
        <v>4433</v>
      </c>
      <c r="D979" s="7">
        <v>43778</v>
      </c>
      <c r="E979" s="8">
        <v>0</v>
      </c>
      <c r="F979" s="8">
        <v>201004</v>
      </c>
      <c r="G979" s="8">
        <f t="shared" si="15"/>
        <v>73</v>
      </c>
      <c r="H979" s="8">
        <v>105</v>
      </c>
      <c r="I979" s="8" t="s">
        <v>2625</v>
      </c>
      <c r="J979" s="8">
        <v>0</v>
      </c>
      <c r="K979" s="8" t="s">
        <v>2625</v>
      </c>
      <c r="L979" s="8"/>
      <c r="M979" s="8">
        <v>0</v>
      </c>
      <c r="N979" s="8">
        <v>1000000</v>
      </c>
      <c r="O979" s="8" t="s">
        <v>3127</v>
      </c>
      <c r="P979" s="8">
        <v>0</v>
      </c>
      <c r="Q979" s="8">
        <v>1</v>
      </c>
    </row>
    <row r="980" spans="1:17" x14ac:dyDescent="0.25">
      <c r="A980" s="8">
        <v>1</v>
      </c>
      <c r="B980" s="8">
        <v>0</v>
      </c>
      <c r="C980" s="8" t="s">
        <v>4434</v>
      </c>
      <c r="D980" s="7">
        <v>43778</v>
      </c>
      <c r="E980" s="8">
        <v>0</v>
      </c>
      <c r="F980" s="8">
        <v>201002</v>
      </c>
      <c r="G980" s="8">
        <f t="shared" si="15"/>
        <v>71</v>
      </c>
      <c r="H980" s="8">
        <v>105</v>
      </c>
      <c r="I980" s="8" t="s">
        <v>2625</v>
      </c>
      <c r="J980" s="8">
        <v>0</v>
      </c>
      <c r="K980" s="8" t="s">
        <v>2625</v>
      </c>
      <c r="L980" s="8"/>
      <c r="M980" s="8">
        <v>1000000</v>
      </c>
      <c r="N980" s="8">
        <v>0</v>
      </c>
      <c r="O980" s="8" t="s">
        <v>3128</v>
      </c>
      <c r="P980" s="8">
        <v>0</v>
      </c>
      <c r="Q980" s="8">
        <v>1</v>
      </c>
    </row>
    <row r="981" spans="1:17" x14ac:dyDescent="0.25">
      <c r="A981" s="8">
        <v>2</v>
      </c>
      <c r="B981" s="8">
        <v>0</v>
      </c>
      <c r="C981" s="8" t="s">
        <v>4434</v>
      </c>
      <c r="D981" s="7">
        <v>43778</v>
      </c>
      <c r="E981" s="8">
        <v>0</v>
      </c>
      <c r="F981" s="8">
        <v>201004</v>
      </c>
      <c r="G981" s="8">
        <f t="shared" si="15"/>
        <v>73</v>
      </c>
      <c r="H981" s="8">
        <v>105</v>
      </c>
      <c r="I981" s="8" t="s">
        <v>2625</v>
      </c>
      <c r="J981" s="8">
        <v>0</v>
      </c>
      <c r="K981" s="8" t="s">
        <v>2625</v>
      </c>
      <c r="L981" s="8"/>
      <c r="M981" s="8">
        <v>0</v>
      </c>
      <c r="N981" s="8">
        <v>1000000</v>
      </c>
      <c r="O981" s="8" t="s">
        <v>3128</v>
      </c>
      <c r="P981" s="8">
        <v>0</v>
      </c>
      <c r="Q981" s="8">
        <v>1</v>
      </c>
    </row>
    <row r="982" spans="1:17" x14ac:dyDescent="0.25">
      <c r="A982" s="8">
        <v>1</v>
      </c>
      <c r="B982" s="8">
        <v>0</v>
      </c>
      <c r="C982" s="8" t="s">
        <v>4435</v>
      </c>
      <c r="D982" s="7">
        <v>43778</v>
      </c>
      <c r="E982" s="8">
        <v>0</v>
      </c>
      <c r="F982" s="8">
        <v>201002</v>
      </c>
      <c r="G982" s="8">
        <f t="shared" si="15"/>
        <v>71</v>
      </c>
      <c r="H982" s="8">
        <v>105</v>
      </c>
      <c r="I982" s="8" t="s">
        <v>2625</v>
      </c>
      <c r="J982" s="8">
        <v>0</v>
      </c>
      <c r="K982" s="8" t="s">
        <v>2625</v>
      </c>
      <c r="L982" s="8"/>
      <c r="M982" s="8">
        <v>1000000</v>
      </c>
      <c r="N982" s="8">
        <v>0</v>
      </c>
      <c r="O982" s="8" t="s">
        <v>3129</v>
      </c>
      <c r="P982" s="8">
        <v>0</v>
      </c>
      <c r="Q982" s="8">
        <v>1</v>
      </c>
    </row>
    <row r="983" spans="1:17" x14ac:dyDescent="0.25">
      <c r="A983" s="8">
        <v>2</v>
      </c>
      <c r="B983" s="8">
        <v>0</v>
      </c>
      <c r="C983" s="8" t="s">
        <v>4435</v>
      </c>
      <c r="D983" s="7">
        <v>43778</v>
      </c>
      <c r="E983" s="8">
        <v>0</v>
      </c>
      <c r="F983" s="8">
        <v>201004</v>
      </c>
      <c r="G983" s="8">
        <f t="shared" si="15"/>
        <v>73</v>
      </c>
      <c r="H983" s="8">
        <v>105</v>
      </c>
      <c r="I983" s="8" t="s">
        <v>2625</v>
      </c>
      <c r="J983" s="8">
        <v>0</v>
      </c>
      <c r="K983" s="8" t="s">
        <v>2625</v>
      </c>
      <c r="L983" s="8"/>
      <c r="M983" s="8">
        <v>0</v>
      </c>
      <c r="N983" s="8">
        <v>1000000</v>
      </c>
      <c r="O983" s="8" t="s">
        <v>3129</v>
      </c>
      <c r="P983" s="8">
        <v>0</v>
      </c>
      <c r="Q983" s="8">
        <v>1</v>
      </c>
    </row>
    <row r="984" spans="1:17" x14ac:dyDescent="0.25">
      <c r="A984" s="8">
        <v>1</v>
      </c>
      <c r="B984" s="8">
        <v>0</v>
      </c>
      <c r="C984" s="8" t="s">
        <v>4436</v>
      </c>
      <c r="D984" s="7">
        <v>43778</v>
      </c>
      <c r="E984" s="8">
        <v>0</v>
      </c>
      <c r="F984" s="8">
        <v>201002</v>
      </c>
      <c r="G984" s="8">
        <f t="shared" si="15"/>
        <v>71</v>
      </c>
      <c r="H984" s="8">
        <v>105</v>
      </c>
      <c r="I984" s="8" t="s">
        <v>2625</v>
      </c>
      <c r="J984" s="8">
        <v>0</v>
      </c>
      <c r="K984" s="8" t="s">
        <v>2625</v>
      </c>
      <c r="L984" s="8"/>
      <c r="M984" s="8">
        <v>1000000</v>
      </c>
      <c r="N984" s="8">
        <v>0</v>
      </c>
      <c r="O984" s="8" t="s">
        <v>3130</v>
      </c>
      <c r="P984" s="8">
        <v>0</v>
      </c>
      <c r="Q984" s="8">
        <v>1</v>
      </c>
    </row>
    <row r="985" spans="1:17" x14ac:dyDescent="0.25">
      <c r="A985" s="8">
        <v>2</v>
      </c>
      <c r="B985" s="8">
        <v>0</v>
      </c>
      <c r="C985" s="8" t="s">
        <v>4436</v>
      </c>
      <c r="D985" s="7">
        <v>43778</v>
      </c>
      <c r="E985" s="8">
        <v>0</v>
      </c>
      <c r="F985" s="8">
        <v>201004</v>
      </c>
      <c r="G985" s="8">
        <f t="shared" si="15"/>
        <v>73</v>
      </c>
      <c r="H985" s="8">
        <v>105</v>
      </c>
      <c r="I985" s="8" t="s">
        <v>2625</v>
      </c>
      <c r="J985" s="8">
        <v>0</v>
      </c>
      <c r="K985" s="8" t="s">
        <v>2625</v>
      </c>
      <c r="L985" s="8"/>
      <c r="M985" s="8">
        <v>0</v>
      </c>
      <c r="N985" s="8">
        <v>1000000</v>
      </c>
      <c r="O985" s="8" t="s">
        <v>3130</v>
      </c>
      <c r="P985" s="8">
        <v>0</v>
      </c>
      <c r="Q985" s="8">
        <v>1</v>
      </c>
    </row>
    <row r="986" spans="1:17" x14ac:dyDescent="0.25">
      <c r="A986" s="8">
        <v>1</v>
      </c>
      <c r="B986" s="8">
        <v>0</v>
      </c>
      <c r="C986" s="8" t="s">
        <v>4437</v>
      </c>
      <c r="D986" s="7">
        <v>43780</v>
      </c>
      <c r="E986" s="8">
        <v>0</v>
      </c>
      <c r="F986" s="8">
        <v>502012</v>
      </c>
      <c r="G986" s="8">
        <f t="shared" si="15"/>
        <v>173</v>
      </c>
      <c r="H986" s="8">
        <v>408</v>
      </c>
      <c r="I986" s="8" t="s">
        <v>2625</v>
      </c>
      <c r="J986" s="8">
        <v>0</v>
      </c>
      <c r="K986" s="8" t="s">
        <v>2625</v>
      </c>
      <c r="L986" s="8"/>
      <c r="M986" s="8">
        <v>213961</v>
      </c>
      <c r="N986" s="8">
        <v>0</v>
      </c>
      <c r="O986" s="8" t="s">
        <v>3131</v>
      </c>
      <c r="P986" s="8">
        <v>0</v>
      </c>
      <c r="Q986" s="8">
        <v>219</v>
      </c>
    </row>
    <row r="987" spans="1:17" x14ac:dyDescent="0.25">
      <c r="A987" s="8">
        <v>2</v>
      </c>
      <c r="B987" s="8">
        <v>0</v>
      </c>
      <c r="C987" s="8" t="s">
        <v>4437</v>
      </c>
      <c r="D987" s="7">
        <v>43780</v>
      </c>
      <c r="E987" s="8">
        <v>0</v>
      </c>
      <c r="F987" s="8">
        <v>201003</v>
      </c>
      <c r="G987" s="8">
        <f t="shared" si="15"/>
        <v>72</v>
      </c>
      <c r="H987" s="8">
        <v>408</v>
      </c>
      <c r="I987" s="8" t="s">
        <v>2625</v>
      </c>
      <c r="J987" s="8">
        <v>0</v>
      </c>
      <c r="K987" s="8" t="s">
        <v>2625</v>
      </c>
      <c r="L987" s="8"/>
      <c r="M987" s="8">
        <v>0</v>
      </c>
      <c r="N987" s="8">
        <v>4000</v>
      </c>
      <c r="O987" s="8" t="s">
        <v>3131</v>
      </c>
      <c r="P987" s="8">
        <v>0</v>
      </c>
      <c r="Q987" s="8">
        <v>219</v>
      </c>
    </row>
    <row r="988" spans="1:17" x14ac:dyDescent="0.25">
      <c r="A988" s="8">
        <v>3</v>
      </c>
      <c r="B988" s="8">
        <v>0</v>
      </c>
      <c r="C988" s="8" t="s">
        <v>4437</v>
      </c>
      <c r="D988" s="7">
        <v>43780</v>
      </c>
      <c r="E988" s="8">
        <v>0</v>
      </c>
      <c r="F988" s="8">
        <v>201002</v>
      </c>
      <c r="G988" s="8">
        <f t="shared" si="15"/>
        <v>71</v>
      </c>
      <c r="H988" s="8">
        <v>408</v>
      </c>
      <c r="I988" s="8" t="s">
        <v>2625</v>
      </c>
      <c r="J988" s="8">
        <v>0</v>
      </c>
      <c r="K988" s="8" t="s">
        <v>2625</v>
      </c>
      <c r="L988" s="8"/>
      <c r="M988" s="8">
        <v>0</v>
      </c>
      <c r="N988" s="8">
        <v>209961</v>
      </c>
      <c r="O988" s="8" t="s">
        <v>3131</v>
      </c>
      <c r="P988" s="8">
        <v>0</v>
      </c>
      <c r="Q988" s="8">
        <v>219</v>
      </c>
    </row>
    <row r="989" spans="1:17" x14ac:dyDescent="0.25">
      <c r="A989" s="8">
        <v>4</v>
      </c>
      <c r="B989" s="8">
        <v>0</v>
      </c>
      <c r="C989" s="8" t="s">
        <v>4437</v>
      </c>
      <c r="D989" s="7">
        <v>43780</v>
      </c>
      <c r="E989" s="8">
        <v>0</v>
      </c>
      <c r="F989" s="8">
        <v>502012</v>
      </c>
      <c r="G989" s="8">
        <f t="shared" si="15"/>
        <v>173</v>
      </c>
      <c r="H989" s="8">
        <v>408</v>
      </c>
      <c r="I989" s="8" t="s">
        <v>2625</v>
      </c>
      <c r="J989" s="8">
        <v>0</v>
      </c>
      <c r="K989" s="8" t="s">
        <v>2625</v>
      </c>
      <c r="L989" s="8"/>
      <c r="M989" s="8">
        <v>345415</v>
      </c>
      <c r="N989" s="8">
        <v>0</v>
      </c>
      <c r="O989" s="8" t="s">
        <v>3131</v>
      </c>
      <c r="P989" s="8">
        <v>0</v>
      </c>
      <c r="Q989" s="8">
        <v>218</v>
      </c>
    </row>
    <row r="990" spans="1:17" x14ac:dyDescent="0.25">
      <c r="A990" s="8">
        <v>5</v>
      </c>
      <c r="B990" s="8">
        <v>0</v>
      </c>
      <c r="C990" s="8" t="s">
        <v>4437</v>
      </c>
      <c r="D990" s="7">
        <v>43780</v>
      </c>
      <c r="E990" s="8">
        <v>0</v>
      </c>
      <c r="F990" s="8">
        <v>201002</v>
      </c>
      <c r="G990" s="8">
        <f t="shared" si="15"/>
        <v>71</v>
      </c>
      <c r="H990" s="8">
        <v>408</v>
      </c>
      <c r="I990" s="8" t="s">
        <v>2625</v>
      </c>
      <c r="J990" s="8">
        <v>0</v>
      </c>
      <c r="K990" s="8" t="s">
        <v>2625</v>
      </c>
      <c r="L990" s="8"/>
      <c r="M990" s="8">
        <v>0</v>
      </c>
      <c r="N990" s="8">
        <v>345415</v>
      </c>
      <c r="O990" s="8" t="s">
        <v>3131</v>
      </c>
      <c r="P990" s="8">
        <v>0</v>
      </c>
      <c r="Q990" s="8">
        <v>218</v>
      </c>
    </row>
    <row r="991" spans="1:17" x14ac:dyDescent="0.25">
      <c r="A991" s="8">
        <v>1</v>
      </c>
      <c r="B991" s="8">
        <v>0</v>
      </c>
      <c r="C991" s="8" t="s">
        <v>4438</v>
      </c>
      <c r="D991" s="7">
        <v>43778</v>
      </c>
      <c r="E991" s="8">
        <v>0</v>
      </c>
      <c r="F991" s="8">
        <v>101001</v>
      </c>
      <c r="G991" s="8">
        <f t="shared" si="15"/>
        <v>1</v>
      </c>
      <c r="H991" s="8">
        <v>1</v>
      </c>
      <c r="I991" s="8" t="s">
        <v>2625</v>
      </c>
      <c r="J991" s="8">
        <v>0</v>
      </c>
      <c r="K991" s="8" t="s">
        <v>2625</v>
      </c>
      <c r="L991" s="8"/>
      <c r="M991" s="8">
        <v>13000</v>
      </c>
      <c r="N991" s="8">
        <v>0</v>
      </c>
      <c r="O991" s="8" t="s">
        <v>3132</v>
      </c>
      <c r="P991" s="8">
        <v>0</v>
      </c>
      <c r="Q991" s="8">
        <v>1</v>
      </c>
    </row>
    <row r="992" spans="1:17" x14ac:dyDescent="0.25">
      <c r="A992" s="8">
        <v>2</v>
      </c>
      <c r="B992" s="8">
        <v>0</v>
      </c>
      <c r="C992" s="8" t="s">
        <v>4438</v>
      </c>
      <c r="D992" s="7">
        <v>43778</v>
      </c>
      <c r="E992" s="8">
        <v>0</v>
      </c>
      <c r="F992" s="8">
        <v>202003</v>
      </c>
      <c r="G992" s="8">
        <f t="shared" si="15"/>
        <v>78</v>
      </c>
      <c r="H992" s="8">
        <v>71</v>
      </c>
      <c r="I992" s="8" t="s">
        <v>2625</v>
      </c>
      <c r="J992" s="8">
        <v>0</v>
      </c>
      <c r="K992" s="8" t="s">
        <v>2625</v>
      </c>
      <c r="L992" s="8"/>
      <c r="M992" s="8">
        <v>0</v>
      </c>
      <c r="N992" s="8">
        <v>13000</v>
      </c>
      <c r="O992" s="8" t="s">
        <v>3132</v>
      </c>
      <c r="P992" s="8">
        <v>0</v>
      </c>
      <c r="Q992" s="8">
        <v>1</v>
      </c>
    </row>
    <row r="993" spans="1:17" x14ac:dyDescent="0.25">
      <c r="A993" s="8">
        <v>1</v>
      </c>
      <c r="B993" s="8">
        <v>0</v>
      </c>
      <c r="C993" s="8" t="s">
        <v>4439</v>
      </c>
      <c r="D993" s="7">
        <v>43778</v>
      </c>
      <c r="E993" s="8">
        <v>0</v>
      </c>
      <c r="F993" s="8">
        <v>101001</v>
      </c>
      <c r="G993" s="8">
        <f t="shared" si="15"/>
        <v>1</v>
      </c>
      <c r="H993" s="8">
        <v>1</v>
      </c>
      <c r="I993" s="8" t="s">
        <v>2625</v>
      </c>
      <c r="J993" s="8">
        <v>0</v>
      </c>
      <c r="K993" s="8" t="s">
        <v>2625</v>
      </c>
      <c r="L993" s="8"/>
      <c r="M993" s="8">
        <v>15520</v>
      </c>
      <c r="N993" s="8">
        <v>0</v>
      </c>
      <c r="O993" s="8" t="s">
        <v>3133</v>
      </c>
      <c r="P993" s="8">
        <v>0</v>
      </c>
      <c r="Q993" s="8">
        <v>1</v>
      </c>
    </row>
    <row r="994" spans="1:17" x14ac:dyDescent="0.25">
      <c r="A994" s="8">
        <v>2</v>
      </c>
      <c r="B994" s="8">
        <v>0</v>
      </c>
      <c r="C994" s="8" t="s">
        <v>4439</v>
      </c>
      <c r="D994" s="7">
        <v>43778</v>
      </c>
      <c r="E994" s="8">
        <v>0</v>
      </c>
      <c r="F994" s="8">
        <v>202003</v>
      </c>
      <c r="G994" s="8">
        <f t="shared" si="15"/>
        <v>78</v>
      </c>
      <c r="H994" s="8">
        <v>71</v>
      </c>
      <c r="I994" s="8" t="s">
        <v>2625</v>
      </c>
      <c r="J994" s="8">
        <v>0</v>
      </c>
      <c r="K994" s="8" t="s">
        <v>2625</v>
      </c>
      <c r="L994" s="8"/>
      <c r="M994" s="8">
        <v>0</v>
      </c>
      <c r="N994" s="8">
        <v>15520</v>
      </c>
      <c r="O994" s="8" t="s">
        <v>3133</v>
      </c>
      <c r="P994" s="8">
        <v>0</v>
      </c>
      <c r="Q994" s="8">
        <v>1</v>
      </c>
    </row>
    <row r="995" spans="1:17" x14ac:dyDescent="0.25">
      <c r="A995" s="8">
        <v>1</v>
      </c>
      <c r="B995" s="8">
        <v>0</v>
      </c>
      <c r="C995" s="8" t="s">
        <v>4440</v>
      </c>
      <c r="D995" s="7">
        <v>43778</v>
      </c>
      <c r="E995" s="8">
        <v>0</v>
      </c>
      <c r="F995" s="8">
        <v>101002</v>
      </c>
      <c r="G995" s="8">
        <f t="shared" si="15"/>
        <v>2</v>
      </c>
      <c r="H995" s="8">
        <v>1</v>
      </c>
      <c r="I995" s="8" t="s">
        <v>2625</v>
      </c>
      <c r="J995" s="8">
        <v>0</v>
      </c>
      <c r="K995" s="8" t="s">
        <v>2625</v>
      </c>
      <c r="L995" s="8"/>
      <c r="M995" s="8">
        <v>141800</v>
      </c>
      <c r="N995" s="8">
        <v>0</v>
      </c>
      <c r="O995" s="8" t="s">
        <v>3134</v>
      </c>
      <c r="P995" s="8">
        <v>0</v>
      </c>
      <c r="Q995" s="8">
        <v>1</v>
      </c>
    </row>
    <row r="996" spans="1:17" x14ac:dyDescent="0.25">
      <c r="A996" s="8">
        <v>2</v>
      </c>
      <c r="B996" s="8">
        <v>0</v>
      </c>
      <c r="C996" s="8" t="s">
        <v>4440</v>
      </c>
      <c r="D996" s="7">
        <v>43778</v>
      </c>
      <c r="E996" s="8">
        <v>0</v>
      </c>
      <c r="F996" s="8">
        <v>202003</v>
      </c>
      <c r="G996" s="8">
        <f t="shared" si="15"/>
        <v>78</v>
      </c>
      <c r="H996" s="8">
        <v>71</v>
      </c>
      <c r="I996" s="8" t="s">
        <v>2625</v>
      </c>
      <c r="J996" s="8">
        <v>0</v>
      </c>
      <c r="K996" s="8" t="s">
        <v>2625</v>
      </c>
      <c r="L996" s="8"/>
      <c r="M996" s="8">
        <v>0</v>
      </c>
      <c r="N996" s="8">
        <v>141800</v>
      </c>
      <c r="O996" s="8" t="s">
        <v>3134</v>
      </c>
      <c r="P996" s="8">
        <v>0</v>
      </c>
      <c r="Q996" s="8">
        <v>1</v>
      </c>
    </row>
    <row r="997" spans="1:17" x14ac:dyDescent="0.25">
      <c r="A997" s="8">
        <v>1</v>
      </c>
      <c r="B997" s="8">
        <v>0</v>
      </c>
      <c r="C997" s="8" t="s">
        <v>4441</v>
      </c>
      <c r="D997" s="7">
        <v>43778</v>
      </c>
      <c r="E997" s="8">
        <v>0</v>
      </c>
      <c r="F997" s="8">
        <v>101002</v>
      </c>
      <c r="G997" s="8">
        <f t="shared" si="15"/>
        <v>2</v>
      </c>
      <c r="H997" s="8">
        <v>1</v>
      </c>
      <c r="I997" s="8" t="s">
        <v>2625</v>
      </c>
      <c r="J997" s="8">
        <v>0</v>
      </c>
      <c r="K997" s="8" t="s">
        <v>2625</v>
      </c>
      <c r="L997" s="8"/>
      <c r="M997" s="8">
        <v>18400</v>
      </c>
      <c r="N997" s="8">
        <v>0</v>
      </c>
      <c r="O997" s="8" t="s">
        <v>3135</v>
      </c>
      <c r="P997" s="8">
        <v>0</v>
      </c>
      <c r="Q997" s="8">
        <v>1</v>
      </c>
    </row>
    <row r="998" spans="1:17" x14ac:dyDescent="0.25">
      <c r="A998" s="8">
        <v>2</v>
      </c>
      <c r="B998" s="8">
        <v>0</v>
      </c>
      <c r="C998" s="8" t="s">
        <v>4441</v>
      </c>
      <c r="D998" s="7">
        <v>43778</v>
      </c>
      <c r="E998" s="8">
        <v>0</v>
      </c>
      <c r="F998" s="8">
        <v>202003</v>
      </c>
      <c r="G998" s="8">
        <f t="shared" si="15"/>
        <v>78</v>
      </c>
      <c r="H998" s="8">
        <v>71</v>
      </c>
      <c r="I998" s="8" t="s">
        <v>2625</v>
      </c>
      <c r="J998" s="8">
        <v>0</v>
      </c>
      <c r="K998" s="8" t="s">
        <v>2625</v>
      </c>
      <c r="L998" s="8"/>
      <c r="M998" s="8">
        <v>0</v>
      </c>
      <c r="N998" s="8">
        <v>18400</v>
      </c>
      <c r="O998" s="8" t="s">
        <v>3135</v>
      </c>
      <c r="P998" s="8">
        <v>0</v>
      </c>
      <c r="Q998" s="8">
        <v>1</v>
      </c>
    </row>
    <row r="999" spans="1:17" x14ac:dyDescent="0.25">
      <c r="A999" s="8">
        <v>1</v>
      </c>
      <c r="B999" s="8">
        <v>0</v>
      </c>
      <c r="C999" s="8" t="s">
        <v>4442</v>
      </c>
      <c r="D999" s="7">
        <v>43778</v>
      </c>
      <c r="E999" s="8">
        <v>0</v>
      </c>
      <c r="F999" s="8">
        <v>201002</v>
      </c>
      <c r="G999" s="8">
        <f t="shared" si="15"/>
        <v>71</v>
      </c>
      <c r="H999" s="8">
        <v>104</v>
      </c>
      <c r="I999" s="8" t="s">
        <v>2625</v>
      </c>
      <c r="J999" s="8">
        <v>0</v>
      </c>
      <c r="K999" s="8" t="s">
        <v>2625</v>
      </c>
      <c r="L999" s="8"/>
      <c r="M999" s="8">
        <v>18000</v>
      </c>
      <c r="N999" s="8">
        <v>0</v>
      </c>
      <c r="O999" s="8" t="s">
        <v>3136</v>
      </c>
      <c r="P999" s="8">
        <v>0</v>
      </c>
      <c r="Q999" s="8">
        <v>1</v>
      </c>
    </row>
    <row r="1000" spans="1:17" x14ac:dyDescent="0.25">
      <c r="A1000" s="8">
        <v>2</v>
      </c>
      <c r="B1000" s="8">
        <v>0</v>
      </c>
      <c r="C1000" s="8" t="s">
        <v>4442</v>
      </c>
      <c r="D1000" s="7">
        <v>43778</v>
      </c>
      <c r="E1000" s="8">
        <v>0</v>
      </c>
      <c r="F1000" s="8">
        <v>202003</v>
      </c>
      <c r="G1000" s="8">
        <f t="shared" si="15"/>
        <v>78</v>
      </c>
      <c r="H1000" s="8">
        <v>71</v>
      </c>
      <c r="I1000" s="8" t="s">
        <v>2625</v>
      </c>
      <c r="J1000" s="8">
        <v>0</v>
      </c>
      <c r="K1000" s="8" t="s">
        <v>2625</v>
      </c>
      <c r="L1000" s="8"/>
      <c r="M1000" s="8">
        <v>0</v>
      </c>
      <c r="N1000" s="8">
        <v>18000</v>
      </c>
      <c r="O1000" s="8" t="s">
        <v>3136</v>
      </c>
      <c r="P1000" s="8">
        <v>0</v>
      </c>
      <c r="Q1000" s="8">
        <v>1</v>
      </c>
    </row>
    <row r="1001" spans="1:17" x14ac:dyDescent="0.25">
      <c r="A1001" s="8">
        <v>1</v>
      </c>
      <c r="B1001" s="8">
        <v>0</v>
      </c>
      <c r="C1001" s="8" t="s">
        <v>4443</v>
      </c>
      <c r="D1001" s="7">
        <v>43778</v>
      </c>
      <c r="E1001" s="8">
        <v>0</v>
      </c>
      <c r="F1001" s="8">
        <v>101002</v>
      </c>
      <c r="G1001" s="8">
        <f t="shared" si="15"/>
        <v>2</v>
      </c>
      <c r="H1001" s="8">
        <v>1</v>
      </c>
      <c r="I1001" s="8" t="s">
        <v>2625</v>
      </c>
      <c r="J1001" s="8">
        <v>0</v>
      </c>
      <c r="K1001" s="8" t="s">
        <v>2625</v>
      </c>
      <c r="L1001" s="8"/>
      <c r="M1001" s="8">
        <v>380475</v>
      </c>
      <c r="N1001" s="8">
        <v>0</v>
      </c>
      <c r="O1001" s="8" t="s">
        <v>3137</v>
      </c>
      <c r="P1001" s="8">
        <v>0</v>
      </c>
      <c r="Q1001" s="8">
        <v>1</v>
      </c>
    </row>
    <row r="1002" spans="1:17" x14ac:dyDescent="0.25">
      <c r="A1002" s="8">
        <v>2</v>
      </c>
      <c r="B1002" s="8">
        <v>0</v>
      </c>
      <c r="C1002" s="8" t="s">
        <v>4443</v>
      </c>
      <c r="D1002" s="7">
        <v>43778</v>
      </c>
      <c r="E1002" s="8">
        <v>0</v>
      </c>
      <c r="F1002" s="8">
        <v>202003</v>
      </c>
      <c r="G1002" s="8">
        <f t="shared" si="15"/>
        <v>78</v>
      </c>
      <c r="H1002" s="8">
        <v>71</v>
      </c>
      <c r="I1002" s="8" t="s">
        <v>2625</v>
      </c>
      <c r="J1002" s="8">
        <v>0</v>
      </c>
      <c r="K1002" s="8" t="s">
        <v>2625</v>
      </c>
      <c r="L1002" s="8"/>
      <c r="M1002" s="8">
        <v>0</v>
      </c>
      <c r="N1002" s="8">
        <v>380475</v>
      </c>
      <c r="O1002" s="8" t="s">
        <v>3137</v>
      </c>
      <c r="P1002" s="8">
        <v>0</v>
      </c>
      <c r="Q1002" s="8">
        <v>1</v>
      </c>
    </row>
    <row r="1003" spans="1:17" x14ac:dyDescent="0.25">
      <c r="A1003" s="8">
        <v>1</v>
      </c>
      <c r="B1003" s="8">
        <v>0</v>
      </c>
      <c r="C1003" s="8" t="s">
        <v>4444</v>
      </c>
      <c r="D1003" s="7">
        <v>43778</v>
      </c>
      <c r="E1003" s="8">
        <v>0</v>
      </c>
      <c r="F1003" s="8">
        <v>101002</v>
      </c>
      <c r="G1003" s="8">
        <f t="shared" si="15"/>
        <v>2</v>
      </c>
      <c r="H1003" s="8">
        <v>1</v>
      </c>
      <c r="I1003" s="8" t="s">
        <v>2625</v>
      </c>
      <c r="J1003" s="8">
        <v>0</v>
      </c>
      <c r="K1003" s="8" t="s">
        <v>2625</v>
      </c>
      <c r="L1003" s="8"/>
      <c r="M1003" s="8">
        <v>594000</v>
      </c>
      <c r="N1003" s="8">
        <v>0</v>
      </c>
      <c r="O1003" s="8" t="s">
        <v>3138</v>
      </c>
      <c r="P1003" s="8">
        <v>0</v>
      </c>
      <c r="Q1003" s="8">
        <v>1</v>
      </c>
    </row>
    <row r="1004" spans="1:17" x14ac:dyDescent="0.25">
      <c r="A1004" s="8">
        <v>2</v>
      </c>
      <c r="B1004" s="8">
        <v>0</v>
      </c>
      <c r="C1004" s="8" t="s">
        <v>4444</v>
      </c>
      <c r="D1004" s="7">
        <v>43778</v>
      </c>
      <c r="E1004" s="8">
        <v>0</v>
      </c>
      <c r="F1004" s="8">
        <v>202003</v>
      </c>
      <c r="G1004" s="8">
        <f t="shared" si="15"/>
        <v>78</v>
      </c>
      <c r="H1004" s="8">
        <v>71</v>
      </c>
      <c r="I1004" s="8" t="s">
        <v>2625</v>
      </c>
      <c r="J1004" s="8">
        <v>0</v>
      </c>
      <c r="K1004" s="8" t="s">
        <v>2625</v>
      </c>
      <c r="L1004" s="8"/>
      <c r="M1004" s="8">
        <v>0</v>
      </c>
      <c r="N1004" s="8">
        <v>594000</v>
      </c>
      <c r="O1004" s="8" t="s">
        <v>3138</v>
      </c>
      <c r="P1004" s="8">
        <v>0</v>
      </c>
      <c r="Q1004" s="8">
        <v>1</v>
      </c>
    </row>
    <row r="1005" spans="1:17" x14ac:dyDescent="0.25">
      <c r="A1005" s="8">
        <v>1</v>
      </c>
      <c r="B1005" s="8">
        <v>0</v>
      </c>
      <c r="C1005" s="8" t="s">
        <v>4445</v>
      </c>
      <c r="D1005" s="7">
        <v>43778</v>
      </c>
      <c r="E1005" s="8">
        <v>0</v>
      </c>
      <c r="F1005" s="8">
        <v>201002</v>
      </c>
      <c r="G1005" s="8">
        <f t="shared" si="15"/>
        <v>71</v>
      </c>
      <c r="H1005" s="8">
        <v>1</v>
      </c>
      <c r="I1005" s="8" t="s">
        <v>2625</v>
      </c>
      <c r="J1005" s="8">
        <v>0</v>
      </c>
      <c r="K1005" s="8" t="s">
        <v>2625</v>
      </c>
      <c r="L1005" s="8"/>
      <c r="M1005" s="8">
        <v>177650</v>
      </c>
      <c r="N1005" s="8">
        <v>0</v>
      </c>
      <c r="O1005" s="8" t="s">
        <v>3139</v>
      </c>
      <c r="P1005" s="8">
        <v>0</v>
      </c>
      <c r="Q1005" s="8">
        <v>1</v>
      </c>
    </row>
    <row r="1006" spans="1:17" x14ac:dyDescent="0.25">
      <c r="A1006" s="8">
        <v>2</v>
      </c>
      <c r="B1006" s="8">
        <v>0</v>
      </c>
      <c r="C1006" s="8" t="s">
        <v>4445</v>
      </c>
      <c r="D1006" s="7">
        <v>43778</v>
      </c>
      <c r="E1006" s="8">
        <v>0</v>
      </c>
      <c r="F1006" s="8">
        <v>202003</v>
      </c>
      <c r="G1006" s="8">
        <f t="shared" si="15"/>
        <v>78</v>
      </c>
      <c r="H1006" s="8">
        <v>71</v>
      </c>
      <c r="I1006" s="8" t="s">
        <v>2625</v>
      </c>
      <c r="J1006" s="8">
        <v>0</v>
      </c>
      <c r="K1006" s="8" t="s">
        <v>2625</v>
      </c>
      <c r="L1006" s="8"/>
      <c r="M1006" s="8">
        <v>0</v>
      </c>
      <c r="N1006" s="8">
        <v>177650</v>
      </c>
      <c r="O1006" s="8" t="s">
        <v>3139</v>
      </c>
      <c r="P1006" s="8">
        <v>0</v>
      </c>
      <c r="Q1006" s="8">
        <v>1</v>
      </c>
    </row>
    <row r="1007" spans="1:17" x14ac:dyDescent="0.25">
      <c r="A1007" s="8">
        <v>1</v>
      </c>
      <c r="B1007" s="8">
        <v>0</v>
      </c>
      <c r="C1007" s="8" t="s">
        <v>4446</v>
      </c>
      <c r="D1007" s="7">
        <v>43778</v>
      </c>
      <c r="E1007" s="8">
        <v>0</v>
      </c>
      <c r="F1007" s="8">
        <v>201002</v>
      </c>
      <c r="G1007" s="8">
        <f t="shared" si="15"/>
        <v>71</v>
      </c>
      <c r="H1007" s="8">
        <v>1</v>
      </c>
      <c r="I1007" s="8" t="s">
        <v>2625</v>
      </c>
      <c r="J1007" s="8">
        <v>0</v>
      </c>
      <c r="K1007" s="8" t="s">
        <v>2625</v>
      </c>
      <c r="L1007" s="8"/>
      <c r="M1007" s="8">
        <v>69000</v>
      </c>
      <c r="N1007" s="8">
        <v>0</v>
      </c>
      <c r="O1007" s="8" t="s">
        <v>3140</v>
      </c>
      <c r="P1007" s="8">
        <v>0</v>
      </c>
      <c r="Q1007" s="8">
        <v>1</v>
      </c>
    </row>
    <row r="1008" spans="1:17" x14ac:dyDescent="0.25">
      <c r="A1008" s="8">
        <v>2</v>
      </c>
      <c r="B1008" s="8">
        <v>0</v>
      </c>
      <c r="C1008" s="8" t="s">
        <v>4446</v>
      </c>
      <c r="D1008" s="7">
        <v>43778</v>
      </c>
      <c r="E1008" s="8">
        <v>0</v>
      </c>
      <c r="F1008" s="8">
        <v>202003</v>
      </c>
      <c r="G1008" s="8">
        <f t="shared" si="15"/>
        <v>78</v>
      </c>
      <c r="H1008" s="8">
        <v>71</v>
      </c>
      <c r="I1008" s="8" t="s">
        <v>2625</v>
      </c>
      <c r="J1008" s="8">
        <v>0</v>
      </c>
      <c r="K1008" s="8" t="s">
        <v>2625</v>
      </c>
      <c r="L1008" s="8"/>
      <c r="M1008" s="8">
        <v>0</v>
      </c>
      <c r="N1008" s="8">
        <v>69000</v>
      </c>
      <c r="O1008" s="8" t="s">
        <v>3140</v>
      </c>
      <c r="P1008" s="8">
        <v>0</v>
      </c>
      <c r="Q1008" s="8">
        <v>1</v>
      </c>
    </row>
    <row r="1009" spans="1:17" x14ac:dyDescent="0.25">
      <c r="A1009" s="8">
        <v>1</v>
      </c>
      <c r="B1009" s="8">
        <v>0</v>
      </c>
      <c r="C1009" s="8" t="s">
        <v>4447</v>
      </c>
      <c r="D1009" s="7">
        <v>43778</v>
      </c>
      <c r="E1009" s="8">
        <v>0</v>
      </c>
      <c r="F1009" s="8">
        <v>201002</v>
      </c>
      <c r="G1009" s="8">
        <f t="shared" si="15"/>
        <v>71</v>
      </c>
      <c r="H1009" s="8">
        <v>104</v>
      </c>
      <c r="I1009" s="8" t="s">
        <v>2625</v>
      </c>
      <c r="J1009" s="8">
        <v>0</v>
      </c>
      <c r="K1009" s="8" t="s">
        <v>2625</v>
      </c>
      <c r="L1009" s="8"/>
      <c r="M1009" s="8">
        <v>250000</v>
      </c>
      <c r="N1009" s="8">
        <v>0</v>
      </c>
      <c r="O1009" s="8" t="s">
        <v>3141</v>
      </c>
      <c r="P1009" s="8">
        <v>0</v>
      </c>
      <c r="Q1009" s="8">
        <v>1</v>
      </c>
    </row>
    <row r="1010" spans="1:17" x14ac:dyDescent="0.25">
      <c r="A1010" s="8">
        <v>2</v>
      </c>
      <c r="B1010" s="8">
        <v>0</v>
      </c>
      <c r="C1010" s="8" t="s">
        <v>4447</v>
      </c>
      <c r="D1010" s="7">
        <v>43778</v>
      </c>
      <c r="E1010" s="8">
        <v>0</v>
      </c>
      <c r="F1010" s="8">
        <v>202003</v>
      </c>
      <c r="G1010" s="8">
        <f t="shared" si="15"/>
        <v>78</v>
      </c>
      <c r="H1010" s="8">
        <v>71</v>
      </c>
      <c r="I1010" s="8" t="s">
        <v>2625</v>
      </c>
      <c r="J1010" s="8">
        <v>0</v>
      </c>
      <c r="K1010" s="8" t="s">
        <v>2625</v>
      </c>
      <c r="L1010" s="8"/>
      <c r="M1010" s="8">
        <v>0</v>
      </c>
      <c r="N1010" s="8">
        <v>250000</v>
      </c>
      <c r="O1010" s="8" t="s">
        <v>3141</v>
      </c>
      <c r="P1010" s="8">
        <v>0</v>
      </c>
      <c r="Q1010" s="8">
        <v>1</v>
      </c>
    </row>
    <row r="1011" spans="1:17" x14ac:dyDescent="0.25">
      <c r="A1011" s="8">
        <v>1</v>
      </c>
      <c r="B1011" s="8">
        <v>0</v>
      </c>
      <c r="C1011" s="8" t="s">
        <v>4448</v>
      </c>
      <c r="D1011" s="7">
        <v>43778</v>
      </c>
      <c r="E1011" s="8">
        <v>0</v>
      </c>
      <c r="F1011" s="8">
        <v>101002</v>
      </c>
      <c r="G1011" s="8">
        <f t="shared" si="15"/>
        <v>2</v>
      </c>
      <c r="H1011" s="8">
        <v>1</v>
      </c>
      <c r="I1011" s="8" t="s">
        <v>2625</v>
      </c>
      <c r="J1011" s="8">
        <v>0</v>
      </c>
      <c r="K1011" s="8" t="s">
        <v>2625</v>
      </c>
      <c r="L1011" s="8"/>
      <c r="M1011" s="8">
        <v>36000</v>
      </c>
      <c r="N1011" s="8">
        <v>0</v>
      </c>
      <c r="O1011" s="8" t="s">
        <v>3142</v>
      </c>
      <c r="P1011" s="8">
        <v>0</v>
      </c>
      <c r="Q1011" s="8">
        <v>1</v>
      </c>
    </row>
    <row r="1012" spans="1:17" x14ac:dyDescent="0.25">
      <c r="A1012" s="8">
        <v>2</v>
      </c>
      <c r="B1012" s="8">
        <v>0</v>
      </c>
      <c r="C1012" s="8" t="s">
        <v>4448</v>
      </c>
      <c r="D1012" s="7">
        <v>43778</v>
      </c>
      <c r="E1012" s="8">
        <v>0</v>
      </c>
      <c r="F1012" s="8">
        <v>202003</v>
      </c>
      <c r="G1012" s="8">
        <f t="shared" si="15"/>
        <v>78</v>
      </c>
      <c r="H1012" s="8">
        <v>71</v>
      </c>
      <c r="I1012" s="8" t="s">
        <v>2625</v>
      </c>
      <c r="J1012" s="8">
        <v>0</v>
      </c>
      <c r="K1012" s="8" t="s">
        <v>2625</v>
      </c>
      <c r="L1012" s="8"/>
      <c r="M1012" s="8">
        <v>0</v>
      </c>
      <c r="N1012" s="8">
        <v>36000</v>
      </c>
      <c r="O1012" s="8" t="s">
        <v>3142</v>
      </c>
      <c r="P1012" s="8">
        <v>0</v>
      </c>
      <c r="Q1012" s="8">
        <v>1</v>
      </c>
    </row>
    <row r="1013" spans="1:17" x14ac:dyDescent="0.25">
      <c r="A1013" s="8">
        <v>1</v>
      </c>
      <c r="B1013" s="8">
        <v>0</v>
      </c>
      <c r="C1013" s="8" t="s">
        <v>4449</v>
      </c>
      <c r="D1013" s="7">
        <v>43778</v>
      </c>
      <c r="E1013" s="8">
        <v>0</v>
      </c>
      <c r="F1013" s="8">
        <v>101002</v>
      </c>
      <c r="G1013" s="8">
        <f t="shared" si="15"/>
        <v>2</v>
      </c>
      <c r="H1013" s="8">
        <v>1</v>
      </c>
      <c r="I1013" s="8" t="s">
        <v>2625</v>
      </c>
      <c r="J1013" s="8">
        <v>0</v>
      </c>
      <c r="K1013" s="8" t="s">
        <v>2625</v>
      </c>
      <c r="L1013" s="8"/>
      <c r="M1013" s="8">
        <v>70000</v>
      </c>
      <c r="N1013" s="8">
        <v>0</v>
      </c>
      <c r="O1013" s="8" t="s">
        <v>3143</v>
      </c>
      <c r="P1013" s="8">
        <v>0</v>
      </c>
      <c r="Q1013" s="8">
        <v>1</v>
      </c>
    </row>
    <row r="1014" spans="1:17" x14ac:dyDescent="0.25">
      <c r="A1014" s="8">
        <v>2</v>
      </c>
      <c r="B1014" s="8">
        <v>0</v>
      </c>
      <c r="C1014" s="8" t="s">
        <v>4449</v>
      </c>
      <c r="D1014" s="7">
        <v>43778</v>
      </c>
      <c r="E1014" s="8">
        <v>0</v>
      </c>
      <c r="F1014" s="8">
        <v>202003</v>
      </c>
      <c r="G1014" s="8">
        <f t="shared" si="15"/>
        <v>78</v>
      </c>
      <c r="H1014" s="8">
        <v>71</v>
      </c>
      <c r="I1014" s="8" t="s">
        <v>2625</v>
      </c>
      <c r="J1014" s="8">
        <v>0</v>
      </c>
      <c r="K1014" s="8" t="s">
        <v>2625</v>
      </c>
      <c r="L1014" s="8"/>
      <c r="M1014" s="8">
        <v>0</v>
      </c>
      <c r="N1014" s="8">
        <v>70000</v>
      </c>
      <c r="O1014" s="8" t="s">
        <v>3143</v>
      </c>
      <c r="P1014" s="8">
        <v>0</v>
      </c>
      <c r="Q1014" s="8">
        <v>1</v>
      </c>
    </row>
    <row r="1015" spans="1:17" x14ac:dyDescent="0.25">
      <c r="A1015" s="8">
        <v>1</v>
      </c>
      <c r="B1015" s="8">
        <v>0</v>
      </c>
      <c r="C1015" s="8" t="s">
        <v>4450</v>
      </c>
      <c r="D1015" s="7">
        <v>43778</v>
      </c>
      <c r="E1015" s="8">
        <v>0</v>
      </c>
      <c r="F1015" s="8">
        <v>101002</v>
      </c>
      <c r="G1015" s="8">
        <f t="shared" si="15"/>
        <v>2</v>
      </c>
      <c r="H1015" s="8">
        <v>1</v>
      </c>
      <c r="I1015" s="8" t="s">
        <v>2625</v>
      </c>
      <c r="J1015" s="8">
        <v>0</v>
      </c>
      <c r="K1015" s="8" t="s">
        <v>2625</v>
      </c>
      <c r="L1015" s="8"/>
      <c r="M1015" s="8">
        <v>131882</v>
      </c>
      <c r="N1015" s="8">
        <v>0</v>
      </c>
      <c r="O1015" s="8" t="s">
        <v>3144</v>
      </c>
      <c r="P1015" s="8">
        <v>0</v>
      </c>
      <c r="Q1015" s="8">
        <v>1</v>
      </c>
    </row>
    <row r="1016" spans="1:17" x14ac:dyDescent="0.25">
      <c r="A1016" s="8">
        <v>2</v>
      </c>
      <c r="B1016" s="8">
        <v>0</v>
      </c>
      <c r="C1016" s="8" t="s">
        <v>4450</v>
      </c>
      <c r="D1016" s="7">
        <v>43778</v>
      </c>
      <c r="E1016" s="8">
        <v>0</v>
      </c>
      <c r="F1016" s="8">
        <v>202003</v>
      </c>
      <c r="G1016" s="8">
        <f t="shared" si="15"/>
        <v>78</v>
      </c>
      <c r="H1016" s="8">
        <v>71</v>
      </c>
      <c r="I1016" s="8" t="s">
        <v>2625</v>
      </c>
      <c r="J1016" s="8">
        <v>0</v>
      </c>
      <c r="K1016" s="8" t="s">
        <v>2625</v>
      </c>
      <c r="L1016" s="8"/>
      <c r="M1016" s="8">
        <v>0</v>
      </c>
      <c r="N1016" s="8">
        <v>131882</v>
      </c>
      <c r="O1016" s="8" t="s">
        <v>3144</v>
      </c>
      <c r="P1016" s="8">
        <v>0</v>
      </c>
      <c r="Q1016" s="8">
        <v>1</v>
      </c>
    </row>
    <row r="1017" spans="1:17" x14ac:dyDescent="0.25">
      <c r="A1017" s="8">
        <v>1</v>
      </c>
      <c r="B1017" s="8">
        <v>0</v>
      </c>
      <c r="C1017" s="8" t="s">
        <v>4451</v>
      </c>
      <c r="D1017" s="7">
        <v>43664</v>
      </c>
      <c r="E1017" s="8">
        <v>0</v>
      </c>
      <c r="F1017" s="8">
        <v>505027</v>
      </c>
      <c r="G1017" s="8">
        <f t="shared" si="15"/>
        <v>221</v>
      </c>
      <c r="H1017" s="8">
        <v>0</v>
      </c>
      <c r="I1017" s="8" t="s">
        <v>2625</v>
      </c>
      <c r="J1017" s="8">
        <v>0</v>
      </c>
      <c r="K1017" s="8" t="s">
        <v>2625</v>
      </c>
      <c r="L1017" s="8"/>
      <c r="M1017" s="8">
        <v>200</v>
      </c>
      <c r="N1017" s="8">
        <v>0</v>
      </c>
      <c r="O1017" s="8" t="s">
        <v>3145</v>
      </c>
      <c r="P1017" s="8">
        <v>0</v>
      </c>
      <c r="Q1017" s="8">
        <v>214</v>
      </c>
    </row>
    <row r="1018" spans="1:17" x14ac:dyDescent="0.25">
      <c r="A1018" s="8">
        <v>2</v>
      </c>
      <c r="B1018" s="8">
        <v>0</v>
      </c>
      <c r="C1018" s="8" t="s">
        <v>4451</v>
      </c>
      <c r="D1018" s="7">
        <v>43664</v>
      </c>
      <c r="E1018" s="8">
        <v>0</v>
      </c>
      <c r="F1018" s="8">
        <v>201003</v>
      </c>
      <c r="G1018" s="8">
        <f t="shared" si="15"/>
        <v>72</v>
      </c>
      <c r="H1018" s="8">
        <v>0</v>
      </c>
      <c r="I1018" s="8" t="s">
        <v>2625</v>
      </c>
      <c r="J1018" s="8">
        <v>0</v>
      </c>
      <c r="K1018" s="8" t="s">
        <v>2625</v>
      </c>
      <c r="L1018" s="8"/>
      <c r="M1018" s="8">
        <v>30200</v>
      </c>
      <c r="N1018" s="8">
        <v>0</v>
      </c>
      <c r="O1018" s="8" t="s">
        <v>3146</v>
      </c>
      <c r="P1018" s="8">
        <v>0</v>
      </c>
      <c r="Q1018" s="8">
        <v>214</v>
      </c>
    </row>
    <row r="1019" spans="1:17" x14ac:dyDescent="0.25">
      <c r="A1019" s="8">
        <v>3</v>
      </c>
      <c r="B1019" s="8">
        <v>0</v>
      </c>
      <c r="C1019" s="8" t="s">
        <v>4451</v>
      </c>
      <c r="D1019" s="7">
        <v>43664</v>
      </c>
      <c r="E1019" s="8">
        <v>0</v>
      </c>
      <c r="F1019" s="8">
        <v>505042</v>
      </c>
      <c r="G1019" s="8">
        <f t="shared" si="15"/>
        <v>234</v>
      </c>
      <c r="H1019" s="8">
        <v>0</v>
      </c>
      <c r="I1019" s="8" t="s">
        <v>2625</v>
      </c>
      <c r="J1019" s="8">
        <v>0</v>
      </c>
      <c r="K1019" s="8" t="s">
        <v>2625</v>
      </c>
      <c r="L1019" s="8"/>
      <c r="M1019" s="8">
        <v>1300</v>
      </c>
      <c r="N1019" s="8">
        <v>0</v>
      </c>
      <c r="O1019" s="8" t="s">
        <v>3147</v>
      </c>
      <c r="P1019" s="8">
        <v>0</v>
      </c>
      <c r="Q1019" s="8">
        <v>214</v>
      </c>
    </row>
    <row r="1020" spans="1:17" x14ac:dyDescent="0.25">
      <c r="A1020" s="8">
        <v>4</v>
      </c>
      <c r="B1020" s="8">
        <v>0</v>
      </c>
      <c r="C1020" s="8" t="s">
        <v>4451</v>
      </c>
      <c r="D1020" s="7">
        <v>43664</v>
      </c>
      <c r="E1020" s="8">
        <v>0</v>
      </c>
      <c r="F1020" s="8">
        <v>505009</v>
      </c>
      <c r="G1020" s="8">
        <f t="shared" si="15"/>
        <v>205</v>
      </c>
      <c r="H1020" s="8">
        <v>0</v>
      </c>
      <c r="I1020" s="8" t="s">
        <v>2625</v>
      </c>
      <c r="J1020" s="8">
        <v>0</v>
      </c>
      <c r="K1020" s="8" t="s">
        <v>2625</v>
      </c>
      <c r="L1020" s="8"/>
      <c r="M1020" s="8">
        <v>2450</v>
      </c>
      <c r="N1020" s="8">
        <v>0</v>
      </c>
      <c r="O1020" s="8" t="s">
        <v>3148</v>
      </c>
      <c r="P1020" s="8">
        <v>0</v>
      </c>
      <c r="Q1020" s="8">
        <v>214</v>
      </c>
    </row>
    <row r="1021" spans="1:17" x14ac:dyDescent="0.25">
      <c r="A1021" s="8">
        <v>5</v>
      </c>
      <c r="B1021" s="8">
        <v>0</v>
      </c>
      <c r="C1021" s="8" t="s">
        <v>4451</v>
      </c>
      <c r="D1021" s="7">
        <v>43664</v>
      </c>
      <c r="E1021" s="8">
        <v>0</v>
      </c>
      <c r="F1021" s="8">
        <v>505024</v>
      </c>
      <c r="G1021" s="8">
        <f t="shared" si="15"/>
        <v>218</v>
      </c>
      <c r="H1021" s="8">
        <v>0</v>
      </c>
      <c r="I1021" s="8" t="s">
        <v>2625</v>
      </c>
      <c r="J1021" s="8">
        <v>0</v>
      </c>
      <c r="K1021" s="8" t="s">
        <v>2625</v>
      </c>
      <c r="L1021" s="8"/>
      <c r="M1021" s="8">
        <v>180</v>
      </c>
      <c r="N1021" s="8">
        <v>0</v>
      </c>
      <c r="O1021" s="8" t="s">
        <v>3149</v>
      </c>
      <c r="P1021" s="8">
        <v>0</v>
      </c>
      <c r="Q1021" s="8">
        <v>214</v>
      </c>
    </row>
    <row r="1022" spans="1:17" x14ac:dyDescent="0.25">
      <c r="A1022" s="8">
        <v>6</v>
      </c>
      <c r="B1022" s="8">
        <v>0</v>
      </c>
      <c r="C1022" s="8" t="s">
        <v>4451</v>
      </c>
      <c r="D1022" s="7">
        <v>43664</v>
      </c>
      <c r="E1022" s="8">
        <v>0</v>
      </c>
      <c r="F1022" s="8">
        <v>505004</v>
      </c>
      <c r="G1022" s="8">
        <f t="shared" si="15"/>
        <v>200</v>
      </c>
      <c r="H1022" s="8">
        <v>0</v>
      </c>
      <c r="I1022" s="8" t="s">
        <v>2625</v>
      </c>
      <c r="J1022" s="8">
        <v>0</v>
      </c>
      <c r="K1022" s="8" t="s">
        <v>2625</v>
      </c>
      <c r="L1022" s="8"/>
      <c r="M1022" s="8">
        <v>22920</v>
      </c>
      <c r="N1022" s="8">
        <v>0</v>
      </c>
      <c r="O1022" s="8" t="s">
        <v>3150</v>
      </c>
      <c r="P1022" s="8">
        <v>0</v>
      </c>
      <c r="Q1022" s="8">
        <v>214</v>
      </c>
    </row>
    <row r="1023" spans="1:17" x14ac:dyDescent="0.25">
      <c r="A1023" s="8">
        <v>7</v>
      </c>
      <c r="B1023" s="8">
        <v>0</v>
      </c>
      <c r="C1023" s="8" t="s">
        <v>4451</v>
      </c>
      <c r="D1023" s="7">
        <v>43664</v>
      </c>
      <c r="E1023" s="8">
        <v>0</v>
      </c>
      <c r="F1023" s="8">
        <v>502003</v>
      </c>
      <c r="G1023" s="8">
        <f t="shared" si="15"/>
        <v>165</v>
      </c>
      <c r="H1023" s="8">
        <v>0</v>
      </c>
      <c r="I1023" s="8" t="s">
        <v>2625</v>
      </c>
      <c r="J1023" s="8">
        <v>0</v>
      </c>
      <c r="K1023" s="8" t="s">
        <v>2625</v>
      </c>
      <c r="L1023" s="8"/>
      <c r="M1023" s="8">
        <v>220</v>
      </c>
      <c r="N1023" s="8">
        <v>0</v>
      </c>
      <c r="O1023" s="8" t="s">
        <v>3151</v>
      </c>
      <c r="P1023" s="8">
        <v>0</v>
      </c>
      <c r="Q1023" s="8">
        <v>214</v>
      </c>
    </row>
    <row r="1024" spans="1:17" x14ac:dyDescent="0.25">
      <c r="A1024" s="8">
        <v>8</v>
      </c>
      <c r="B1024" s="8">
        <v>0</v>
      </c>
      <c r="C1024" s="8" t="s">
        <v>4451</v>
      </c>
      <c r="D1024" s="7">
        <v>43664</v>
      </c>
      <c r="E1024" s="8">
        <v>0</v>
      </c>
      <c r="F1024" s="8">
        <v>505006</v>
      </c>
      <c r="G1024" s="8">
        <f t="shared" si="15"/>
        <v>202</v>
      </c>
      <c r="H1024" s="8">
        <v>0</v>
      </c>
      <c r="I1024" s="8" t="s">
        <v>2625</v>
      </c>
      <c r="J1024" s="8">
        <v>0</v>
      </c>
      <c r="K1024" s="8" t="s">
        <v>2625</v>
      </c>
      <c r="L1024" s="8"/>
      <c r="M1024" s="8">
        <v>6950</v>
      </c>
      <c r="N1024" s="8">
        <v>0</v>
      </c>
      <c r="O1024" s="8" t="s">
        <v>3152</v>
      </c>
      <c r="P1024" s="8">
        <v>0</v>
      </c>
      <c r="Q1024" s="8">
        <v>214</v>
      </c>
    </row>
    <row r="1025" spans="1:17" x14ac:dyDescent="0.25">
      <c r="A1025" s="8">
        <v>9</v>
      </c>
      <c r="B1025" s="8">
        <v>0</v>
      </c>
      <c r="C1025" s="8" t="s">
        <v>4451</v>
      </c>
      <c r="D1025" s="7">
        <v>43664</v>
      </c>
      <c r="E1025" s="8">
        <v>0</v>
      </c>
      <c r="F1025" s="8">
        <v>501017</v>
      </c>
      <c r="G1025" s="8">
        <f t="shared" si="15"/>
        <v>160</v>
      </c>
      <c r="H1025" s="8">
        <v>0</v>
      </c>
      <c r="I1025" s="8" t="s">
        <v>2625</v>
      </c>
      <c r="J1025" s="8">
        <v>0</v>
      </c>
      <c r="K1025" s="8" t="s">
        <v>2625</v>
      </c>
      <c r="L1025" s="8"/>
      <c r="M1025" s="8">
        <v>12500</v>
      </c>
      <c r="N1025" s="8">
        <v>0</v>
      </c>
      <c r="O1025" s="8" t="s">
        <v>3153</v>
      </c>
      <c r="P1025" s="8">
        <v>0</v>
      </c>
      <c r="Q1025" s="8">
        <v>214</v>
      </c>
    </row>
    <row r="1026" spans="1:17" x14ac:dyDescent="0.25">
      <c r="A1026" s="8">
        <v>10</v>
      </c>
      <c r="B1026" s="8">
        <v>0</v>
      </c>
      <c r="C1026" s="8" t="s">
        <v>4451</v>
      </c>
      <c r="D1026" s="7">
        <v>43664</v>
      </c>
      <c r="E1026" s="8">
        <v>0</v>
      </c>
      <c r="F1026" s="8">
        <v>104110</v>
      </c>
      <c r="G1026" s="8">
        <f t="shared" ref="G1026:G1089" si="16">VLOOKUP(F1026,Accounts2,2,0)</f>
        <v>57</v>
      </c>
      <c r="H1026" s="8">
        <v>0</v>
      </c>
      <c r="I1026" s="8" t="s">
        <v>2625</v>
      </c>
      <c r="J1026" s="8">
        <v>0</v>
      </c>
      <c r="K1026" s="8" t="s">
        <v>2625</v>
      </c>
      <c r="L1026" s="8"/>
      <c r="M1026" s="8">
        <v>750</v>
      </c>
      <c r="N1026" s="8">
        <v>0</v>
      </c>
      <c r="O1026" s="8" t="s">
        <v>3154</v>
      </c>
      <c r="P1026" s="8">
        <v>0</v>
      </c>
      <c r="Q1026" s="8">
        <v>214</v>
      </c>
    </row>
    <row r="1027" spans="1:17" x14ac:dyDescent="0.25">
      <c r="A1027" s="8">
        <v>11</v>
      </c>
      <c r="B1027" s="8">
        <v>0</v>
      </c>
      <c r="C1027" s="8" t="s">
        <v>4451</v>
      </c>
      <c r="D1027" s="7">
        <v>43664</v>
      </c>
      <c r="E1027" s="8">
        <v>0</v>
      </c>
      <c r="F1027" s="8">
        <v>505102</v>
      </c>
      <c r="G1027" s="8">
        <f t="shared" si="16"/>
        <v>254</v>
      </c>
      <c r="H1027" s="8">
        <v>0</v>
      </c>
      <c r="I1027" s="8" t="s">
        <v>2625</v>
      </c>
      <c r="J1027" s="8">
        <v>0</v>
      </c>
      <c r="K1027" s="8" t="s">
        <v>2625</v>
      </c>
      <c r="L1027" s="8"/>
      <c r="M1027" s="8">
        <v>600</v>
      </c>
      <c r="N1027" s="8">
        <v>0</v>
      </c>
      <c r="O1027" s="8" t="s">
        <v>3155</v>
      </c>
      <c r="P1027" s="8">
        <v>0</v>
      </c>
      <c r="Q1027" s="8">
        <v>214</v>
      </c>
    </row>
    <row r="1028" spans="1:17" x14ac:dyDescent="0.25">
      <c r="A1028" s="8">
        <v>12</v>
      </c>
      <c r="B1028" s="8">
        <v>0</v>
      </c>
      <c r="C1028" s="8" t="s">
        <v>4451</v>
      </c>
      <c r="D1028" s="7">
        <v>43664</v>
      </c>
      <c r="E1028" s="8">
        <v>0</v>
      </c>
      <c r="F1028" s="8">
        <v>103008</v>
      </c>
      <c r="G1028" s="8">
        <f t="shared" si="16"/>
        <v>25</v>
      </c>
      <c r="H1028" s="8">
        <v>0</v>
      </c>
      <c r="I1028" s="8" t="s">
        <v>2625</v>
      </c>
      <c r="J1028" s="8">
        <v>0</v>
      </c>
      <c r="K1028" s="8" t="s">
        <v>2625</v>
      </c>
      <c r="L1028" s="8"/>
      <c r="M1028" s="8">
        <v>900</v>
      </c>
      <c r="N1028" s="8">
        <v>0</v>
      </c>
      <c r="O1028" s="8" t="s">
        <v>3156</v>
      </c>
      <c r="P1028" s="8">
        <v>0</v>
      </c>
      <c r="Q1028" s="8">
        <v>214</v>
      </c>
    </row>
    <row r="1029" spans="1:17" x14ac:dyDescent="0.25">
      <c r="A1029" s="8">
        <v>13</v>
      </c>
      <c r="B1029" s="8">
        <v>0</v>
      </c>
      <c r="C1029" s="8" t="s">
        <v>4451</v>
      </c>
      <c r="D1029" s="7">
        <v>43664</v>
      </c>
      <c r="E1029" s="8">
        <v>0</v>
      </c>
      <c r="F1029" s="8">
        <v>103006</v>
      </c>
      <c r="G1029" s="8">
        <f t="shared" si="16"/>
        <v>23</v>
      </c>
      <c r="H1029" s="8">
        <v>0</v>
      </c>
      <c r="I1029" s="8" t="s">
        <v>2625</v>
      </c>
      <c r="J1029" s="8">
        <v>0</v>
      </c>
      <c r="K1029" s="8" t="s">
        <v>2625</v>
      </c>
      <c r="L1029" s="8"/>
      <c r="M1029" s="8">
        <v>2800</v>
      </c>
      <c r="N1029" s="8">
        <v>0</v>
      </c>
      <c r="O1029" s="8" t="s">
        <v>3157</v>
      </c>
      <c r="P1029" s="8">
        <v>0</v>
      </c>
      <c r="Q1029" s="8">
        <v>214</v>
      </c>
    </row>
    <row r="1030" spans="1:17" x14ac:dyDescent="0.25">
      <c r="A1030" s="8">
        <v>14</v>
      </c>
      <c r="B1030" s="8">
        <v>0</v>
      </c>
      <c r="C1030" s="8" t="s">
        <v>4451</v>
      </c>
      <c r="D1030" s="7">
        <v>43664</v>
      </c>
      <c r="E1030" s="8">
        <v>0</v>
      </c>
      <c r="F1030" s="8">
        <v>101002</v>
      </c>
      <c r="G1030" s="8">
        <f t="shared" si="16"/>
        <v>2</v>
      </c>
      <c r="H1030" s="8">
        <v>0</v>
      </c>
      <c r="I1030" s="8" t="s">
        <v>2625</v>
      </c>
      <c r="J1030" s="8">
        <v>0</v>
      </c>
      <c r="K1030" s="8" t="s">
        <v>2625</v>
      </c>
      <c r="L1030" s="8"/>
      <c r="M1030" s="8">
        <v>0</v>
      </c>
      <c r="N1030" s="8">
        <v>81970</v>
      </c>
      <c r="O1030" s="8" t="s">
        <v>3158</v>
      </c>
      <c r="P1030" s="8">
        <v>0</v>
      </c>
      <c r="Q1030" s="8">
        <v>214</v>
      </c>
    </row>
    <row r="1031" spans="1:17" x14ac:dyDescent="0.25">
      <c r="A1031" s="8">
        <v>1</v>
      </c>
      <c r="B1031" s="8">
        <v>0</v>
      </c>
      <c r="C1031" s="8" t="s">
        <v>4452</v>
      </c>
      <c r="D1031" s="7">
        <v>43770</v>
      </c>
      <c r="E1031" s="8">
        <v>0</v>
      </c>
      <c r="F1031" s="8">
        <v>504001</v>
      </c>
      <c r="G1031" s="8">
        <f t="shared" si="16"/>
        <v>186</v>
      </c>
      <c r="H1031" s="8">
        <v>1</v>
      </c>
      <c r="I1031" s="8" t="s">
        <v>2625</v>
      </c>
      <c r="J1031" s="8">
        <v>0</v>
      </c>
      <c r="K1031" s="8" t="s">
        <v>2625</v>
      </c>
      <c r="L1031" s="8"/>
      <c r="M1031" s="8">
        <v>1267385</v>
      </c>
      <c r="N1031" s="8">
        <v>0</v>
      </c>
      <c r="O1031" s="8" t="s">
        <v>3159</v>
      </c>
      <c r="P1031" s="8">
        <v>0</v>
      </c>
      <c r="Q1031" s="8">
        <v>218</v>
      </c>
    </row>
    <row r="1032" spans="1:17" x14ac:dyDescent="0.25">
      <c r="A1032" s="8">
        <v>2</v>
      </c>
      <c r="B1032" s="8">
        <v>0</v>
      </c>
      <c r="C1032" s="8" t="s">
        <v>4452</v>
      </c>
      <c r="D1032" s="7">
        <v>43770</v>
      </c>
      <c r="E1032" s="8">
        <v>0</v>
      </c>
      <c r="F1032" s="8">
        <v>504001</v>
      </c>
      <c r="G1032" s="8">
        <f t="shared" si="16"/>
        <v>186</v>
      </c>
      <c r="H1032" s="8">
        <v>1</v>
      </c>
      <c r="I1032" s="8" t="s">
        <v>2625</v>
      </c>
      <c r="J1032" s="8">
        <v>0</v>
      </c>
      <c r="K1032" s="8" t="s">
        <v>2625</v>
      </c>
      <c r="L1032" s="8"/>
      <c r="M1032" s="8">
        <v>191784</v>
      </c>
      <c r="N1032" s="8">
        <v>0</v>
      </c>
      <c r="O1032" s="8" t="s">
        <v>3160</v>
      </c>
      <c r="P1032" s="8">
        <v>0</v>
      </c>
      <c r="Q1032" s="8">
        <v>219</v>
      </c>
    </row>
    <row r="1033" spans="1:17" x14ac:dyDescent="0.25">
      <c r="A1033" s="8">
        <v>3</v>
      </c>
      <c r="B1033" s="8">
        <v>0</v>
      </c>
      <c r="C1033" s="8" t="s">
        <v>4452</v>
      </c>
      <c r="D1033" s="7">
        <v>43770</v>
      </c>
      <c r="E1033" s="8">
        <v>0</v>
      </c>
      <c r="F1033" s="8">
        <v>103006</v>
      </c>
      <c r="G1033" s="8">
        <f t="shared" si="16"/>
        <v>23</v>
      </c>
      <c r="H1033" s="8">
        <v>1</v>
      </c>
      <c r="I1033" s="8" t="s">
        <v>2625</v>
      </c>
      <c r="J1033" s="8">
        <v>0</v>
      </c>
      <c r="K1033" s="8" t="s">
        <v>2625</v>
      </c>
      <c r="L1033" s="8"/>
      <c r="M1033" s="8">
        <v>0</v>
      </c>
      <c r="N1033" s="8">
        <v>55250</v>
      </c>
      <c r="O1033" s="8" t="s">
        <v>3161</v>
      </c>
      <c r="P1033" s="8">
        <v>0</v>
      </c>
      <c r="Q1033" s="8">
        <v>218</v>
      </c>
    </row>
    <row r="1034" spans="1:17" x14ac:dyDescent="0.25">
      <c r="A1034" s="8">
        <v>4</v>
      </c>
      <c r="B1034" s="8">
        <v>0</v>
      </c>
      <c r="C1034" s="8" t="s">
        <v>4452</v>
      </c>
      <c r="D1034" s="7">
        <v>43770</v>
      </c>
      <c r="E1034" s="8">
        <v>0</v>
      </c>
      <c r="F1034" s="8">
        <v>403009</v>
      </c>
      <c r="G1034" s="8">
        <f t="shared" si="16"/>
        <v>120</v>
      </c>
      <c r="H1034" s="8">
        <v>1</v>
      </c>
      <c r="I1034" s="8" t="s">
        <v>2625</v>
      </c>
      <c r="J1034" s="8">
        <v>0</v>
      </c>
      <c r="K1034" s="8" t="s">
        <v>2625</v>
      </c>
      <c r="L1034" s="8"/>
      <c r="M1034" s="8">
        <v>0</v>
      </c>
      <c r="N1034" s="8">
        <v>6906</v>
      </c>
      <c r="O1034" s="8" t="s">
        <v>3162</v>
      </c>
      <c r="P1034" s="8">
        <v>0</v>
      </c>
      <c r="Q1034" s="8">
        <v>218</v>
      </c>
    </row>
    <row r="1035" spans="1:17" x14ac:dyDescent="0.25">
      <c r="A1035" s="8">
        <v>5</v>
      </c>
      <c r="B1035" s="8">
        <v>0</v>
      </c>
      <c r="C1035" s="8" t="s">
        <v>4452</v>
      </c>
      <c r="D1035" s="7">
        <v>43770</v>
      </c>
      <c r="E1035" s="8">
        <v>0</v>
      </c>
      <c r="F1035" s="8">
        <v>201005</v>
      </c>
      <c r="G1035" s="8">
        <f t="shared" si="16"/>
        <v>74</v>
      </c>
      <c r="H1035" s="8">
        <v>1</v>
      </c>
      <c r="I1035" s="8" t="s">
        <v>2625</v>
      </c>
      <c r="J1035" s="8">
        <v>0</v>
      </c>
      <c r="K1035" s="8" t="s">
        <v>2625</v>
      </c>
      <c r="L1035" s="8"/>
      <c r="M1035" s="8">
        <v>0</v>
      </c>
      <c r="N1035" s="8">
        <v>1397013</v>
      </c>
      <c r="O1035" s="8" t="s">
        <v>3163</v>
      </c>
      <c r="P1035" s="8">
        <v>0</v>
      </c>
      <c r="Q1035" s="8">
        <v>1</v>
      </c>
    </row>
    <row r="1036" spans="1:17" x14ac:dyDescent="0.25">
      <c r="A1036" s="8">
        <v>1</v>
      </c>
      <c r="B1036" s="8">
        <v>0</v>
      </c>
      <c r="C1036" s="8" t="s">
        <v>4453</v>
      </c>
      <c r="D1036" s="7">
        <v>43777</v>
      </c>
      <c r="E1036" s="8">
        <v>0</v>
      </c>
      <c r="F1036" s="8">
        <v>505062</v>
      </c>
      <c r="G1036" s="8">
        <f t="shared" si="16"/>
        <v>244</v>
      </c>
      <c r="H1036" s="8">
        <v>1480</v>
      </c>
      <c r="I1036" s="8" t="s">
        <v>2625</v>
      </c>
      <c r="J1036" s="8">
        <v>0</v>
      </c>
      <c r="K1036" s="8" t="s">
        <v>2625</v>
      </c>
      <c r="L1036" s="8"/>
      <c r="M1036" s="8">
        <v>53300</v>
      </c>
      <c r="N1036" s="8">
        <v>0</v>
      </c>
      <c r="O1036" s="8" t="s">
        <v>3164</v>
      </c>
      <c r="P1036" s="8">
        <v>0</v>
      </c>
      <c r="Q1036" s="8">
        <v>218</v>
      </c>
    </row>
    <row r="1037" spans="1:17" x14ac:dyDescent="0.25">
      <c r="A1037" s="8">
        <v>2</v>
      </c>
      <c r="B1037" s="8">
        <v>0</v>
      </c>
      <c r="C1037" s="8" t="s">
        <v>4453</v>
      </c>
      <c r="D1037" s="7">
        <v>43777</v>
      </c>
      <c r="E1037" s="8">
        <v>0</v>
      </c>
      <c r="F1037" s="8">
        <v>201002</v>
      </c>
      <c r="G1037" s="8">
        <f t="shared" si="16"/>
        <v>71</v>
      </c>
      <c r="H1037" s="8">
        <v>1480</v>
      </c>
      <c r="I1037" s="8" t="s">
        <v>2625</v>
      </c>
      <c r="J1037" s="8">
        <v>0</v>
      </c>
      <c r="K1037" s="8" t="s">
        <v>2625</v>
      </c>
      <c r="L1037" s="8"/>
      <c r="M1037" s="8">
        <v>0</v>
      </c>
      <c r="N1037" s="8">
        <v>53300</v>
      </c>
      <c r="O1037" s="8" t="s">
        <v>3164</v>
      </c>
      <c r="P1037" s="8">
        <v>0</v>
      </c>
      <c r="Q1037" s="8">
        <v>218</v>
      </c>
    </row>
    <row r="1038" spans="1:17" x14ac:dyDescent="0.25">
      <c r="A1038" s="8">
        <v>1</v>
      </c>
      <c r="B1038" s="8">
        <v>0</v>
      </c>
      <c r="C1038" s="8" t="s">
        <v>4454</v>
      </c>
      <c r="D1038" s="7">
        <v>43780</v>
      </c>
      <c r="E1038" s="8">
        <v>0</v>
      </c>
      <c r="F1038" s="8">
        <v>502009</v>
      </c>
      <c r="G1038" s="8">
        <f t="shared" si="16"/>
        <v>170</v>
      </c>
      <c r="H1038" s="8">
        <v>66</v>
      </c>
      <c r="I1038" s="8" t="s">
        <v>2625</v>
      </c>
      <c r="J1038" s="8">
        <v>0</v>
      </c>
      <c r="K1038" s="8" t="s">
        <v>2625</v>
      </c>
      <c r="L1038" s="8"/>
      <c r="M1038" s="8">
        <v>9040</v>
      </c>
      <c r="N1038" s="8">
        <v>0</v>
      </c>
      <c r="O1038" s="8" t="s">
        <v>3165</v>
      </c>
      <c r="P1038" s="8">
        <v>0</v>
      </c>
      <c r="Q1038" s="8">
        <v>218</v>
      </c>
    </row>
    <row r="1039" spans="1:17" x14ac:dyDescent="0.25">
      <c r="A1039" s="8">
        <v>2</v>
      </c>
      <c r="B1039" s="8">
        <v>0</v>
      </c>
      <c r="C1039" s="8" t="s">
        <v>4454</v>
      </c>
      <c r="D1039" s="7">
        <v>43780</v>
      </c>
      <c r="E1039" s="8">
        <v>0</v>
      </c>
      <c r="F1039" s="8">
        <v>201002</v>
      </c>
      <c r="G1039" s="8">
        <f t="shared" si="16"/>
        <v>71</v>
      </c>
      <c r="H1039" s="8">
        <v>66</v>
      </c>
      <c r="I1039" s="8" t="s">
        <v>2625</v>
      </c>
      <c r="J1039" s="8">
        <v>0</v>
      </c>
      <c r="K1039" s="8" t="s">
        <v>2625</v>
      </c>
      <c r="L1039" s="8"/>
      <c r="M1039" s="8">
        <v>0</v>
      </c>
      <c r="N1039" s="8">
        <v>9040</v>
      </c>
      <c r="O1039" s="8" t="s">
        <v>3165</v>
      </c>
      <c r="P1039" s="8">
        <v>0</v>
      </c>
      <c r="Q1039" s="8">
        <v>218</v>
      </c>
    </row>
    <row r="1040" spans="1:17" x14ac:dyDescent="0.25">
      <c r="A1040" s="8">
        <v>1</v>
      </c>
      <c r="B1040" s="8">
        <v>0</v>
      </c>
      <c r="C1040" s="8" t="s">
        <v>4455</v>
      </c>
      <c r="D1040" s="7">
        <v>43780</v>
      </c>
      <c r="E1040" s="8">
        <v>0</v>
      </c>
      <c r="F1040" s="8">
        <v>502012</v>
      </c>
      <c r="G1040" s="8">
        <f t="shared" si="16"/>
        <v>173</v>
      </c>
      <c r="H1040" s="8">
        <v>1451</v>
      </c>
      <c r="I1040" s="8" t="s">
        <v>2625</v>
      </c>
      <c r="J1040" s="8">
        <v>0</v>
      </c>
      <c r="K1040" s="8" t="s">
        <v>2625</v>
      </c>
      <c r="L1040" s="8"/>
      <c r="M1040" s="8">
        <v>64000</v>
      </c>
      <c r="N1040" s="8">
        <v>0</v>
      </c>
      <c r="O1040" s="8" t="s">
        <v>3166</v>
      </c>
      <c r="P1040" s="8">
        <v>0</v>
      </c>
      <c r="Q1040" s="8">
        <v>218</v>
      </c>
    </row>
    <row r="1041" spans="1:17" x14ac:dyDescent="0.25">
      <c r="A1041" s="8">
        <v>2</v>
      </c>
      <c r="B1041" s="8">
        <v>0</v>
      </c>
      <c r="C1041" s="8" t="s">
        <v>4455</v>
      </c>
      <c r="D1041" s="7">
        <v>43780</v>
      </c>
      <c r="E1041" s="8">
        <v>0</v>
      </c>
      <c r="F1041" s="8">
        <v>201002</v>
      </c>
      <c r="G1041" s="8">
        <f t="shared" si="16"/>
        <v>71</v>
      </c>
      <c r="H1041" s="8">
        <v>1451</v>
      </c>
      <c r="I1041" s="8" t="s">
        <v>2625</v>
      </c>
      <c r="J1041" s="8">
        <v>0</v>
      </c>
      <c r="K1041" s="8" t="s">
        <v>2625</v>
      </c>
      <c r="L1041" s="8"/>
      <c r="M1041" s="8">
        <v>0</v>
      </c>
      <c r="N1041" s="8">
        <v>64000</v>
      </c>
      <c r="O1041" s="8" t="s">
        <v>3166</v>
      </c>
      <c r="P1041" s="8">
        <v>0</v>
      </c>
      <c r="Q1041" s="8">
        <v>218</v>
      </c>
    </row>
    <row r="1042" spans="1:17" x14ac:dyDescent="0.25">
      <c r="A1042" s="8">
        <v>1</v>
      </c>
      <c r="B1042" s="8">
        <v>0</v>
      </c>
      <c r="C1042" s="8" t="s">
        <v>4456</v>
      </c>
      <c r="D1042" s="7">
        <v>43777</v>
      </c>
      <c r="E1042" s="8">
        <v>0</v>
      </c>
      <c r="F1042" s="8">
        <v>502020</v>
      </c>
      <c r="G1042" s="8">
        <f t="shared" si="16"/>
        <v>180</v>
      </c>
      <c r="H1042" s="8">
        <v>1467</v>
      </c>
      <c r="I1042" s="8" t="s">
        <v>2625</v>
      </c>
      <c r="J1042" s="8">
        <v>0</v>
      </c>
      <c r="K1042" s="8" t="s">
        <v>2625</v>
      </c>
      <c r="L1042" s="8"/>
      <c r="M1042" s="8">
        <v>40973</v>
      </c>
      <c r="N1042" s="8">
        <v>0</v>
      </c>
      <c r="O1042" s="8" t="s">
        <v>3167</v>
      </c>
      <c r="P1042" s="8">
        <v>0</v>
      </c>
      <c r="Q1042" s="8">
        <v>218</v>
      </c>
    </row>
    <row r="1043" spans="1:17" x14ac:dyDescent="0.25">
      <c r="A1043" s="8">
        <v>2</v>
      </c>
      <c r="B1043" s="8">
        <v>0</v>
      </c>
      <c r="C1043" s="8" t="s">
        <v>4456</v>
      </c>
      <c r="D1043" s="7">
        <v>43777</v>
      </c>
      <c r="E1043" s="8">
        <v>0</v>
      </c>
      <c r="F1043" s="8">
        <v>201002</v>
      </c>
      <c r="G1043" s="8">
        <f t="shared" si="16"/>
        <v>71</v>
      </c>
      <c r="H1043" s="8">
        <v>1467</v>
      </c>
      <c r="I1043" s="8" t="s">
        <v>2625</v>
      </c>
      <c r="J1043" s="8">
        <v>0</v>
      </c>
      <c r="K1043" s="8" t="s">
        <v>2625</v>
      </c>
      <c r="L1043" s="8"/>
      <c r="M1043" s="8">
        <v>0</v>
      </c>
      <c r="N1043" s="8">
        <v>40973</v>
      </c>
      <c r="O1043" s="8" t="s">
        <v>3167</v>
      </c>
      <c r="P1043" s="8">
        <v>0</v>
      </c>
      <c r="Q1043" s="8">
        <v>218</v>
      </c>
    </row>
    <row r="1044" spans="1:17" x14ac:dyDescent="0.25">
      <c r="A1044" s="8">
        <v>1</v>
      </c>
      <c r="B1044" s="8">
        <v>0</v>
      </c>
      <c r="C1044" s="8" t="s">
        <v>4457</v>
      </c>
      <c r="D1044" s="7">
        <v>43777</v>
      </c>
      <c r="E1044" s="8">
        <v>0</v>
      </c>
      <c r="F1044" s="8">
        <v>501010</v>
      </c>
      <c r="G1044" s="8">
        <f t="shared" si="16"/>
        <v>153</v>
      </c>
      <c r="H1044" s="8">
        <v>1452</v>
      </c>
      <c r="I1044" s="8" t="s">
        <v>2625</v>
      </c>
      <c r="J1044" s="8">
        <v>0</v>
      </c>
      <c r="K1044" s="8" t="s">
        <v>2625</v>
      </c>
      <c r="L1044" s="8"/>
      <c r="M1044" s="8">
        <v>184139</v>
      </c>
      <c r="N1044" s="8">
        <v>0</v>
      </c>
      <c r="O1044" s="8" t="s">
        <v>3168</v>
      </c>
      <c r="P1044" s="8">
        <v>0</v>
      </c>
      <c r="Q1044" s="8">
        <v>218</v>
      </c>
    </row>
    <row r="1045" spans="1:17" x14ac:dyDescent="0.25">
      <c r="A1045" s="8">
        <v>2</v>
      </c>
      <c r="B1045" s="8">
        <v>0</v>
      </c>
      <c r="C1045" s="8" t="s">
        <v>4457</v>
      </c>
      <c r="D1045" s="7">
        <v>43777</v>
      </c>
      <c r="E1045" s="8">
        <v>0</v>
      </c>
      <c r="F1045" s="8">
        <v>201002</v>
      </c>
      <c r="G1045" s="8">
        <f t="shared" si="16"/>
        <v>71</v>
      </c>
      <c r="H1045" s="8">
        <v>1452</v>
      </c>
      <c r="I1045" s="8" t="s">
        <v>2625</v>
      </c>
      <c r="J1045" s="8">
        <v>0</v>
      </c>
      <c r="K1045" s="8" t="s">
        <v>2625</v>
      </c>
      <c r="L1045" s="8"/>
      <c r="M1045" s="8">
        <v>0</v>
      </c>
      <c r="N1045" s="8">
        <v>184139</v>
      </c>
      <c r="O1045" s="8" t="s">
        <v>3168</v>
      </c>
      <c r="P1045" s="8">
        <v>0</v>
      </c>
      <c r="Q1045" s="8">
        <v>218</v>
      </c>
    </row>
    <row r="1046" spans="1:17" x14ac:dyDescent="0.25">
      <c r="A1046" s="8">
        <v>1</v>
      </c>
      <c r="B1046" s="8">
        <v>0</v>
      </c>
      <c r="C1046" s="8" t="s">
        <v>4458</v>
      </c>
      <c r="D1046" s="7">
        <v>43775</v>
      </c>
      <c r="E1046" s="8">
        <v>0</v>
      </c>
      <c r="F1046" s="8">
        <v>505027</v>
      </c>
      <c r="G1046" s="8">
        <f t="shared" si="16"/>
        <v>221</v>
      </c>
      <c r="H1046" s="8">
        <v>130</v>
      </c>
      <c r="I1046" s="8" t="s">
        <v>2625</v>
      </c>
      <c r="J1046" s="8">
        <v>0</v>
      </c>
      <c r="K1046" s="8" t="s">
        <v>2625</v>
      </c>
      <c r="L1046" s="8"/>
      <c r="M1046" s="8">
        <v>162819</v>
      </c>
      <c r="N1046" s="8">
        <v>0</v>
      </c>
      <c r="O1046" s="8" t="s">
        <v>3169</v>
      </c>
      <c r="P1046" s="8">
        <v>0</v>
      </c>
      <c r="Q1046" s="8">
        <v>218</v>
      </c>
    </row>
    <row r="1047" spans="1:17" x14ac:dyDescent="0.25">
      <c r="A1047" s="8">
        <v>2</v>
      </c>
      <c r="B1047" s="8">
        <v>0</v>
      </c>
      <c r="C1047" s="8" t="s">
        <v>4458</v>
      </c>
      <c r="D1047" s="7">
        <v>43775</v>
      </c>
      <c r="E1047" s="8">
        <v>0</v>
      </c>
      <c r="F1047" s="8">
        <v>201002</v>
      </c>
      <c r="G1047" s="8">
        <f t="shared" si="16"/>
        <v>71</v>
      </c>
      <c r="H1047" s="8">
        <v>130</v>
      </c>
      <c r="I1047" s="8" t="s">
        <v>2625</v>
      </c>
      <c r="J1047" s="8">
        <v>0</v>
      </c>
      <c r="K1047" s="8" t="s">
        <v>2625</v>
      </c>
      <c r="L1047" s="8"/>
      <c r="M1047" s="8">
        <v>0</v>
      </c>
      <c r="N1047" s="8">
        <v>162819</v>
      </c>
      <c r="O1047" s="8" t="s">
        <v>3169</v>
      </c>
      <c r="P1047" s="8">
        <v>0</v>
      </c>
      <c r="Q1047" s="8">
        <v>218</v>
      </c>
    </row>
    <row r="1048" spans="1:17" x14ac:dyDescent="0.25">
      <c r="A1048" s="8">
        <v>1</v>
      </c>
      <c r="B1048" s="8">
        <v>0</v>
      </c>
      <c r="C1048" s="8" t="s">
        <v>4459</v>
      </c>
      <c r="D1048" s="7">
        <v>43782</v>
      </c>
      <c r="E1048" s="8">
        <v>0</v>
      </c>
      <c r="F1048" s="8">
        <v>501002</v>
      </c>
      <c r="G1048" s="8">
        <f t="shared" si="16"/>
        <v>145</v>
      </c>
      <c r="H1048" s="8">
        <v>78</v>
      </c>
      <c r="I1048" s="8" t="s">
        <v>2625</v>
      </c>
      <c r="J1048" s="8">
        <v>0</v>
      </c>
      <c r="K1048" s="8" t="s">
        <v>2625</v>
      </c>
      <c r="L1048" s="8"/>
      <c r="M1048" s="8">
        <v>2640733</v>
      </c>
      <c r="N1048" s="8">
        <v>0</v>
      </c>
      <c r="O1048" s="8" t="s">
        <v>3170</v>
      </c>
      <c r="P1048" s="8">
        <v>0</v>
      </c>
      <c r="Q1048" s="8">
        <v>218</v>
      </c>
    </row>
    <row r="1049" spans="1:17" x14ac:dyDescent="0.25">
      <c r="A1049" s="8">
        <v>2</v>
      </c>
      <c r="B1049" s="8">
        <v>0</v>
      </c>
      <c r="C1049" s="8" t="s">
        <v>4459</v>
      </c>
      <c r="D1049" s="7">
        <v>43782</v>
      </c>
      <c r="E1049" s="8">
        <v>0</v>
      </c>
      <c r="F1049" s="8">
        <v>201002</v>
      </c>
      <c r="G1049" s="8">
        <f t="shared" si="16"/>
        <v>71</v>
      </c>
      <c r="H1049" s="8">
        <v>78</v>
      </c>
      <c r="I1049" s="8" t="s">
        <v>2625</v>
      </c>
      <c r="J1049" s="8">
        <v>0</v>
      </c>
      <c r="K1049" s="8" t="s">
        <v>2625</v>
      </c>
      <c r="L1049" s="8"/>
      <c r="M1049" s="8">
        <v>0</v>
      </c>
      <c r="N1049" s="8">
        <v>2640733</v>
      </c>
      <c r="O1049" s="8" t="s">
        <v>3170</v>
      </c>
      <c r="P1049" s="8">
        <v>0</v>
      </c>
      <c r="Q1049" s="8">
        <v>218</v>
      </c>
    </row>
    <row r="1050" spans="1:17" x14ac:dyDescent="0.25">
      <c r="A1050" s="8">
        <v>1</v>
      </c>
      <c r="B1050" s="8">
        <v>0</v>
      </c>
      <c r="C1050" s="8" t="s">
        <v>4460</v>
      </c>
      <c r="D1050" s="7">
        <v>43783</v>
      </c>
      <c r="E1050" s="8">
        <v>0</v>
      </c>
      <c r="F1050" s="8">
        <v>502003</v>
      </c>
      <c r="G1050" s="8">
        <f t="shared" si="16"/>
        <v>165</v>
      </c>
      <c r="H1050" s="8">
        <v>121</v>
      </c>
      <c r="I1050" s="8" t="s">
        <v>2625</v>
      </c>
      <c r="J1050" s="8">
        <v>0</v>
      </c>
      <c r="K1050" s="8" t="s">
        <v>2625</v>
      </c>
      <c r="L1050" s="8"/>
      <c r="M1050" s="8">
        <v>21050</v>
      </c>
      <c r="N1050" s="8">
        <v>0</v>
      </c>
      <c r="O1050" s="8" t="s">
        <v>3171</v>
      </c>
      <c r="P1050" s="8">
        <v>0</v>
      </c>
      <c r="Q1050" s="8">
        <v>218</v>
      </c>
    </row>
    <row r="1051" spans="1:17" x14ac:dyDescent="0.25">
      <c r="A1051" s="8">
        <v>2</v>
      </c>
      <c r="B1051" s="8">
        <v>0</v>
      </c>
      <c r="C1051" s="8" t="s">
        <v>4460</v>
      </c>
      <c r="D1051" s="7">
        <v>43783</v>
      </c>
      <c r="E1051" s="8">
        <v>0</v>
      </c>
      <c r="F1051" s="8">
        <v>201002</v>
      </c>
      <c r="G1051" s="8">
        <f t="shared" si="16"/>
        <v>71</v>
      </c>
      <c r="H1051" s="8">
        <v>121</v>
      </c>
      <c r="I1051" s="8" t="s">
        <v>2625</v>
      </c>
      <c r="J1051" s="8">
        <v>0</v>
      </c>
      <c r="K1051" s="8" t="s">
        <v>2625</v>
      </c>
      <c r="L1051" s="8"/>
      <c r="M1051" s="8">
        <v>0</v>
      </c>
      <c r="N1051" s="8">
        <v>21050</v>
      </c>
      <c r="O1051" s="8" t="s">
        <v>3171</v>
      </c>
      <c r="P1051" s="8">
        <v>0</v>
      </c>
      <c r="Q1051" s="8">
        <v>218</v>
      </c>
    </row>
    <row r="1052" spans="1:17" x14ac:dyDescent="0.25">
      <c r="A1052" s="8">
        <v>3</v>
      </c>
      <c r="B1052" s="8">
        <v>0</v>
      </c>
      <c r="C1052" s="8" t="s">
        <v>4460</v>
      </c>
      <c r="D1052" s="7">
        <v>43783</v>
      </c>
      <c r="E1052" s="8">
        <v>0</v>
      </c>
      <c r="F1052" s="8">
        <v>502003</v>
      </c>
      <c r="G1052" s="8">
        <f t="shared" si="16"/>
        <v>165</v>
      </c>
      <c r="H1052" s="8">
        <v>121</v>
      </c>
      <c r="I1052" s="8" t="s">
        <v>2625</v>
      </c>
      <c r="J1052" s="8">
        <v>0</v>
      </c>
      <c r="K1052" s="8" t="s">
        <v>2625</v>
      </c>
      <c r="L1052" s="8"/>
      <c r="M1052" s="8">
        <v>357855</v>
      </c>
      <c r="N1052" s="8">
        <v>0</v>
      </c>
      <c r="O1052" s="8" t="s">
        <v>3171</v>
      </c>
      <c r="P1052" s="8">
        <v>0</v>
      </c>
      <c r="Q1052" s="8">
        <v>218</v>
      </c>
    </row>
    <row r="1053" spans="1:17" x14ac:dyDescent="0.25">
      <c r="A1053" s="8">
        <v>4</v>
      </c>
      <c r="B1053" s="8">
        <v>0</v>
      </c>
      <c r="C1053" s="8" t="s">
        <v>4460</v>
      </c>
      <c r="D1053" s="7">
        <v>43783</v>
      </c>
      <c r="E1053" s="8">
        <v>0</v>
      </c>
      <c r="F1053" s="8">
        <v>201002</v>
      </c>
      <c r="G1053" s="8">
        <f t="shared" si="16"/>
        <v>71</v>
      </c>
      <c r="H1053" s="8">
        <v>121</v>
      </c>
      <c r="I1053" s="8" t="s">
        <v>2625</v>
      </c>
      <c r="J1053" s="8">
        <v>0</v>
      </c>
      <c r="K1053" s="8" t="s">
        <v>2625</v>
      </c>
      <c r="L1053" s="8"/>
      <c r="M1053" s="8">
        <v>0</v>
      </c>
      <c r="N1053" s="8">
        <v>357855</v>
      </c>
      <c r="O1053" s="8" t="s">
        <v>3171</v>
      </c>
      <c r="P1053" s="8">
        <v>0</v>
      </c>
      <c r="Q1053" s="8">
        <v>218</v>
      </c>
    </row>
    <row r="1054" spans="1:17" x14ac:dyDescent="0.25">
      <c r="A1054" s="8">
        <v>5</v>
      </c>
      <c r="B1054" s="8">
        <v>0</v>
      </c>
      <c r="C1054" s="8" t="s">
        <v>4460</v>
      </c>
      <c r="D1054" s="7">
        <v>43783</v>
      </c>
      <c r="E1054" s="8">
        <v>0</v>
      </c>
      <c r="F1054" s="8">
        <v>502003</v>
      </c>
      <c r="G1054" s="8">
        <f t="shared" si="16"/>
        <v>165</v>
      </c>
      <c r="H1054" s="8">
        <v>121</v>
      </c>
      <c r="I1054" s="8" t="s">
        <v>2625</v>
      </c>
      <c r="J1054" s="8">
        <v>0</v>
      </c>
      <c r="K1054" s="8" t="s">
        <v>2625</v>
      </c>
      <c r="L1054" s="8"/>
      <c r="M1054" s="8">
        <v>42101</v>
      </c>
      <c r="N1054" s="8">
        <v>0</v>
      </c>
      <c r="O1054" s="8" t="s">
        <v>3171</v>
      </c>
      <c r="P1054" s="8">
        <v>0</v>
      </c>
      <c r="Q1054" s="8">
        <v>219</v>
      </c>
    </row>
    <row r="1055" spans="1:17" x14ac:dyDescent="0.25">
      <c r="A1055" s="8">
        <v>6</v>
      </c>
      <c r="B1055" s="8">
        <v>0</v>
      </c>
      <c r="C1055" s="8" t="s">
        <v>4460</v>
      </c>
      <c r="D1055" s="7">
        <v>43783</v>
      </c>
      <c r="E1055" s="8">
        <v>0</v>
      </c>
      <c r="F1055" s="8">
        <v>201002</v>
      </c>
      <c r="G1055" s="8">
        <f t="shared" si="16"/>
        <v>71</v>
      </c>
      <c r="H1055" s="8">
        <v>121</v>
      </c>
      <c r="I1055" s="8" t="s">
        <v>2625</v>
      </c>
      <c r="J1055" s="8">
        <v>0</v>
      </c>
      <c r="K1055" s="8" t="s">
        <v>2625</v>
      </c>
      <c r="L1055" s="8"/>
      <c r="M1055" s="8">
        <v>0</v>
      </c>
      <c r="N1055" s="8">
        <v>42101</v>
      </c>
      <c r="O1055" s="8" t="s">
        <v>3171</v>
      </c>
      <c r="P1055" s="8">
        <v>0</v>
      </c>
      <c r="Q1055" s="8">
        <v>219</v>
      </c>
    </row>
    <row r="1056" spans="1:17" x14ac:dyDescent="0.25">
      <c r="A1056" s="8">
        <v>1</v>
      </c>
      <c r="B1056" s="8">
        <v>0</v>
      </c>
      <c r="C1056" s="8" t="s">
        <v>4461</v>
      </c>
      <c r="D1056" s="7">
        <v>43776</v>
      </c>
      <c r="E1056" s="8">
        <v>0</v>
      </c>
      <c r="F1056" s="8">
        <v>505024</v>
      </c>
      <c r="G1056" s="8">
        <f t="shared" si="16"/>
        <v>218</v>
      </c>
      <c r="H1056" s="8">
        <v>42</v>
      </c>
      <c r="I1056" s="8" t="s">
        <v>2625</v>
      </c>
      <c r="J1056" s="8">
        <v>0</v>
      </c>
      <c r="K1056" s="8" t="s">
        <v>2625</v>
      </c>
      <c r="L1056" s="8"/>
      <c r="M1056" s="8">
        <v>3800</v>
      </c>
      <c r="N1056" s="8">
        <v>0</v>
      </c>
      <c r="O1056" s="8" t="s">
        <v>3172</v>
      </c>
      <c r="P1056" s="8">
        <v>0</v>
      </c>
      <c r="Q1056" s="8">
        <v>218</v>
      </c>
    </row>
    <row r="1057" spans="1:17" x14ac:dyDescent="0.25">
      <c r="A1057" s="8">
        <v>2</v>
      </c>
      <c r="B1057" s="8">
        <v>0</v>
      </c>
      <c r="C1057" s="8" t="s">
        <v>4461</v>
      </c>
      <c r="D1057" s="7">
        <v>43776</v>
      </c>
      <c r="E1057" s="8">
        <v>0</v>
      </c>
      <c r="F1057" s="8">
        <v>201002</v>
      </c>
      <c r="G1057" s="8">
        <f t="shared" si="16"/>
        <v>71</v>
      </c>
      <c r="H1057" s="8">
        <v>42</v>
      </c>
      <c r="I1057" s="8" t="s">
        <v>2625</v>
      </c>
      <c r="J1057" s="8">
        <v>0</v>
      </c>
      <c r="K1057" s="8" t="s">
        <v>2625</v>
      </c>
      <c r="L1057" s="8"/>
      <c r="M1057" s="8">
        <v>0</v>
      </c>
      <c r="N1057" s="8">
        <v>3800</v>
      </c>
      <c r="O1057" s="8" t="s">
        <v>3172</v>
      </c>
      <c r="P1057" s="8">
        <v>0</v>
      </c>
      <c r="Q1057" s="8">
        <v>218</v>
      </c>
    </row>
    <row r="1058" spans="1:17" x14ac:dyDescent="0.25">
      <c r="A1058" s="8">
        <v>1</v>
      </c>
      <c r="B1058" s="8">
        <v>0</v>
      </c>
      <c r="C1058" s="8" t="s">
        <v>4462</v>
      </c>
      <c r="D1058" s="7">
        <v>43780</v>
      </c>
      <c r="E1058" s="8">
        <v>0</v>
      </c>
      <c r="F1058" s="8">
        <v>502012</v>
      </c>
      <c r="G1058" s="8">
        <f t="shared" si="16"/>
        <v>173</v>
      </c>
      <c r="H1058" s="8">
        <v>964</v>
      </c>
      <c r="I1058" s="8" t="s">
        <v>2625</v>
      </c>
      <c r="J1058" s="8">
        <v>0</v>
      </c>
      <c r="K1058" s="8" t="s">
        <v>2625</v>
      </c>
      <c r="L1058" s="8"/>
      <c r="M1058" s="8">
        <v>435363</v>
      </c>
      <c r="N1058" s="8">
        <v>0</v>
      </c>
      <c r="O1058" s="8" t="s">
        <v>3173</v>
      </c>
      <c r="P1058" s="8">
        <v>0</v>
      </c>
      <c r="Q1058" s="8">
        <v>218</v>
      </c>
    </row>
    <row r="1059" spans="1:17" x14ac:dyDescent="0.25">
      <c r="A1059" s="8">
        <v>2</v>
      </c>
      <c r="B1059" s="8">
        <v>0</v>
      </c>
      <c r="C1059" s="8" t="s">
        <v>4462</v>
      </c>
      <c r="D1059" s="7">
        <v>43780</v>
      </c>
      <c r="E1059" s="8">
        <v>0</v>
      </c>
      <c r="F1059" s="8">
        <v>201003</v>
      </c>
      <c r="G1059" s="8">
        <f t="shared" si="16"/>
        <v>72</v>
      </c>
      <c r="H1059" s="8">
        <v>964</v>
      </c>
      <c r="I1059" s="8" t="s">
        <v>2625</v>
      </c>
      <c r="J1059" s="8">
        <v>0</v>
      </c>
      <c r="K1059" s="8" t="s">
        <v>2625</v>
      </c>
      <c r="L1059" s="8"/>
      <c r="M1059" s="8">
        <v>0</v>
      </c>
      <c r="N1059" s="8">
        <v>3000</v>
      </c>
      <c r="O1059" s="8" t="s">
        <v>3173</v>
      </c>
      <c r="P1059" s="8">
        <v>0</v>
      </c>
      <c r="Q1059" s="8">
        <v>218</v>
      </c>
    </row>
    <row r="1060" spans="1:17" x14ac:dyDescent="0.25">
      <c r="A1060" s="8">
        <v>3</v>
      </c>
      <c r="B1060" s="8">
        <v>0</v>
      </c>
      <c r="C1060" s="8" t="s">
        <v>4462</v>
      </c>
      <c r="D1060" s="7">
        <v>43780</v>
      </c>
      <c r="E1060" s="8">
        <v>0</v>
      </c>
      <c r="F1060" s="8">
        <v>201002</v>
      </c>
      <c r="G1060" s="8">
        <f t="shared" si="16"/>
        <v>71</v>
      </c>
      <c r="H1060" s="8">
        <v>964</v>
      </c>
      <c r="I1060" s="8" t="s">
        <v>2625</v>
      </c>
      <c r="J1060" s="8">
        <v>0</v>
      </c>
      <c r="K1060" s="8" t="s">
        <v>2625</v>
      </c>
      <c r="L1060" s="8"/>
      <c r="M1060" s="8">
        <v>0</v>
      </c>
      <c r="N1060" s="8">
        <v>432363</v>
      </c>
      <c r="O1060" s="8" t="s">
        <v>3173</v>
      </c>
      <c r="P1060" s="8">
        <v>0</v>
      </c>
      <c r="Q1060" s="8">
        <v>218</v>
      </c>
    </row>
    <row r="1061" spans="1:17" x14ac:dyDescent="0.25">
      <c r="A1061" s="8">
        <v>1</v>
      </c>
      <c r="B1061" s="8">
        <v>0</v>
      </c>
      <c r="C1061" s="8" t="s">
        <v>4463</v>
      </c>
      <c r="D1061" s="7">
        <v>43780</v>
      </c>
      <c r="E1061" s="8">
        <v>0</v>
      </c>
      <c r="F1061" s="8">
        <v>505027</v>
      </c>
      <c r="G1061" s="8">
        <f t="shared" si="16"/>
        <v>221</v>
      </c>
      <c r="H1061" s="8">
        <v>68</v>
      </c>
      <c r="I1061" s="8" t="s">
        <v>2625</v>
      </c>
      <c r="J1061" s="8">
        <v>0</v>
      </c>
      <c r="K1061" s="8" t="s">
        <v>2625</v>
      </c>
      <c r="L1061" s="8"/>
      <c r="M1061" s="8">
        <v>2694792</v>
      </c>
      <c r="N1061" s="8">
        <v>0</v>
      </c>
      <c r="O1061" s="8" t="s">
        <v>3174</v>
      </c>
      <c r="P1061" s="8">
        <v>0</v>
      </c>
      <c r="Q1061" s="8">
        <v>218</v>
      </c>
    </row>
    <row r="1062" spans="1:17" x14ac:dyDescent="0.25">
      <c r="A1062" s="8">
        <v>2</v>
      </c>
      <c r="B1062" s="8">
        <v>0</v>
      </c>
      <c r="C1062" s="8" t="s">
        <v>4463</v>
      </c>
      <c r="D1062" s="7">
        <v>43780</v>
      </c>
      <c r="E1062" s="8">
        <v>0</v>
      </c>
      <c r="F1062" s="8">
        <v>201002</v>
      </c>
      <c r="G1062" s="8">
        <f t="shared" si="16"/>
        <v>71</v>
      </c>
      <c r="H1062" s="8">
        <v>68</v>
      </c>
      <c r="I1062" s="8" t="s">
        <v>2625</v>
      </c>
      <c r="J1062" s="8">
        <v>0</v>
      </c>
      <c r="K1062" s="8" t="s">
        <v>2625</v>
      </c>
      <c r="L1062" s="8"/>
      <c r="M1062" s="8">
        <v>0</v>
      </c>
      <c r="N1062" s="8">
        <v>2694792</v>
      </c>
      <c r="O1062" s="8" t="s">
        <v>3174</v>
      </c>
      <c r="P1062" s="8">
        <v>0</v>
      </c>
      <c r="Q1062" s="8">
        <v>218</v>
      </c>
    </row>
    <row r="1063" spans="1:17" x14ac:dyDescent="0.25">
      <c r="A1063" s="8">
        <v>3</v>
      </c>
      <c r="B1063" s="8">
        <v>0</v>
      </c>
      <c r="C1063" s="8" t="s">
        <v>4463</v>
      </c>
      <c r="D1063" s="7">
        <v>43780</v>
      </c>
      <c r="E1063" s="8">
        <v>0</v>
      </c>
      <c r="F1063" s="8">
        <v>505027</v>
      </c>
      <c r="G1063" s="8">
        <f t="shared" si="16"/>
        <v>221</v>
      </c>
      <c r="H1063" s="8">
        <v>68</v>
      </c>
      <c r="I1063" s="8" t="s">
        <v>2625</v>
      </c>
      <c r="J1063" s="8">
        <v>0</v>
      </c>
      <c r="K1063" s="8" t="s">
        <v>2625</v>
      </c>
      <c r="L1063" s="8"/>
      <c r="M1063" s="8">
        <v>92306</v>
      </c>
      <c r="N1063" s="8">
        <v>0</v>
      </c>
      <c r="O1063" s="8" t="s">
        <v>3174</v>
      </c>
      <c r="P1063" s="8">
        <v>0</v>
      </c>
      <c r="Q1063" s="8">
        <v>219</v>
      </c>
    </row>
    <row r="1064" spans="1:17" x14ac:dyDescent="0.25">
      <c r="A1064" s="8">
        <v>4</v>
      </c>
      <c r="B1064" s="8">
        <v>0</v>
      </c>
      <c r="C1064" s="8" t="s">
        <v>4463</v>
      </c>
      <c r="D1064" s="7">
        <v>43780</v>
      </c>
      <c r="E1064" s="8">
        <v>0</v>
      </c>
      <c r="F1064" s="8">
        <v>201002</v>
      </c>
      <c r="G1064" s="8">
        <f t="shared" si="16"/>
        <v>71</v>
      </c>
      <c r="H1064" s="8">
        <v>68</v>
      </c>
      <c r="I1064" s="8" t="s">
        <v>2625</v>
      </c>
      <c r="J1064" s="8">
        <v>0</v>
      </c>
      <c r="K1064" s="8" t="s">
        <v>2625</v>
      </c>
      <c r="L1064" s="8"/>
      <c r="M1064" s="8">
        <v>0</v>
      </c>
      <c r="N1064" s="8">
        <v>92306</v>
      </c>
      <c r="O1064" s="8" t="s">
        <v>3174</v>
      </c>
      <c r="P1064" s="8">
        <v>0</v>
      </c>
      <c r="Q1064" s="8">
        <v>219</v>
      </c>
    </row>
    <row r="1065" spans="1:17" x14ac:dyDescent="0.25">
      <c r="A1065" s="8">
        <v>1</v>
      </c>
      <c r="B1065" s="8">
        <v>0</v>
      </c>
      <c r="C1065" s="8" t="s">
        <v>4464</v>
      </c>
      <c r="D1065" s="7">
        <v>43781</v>
      </c>
      <c r="E1065" s="8">
        <v>0</v>
      </c>
      <c r="F1065" s="8">
        <v>501017</v>
      </c>
      <c r="G1065" s="8">
        <f t="shared" si="16"/>
        <v>160</v>
      </c>
      <c r="H1065" s="8">
        <v>318</v>
      </c>
      <c r="I1065" s="8" t="s">
        <v>2625</v>
      </c>
      <c r="J1065" s="8">
        <v>0</v>
      </c>
      <c r="K1065" s="8" t="s">
        <v>2625</v>
      </c>
      <c r="L1065" s="8"/>
      <c r="M1065" s="8">
        <v>6658</v>
      </c>
      <c r="N1065" s="8">
        <v>0</v>
      </c>
      <c r="O1065" s="8" t="s">
        <v>3175</v>
      </c>
      <c r="P1065" s="8">
        <v>0</v>
      </c>
      <c r="Q1065" s="8">
        <v>90</v>
      </c>
    </row>
    <row r="1066" spans="1:17" x14ac:dyDescent="0.25">
      <c r="A1066" s="8">
        <v>2</v>
      </c>
      <c r="B1066" s="8">
        <v>0</v>
      </c>
      <c r="C1066" s="8" t="s">
        <v>4464</v>
      </c>
      <c r="D1066" s="7">
        <v>43781</v>
      </c>
      <c r="E1066" s="8">
        <v>0</v>
      </c>
      <c r="F1066" s="8">
        <v>201002</v>
      </c>
      <c r="G1066" s="8">
        <f t="shared" si="16"/>
        <v>71</v>
      </c>
      <c r="H1066" s="8">
        <v>318</v>
      </c>
      <c r="I1066" s="8" t="s">
        <v>2625</v>
      </c>
      <c r="J1066" s="8">
        <v>0</v>
      </c>
      <c r="K1066" s="8" t="s">
        <v>2625</v>
      </c>
      <c r="L1066" s="8"/>
      <c r="M1066" s="8">
        <v>0</v>
      </c>
      <c r="N1066" s="8">
        <v>6658</v>
      </c>
      <c r="O1066" s="8" t="s">
        <v>3175</v>
      </c>
      <c r="P1066" s="8">
        <v>0</v>
      </c>
      <c r="Q1066" s="8">
        <v>90</v>
      </c>
    </row>
    <row r="1067" spans="1:17" x14ac:dyDescent="0.25">
      <c r="A1067" s="8">
        <v>3</v>
      </c>
      <c r="B1067" s="8">
        <v>0</v>
      </c>
      <c r="C1067" s="8" t="s">
        <v>4464</v>
      </c>
      <c r="D1067" s="7">
        <v>43781</v>
      </c>
      <c r="E1067" s="8">
        <v>0</v>
      </c>
      <c r="F1067" s="8">
        <v>501017</v>
      </c>
      <c r="G1067" s="8">
        <f t="shared" si="16"/>
        <v>160</v>
      </c>
      <c r="H1067" s="8">
        <v>318</v>
      </c>
      <c r="I1067" s="8" t="s">
        <v>2625</v>
      </c>
      <c r="J1067" s="8">
        <v>0</v>
      </c>
      <c r="K1067" s="8" t="s">
        <v>2625</v>
      </c>
      <c r="L1067" s="8"/>
      <c r="M1067" s="8">
        <v>282964</v>
      </c>
      <c r="N1067" s="8">
        <v>0</v>
      </c>
      <c r="O1067" s="8" t="s">
        <v>3175</v>
      </c>
      <c r="P1067" s="8">
        <v>0</v>
      </c>
      <c r="Q1067" s="8">
        <v>218</v>
      </c>
    </row>
    <row r="1068" spans="1:17" x14ac:dyDescent="0.25">
      <c r="A1068" s="8">
        <v>4</v>
      </c>
      <c r="B1068" s="8">
        <v>0</v>
      </c>
      <c r="C1068" s="8" t="s">
        <v>4464</v>
      </c>
      <c r="D1068" s="7">
        <v>43781</v>
      </c>
      <c r="E1068" s="8">
        <v>0</v>
      </c>
      <c r="F1068" s="8">
        <v>201002</v>
      </c>
      <c r="G1068" s="8">
        <f t="shared" si="16"/>
        <v>71</v>
      </c>
      <c r="H1068" s="8">
        <v>318</v>
      </c>
      <c r="I1068" s="8" t="s">
        <v>2625</v>
      </c>
      <c r="J1068" s="8">
        <v>0</v>
      </c>
      <c r="K1068" s="8" t="s">
        <v>2625</v>
      </c>
      <c r="L1068" s="8"/>
      <c r="M1068" s="8">
        <v>0</v>
      </c>
      <c r="N1068" s="8">
        <v>282964</v>
      </c>
      <c r="O1068" s="8" t="s">
        <v>3175</v>
      </c>
      <c r="P1068" s="8">
        <v>0</v>
      </c>
      <c r="Q1068" s="8">
        <v>218</v>
      </c>
    </row>
    <row r="1069" spans="1:17" x14ac:dyDescent="0.25">
      <c r="A1069" s="8">
        <v>5</v>
      </c>
      <c r="B1069" s="8">
        <v>0</v>
      </c>
      <c r="C1069" s="8" t="s">
        <v>4464</v>
      </c>
      <c r="D1069" s="7">
        <v>43781</v>
      </c>
      <c r="E1069" s="8">
        <v>0</v>
      </c>
      <c r="F1069" s="8">
        <v>501017</v>
      </c>
      <c r="G1069" s="8">
        <f t="shared" si="16"/>
        <v>160</v>
      </c>
      <c r="H1069" s="8">
        <v>318</v>
      </c>
      <c r="I1069" s="8" t="s">
        <v>2625</v>
      </c>
      <c r="J1069" s="8">
        <v>0</v>
      </c>
      <c r="K1069" s="8" t="s">
        <v>2625</v>
      </c>
      <c r="L1069" s="8"/>
      <c r="M1069" s="8">
        <v>43277</v>
      </c>
      <c r="N1069" s="8">
        <v>0</v>
      </c>
      <c r="O1069" s="8" t="s">
        <v>3175</v>
      </c>
      <c r="P1069" s="8">
        <v>0</v>
      </c>
      <c r="Q1069" s="8">
        <v>219</v>
      </c>
    </row>
    <row r="1070" spans="1:17" x14ac:dyDescent="0.25">
      <c r="A1070" s="8">
        <v>6</v>
      </c>
      <c r="B1070" s="8">
        <v>0</v>
      </c>
      <c r="C1070" s="8" t="s">
        <v>4464</v>
      </c>
      <c r="D1070" s="7">
        <v>43781</v>
      </c>
      <c r="E1070" s="8">
        <v>0</v>
      </c>
      <c r="F1070" s="8">
        <v>201002</v>
      </c>
      <c r="G1070" s="8">
        <f t="shared" si="16"/>
        <v>71</v>
      </c>
      <c r="H1070" s="8">
        <v>318</v>
      </c>
      <c r="I1070" s="8" t="s">
        <v>2625</v>
      </c>
      <c r="J1070" s="8">
        <v>0</v>
      </c>
      <c r="K1070" s="8" t="s">
        <v>2625</v>
      </c>
      <c r="L1070" s="8"/>
      <c r="M1070" s="8">
        <v>0</v>
      </c>
      <c r="N1070" s="8">
        <v>43277</v>
      </c>
      <c r="O1070" s="8" t="s">
        <v>3175</v>
      </c>
      <c r="P1070" s="8">
        <v>0</v>
      </c>
      <c r="Q1070" s="8">
        <v>219</v>
      </c>
    </row>
    <row r="1071" spans="1:17" x14ac:dyDescent="0.25">
      <c r="A1071" s="8">
        <v>1</v>
      </c>
      <c r="B1071" s="8">
        <v>0</v>
      </c>
      <c r="C1071" s="8" t="s">
        <v>4465</v>
      </c>
      <c r="D1071" s="7">
        <v>43780</v>
      </c>
      <c r="E1071" s="8">
        <v>101001</v>
      </c>
      <c r="F1071" s="8">
        <v>101001</v>
      </c>
      <c r="G1071" s="8">
        <f t="shared" si="16"/>
        <v>1</v>
      </c>
      <c r="H1071" s="8">
        <v>0</v>
      </c>
      <c r="I1071" s="8" t="s">
        <v>2625</v>
      </c>
      <c r="J1071" s="8">
        <v>0</v>
      </c>
      <c r="K1071" s="8" t="s">
        <v>2625</v>
      </c>
      <c r="L1071" s="8"/>
      <c r="M1071" s="8">
        <v>0</v>
      </c>
      <c r="N1071" s="8">
        <v>71549</v>
      </c>
      <c r="O1071" s="8" t="s">
        <v>2808</v>
      </c>
      <c r="P1071" s="8">
        <v>0</v>
      </c>
      <c r="Q1071" s="8">
        <v>0</v>
      </c>
    </row>
    <row r="1072" spans="1:17" x14ac:dyDescent="0.25">
      <c r="A1072" s="8">
        <v>2</v>
      </c>
      <c r="B1072" s="8">
        <v>0</v>
      </c>
      <c r="C1072" s="8" t="s">
        <v>4465</v>
      </c>
      <c r="D1072" s="7">
        <v>43780</v>
      </c>
      <c r="E1072" s="8">
        <v>101001</v>
      </c>
      <c r="F1072" s="8">
        <v>502003</v>
      </c>
      <c r="G1072" s="8">
        <f t="shared" si="16"/>
        <v>165</v>
      </c>
      <c r="H1072" s="8">
        <v>1</v>
      </c>
      <c r="I1072" s="8" t="s">
        <v>2625</v>
      </c>
      <c r="J1072" s="8">
        <v>0</v>
      </c>
      <c r="K1072" s="8" t="s">
        <v>2625</v>
      </c>
      <c r="L1072" s="8"/>
      <c r="M1072" s="8">
        <v>4200</v>
      </c>
      <c r="N1072" s="8">
        <v>0</v>
      </c>
      <c r="O1072" s="8" t="s">
        <v>3176</v>
      </c>
      <c r="P1072" s="8">
        <v>0</v>
      </c>
      <c r="Q1072" s="8">
        <v>217</v>
      </c>
    </row>
    <row r="1073" spans="1:17" x14ac:dyDescent="0.25">
      <c r="A1073" s="8">
        <v>3</v>
      </c>
      <c r="B1073" s="8">
        <v>0</v>
      </c>
      <c r="C1073" s="8" t="s">
        <v>4465</v>
      </c>
      <c r="D1073" s="7">
        <v>43780</v>
      </c>
      <c r="E1073" s="8">
        <v>101001</v>
      </c>
      <c r="F1073" s="8">
        <v>505027</v>
      </c>
      <c r="G1073" s="8">
        <f t="shared" si="16"/>
        <v>221</v>
      </c>
      <c r="H1073" s="8">
        <v>1</v>
      </c>
      <c r="I1073" s="8" t="s">
        <v>2625</v>
      </c>
      <c r="J1073" s="8">
        <v>0</v>
      </c>
      <c r="K1073" s="8" t="s">
        <v>2625</v>
      </c>
      <c r="L1073" s="8"/>
      <c r="M1073" s="8">
        <v>4200</v>
      </c>
      <c r="N1073" s="8">
        <v>0</v>
      </c>
      <c r="O1073" s="8" t="s">
        <v>3177</v>
      </c>
      <c r="P1073" s="8">
        <v>0</v>
      </c>
      <c r="Q1073" s="8">
        <v>217</v>
      </c>
    </row>
    <row r="1074" spans="1:17" x14ac:dyDescent="0.25">
      <c r="A1074" s="8">
        <v>4</v>
      </c>
      <c r="B1074" s="8">
        <v>0</v>
      </c>
      <c r="C1074" s="8" t="s">
        <v>4465</v>
      </c>
      <c r="D1074" s="7">
        <v>43780</v>
      </c>
      <c r="E1074" s="8">
        <v>101001</v>
      </c>
      <c r="F1074" s="8">
        <v>501009</v>
      </c>
      <c r="G1074" s="8">
        <f t="shared" si="16"/>
        <v>152</v>
      </c>
      <c r="H1074" s="8">
        <v>1</v>
      </c>
      <c r="I1074" s="8" t="s">
        <v>2625</v>
      </c>
      <c r="J1074" s="8">
        <v>0</v>
      </c>
      <c r="K1074" s="8" t="s">
        <v>2625</v>
      </c>
      <c r="L1074" s="8"/>
      <c r="M1074" s="8">
        <v>11150</v>
      </c>
      <c r="N1074" s="8">
        <v>0</v>
      </c>
      <c r="O1074" s="8" t="s">
        <v>3178</v>
      </c>
      <c r="P1074" s="8">
        <v>0</v>
      </c>
      <c r="Q1074" s="8">
        <v>217</v>
      </c>
    </row>
    <row r="1075" spans="1:17" x14ac:dyDescent="0.25">
      <c r="A1075" s="8">
        <v>5</v>
      </c>
      <c r="B1075" s="8">
        <v>0</v>
      </c>
      <c r="C1075" s="8" t="s">
        <v>4465</v>
      </c>
      <c r="D1075" s="7">
        <v>43780</v>
      </c>
      <c r="E1075" s="8">
        <v>101001</v>
      </c>
      <c r="F1075" s="8">
        <v>501009</v>
      </c>
      <c r="G1075" s="8">
        <f t="shared" si="16"/>
        <v>152</v>
      </c>
      <c r="H1075" s="8">
        <v>1</v>
      </c>
      <c r="I1075" s="8" t="s">
        <v>2625</v>
      </c>
      <c r="J1075" s="8">
        <v>0</v>
      </c>
      <c r="K1075" s="8" t="s">
        <v>2625</v>
      </c>
      <c r="L1075" s="8"/>
      <c r="M1075" s="8">
        <v>23738</v>
      </c>
      <c r="N1075" s="8">
        <v>0</v>
      </c>
      <c r="O1075" s="8" t="s">
        <v>3179</v>
      </c>
      <c r="P1075" s="8">
        <v>0</v>
      </c>
      <c r="Q1075" s="8">
        <v>217</v>
      </c>
    </row>
    <row r="1076" spans="1:17" x14ac:dyDescent="0.25">
      <c r="A1076" s="8">
        <v>6</v>
      </c>
      <c r="B1076" s="8">
        <v>0</v>
      </c>
      <c r="C1076" s="8" t="s">
        <v>4465</v>
      </c>
      <c r="D1076" s="7">
        <v>43780</v>
      </c>
      <c r="E1076" s="8">
        <v>101001</v>
      </c>
      <c r="F1076" s="8">
        <v>104001</v>
      </c>
      <c r="G1076" s="8">
        <f t="shared" si="16"/>
        <v>34</v>
      </c>
      <c r="H1076" s="8">
        <v>0</v>
      </c>
      <c r="I1076" s="8" t="s">
        <v>2625</v>
      </c>
      <c r="J1076" s="8">
        <v>0</v>
      </c>
      <c r="K1076" s="8" t="s">
        <v>2625</v>
      </c>
      <c r="L1076" s="8"/>
      <c r="M1076" s="8">
        <v>18261</v>
      </c>
      <c r="N1076" s="8">
        <v>0</v>
      </c>
      <c r="O1076" s="8" t="s">
        <v>3180</v>
      </c>
      <c r="P1076" s="8">
        <v>0</v>
      </c>
      <c r="Q1076" s="8">
        <v>217</v>
      </c>
    </row>
    <row r="1077" spans="1:17" x14ac:dyDescent="0.25">
      <c r="A1077" s="8">
        <v>7</v>
      </c>
      <c r="B1077" s="8">
        <v>0</v>
      </c>
      <c r="C1077" s="8" t="s">
        <v>4465</v>
      </c>
      <c r="D1077" s="7">
        <v>43780</v>
      </c>
      <c r="E1077" s="8">
        <v>101001</v>
      </c>
      <c r="F1077" s="8">
        <v>505004</v>
      </c>
      <c r="G1077" s="8">
        <f t="shared" si="16"/>
        <v>200</v>
      </c>
      <c r="H1077" s="8">
        <v>0</v>
      </c>
      <c r="I1077" s="8" t="s">
        <v>2625</v>
      </c>
      <c r="J1077" s="8">
        <v>0</v>
      </c>
      <c r="K1077" s="8" t="s">
        <v>2625</v>
      </c>
      <c r="L1077" s="8"/>
      <c r="M1077" s="8">
        <v>10000</v>
      </c>
      <c r="N1077" s="8">
        <v>0</v>
      </c>
      <c r="O1077" s="8" t="s">
        <v>3181</v>
      </c>
      <c r="P1077" s="8">
        <v>0</v>
      </c>
      <c r="Q1077" s="8">
        <v>217</v>
      </c>
    </row>
    <row r="1078" spans="1:17" x14ac:dyDescent="0.25">
      <c r="A1078" s="8">
        <v>1</v>
      </c>
      <c r="B1078" s="8">
        <v>0</v>
      </c>
      <c r="C1078" s="8" t="s">
        <v>4466</v>
      </c>
      <c r="D1078" s="7">
        <v>43782</v>
      </c>
      <c r="E1078" s="8">
        <v>101001</v>
      </c>
      <c r="F1078" s="8">
        <v>101001</v>
      </c>
      <c r="G1078" s="8">
        <f t="shared" si="16"/>
        <v>1</v>
      </c>
      <c r="H1078" s="8">
        <v>0</v>
      </c>
      <c r="I1078" s="8" t="s">
        <v>2625</v>
      </c>
      <c r="J1078" s="8">
        <v>0</v>
      </c>
      <c r="K1078" s="8" t="s">
        <v>2625</v>
      </c>
      <c r="L1078" s="8"/>
      <c r="M1078" s="8">
        <v>0</v>
      </c>
      <c r="N1078" s="8">
        <v>3500</v>
      </c>
      <c r="O1078" s="8" t="s">
        <v>3182</v>
      </c>
      <c r="P1078" s="8">
        <v>0</v>
      </c>
      <c r="Q1078" s="8">
        <v>0</v>
      </c>
    </row>
    <row r="1079" spans="1:17" x14ac:dyDescent="0.25">
      <c r="A1079" s="8">
        <v>2</v>
      </c>
      <c r="B1079" s="8">
        <v>0</v>
      </c>
      <c r="C1079" s="8" t="s">
        <v>4466</v>
      </c>
      <c r="D1079" s="7">
        <v>43782</v>
      </c>
      <c r="E1079" s="8">
        <v>101001</v>
      </c>
      <c r="F1079" s="8">
        <v>505004</v>
      </c>
      <c r="G1079" s="8">
        <f t="shared" si="16"/>
        <v>200</v>
      </c>
      <c r="H1079" s="8">
        <v>0</v>
      </c>
      <c r="I1079" s="8" t="s">
        <v>2625</v>
      </c>
      <c r="J1079" s="8">
        <v>0</v>
      </c>
      <c r="K1079" s="8" t="s">
        <v>2625</v>
      </c>
      <c r="L1079" s="8"/>
      <c r="M1079" s="8">
        <v>3500</v>
      </c>
      <c r="N1079" s="8">
        <v>0</v>
      </c>
      <c r="O1079" s="8" t="s">
        <v>3182</v>
      </c>
      <c r="P1079" s="8">
        <v>0</v>
      </c>
      <c r="Q1079" s="8">
        <v>217</v>
      </c>
    </row>
    <row r="1080" spans="1:17" x14ac:dyDescent="0.25">
      <c r="A1080" s="8">
        <v>1</v>
      </c>
      <c r="B1080" s="8">
        <v>0</v>
      </c>
      <c r="C1080" s="8" t="s">
        <v>4467</v>
      </c>
      <c r="D1080" s="7">
        <v>43777</v>
      </c>
      <c r="E1080" s="8">
        <v>0</v>
      </c>
      <c r="F1080" s="8">
        <v>201005</v>
      </c>
      <c r="G1080" s="8">
        <f t="shared" si="16"/>
        <v>74</v>
      </c>
      <c r="H1080" s="8">
        <v>1</v>
      </c>
      <c r="I1080" s="8" t="s">
        <v>2625</v>
      </c>
      <c r="J1080" s="8">
        <v>0</v>
      </c>
      <c r="K1080" s="8" t="s">
        <v>2625</v>
      </c>
      <c r="L1080" s="8"/>
      <c r="M1080" s="8">
        <v>42374</v>
      </c>
      <c r="N1080" s="8">
        <v>0</v>
      </c>
      <c r="O1080" s="8" t="s">
        <v>3183</v>
      </c>
      <c r="P1080" s="8">
        <v>0</v>
      </c>
      <c r="Q1080" s="8">
        <v>1</v>
      </c>
    </row>
    <row r="1081" spans="1:17" x14ac:dyDescent="0.25">
      <c r="A1081" s="8">
        <v>2</v>
      </c>
      <c r="B1081" s="8">
        <v>0</v>
      </c>
      <c r="C1081" s="8" t="s">
        <v>4467</v>
      </c>
      <c r="D1081" s="7">
        <v>43777</v>
      </c>
      <c r="E1081" s="8">
        <v>0</v>
      </c>
      <c r="F1081" s="8">
        <v>201005</v>
      </c>
      <c r="G1081" s="8">
        <f t="shared" si="16"/>
        <v>74</v>
      </c>
      <c r="H1081" s="8">
        <v>1</v>
      </c>
      <c r="I1081" s="8" t="s">
        <v>2625</v>
      </c>
      <c r="J1081" s="8">
        <v>0</v>
      </c>
      <c r="K1081" s="8" t="s">
        <v>2625</v>
      </c>
      <c r="L1081" s="8"/>
      <c r="M1081" s="8">
        <v>47358</v>
      </c>
      <c r="N1081" s="8">
        <v>0</v>
      </c>
      <c r="O1081" s="8" t="s">
        <v>3184</v>
      </c>
      <c r="P1081" s="8">
        <v>0</v>
      </c>
      <c r="Q1081" s="8">
        <v>1</v>
      </c>
    </row>
    <row r="1082" spans="1:17" x14ac:dyDescent="0.25">
      <c r="A1082" s="8">
        <v>3</v>
      </c>
      <c r="B1082" s="8">
        <v>0</v>
      </c>
      <c r="C1082" s="8" t="s">
        <v>4467</v>
      </c>
      <c r="D1082" s="7">
        <v>43777</v>
      </c>
      <c r="E1082" s="8">
        <v>0</v>
      </c>
      <c r="F1082" s="8">
        <v>201005</v>
      </c>
      <c r="G1082" s="8">
        <f t="shared" si="16"/>
        <v>74</v>
      </c>
      <c r="H1082" s="8">
        <v>1</v>
      </c>
      <c r="I1082" s="8" t="s">
        <v>2625</v>
      </c>
      <c r="J1082" s="8">
        <v>0</v>
      </c>
      <c r="K1082" s="8" t="s">
        <v>2625</v>
      </c>
      <c r="L1082" s="8"/>
      <c r="M1082" s="8">
        <v>44455</v>
      </c>
      <c r="N1082" s="8">
        <v>0</v>
      </c>
      <c r="O1082" s="8" t="s">
        <v>3185</v>
      </c>
      <c r="P1082" s="8">
        <v>0</v>
      </c>
      <c r="Q1082" s="8">
        <v>1</v>
      </c>
    </row>
    <row r="1083" spans="1:17" x14ac:dyDescent="0.25">
      <c r="A1083" s="8">
        <v>4</v>
      </c>
      <c r="B1083" s="8">
        <v>0</v>
      </c>
      <c r="C1083" s="8" t="s">
        <v>4467</v>
      </c>
      <c r="D1083" s="7">
        <v>43777</v>
      </c>
      <c r="E1083" s="8">
        <v>0</v>
      </c>
      <c r="F1083" s="8">
        <v>201005</v>
      </c>
      <c r="G1083" s="8">
        <f t="shared" si="16"/>
        <v>74</v>
      </c>
      <c r="H1083" s="8">
        <v>1</v>
      </c>
      <c r="I1083" s="8" t="s">
        <v>2625</v>
      </c>
      <c r="J1083" s="8">
        <v>0</v>
      </c>
      <c r="K1083" s="8" t="s">
        <v>2625</v>
      </c>
      <c r="L1083" s="8"/>
      <c r="M1083" s="8">
        <v>20446</v>
      </c>
      <c r="N1083" s="8">
        <v>0</v>
      </c>
      <c r="O1083" s="8" t="s">
        <v>3186</v>
      </c>
      <c r="P1083" s="8">
        <v>0</v>
      </c>
      <c r="Q1083" s="8">
        <v>1</v>
      </c>
    </row>
    <row r="1084" spans="1:17" x14ac:dyDescent="0.25">
      <c r="A1084" s="8">
        <v>5</v>
      </c>
      <c r="B1084" s="8">
        <v>0</v>
      </c>
      <c r="C1084" s="8" t="s">
        <v>4467</v>
      </c>
      <c r="D1084" s="7">
        <v>43777</v>
      </c>
      <c r="E1084" s="8">
        <v>0</v>
      </c>
      <c r="F1084" s="8">
        <v>201005</v>
      </c>
      <c r="G1084" s="8">
        <f t="shared" si="16"/>
        <v>74</v>
      </c>
      <c r="H1084" s="8">
        <v>1</v>
      </c>
      <c r="I1084" s="8" t="s">
        <v>2625</v>
      </c>
      <c r="J1084" s="8">
        <v>0</v>
      </c>
      <c r="K1084" s="8" t="s">
        <v>2625</v>
      </c>
      <c r="L1084" s="8"/>
      <c r="M1084" s="8">
        <v>39458</v>
      </c>
      <c r="N1084" s="8">
        <v>0</v>
      </c>
      <c r="O1084" s="8" t="s">
        <v>3187</v>
      </c>
      <c r="P1084" s="8">
        <v>0</v>
      </c>
      <c r="Q1084" s="8">
        <v>1</v>
      </c>
    </row>
    <row r="1085" spans="1:17" x14ac:dyDescent="0.25">
      <c r="A1085" s="8">
        <v>6</v>
      </c>
      <c r="B1085" s="8">
        <v>0</v>
      </c>
      <c r="C1085" s="8" t="s">
        <v>4467</v>
      </c>
      <c r="D1085" s="7">
        <v>43777</v>
      </c>
      <c r="E1085" s="8">
        <v>0</v>
      </c>
      <c r="F1085" s="8">
        <v>201005</v>
      </c>
      <c r="G1085" s="8">
        <f t="shared" si="16"/>
        <v>74</v>
      </c>
      <c r="H1085" s="8">
        <v>1</v>
      </c>
      <c r="I1085" s="8" t="s">
        <v>2625</v>
      </c>
      <c r="J1085" s="8">
        <v>0</v>
      </c>
      <c r="K1085" s="8" t="s">
        <v>2625</v>
      </c>
      <c r="L1085" s="8"/>
      <c r="M1085" s="8">
        <v>60641</v>
      </c>
      <c r="N1085" s="8">
        <v>0</v>
      </c>
      <c r="O1085" s="8" t="s">
        <v>3188</v>
      </c>
      <c r="P1085" s="8">
        <v>0</v>
      </c>
      <c r="Q1085" s="8">
        <v>1</v>
      </c>
    </row>
    <row r="1086" spans="1:17" x14ac:dyDescent="0.25">
      <c r="A1086" s="8">
        <v>7</v>
      </c>
      <c r="B1086" s="8">
        <v>0</v>
      </c>
      <c r="C1086" s="8" t="s">
        <v>4467</v>
      </c>
      <c r="D1086" s="7">
        <v>43777</v>
      </c>
      <c r="E1086" s="8">
        <v>0</v>
      </c>
      <c r="F1086" s="8">
        <v>201005</v>
      </c>
      <c r="G1086" s="8">
        <f t="shared" si="16"/>
        <v>74</v>
      </c>
      <c r="H1086" s="8">
        <v>1</v>
      </c>
      <c r="I1086" s="8" t="s">
        <v>2625</v>
      </c>
      <c r="J1086" s="8">
        <v>0</v>
      </c>
      <c r="K1086" s="8" t="s">
        <v>2625</v>
      </c>
      <c r="L1086" s="8"/>
      <c r="M1086" s="8">
        <v>60333</v>
      </c>
      <c r="N1086" s="8">
        <v>0</v>
      </c>
      <c r="O1086" s="8" t="s">
        <v>3189</v>
      </c>
      <c r="P1086" s="8">
        <v>0</v>
      </c>
      <c r="Q1086" s="8">
        <v>1</v>
      </c>
    </row>
    <row r="1087" spans="1:17" x14ac:dyDescent="0.25">
      <c r="A1087" s="8">
        <v>8</v>
      </c>
      <c r="B1087" s="8">
        <v>0</v>
      </c>
      <c r="C1087" s="8" t="s">
        <v>4467</v>
      </c>
      <c r="D1087" s="7">
        <v>43777</v>
      </c>
      <c r="E1087" s="8">
        <v>0</v>
      </c>
      <c r="F1087" s="8">
        <v>201005</v>
      </c>
      <c r="G1087" s="8">
        <f t="shared" si="16"/>
        <v>74</v>
      </c>
      <c r="H1087" s="8">
        <v>1</v>
      </c>
      <c r="I1087" s="8" t="s">
        <v>2625</v>
      </c>
      <c r="J1087" s="8">
        <v>0</v>
      </c>
      <c r="K1087" s="8" t="s">
        <v>2625</v>
      </c>
      <c r="L1087" s="8"/>
      <c r="M1087" s="8">
        <v>29483</v>
      </c>
      <c r="N1087" s="8">
        <v>0</v>
      </c>
      <c r="O1087" s="8" t="s">
        <v>3190</v>
      </c>
      <c r="P1087" s="8">
        <v>0</v>
      </c>
      <c r="Q1087" s="8">
        <v>1</v>
      </c>
    </row>
    <row r="1088" spans="1:17" x14ac:dyDescent="0.25">
      <c r="A1088" s="8">
        <v>9</v>
      </c>
      <c r="B1088" s="8">
        <v>0</v>
      </c>
      <c r="C1088" s="8" t="s">
        <v>4467</v>
      </c>
      <c r="D1088" s="7">
        <v>43777</v>
      </c>
      <c r="E1088" s="8">
        <v>0</v>
      </c>
      <c r="F1088" s="8">
        <v>201005</v>
      </c>
      <c r="G1088" s="8">
        <f t="shared" si="16"/>
        <v>74</v>
      </c>
      <c r="H1088" s="8">
        <v>1</v>
      </c>
      <c r="I1088" s="8" t="s">
        <v>2625</v>
      </c>
      <c r="J1088" s="8">
        <v>0</v>
      </c>
      <c r="K1088" s="8" t="s">
        <v>2625</v>
      </c>
      <c r="L1088" s="8"/>
      <c r="M1088" s="8">
        <v>39252</v>
      </c>
      <c r="N1088" s="8">
        <v>0</v>
      </c>
      <c r="O1088" s="8" t="s">
        <v>3191</v>
      </c>
      <c r="P1088" s="8">
        <v>0</v>
      </c>
      <c r="Q1088" s="8">
        <v>1</v>
      </c>
    </row>
    <row r="1089" spans="1:17" x14ac:dyDescent="0.25">
      <c r="A1089" s="8">
        <v>10</v>
      </c>
      <c r="B1089" s="8">
        <v>0</v>
      </c>
      <c r="C1089" s="8" t="s">
        <v>4467</v>
      </c>
      <c r="D1089" s="7">
        <v>43777</v>
      </c>
      <c r="E1089" s="8">
        <v>0</v>
      </c>
      <c r="F1089" s="8">
        <v>201005</v>
      </c>
      <c r="G1089" s="8">
        <f t="shared" si="16"/>
        <v>74</v>
      </c>
      <c r="H1089" s="8">
        <v>1</v>
      </c>
      <c r="I1089" s="8" t="s">
        <v>2625</v>
      </c>
      <c r="J1089" s="8">
        <v>0</v>
      </c>
      <c r="K1089" s="8" t="s">
        <v>2625</v>
      </c>
      <c r="L1089" s="8"/>
      <c r="M1089" s="8">
        <v>49799</v>
      </c>
      <c r="N1089" s="8">
        <v>0</v>
      </c>
      <c r="O1089" s="8" t="s">
        <v>3192</v>
      </c>
      <c r="P1089" s="8">
        <v>0</v>
      </c>
      <c r="Q1089" s="8">
        <v>1</v>
      </c>
    </row>
    <row r="1090" spans="1:17" x14ac:dyDescent="0.25">
      <c r="A1090" s="8">
        <v>11</v>
      </c>
      <c r="B1090" s="8">
        <v>0</v>
      </c>
      <c r="C1090" s="8" t="s">
        <v>4467</v>
      </c>
      <c r="D1090" s="7">
        <v>43777</v>
      </c>
      <c r="E1090" s="8">
        <v>0</v>
      </c>
      <c r="F1090" s="8">
        <v>201005</v>
      </c>
      <c r="G1090" s="8">
        <f t="shared" ref="G1090:G1153" si="17">VLOOKUP(F1090,Accounts2,2,0)</f>
        <v>74</v>
      </c>
      <c r="H1090" s="8">
        <v>1</v>
      </c>
      <c r="I1090" s="8" t="s">
        <v>2625</v>
      </c>
      <c r="J1090" s="8">
        <v>0</v>
      </c>
      <c r="K1090" s="8" t="s">
        <v>2625</v>
      </c>
      <c r="L1090" s="8"/>
      <c r="M1090" s="8">
        <v>34935</v>
      </c>
      <c r="N1090" s="8">
        <v>0</v>
      </c>
      <c r="O1090" s="8" t="s">
        <v>3193</v>
      </c>
      <c r="P1090" s="8">
        <v>0</v>
      </c>
      <c r="Q1090" s="8">
        <v>1</v>
      </c>
    </row>
    <row r="1091" spans="1:17" x14ac:dyDescent="0.25">
      <c r="A1091" s="8">
        <v>12</v>
      </c>
      <c r="B1091" s="8">
        <v>0</v>
      </c>
      <c r="C1091" s="8" t="s">
        <v>4467</v>
      </c>
      <c r="D1091" s="7">
        <v>43777</v>
      </c>
      <c r="E1091" s="8">
        <v>0</v>
      </c>
      <c r="F1091" s="8">
        <v>201005</v>
      </c>
      <c r="G1091" s="8">
        <f t="shared" si="17"/>
        <v>74</v>
      </c>
      <c r="H1091" s="8">
        <v>1</v>
      </c>
      <c r="I1091" s="8" t="s">
        <v>2625</v>
      </c>
      <c r="J1091" s="8">
        <v>0</v>
      </c>
      <c r="K1091" s="8" t="s">
        <v>2625</v>
      </c>
      <c r="L1091" s="8"/>
      <c r="M1091" s="8">
        <v>40658</v>
      </c>
      <c r="N1091" s="8">
        <v>0</v>
      </c>
      <c r="O1091" s="8" t="s">
        <v>3194</v>
      </c>
      <c r="P1091" s="8">
        <v>0</v>
      </c>
      <c r="Q1091" s="8">
        <v>1</v>
      </c>
    </row>
    <row r="1092" spans="1:17" x14ac:dyDescent="0.25">
      <c r="A1092" s="8">
        <v>13</v>
      </c>
      <c r="B1092" s="8">
        <v>0</v>
      </c>
      <c r="C1092" s="8" t="s">
        <v>4467</v>
      </c>
      <c r="D1092" s="7">
        <v>43777</v>
      </c>
      <c r="E1092" s="8">
        <v>0</v>
      </c>
      <c r="F1092" s="8">
        <v>201005</v>
      </c>
      <c r="G1092" s="8">
        <f t="shared" si="17"/>
        <v>74</v>
      </c>
      <c r="H1092" s="8">
        <v>1</v>
      </c>
      <c r="I1092" s="8" t="s">
        <v>2625</v>
      </c>
      <c r="J1092" s="8">
        <v>0</v>
      </c>
      <c r="K1092" s="8" t="s">
        <v>2625</v>
      </c>
      <c r="L1092" s="8"/>
      <c r="M1092" s="8">
        <v>25125</v>
      </c>
      <c r="N1092" s="8">
        <v>0</v>
      </c>
      <c r="O1092" s="8" t="s">
        <v>3195</v>
      </c>
      <c r="P1092" s="8">
        <v>0</v>
      </c>
      <c r="Q1092" s="8">
        <v>1</v>
      </c>
    </row>
    <row r="1093" spans="1:17" x14ac:dyDescent="0.25">
      <c r="A1093" s="8">
        <v>14</v>
      </c>
      <c r="B1093" s="8">
        <v>0</v>
      </c>
      <c r="C1093" s="8" t="s">
        <v>4467</v>
      </c>
      <c r="D1093" s="7">
        <v>43777</v>
      </c>
      <c r="E1093" s="8">
        <v>0</v>
      </c>
      <c r="F1093" s="8">
        <v>201005</v>
      </c>
      <c r="G1093" s="8">
        <f t="shared" si="17"/>
        <v>74</v>
      </c>
      <c r="H1093" s="8">
        <v>1</v>
      </c>
      <c r="I1093" s="8" t="s">
        <v>2625</v>
      </c>
      <c r="J1093" s="8">
        <v>0</v>
      </c>
      <c r="K1093" s="8" t="s">
        <v>2625</v>
      </c>
      <c r="L1093" s="8"/>
      <c r="M1093" s="8">
        <v>56400</v>
      </c>
      <c r="N1093" s="8">
        <v>0</v>
      </c>
      <c r="O1093" s="8" t="s">
        <v>3196</v>
      </c>
      <c r="P1093" s="8">
        <v>0</v>
      </c>
      <c r="Q1093" s="8">
        <v>1</v>
      </c>
    </row>
    <row r="1094" spans="1:17" x14ac:dyDescent="0.25">
      <c r="A1094" s="8">
        <v>15</v>
      </c>
      <c r="B1094" s="8">
        <v>0</v>
      </c>
      <c r="C1094" s="8" t="s">
        <v>4467</v>
      </c>
      <c r="D1094" s="7">
        <v>43777</v>
      </c>
      <c r="E1094" s="8">
        <v>0</v>
      </c>
      <c r="F1094" s="8">
        <v>201005</v>
      </c>
      <c r="G1094" s="8">
        <f t="shared" si="17"/>
        <v>74</v>
      </c>
      <c r="H1094" s="8">
        <v>1</v>
      </c>
      <c r="I1094" s="8" t="s">
        <v>2625</v>
      </c>
      <c r="J1094" s="8">
        <v>0</v>
      </c>
      <c r="K1094" s="8" t="s">
        <v>2625</v>
      </c>
      <c r="L1094" s="8"/>
      <c r="M1094" s="8">
        <v>28439</v>
      </c>
      <c r="N1094" s="8">
        <v>0</v>
      </c>
      <c r="O1094" s="8" t="s">
        <v>3197</v>
      </c>
      <c r="P1094" s="8">
        <v>0</v>
      </c>
      <c r="Q1094" s="8">
        <v>1</v>
      </c>
    </row>
    <row r="1095" spans="1:17" x14ac:dyDescent="0.25">
      <c r="A1095" s="8">
        <v>16</v>
      </c>
      <c r="B1095" s="8">
        <v>0</v>
      </c>
      <c r="C1095" s="8" t="s">
        <v>4467</v>
      </c>
      <c r="D1095" s="7">
        <v>43777</v>
      </c>
      <c r="E1095" s="8">
        <v>0</v>
      </c>
      <c r="F1095" s="8">
        <v>201005</v>
      </c>
      <c r="G1095" s="8">
        <f t="shared" si="17"/>
        <v>74</v>
      </c>
      <c r="H1095" s="8">
        <v>1</v>
      </c>
      <c r="I1095" s="8" t="s">
        <v>2625</v>
      </c>
      <c r="J1095" s="8">
        <v>0</v>
      </c>
      <c r="K1095" s="8" t="s">
        <v>2625</v>
      </c>
      <c r="L1095" s="8"/>
      <c r="M1095" s="8">
        <v>40658</v>
      </c>
      <c r="N1095" s="8">
        <v>0</v>
      </c>
      <c r="O1095" s="8" t="s">
        <v>3198</v>
      </c>
      <c r="P1095" s="8">
        <v>0</v>
      </c>
      <c r="Q1095" s="8">
        <v>1</v>
      </c>
    </row>
    <row r="1096" spans="1:17" x14ac:dyDescent="0.25">
      <c r="A1096" s="8">
        <v>17</v>
      </c>
      <c r="B1096" s="8">
        <v>0</v>
      </c>
      <c r="C1096" s="8" t="s">
        <v>4467</v>
      </c>
      <c r="D1096" s="7">
        <v>43777</v>
      </c>
      <c r="E1096" s="8">
        <v>0</v>
      </c>
      <c r="F1096" s="8">
        <v>201005</v>
      </c>
      <c r="G1096" s="8">
        <f t="shared" si="17"/>
        <v>74</v>
      </c>
      <c r="H1096" s="8">
        <v>1</v>
      </c>
      <c r="I1096" s="8" t="s">
        <v>2625</v>
      </c>
      <c r="J1096" s="8">
        <v>0</v>
      </c>
      <c r="K1096" s="8" t="s">
        <v>2625</v>
      </c>
      <c r="L1096" s="8"/>
      <c r="M1096" s="8">
        <v>117977</v>
      </c>
      <c r="N1096" s="8">
        <v>0</v>
      </c>
      <c r="O1096" s="8" t="s">
        <v>3199</v>
      </c>
      <c r="P1096" s="8">
        <v>0</v>
      </c>
      <c r="Q1096" s="8">
        <v>1</v>
      </c>
    </row>
    <row r="1097" spans="1:17" x14ac:dyDescent="0.25">
      <c r="A1097" s="8">
        <v>18</v>
      </c>
      <c r="B1097" s="8">
        <v>0</v>
      </c>
      <c r="C1097" s="8" t="s">
        <v>4467</v>
      </c>
      <c r="D1097" s="7">
        <v>43777</v>
      </c>
      <c r="E1097" s="8">
        <v>0</v>
      </c>
      <c r="F1097" s="8">
        <v>201005</v>
      </c>
      <c r="G1097" s="8">
        <f t="shared" si="17"/>
        <v>74</v>
      </c>
      <c r="H1097" s="8">
        <v>1</v>
      </c>
      <c r="I1097" s="8" t="s">
        <v>2625</v>
      </c>
      <c r="J1097" s="8">
        <v>0</v>
      </c>
      <c r="K1097" s="8" t="s">
        <v>2625</v>
      </c>
      <c r="L1097" s="8"/>
      <c r="M1097" s="8">
        <v>147898</v>
      </c>
      <c r="N1097" s="8">
        <v>0</v>
      </c>
      <c r="O1097" s="8" t="s">
        <v>3200</v>
      </c>
      <c r="P1097" s="8">
        <v>0</v>
      </c>
      <c r="Q1097" s="8">
        <v>1</v>
      </c>
    </row>
    <row r="1098" spans="1:17" x14ac:dyDescent="0.25">
      <c r="A1098" s="8">
        <v>19</v>
      </c>
      <c r="B1098" s="8">
        <v>0</v>
      </c>
      <c r="C1098" s="8" t="s">
        <v>4467</v>
      </c>
      <c r="D1098" s="7">
        <v>43777</v>
      </c>
      <c r="E1098" s="8">
        <v>0</v>
      </c>
      <c r="F1098" s="8">
        <v>201005</v>
      </c>
      <c r="G1098" s="8">
        <f t="shared" si="17"/>
        <v>74</v>
      </c>
      <c r="H1098" s="8">
        <v>1</v>
      </c>
      <c r="I1098" s="8" t="s">
        <v>2625</v>
      </c>
      <c r="J1098" s="8">
        <v>0</v>
      </c>
      <c r="K1098" s="8" t="s">
        <v>2625</v>
      </c>
      <c r="L1098" s="8"/>
      <c r="M1098" s="8">
        <v>28395</v>
      </c>
      <c r="N1098" s="8">
        <v>0</v>
      </c>
      <c r="O1098" s="8" t="s">
        <v>3201</v>
      </c>
      <c r="P1098" s="8">
        <v>0</v>
      </c>
      <c r="Q1098" s="8">
        <v>1</v>
      </c>
    </row>
    <row r="1099" spans="1:17" x14ac:dyDescent="0.25">
      <c r="A1099" s="8">
        <v>20</v>
      </c>
      <c r="B1099" s="8">
        <v>0</v>
      </c>
      <c r="C1099" s="8" t="s">
        <v>4467</v>
      </c>
      <c r="D1099" s="7">
        <v>43777</v>
      </c>
      <c r="E1099" s="8">
        <v>0</v>
      </c>
      <c r="F1099" s="8">
        <v>201005</v>
      </c>
      <c r="G1099" s="8">
        <f t="shared" si="17"/>
        <v>74</v>
      </c>
      <c r="H1099" s="8">
        <v>1</v>
      </c>
      <c r="I1099" s="8" t="s">
        <v>2625</v>
      </c>
      <c r="J1099" s="8">
        <v>0</v>
      </c>
      <c r="K1099" s="8" t="s">
        <v>2625</v>
      </c>
      <c r="L1099" s="8"/>
      <c r="M1099" s="8">
        <v>32176</v>
      </c>
      <c r="N1099" s="8">
        <v>0</v>
      </c>
      <c r="O1099" s="8" t="s">
        <v>3202</v>
      </c>
      <c r="P1099" s="8">
        <v>0</v>
      </c>
      <c r="Q1099" s="8">
        <v>1</v>
      </c>
    </row>
    <row r="1100" spans="1:17" x14ac:dyDescent="0.25">
      <c r="A1100" s="8">
        <v>21</v>
      </c>
      <c r="B1100" s="8">
        <v>0</v>
      </c>
      <c r="C1100" s="8" t="s">
        <v>4467</v>
      </c>
      <c r="D1100" s="7">
        <v>43777</v>
      </c>
      <c r="E1100" s="8">
        <v>0</v>
      </c>
      <c r="F1100" s="8">
        <v>201005</v>
      </c>
      <c r="G1100" s="8">
        <f t="shared" si="17"/>
        <v>74</v>
      </c>
      <c r="H1100" s="8">
        <v>1</v>
      </c>
      <c r="I1100" s="8" t="s">
        <v>2625</v>
      </c>
      <c r="J1100" s="8">
        <v>0</v>
      </c>
      <c r="K1100" s="8" t="s">
        <v>2625</v>
      </c>
      <c r="L1100" s="8"/>
      <c r="M1100" s="8">
        <v>20220</v>
      </c>
      <c r="N1100" s="8">
        <v>0</v>
      </c>
      <c r="O1100" s="8" t="s">
        <v>3203</v>
      </c>
      <c r="P1100" s="8">
        <v>0</v>
      </c>
      <c r="Q1100" s="8">
        <v>1</v>
      </c>
    </row>
    <row r="1101" spans="1:17" x14ac:dyDescent="0.25">
      <c r="A1101" s="8">
        <v>22</v>
      </c>
      <c r="B1101" s="8">
        <v>0</v>
      </c>
      <c r="C1101" s="8" t="s">
        <v>4467</v>
      </c>
      <c r="D1101" s="7">
        <v>43777</v>
      </c>
      <c r="E1101" s="8">
        <v>0</v>
      </c>
      <c r="F1101" s="8">
        <v>201005</v>
      </c>
      <c r="G1101" s="8">
        <f t="shared" si="17"/>
        <v>74</v>
      </c>
      <c r="H1101" s="8">
        <v>1</v>
      </c>
      <c r="I1101" s="8" t="s">
        <v>2625</v>
      </c>
      <c r="J1101" s="8">
        <v>0</v>
      </c>
      <c r="K1101" s="8" t="s">
        <v>2625</v>
      </c>
      <c r="L1101" s="8"/>
      <c r="M1101" s="8">
        <v>17381</v>
      </c>
      <c r="N1101" s="8">
        <v>0</v>
      </c>
      <c r="O1101" s="8" t="s">
        <v>3204</v>
      </c>
      <c r="P1101" s="8">
        <v>0</v>
      </c>
      <c r="Q1101" s="8">
        <v>1</v>
      </c>
    </row>
    <row r="1102" spans="1:17" x14ac:dyDescent="0.25">
      <c r="A1102" s="8">
        <v>23</v>
      </c>
      <c r="B1102" s="8">
        <v>0</v>
      </c>
      <c r="C1102" s="8" t="s">
        <v>4467</v>
      </c>
      <c r="D1102" s="7">
        <v>43777</v>
      </c>
      <c r="E1102" s="8">
        <v>0</v>
      </c>
      <c r="F1102" s="8">
        <v>201005</v>
      </c>
      <c r="G1102" s="8">
        <f t="shared" si="17"/>
        <v>74</v>
      </c>
      <c r="H1102" s="8">
        <v>1</v>
      </c>
      <c r="I1102" s="8" t="s">
        <v>2625</v>
      </c>
      <c r="J1102" s="8">
        <v>0</v>
      </c>
      <c r="K1102" s="8" t="s">
        <v>2625</v>
      </c>
      <c r="L1102" s="8"/>
      <c r="M1102" s="8">
        <v>17154</v>
      </c>
      <c r="N1102" s="8">
        <v>0</v>
      </c>
      <c r="O1102" s="8" t="s">
        <v>3205</v>
      </c>
      <c r="P1102" s="8">
        <v>0</v>
      </c>
      <c r="Q1102" s="8">
        <v>1</v>
      </c>
    </row>
    <row r="1103" spans="1:17" x14ac:dyDescent="0.25">
      <c r="A1103" s="8">
        <v>24</v>
      </c>
      <c r="B1103" s="8">
        <v>0</v>
      </c>
      <c r="C1103" s="8" t="s">
        <v>4467</v>
      </c>
      <c r="D1103" s="7">
        <v>43777</v>
      </c>
      <c r="E1103" s="8">
        <v>0</v>
      </c>
      <c r="F1103" s="8">
        <v>201005</v>
      </c>
      <c r="G1103" s="8">
        <f t="shared" si="17"/>
        <v>74</v>
      </c>
      <c r="H1103" s="8">
        <v>1</v>
      </c>
      <c r="I1103" s="8" t="s">
        <v>2625</v>
      </c>
      <c r="J1103" s="8">
        <v>0</v>
      </c>
      <c r="K1103" s="8" t="s">
        <v>2625</v>
      </c>
      <c r="L1103" s="8"/>
      <c r="M1103" s="8">
        <v>22673</v>
      </c>
      <c r="N1103" s="8">
        <v>0</v>
      </c>
      <c r="O1103" s="8" t="s">
        <v>3206</v>
      </c>
      <c r="P1103" s="8">
        <v>0</v>
      </c>
      <c r="Q1103" s="8">
        <v>1</v>
      </c>
    </row>
    <row r="1104" spans="1:17" x14ac:dyDescent="0.25">
      <c r="A1104" s="8">
        <v>25</v>
      </c>
      <c r="B1104" s="8">
        <v>0</v>
      </c>
      <c r="C1104" s="8" t="s">
        <v>4467</v>
      </c>
      <c r="D1104" s="7">
        <v>43777</v>
      </c>
      <c r="E1104" s="8">
        <v>0</v>
      </c>
      <c r="F1104" s="8">
        <v>201005</v>
      </c>
      <c r="G1104" s="8">
        <f t="shared" si="17"/>
        <v>74</v>
      </c>
      <c r="H1104" s="8">
        <v>1</v>
      </c>
      <c r="I1104" s="8" t="s">
        <v>2625</v>
      </c>
      <c r="J1104" s="8">
        <v>0</v>
      </c>
      <c r="K1104" s="8" t="s">
        <v>2625</v>
      </c>
      <c r="L1104" s="8"/>
      <c r="M1104" s="8">
        <v>27997</v>
      </c>
      <c r="N1104" s="8">
        <v>0</v>
      </c>
      <c r="O1104" s="8" t="s">
        <v>3207</v>
      </c>
      <c r="P1104" s="8">
        <v>0</v>
      </c>
      <c r="Q1104" s="8">
        <v>1</v>
      </c>
    </row>
    <row r="1105" spans="1:17" x14ac:dyDescent="0.25">
      <c r="A1105" s="8">
        <v>26</v>
      </c>
      <c r="B1105" s="8">
        <v>0</v>
      </c>
      <c r="C1105" s="8" t="s">
        <v>4467</v>
      </c>
      <c r="D1105" s="7">
        <v>43777</v>
      </c>
      <c r="E1105" s="8">
        <v>0</v>
      </c>
      <c r="F1105" s="8">
        <v>201005</v>
      </c>
      <c r="G1105" s="8">
        <f t="shared" si="17"/>
        <v>74</v>
      </c>
      <c r="H1105" s="8">
        <v>1</v>
      </c>
      <c r="I1105" s="8" t="s">
        <v>2625</v>
      </c>
      <c r="J1105" s="8">
        <v>0</v>
      </c>
      <c r="K1105" s="8" t="s">
        <v>2625</v>
      </c>
      <c r="L1105" s="8"/>
      <c r="M1105" s="8">
        <v>22694</v>
      </c>
      <c r="N1105" s="8">
        <v>0</v>
      </c>
      <c r="O1105" s="8" t="s">
        <v>3208</v>
      </c>
      <c r="P1105" s="8">
        <v>0</v>
      </c>
      <c r="Q1105" s="8">
        <v>1</v>
      </c>
    </row>
    <row r="1106" spans="1:17" x14ac:dyDescent="0.25">
      <c r="A1106" s="8">
        <v>27</v>
      </c>
      <c r="B1106" s="8">
        <v>0</v>
      </c>
      <c r="C1106" s="8" t="s">
        <v>4467</v>
      </c>
      <c r="D1106" s="7">
        <v>43777</v>
      </c>
      <c r="E1106" s="8">
        <v>0</v>
      </c>
      <c r="F1106" s="8">
        <v>201005</v>
      </c>
      <c r="G1106" s="8">
        <f t="shared" si="17"/>
        <v>74</v>
      </c>
      <c r="H1106" s="8">
        <v>1</v>
      </c>
      <c r="I1106" s="8" t="s">
        <v>2625</v>
      </c>
      <c r="J1106" s="8">
        <v>0</v>
      </c>
      <c r="K1106" s="8" t="s">
        <v>2625</v>
      </c>
      <c r="L1106" s="8"/>
      <c r="M1106" s="8">
        <v>28603</v>
      </c>
      <c r="N1106" s="8">
        <v>0</v>
      </c>
      <c r="O1106" s="8" t="s">
        <v>3209</v>
      </c>
      <c r="P1106" s="8">
        <v>0</v>
      </c>
      <c r="Q1106" s="8">
        <v>1</v>
      </c>
    </row>
    <row r="1107" spans="1:17" x14ac:dyDescent="0.25">
      <c r="A1107" s="8">
        <v>28</v>
      </c>
      <c r="B1107" s="8">
        <v>0</v>
      </c>
      <c r="C1107" s="8" t="s">
        <v>4467</v>
      </c>
      <c r="D1107" s="7">
        <v>43777</v>
      </c>
      <c r="E1107" s="8">
        <v>0</v>
      </c>
      <c r="F1107" s="8">
        <v>201005</v>
      </c>
      <c r="G1107" s="8">
        <f t="shared" si="17"/>
        <v>74</v>
      </c>
      <c r="H1107" s="8">
        <v>1</v>
      </c>
      <c r="I1107" s="8" t="s">
        <v>2625</v>
      </c>
      <c r="J1107" s="8">
        <v>0</v>
      </c>
      <c r="K1107" s="8" t="s">
        <v>2625</v>
      </c>
      <c r="L1107" s="8"/>
      <c r="M1107" s="8">
        <v>28093</v>
      </c>
      <c r="N1107" s="8">
        <v>0</v>
      </c>
      <c r="O1107" s="8" t="s">
        <v>3210</v>
      </c>
      <c r="P1107" s="8">
        <v>0</v>
      </c>
      <c r="Q1107" s="8">
        <v>1</v>
      </c>
    </row>
    <row r="1108" spans="1:17" x14ac:dyDescent="0.25">
      <c r="A1108" s="8">
        <v>29</v>
      </c>
      <c r="B1108" s="8">
        <v>0</v>
      </c>
      <c r="C1108" s="8" t="s">
        <v>4467</v>
      </c>
      <c r="D1108" s="7">
        <v>43777</v>
      </c>
      <c r="E1108" s="8">
        <v>0</v>
      </c>
      <c r="F1108" s="8">
        <v>201005</v>
      </c>
      <c r="G1108" s="8">
        <f t="shared" si="17"/>
        <v>74</v>
      </c>
      <c r="H1108" s="8">
        <v>1</v>
      </c>
      <c r="I1108" s="8" t="s">
        <v>2625</v>
      </c>
      <c r="J1108" s="8">
        <v>0</v>
      </c>
      <c r="K1108" s="8" t="s">
        <v>2625</v>
      </c>
      <c r="L1108" s="8"/>
      <c r="M1108" s="8">
        <v>38205</v>
      </c>
      <c r="N1108" s="8">
        <v>0</v>
      </c>
      <c r="O1108" s="8" t="s">
        <v>3211</v>
      </c>
      <c r="P1108" s="8">
        <v>0</v>
      </c>
      <c r="Q1108" s="8">
        <v>1</v>
      </c>
    </row>
    <row r="1109" spans="1:17" x14ac:dyDescent="0.25">
      <c r="A1109" s="8">
        <v>30</v>
      </c>
      <c r="B1109" s="8">
        <v>0</v>
      </c>
      <c r="C1109" s="8" t="s">
        <v>4467</v>
      </c>
      <c r="D1109" s="7">
        <v>43777</v>
      </c>
      <c r="E1109" s="8">
        <v>0</v>
      </c>
      <c r="F1109" s="8">
        <v>201005</v>
      </c>
      <c r="G1109" s="8">
        <f t="shared" si="17"/>
        <v>74</v>
      </c>
      <c r="H1109" s="8">
        <v>1</v>
      </c>
      <c r="I1109" s="8" t="s">
        <v>2625</v>
      </c>
      <c r="J1109" s="8">
        <v>0</v>
      </c>
      <c r="K1109" s="8" t="s">
        <v>2625</v>
      </c>
      <c r="L1109" s="8"/>
      <c r="M1109" s="8">
        <v>187734</v>
      </c>
      <c r="N1109" s="8">
        <v>0</v>
      </c>
      <c r="O1109" s="8" t="s">
        <v>3212</v>
      </c>
      <c r="P1109" s="8">
        <v>0</v>
      </c>
      <c r="Q1109" s="8">
        <v>1</v>
      </c>
    </row>
    <row r="1110" spans="1:17" x14ac:dyDescent="0.25">
      <c r="A1110" s="8">
        <v>31</v>
      </c>
      <c r="B1110" s="8">
        <v>0</v>
      </c>
      <c r="C1110" s="8" t="s">
        <v>4467</v>
      </c>
      <c r="D1110" s="7">
        <v>43777</v>
      </c>
      <c r="E1110" s="8">
        <v>0</v>
      </c>
      <c r="F1110" s="8">
        <v>202003</v>
      </c>
      <c r="G1110" s="8">
        <f t="shared" si="17"/>
        <v>78</v>
      </c>
      <c r="H1110" s="8">
        <v>71</v>
      </c>
      <c r="I1110" s="8" t="s">
        <v>2625</v>
      </c>
      <c r="J1110" s="8">
        <v>0</v>
      </c>
      <c r="K1110" s="8" t="s">
        <v>2625</v>
      </c>
      <c r="L1110" s="8"/>
      <c r="M1110" s="8">
        <v>0</v>
      </c>
      <c r="N1110" s="8">
        <v>1397014</v>
      </c>
      <c r="O1110" s="8" t="s">
        <v>3213</v>
      </c>
      <c r="P1110" s="8">
        <v>0</v>
      </c>
      <c r="Q1110" s="8">
        <v>1</v>
      </c>
    </row>
    <row r="1111" spans="1:17" x14ac:dyDescent="0.25">
      <c r="A1111" s="8">
        <v>1</v>
      </c>
      <c r="B1111" s="8">
        <v>0</v>
      </c>
      <c r="C1111" s="8" t="s">
        <v>4468</v>
      </c>
      <c r="D1111" s="7">
        <v>43780</v>
      </c>
      <c r="E1111" s="8">
        <v>0</v>
      </c>
      <c r="F1111" s="8">
        <v>502009</v>
      </c>
      <c r="G1111" s="8">
        <f t="shared" si="17"/>
        <v>170</v>
      </c>
      <c r="H1111" s="8">
        <v>47</v>
      </c>
      <c r="I1111" s="8" t="s">
        <v>2625</v>
      </c>
      <c r="J1111" s="8">
        <v>0</v>
      </c>
      <c r="K1111" s="8" t="s">
        <v>2625</v>
      </c>
      <c r="L1111" s="8"/>
      <c r="M1111" s="8">
        <v>23730</v>
      </c>
      <c r="N1111" s="8">
        <v>0</v>
      </c>
      <c r="O1111" s="8" t="s">
        <v>3214</v>
      </c>
      <c r="P1111" s="8">
        <v>0</v>
      </c>
      <c r="Q1111" s="8">
        <v>218</v>
      </c>
    </row>
    <row r="1112" spans="1:17" x14ac:dyDescent="0.25">
      <c r="A1112" s="8">
        <v>2</v>
      </c>
      <c r="B1112" s="8">
        <v>0</v>
      </c>
      <c r="C1112" s="8" t="s">
        <v>4468</v>
      </c>
      <c r="D1112" s="7">
        <v>43780</v>
      </c>
      <c r="E1112" s="8">
        <v>0</v>
      </c>
      <c r="F1112" s="8">
        <v>502009</v>
      </c>
      <c r="G1112" s="8">
        <f t="shared" si="17"/>
        <v>170</v>
      </c>
      <c r="H1112" s="8">
        <v>47</v>
      </c>
      <c r="I1112" s="8" t="s">
        <v>2625</v>
      </c>
      <c r="J1112" s="8">
        <v>0</v>
      </c>
      <c r="K1112" s="8" t="s">
        <v>2625</v>
      </c>
      <c r="L1112" s="8"/>
      <c r="M1112" s="8">
        <v>15820</v>
      </c>
      <c r="N1112" s="8">
        <v>0</v>
      </c>
      <c r="O1112" s="8" t="s">
        <v>3215</v>
      </c>
      <c r="P1112" s="8">
        <v>0</v>
      </c>
      <c r="Q1112" s="8">
        <v>218</v>
      </c>
    </row>
    <row r="1113" spans="1:17" x14ac:dyDescent="0.25">
      <c r="A1113" s="8">
        <v>3</v>
      </c>
      <c r="B1113" s="8">
        <v>0</v>
      </c>
      <c r="C1113" s="8" t="s">
        <v>4468</v>
      </c>
      <c r="D1113" s="7">
        <v>43780</v>
      </c>
      <c r="E1113" s="8">
        <v>0</v>
      </c>
      <c r="F1113" s="8">
        <v>201002</v>
      </c>
      <c r="G1113" s="8">
        <f t="shared" si="17"/>
        <v>71</v>
      </c>
      <c r="H1113" s="8">
        <v>47</v>
      </c>
      <c r="I1113" s="8" t="s">
        <v>2625</v>
      </c>
      <c r="J1113" s="8">
        <v>0</v>
      </c>
      <c r="K1113" s="8" t="s">
        <v>2625</v>
      </c>
      <c r="L1113" s="8"/>
      <c r="M1113" s="8">
        <v>0</v>
      </c>
      <c r="N1113" s="8">
        <v>39550</v>
      </c>
      <c r="O1113" s="8" t="s">
        <v>3216</v>
      </c>
      <c r="P1113" s="8">
        <v>0</v>
      </c>
      <c r="Q1113" s="8">
        <v>218</v>
      </c>
    </row>
    <row r="1114" spans="1:17" x14ac:dyDescent="0.25">
      <c r="A1114" s="8">
        <v>1</v>
      </c>
      <c r="B1114" s="8">
        <v>0</v>
      </c>
      <c r="C1114" s="8" t="s">
        <v>4469</v>
      </c>
      <c r="D1114" s="7">
        <v>43777</v>
      </c>
      <c r="E1114" s="8">
        <v>0</v>
      </c>
      <c r="F1114" s="8">
        <v>502013</v>
      </c>
      <c r="G1114" s="8">
        <f t="shared" si="17"/>
        <v>174</v>
      </c>
      <c r="H1114" s="8">
        <v>90</v>
      </c>
      <c r="I1114" s="8" t="s">
        <v>2625</v>
      </c>
      <c r="J1114" s="8">
        <v>0</v>
      </c>
      <c r="K1114" s="8" t="s">
        <v>2625</v>
      </c>
      <c r="L1114" s="8"/>
      <c r="M1114" s="8">
        <v>308644</v>
      </c>
      <c r="N1114" s="8">
        <v>0</v>
      </c>
      <c r="O1114" s="8" t="s">
        <v>3217</v>
      </c>
      <c r="P1114" s="8">
        <v>0</v>
      </c>
      <c r="Q1114" s="8">
        <v>218</v>
      </c>
    </row>
    <row r="1115" spans="1:17" x14ac:dyDescent="0.25">
      <c r="A1115" s="8">
        <v>2</v>
      </c>
      <c r="B1115" s="8">
        <v>0</v>
      </c>
      <c r="C1115" s="8" t="s">
        <v>4469</v>
      </c>
      <c r="D1115" s="7">
        <v>43777</v>
      </c>
      <c r="E1115" s="8">
        <v>0</v>
      </c>
      <c r="F1115" s="8">
        <v>201002</v>
      </c>
      <c r="G1115" s="8">
        <f t="shared" si="17"/>
        <v>71</v>
      </c>
      <c r="H1115" s="8">
        <v>90</v>
      </c>
      <c r="I1115" s="8" t="s">
        <v>2625</v>
      </c>
      <c r="J1115" s="8">
        <v>0</v>
      </c>
      <c r="K1115" s="8" t="s">
        <v>2625</v>
      </c>
      <c r="L1115" s="8"/>
      <c r="M1115" s="8">
        <v>0</v>
      </c>
      <c r="N1115" s="8">
        <v>308644</v>
      </c>
      <c r="O1115" s="8" t="s">
        <v>3217</v>
      </c>
      <c r="P1115" s="8">
        <v>0</v>
      </c>
      <c r="Q1115" s="8">
        <v>218</v>
      </c>
    </row>
    <row r="1116" spans="1:17" x14ac:dyDescent="0.25">
      <c r="A1116" s="8">
        <v>3</v>
      </c>
      <c r="B1116" s="8">
        <v>0</v>
      </c>
      <c r="C1116" s="8" t="s">
        <v>4469</v>
      </c>
      <c r="D1116" s="7">
        <v>43777</v>
      </c>
      <c r="E1116" s="8">
        <v>0</v>
      </c>
      <c r="F1116" s="8">
        <v>502013</v>
      </c>
      <c r="G1116" s="8">
        <f t="shared" si="17"/>
        <v>174</v>
      </c>
      <c r="H1116" s="8">
        <v>90</v>
      </c>
      <c r="I1116" s="8" t="s">
        <v>2625</v>
      </c>
      <c r="J1116" s="8">
        <v>0</v>
      </c>
      <c r="K1116" s="8" t="s">
        <v>2625</v>
      </c>
      <c r="L1116" s="8"/>
      <c r="M1116" s="8">
        <v>114137</v>
      </c>
      <c r="N1116" s="8">
        <v>0</v>
      </c>
      <c r="O1116" s="8" t="s">
        <v>3217</v>
      </c>
      <c r="P1116" s="8">
        <v>0</v>
      </c>
      <c r="Q1116" s="8">
        <v>219</v>
      </c>
    </row>
    <row r="1117" spans="1:17" x14ac:dyDescent="0.25">
      <c r="A1117" s="8">
        <v>4</v>
      </c>
      <c r="B1117" s="8">
        <v>0</v>
      </c>
      <c r="C1117" s="8" t="s">
        <v>4469</v>
      </c>
      <c r="D1117" s="7">
        <v>43777</v>
      </c>
      <c r="E1117" s="8">
        <v>0</v>
      </c>
      <c r="F1117" s="8">
        <v>201002</v>
      </c>
      <c r="G1117" s="8">
        <f t="shared" si="17"/>
        <v>71</v>
      </c>
      <c r="H1117" s="8">
        <v>90</v>
      </c>
      <c r="I1117" s="8" t="s">
        <v>2625</v>
      </c>
      <c r="J1117" s="8">
        <v>0</v>
      </c>
      <c r="K1117" s="8" t="s">
        <v>2625</v>
      </c>
      <c r="L1117" s="8"/>
      <c r="M1117" s="8">
        <v>0</v>
      </c>
      <c r="N1117" s="8">
        <v>113137</v>
      </c>
      <c r="O1117" s="8" t="s">
        <v>3217</v>
      </c>
      <c r="P1117" s="8">
        <v>0</v>
      </c>
      <c r="Q1117" s="8">
        <v>219</v>
      </c>
    </row>
    <row r="1118" spans="1:17" x14ac:dyDescent="0.25">
      <c r="A1118" s="8">
        <v>5</v>
      </c>
      <c r="B1118" s="8">
        <v>0</v>
      </c>
      <c r="C1118" s="8" t="s">
        <v>4469</v>
      </c>
      <c r="D1118" s="7">
        <v>43777</v>
      </c>
      <c r="E1118" s="8">
        <v>0</v>
      </c>
      <c r="F1118" s="8">
        <v>201003</v>
      </c>
      <c r="G1118" s="8">
        <f t="shared" si="17"/>
        <v>72</v>
      </c>
      <c r="H1118" s="8">
        <v>90</v>
      </c>
      <c r="I1118" s="8" t="s">
        <v>2625</v>
      </c>
      <c r="J1118" s="8">
        <v>0</v>
      </c>
      <c r="K1118" s="8" t="s">
        <v>2625</v>
      </c>
      <c r="L1118" s="8"/>
      <c r="M1118" s="8">
        <v>0</v>
      </c>
      <c r="N1118" s="8">
        <v>1000</v>
      </c>
      <c r="O1118" s="8" t="s">
        <v>3217</v>
      </c>
      <c r="P1118" s="8">
        <v>0</v>
      </c>
      <c r="Q1118" s="8">
        <v>219</v>
      </c>
    </row>
    <row r="1119" spans="1:17" x14ac:dyDescent="0.25">
      <c r="A1119" s="8">
        <v>1</v>
      </c>
      <c r="B1119" s="8">
        <v>0</v>
      </c>
      <c r="C1119" s="8" t="s">
        <v>4470</v>
      </c>
      <c r="D1119" s="7">
        <v>43782</v>
      </c>
      <c r="E1119" s="8">
        <v>0</v>
      </c>
      <c r="F1119" s="8">
        <v>505009</v>
      </c>
      <c r="G1119" s="8">
        <f t="shared" si="17"/>
        <v>205</v>
      </c>
      <c r="H1119" s="8">
        <v>1393</v>
      </c>
      <c r="I1119" s="8" t="s">
        <v>2625</v>
      </c>
      <c r="J1119" s="8">
        <v>0</v>
      </c>
      <c r="K1119" s="8" t="s">
        <v>2625</v>
      </c>
      <c r="L1119" s="8"/>
      <c r="M1119" s="8">
        <v>275590</v>
      </c>
      <c r="N1119" s="8">
        <v>0</v>
      </c>
      <c r="O1119" s="8" t="s">
        <v>3218</v>
      </c>
      <c r="P1119" s="8">
        <v>0</v>
      </c>
      <c r="Q1119" s="8">
        <v>218</v>
      </c>
    </row>
    <row r="1120" spans="1:17" x14ac:dyDescent="0.25">
      <c r="A1120" s="8">
        <v>2</v>
      </c>
      <c r="B1120" s="8">
        <v>0</v>
      </c>
      <c r="C1120" s="8" t="s">
        <v>4470</v>
      </c>
      <c r="D1120" s="7">
        <v>43782</v>
      </c>
      <c r="E1120" s="8">
        <v>0</v>
      </c>
      <c r="F1120" s="8">
        <v>201002</v>
      </c>
      <c r="G1120" s="8">
        <f t="shared" si="17"/>
        <v>71</v>
      </c>
      <c r="H1120" s="8">
        <v>1393</v>
      </c>
      <c r="I1120" s="8" t="s">
        <v>2625</v>
      </c>
      <c r="J1120" s="8">
        <v>0</v>
      </c>
      <c r="K1120" s="8" t="s">
        <v>2625</v>
      </c>
      <c r="L1120" s="8"/>
      <c r="M1120" s="8">
        <v>0</v>
      </c>
      <c r="N1120" s="8">
        <v>275590</v>
      </c>
      <c r="O1120" s="8" t="s">
        <v>3218</v>
      </c>
      <c r="P1120" s="8">
        <v>0</v>
      </c>
      <c r="Q1120" s="8">
        <v>218</v>
      </c>
    </row>
    <row r="1121" spans="1:17" x14ac:dyDescent="0.25">
      <c r="A1121" s="8">
        <v>1</v>
      </c>
      <c r="B1121" s="8">
        <v>0</v>
      </c>
      <c r="C1121" s="8" t="s">
        <v>4471</v>
      </c>
      <c r="D1121" s="7">
        <v>43783</v>
      </c>
      <c r="E1121" s="8">
        <v>0</v>
      </c>
      <c r="F1121" s="8">
        <v>501002</v>
      </c>
      <c r="G1121" s="8">
        <f t="shared" si="17"/>
        <v>145</v>
      </c>
      <c r="H1121" s="8">
        <v>80</v>
      </c>
      <c r="I1121" s="8" t="s">
        <v>2625</v>
      </c>
      <c r="J1121" s="8">
        <v>0</v>
      </c>
      <c r="K1121" s="8" t="s">
        <v>2625</v>
      </c>
      <c r="L1121" s="8"/>
      <c r="M1121" s="8">
        <v>1760000</v>
      </c>
      <c r="N1121" s="8">
        <v>0</v>
      </c>
      <c r="O1121" s="8" t="s">
        <v>3219</v>
      </c>
      <c r="P1121" s="8">
        <v>0</v>
      </c>
      <c r="Q1121" s="8">
        <v>218</v>
      </c>
    </row>
    <row r="1122" spans="1:17" x14ac:dyDescent="0.25">
      <c r="A1122" s="8">
        <v>2</v>
      </c>
      <c r="B1122" s="8">
        <v>0</v>
      </c>
      <c r="C1122" s="8" t="s">
        <v>4471</v>
      </c>
      <c r="D1122" s="7">
        <v>43783</v>
      </c>
      <c r="E1122" s="8">
        <v>0</v>
      </c>
      <c r="F1122" s="8">
        <v>201002</v>
      </c>
      <c r="G1122" s="8">
        <f t="shared" si="17"/>
        <v>71</v>
      </c>
      <c r="H1122" s="8">
        <v>80</v>
      </c>
      <c r="I1122" s="8" t="s">
        <v>2625</v>
      </c>
      <c r="J1122" s="8">
        <v>0</v>
      </c>
      <c r="K1122" s="8" t="s">
        <v>2625</v>
      </c>
      <c r="L1122" s="8"/>
      <c r="M1122" s="8">
        <v>0</v>
      </c>
      <c r="N1122" s="8">
        <v>1760000</v>
      </c>
      <c r="O1122" s="8" t="s">
        <v>3219</v>
      </c>
      <c r="P1122" s="8">
        <v>0</v>
      </c>
      <c r="Q1122" s="8">
        <v>218</v>
      </c>
    </row>
    <row r="1123" spans="1:17" x14ac:dyDescent="0.25">
      <c r="A1123" s="8">
        <v>3</v>
      </c>
      <c r="B1123" s="8">
        <v>0</v>
      </c>
      <c r="C1123" s="8" t="s">
        <v>4471</v>
      </c>
      <c r="D1123" s="7">
        <v>43783</v>
      </c>
      <c r="E1123" s="8">
        <v>0</v>
      </c>
      <c r="F1123" s="8">
        <v>501002</v>
      </c>
      <c r="G1123" s="8">
        <f t="shared" si="17"/>
        <v>145</v>
      </c>
      <c r="H1123" s="8">
        <v>80</v>
      </c>
      <c r="I1123" s="8" t="s">
        <v>2625</v>
      </c>
      <c r="J1123" s="8">
        <v>0</v>
      </c>
      <c r="K1123" s="8" t="s">
        <v>2625</v>
      </c>
      <c r="L1123" s="8"/>
      <c r="M1123" s="8">
        <v>163920</v>
      </c>
      <c r="N1123" s="8">
        <v>0</v>
      </c>
      <c r="O1123" s="8" t="s">
        <v>3219</v>
      </c>
      <c r="P1123" s="8">
        <v>0</v>
      </c>
      <c r="Q1123" s="8">
        <v>219</v>
      </c>
    </row>
    <row r="1124" spans="1:17" x14ac:dyDescent="0.25">
      <c r="A1124" s="8">
        <v>4</v>
      </c>
      <c r="B1124" s="8">
        <v>0</v>
      </c>
      <c r="C1124" s="8" t="s">
        <v>4471</v>
      </c>
      <c r="D1124" s="7">
        <v>43783</v>
      </c>
      <c r="E1124" s="8">
        <v>0</v>
      </c>
      <c r="F1124" s="8">
        <v>201002</v>
      </c>
      <c r="G1124" s="8">
        <f t="shared" si="17"/>
        <v>71</v>
      </c>
      <c r="H1124" s="8">
        <v>80</v>
      </c>
      <c r="I1124" s="8" t="s">
        <v>2625</v>
      </c>
      <c r="J1124" s="8">
        <v>0</v>
      </c>
      <c r="K1124" s="8" t="s">
        <v>2625</v>
      </c>
      <c r="L1124" s="8"/>
      <c r="M1124" s="8">
        <v>0</v>
      </c>
      <c r="N1124" s="8">
        <v>163920</v>
      </c>
      <c r="O1124" s="8" t="s">
        <v>3219</v>
      </c>
      <c r="P1124" s="8">
        <v>0</v>
      </c>
      <c r="Q1124" s="8">
        <v>219</v>
      </c>
    </row>
    <row r="1125" spans="1:17" x14ac:dyDescent="0.25">
      <c r="A1125" s="8">
        <v>1</v>
      </c>
      <c r="B1125" s="8">
        <v>0</v>
      </c>
      <c r="C1125" s="8" t="s">
        <v>4472</v>
      </c>
      <c r="D1125" s="7">
        <v>43780</v>
      </c>
      <c r="E1125" s="8">
        <v>0</v>
      </c>
      <c r="F1125" s="8">
        <v>505062</v>
      </c>
      <c r="G1125" s="8">
        <f t="shared" si="17"/>
        <v>244</v>
      </c>
      <c r="H1125" s="8">
        <v>1481</v>
      </c>
      <c r="I1125" s="8" t="s">
        <v>2625</v>
      </c>
      <c r="J1125" s="8">
        <v>0</v>
      </c>
      <c r="K1125" s="8" t="s">
        <v>2625</v>
      </c>
      <c r="L1125" s="8"/>
      <c r="M1125" s="8">
        <v>129476</v>
      </c>
      <c r="N1125" s="8">
        <v>0</v>
      </c>
      <c r="O1125" s="8" t="s">
        <v>3220</v>
      </c>
      <c r="P1125" s="8">
        <v>0</v>
      </c>
      <c r="Q1125" s="8">
        <v>218</v>
      </c>
    </row>
    <row r="1126" spans="1:17" x14ac:dyDescent="0.25">
      <c r="A1126" s="8">
        <v>2</v>
      </c>
      <c r="B1126" s="8">
        <v>0</v>
      </c>
      <c r="C1126" s="8" t="s">
        <v>4472</v>
      </c>
      <c r="D1126" s="7">
        <v>43780</v>
      </c>
      <c r="E1126" s="8">
        <v>0</v>
      </c>
      <c r="F1126" s="8">
        <v>201003</v>
      </c>
      <c r="G1126" s="8">
        <f t="shared" si="17"/>
        <v>72</v>
      </c>
      <c r="H1126" s="8">
        <v>1481</v>
      </c>
      <c r="I1126" s="8" t="s">
        <v>2625</v>
      </c>
      <c r="J1126" s="8">
        <v>0</v>
      </c>
      <c r="K1126" s="8" t="s">
        <v>2625</v>
      </c>
      <c r="L1126" s="8"/>
      <c r="M1126" s="8">
        <v>0</v>
      </c>
      <c r="N1126" s="8">
        <v>1000</v>
      </c>
      <c r="O1126" s="8" t="s">
        <v>3220</v>
      </c>
      <c r="P1126" s="8">
        <v>0</v>
      </c>
      <c r="Q1126" s="8">
        <v>218</v>
      </c>
    </row>
    <row r="1127" spans="1:17" x14ac:dyDescent="0.25">
      <c r="A1127" s="8">
        <v>3</v>
      </c>
      <c r="B1127" s="8">
        <v>0</v>
      </c>
      <c r="C1127" s="8" t="s">
        <v>4472</v>
      </c>
      <c r="D1127" s="7">
        <v>43780</v>
      </c>
      <c r="E1127" s="8">
        <v>0</v>
      </c>
      <c r="F1127" s="8">
        <v>201002</v>
      </c>
      <c r="G1127" s="8">
        <f t="shared" si="17"/>
        <v>71</v>
      </c>
      <c r="H1127" s="8">
        <v>1481</v>
      </c>
      <c r="I1127" s="8" t="s">
        <v>2625</v>
      </c>
      <c r="J1127" s="8">
        <v>0</v>
      </c>
      <c r="K1127" s="8" t="s">
        <v>2625</v>
      </c>
      <c r="L1127" s="8"/>
      <c r="M1127" s="8">
        <v>0</v>
      </c>
      <c r="N1127" s="8">
        <v>128476</v>
      </c>
      <c r="O1127" s="8" t="s">
        <v>3220</v>
      </c>
      <c r="P1127" s="8">
        <v>0</v>
      </c>
      <c r="Q1127" s="8">
        <v>218</v>
      </c>
    </row>
    <row r="1128" spans="1:17" x14ac:dyDescent="0.25">
      <c r="A1128" s="8">
        <v>4</v>
      </c>
      <c r="B1128" s="8">
        <v>0</v>
      </c>
      <c r="C1128" s="8" t="s">
        <v>4472</v>
      </c>
      <c r="D1128" s="7">
        <v>43780</v>
      </c>
      <c r="E1128" s="8">
        <v>0</v>
      </c>
      <c r="F1128" s="8">
        <v>505062</v>
      </c>
      <c r="G1128" s="8">
        <f t="shared" si="17"/>
        <v>244</v>
      </c>
      <c r="H1128" s="8">
        <v>1481</v>
      </c>
      <c r="I1128" s="8" t="s">
        <v>2625</v>
      </c>
      <c r="J1128" s="8">
        <v>0</v>
      </c>
      <c r="K1128" s="8" t="s">
        <v>2625</v>
      </c>
      <c r="L1128" s="8"/>
      <c r="M1128" s="8">
        <v>166250</v>
      </c>
      <c r="N1128" s="8">
        <v>0</v>
      </c>
      <c r="O1128" s="8" t="s">
        <v>3220</v>
      </c>
      <c r="P1128" s="8">
        <v>0</v>
      </c>
      <c r="Q1128" s="8">
        <v>219</v>
      </c>
    </row>
    <row r="1129" spans="1:17" x14ac:dyDescent="0.25">
      <c r="A1129" s="8">
        <v>5</v>
      </c>
      <c r="B1129" s="8">
        <v>0</v>
      </c>
      <c r="C1129" s="8" t="s">
        <v>4472</v>
      </c>
      <c r="D1129" s="7">
        <v>43780</v>
      </c>
      <c r="E1129" s="8">
        <v>0</v>
      </c>
      <c r="F1129" s="8">
        <v>201003</v>
      </c>
      <c r="G1129" s="8">
        <f t="shared" si="17"/>
        <v>72</v>
      </c>
      <c r="H1129" s="8">
        <v>1481</v>
      </c>
      <c r="I1129" s="8" t="s">
        <v>2625</v>
      </c>
      <c r="J1129" s="8">
        <v>0</v>
      </c>
      <c r="K1129" s="8" t="s">
        <v>2625</v>
      </c>
      <c r="L1129" s="8"/>
      <c r="M1129" s="8">
        <v>0</v>
      </c>
      <c r="N1129" s="8">
        <v>3000</v>
      </c>
      <c r="O1129" s="8" t="s">
        <v>3220</v>
      </c>
      <c r="P1129" s="8">
        <v>0</v>
      </c>
      <c r="Q1129" s="8">
        <v>219</v>
      </c>
    </row>
    <row r="1130" spans="1:17" x14ac:dyDescent="0.25">
      <c r="A1130" s="8">
        <v>6</v>
      </c>
      <c r="B1130" s="8">
        <v>0</v>
      </c>
      <c r="C1130" s="8" t="s">
        <v>4472</v>
      </c>
      <c r="D1130" s="7">
        <v>43780</v>
      </c>
      <c r="E1130" s="8">
        <v>0</v>
      </c>
      <c r="F1130" s="8">
        <v>201002</v>
      </c>
      <c r="G1130" s="8">
        <f t="shared" si="17"/>
        <v>71</v>
      </c>
      <c r="H1130" s="8">
        <v>1481</v>
      </c>
      <c r="I1130" s="8" t="s">
        <v>2625</v>
      </c>
      <c r="J1130" s="8">
        <v>0</v>
      </c>
      <c r="K1130" s="8" t="s">
        <v>2625</v>
      </c>
      <c r="L1130" s="8"/>
      <c r="M1130" s="8">
        <v>0</v>
      </c>
      <c r="N1130" s="8">
        <v>163250</v>
      </c>
      <c r="O1130" s="8" t="s">
        <v>3220</v>
      </c>
      <c r="P1130" s="8">
        <v>0</v>
      </c>
      <c r="Q1130" s="8">
        <v>219</v>
      </c>
    </row>
    <row r="1131" spans="1:17" x14ac:dyDescent="0.25">
      <c r="A1131" s="8">
        <v>1</v>
      </c>
      <c r="B1131" s="8">
        <v>0</v>
      </c>
      <c r="C1131" s="8" t="s">
        <v>4473</v>
      </c>
      <c r="D1131" s="7">
        <v>43780</v>
      </c>
      <c r="E1131" s="8">
        <v>0</v>
      </c>
      <c r="F1131" s="8">
        <v>502012</v>
      </c>
      <c r="G1131" s="8">
        <f t="shared" si="17"/>
        <v>173</v>
      </c>
      <c r="H1131" s="8">
        <v>471</v>
      </c>
      <c r="I1131" s="8" t="s">
        <v>2625</v>
      </c>
      <c r="J1131" s="8">
        <v>0</v>
      </c>
      <c r="K1131" s="8" t="s">
        <v>2625</v>
      </c>
      <c r="L1131" s="8"/>
      <c r="M1131" s="8">
        <v>1661202</v>
      </c>
      <c r="N1131" s="8">
        <v>0</v>
      </c>
      <c r="O1131" s="8" t="s">
        <v>3221</v>
      </c>
      <c r="P1131" s="8">
        <v>0</v>
      </c>
      <c r="Q1131" s="8">
        <v>218</v>
      </c>
    </row>
    <row r="1132" spans="1:17" x14ac:dyDescent="0.25">
      <c r="A1132" s="8">
        <v>2</v>
      </c>
      <c r="B1132" s="8">
        <v>0</v>
      </c>
      <c r="C1132" s="8" t="s">
        <v>4473</v>
      </c>
      <c r="D1132" s="7">
        <v>43780</v>
      </c>
      <c r="E1132" s="8">
        <v>0</v>
      </c>
      <c r="F1132" s="8">
        <v>201003</v>
      </c>
      <c r="G1132" s="8">
        <f t="shared" si="17"/>
        <v>72</v>
      </c>
      <c r="H1132" s="8">
        <v>471</v>
      </c>
      <c r="I1132" s="8" t="s">
        <v>2625</v>
      </c>
      <c r="J1132" s="8">
        <v>0</v>
      </c>
      <c r="K1132" s="8" t="s">
        <v>2625</v>
      </c>
      <c r="L1132" s="8"/>
      <c r="M1132" s="8">
        <v>0</v>
      </c>
      <c r="N1132" s="8">
        <v>36150</v>
      </c>
      <c r="O1132" s="8" t="s">
        <v>3221</v>
      </c>
      <c r="P1132" s="8">
        <v>0</v>
      </c>
      <c r="Q1132" s="8">
        <v>218</v>
      </c>
    </row>
    <row r="1133" spans="1:17" x14ac:dyDescent="0.25">
      <c r="A1133" s="8">
        <v>3</v>
      </c>
      <c r="B1133" s="8">
        <v>0</v>
      </c>
      <c r="C1133" s="8" t="s">
        <v>4473</v>
      </c>
      <c r="D1133" s="7">
        <v>43780</v>
      </c>
      <c r="E1133" s="8">
        <v>0</v>
      </c>
      <c r="F1133" s="8">
        <v>201002</v>
      </c>
      <c r="G1133" s="8">
        <f t="shared" si="17"/>
        <v>71</v>
      </c>
      <c r="H1133" s="8">
        <v>471</v>
      </c>
      <c r="I1133" s="8" t="s">
        <v>2625</v>
      </c>
      <c r="J1133" s="8">
        <v>0</v>
      </c>
      <c r="K1133" s="8" t="s">
        <v>2625</v>
      </c>
      <c r="L1133" s="8"/>
      <c r="M1133" s="8">
        <v>0</v>
      </c>
      <c r="N1133" s="8">
        <v>1625052</v>
      </c>
      <c r="O1133" s="8" t="s">
        <v>3221</v>
      </c>
      <c r="P1133" s="8">
        <v>0</v>
      </c>
      <c r="Q1133" s="8">
        <v>218</v>
      </c>
    </row>
    <row r="1134" spans="1:17" x14ac:dyDescent="0.25">
      <c r="A1134" s="8">
        <v>4</v>
      </c>
      <c r="B1134" s="8">
        <v>0</v>
      </c>
      <c r="C1134" s="8" t="s">
        <v>4473</v>
      </c>
      <c r="D1134" s="7">
        <v>43780</v>
      </c>
      <c r="E1134" s="8">
        <v>0</v>
      </c>
      <c r="F1134" s="8">
        <v>502012</v>
      </c>
      <c r="G1134" s="8">
        <f t="shared" si="17"/>
        <v>173</v>
      </c>
      <c r="H1134" s="8">
        <v>471</v>
      </c>
      <c r="I1134" s="8" t="s">
        <v>2625</v>
      </c>
      <c r="J1134" s="8">
        <v>0</v>
      </c>
      <c r="K1134" s="8" t="s">
        <v>2625</v>
      </c>
      <c r="L1134" s="8"/>
      <c r="M1134" s="8">
        <v>332027</v>
      </c>
      <c r="N1134" s="8">
        <v>0</v>
      </c>
      <c r="O1134" s="8" t="s">
        <v>3221</v>
      </c>
      <c r="P1134" s="8">
        <v>0</v>
      </c>
      <c r="Q1134" s="8">
        <v>219</v>
      </c>
    </row>
    <row r="1135" spans="1:17" x14ac:dyDescent="0.25">
      <c r="A1135" s="8">
        <v>5</v>
      </c>
      <c r="B1135" s="8">
        <v>0</v>
      </c>
      <c r="C1135" s="8" t="s">
        <v>4473</v>
      </c>
      <c r="D1135" s="7">
        <v>43780</v>
      </c>
      <c r="E1135" s="8">
        <v>0</v>
      </c>
      <c r="F1135" s="8">
        <v>201002</v>
      </c>
      <c r="G1135" s="8">
        <f t="shared" si="17"/>
        <v>71</v>
      </c>
      <c r="H1135" s="8">
        <v>471</v>
      </c>
      <c r="I1135" s="8" t="s">
        <v>2625</v>
      </c>
      <c r="J1135" s="8">
        <v>0</v>
      </c>
      <c r="K1135" s="8" t="s">
        <v>2625</v>
      </c>
      <c r="L1135" s="8"/>
      <c r="M1135" s="8">
        <v>0</v>
      </c>
      <c r="N1135" s="8">
        <v>332027</v>
      </c>
      <c r="O1135" s="8" t="s">
        <v>3221</v>
      </c>
      <c r="P1135" s="8">
        <v>0</v>
      </c>
      <c r="Q1135" s="8">
        <v>219</v>
      </c>
    </row>
    <row r="1136" spans="1:17" x14ac:dyDescent="0.25">
      <c r="A1136" s="8">
        <v>1</v>
      </c>
      <c r="B1136" s="8">
        <v>0</v>
      </c>
      <c r="C1136" s="8" t="s">
        <v>4474</v>
      </c>
      <c r="D1136" s="7">
        <v>43780</v>
      </c>
      <c r="E1136" s="8">
        <v>0</v>
      </c>
      <c r="F1136" s="8">
        <v>501017</v>
      </c>
      <c r="G1136" s="8">
        <f t="shared" si="17"/>
        <v>160</v>
      </c>
      <c r="H1136" s="8">
        <v>910</v>
      </c>
      <c r="I1136" s="8" t="s">
        <v>2625</v>
      </c>
      <c r="J1136" s="8">
        <v>0</v>
      </c>
      <c r="K1136" s="8" t="s">
        <v>2625</v>
      </c>
      <c r="L1136" s="8"/>
      <c r="M1136" s="8">
        <v>341818</v>
      </c>
      <c r="N1136" s="8">
        <v>0</v>
      </c>
      <c r="O1136" s="8" t="s">
        <v>3222</v>
      </c>
      <c r="P1136" s="8">
        <v>0</v>
      </c>
      <c r="Q1136" s="8">
        <v>218</v>
      </c>
    </row>
    <row r="1137" spans="1:17" x14ac:dyDescent="0.25">
      <c r="A1137" s="8">
        <v>2</v>
      </c>
      <c r="B1137" s="8">
        <v>0</v>
      </c>
      <c r="C1137" s="8" t="s">
        <v>4474</v>
      </c>
      <c r="D1137" s="7">
        <v>43780</v>
      </c>
      <c r="E1137" s="8">
        <v>0</v>
      </c>
      <c r="F1137" s="8">
        <v>201002</v>
      </c>
      <c r="G1137" s="8">
        <f t="shared" si="17"/>
        <v>71</v>
      </c>
      <c r="H1137" s="8">
        <v>910</v>
      </c>
      <c r="I1137" s="8" t="s">
        <v>2625</v>
      </c>
      <c r="J1137" s="8">
        <v>0</v>
      </c>
      <c r="K1137" s="8" t="s">
        <v>2625</v>
      </c>
      <c r="L1137" s="8"/>
      <c r="M1137" s="8">
        <v>0</v>
      </c>
      <c r="N1137" s="8">
        <v>341818</v>
      </c>
      <c r="O1137" s="8" t="s">
        <v>3222</v>
      </c>
      <c r="P1137" s="8">
        <v>0</v>
      </c>
      <c r="Q1137" s="8">
        <v>218</v>
      </c>
    </row>
    <row r="1138" spans="1:17" x14ac:dyDescent="0.25">
      <c r="A1138" s="8">
        <v>3</v>
      </c>
      <c r="B1138" s="8">
        <v>0</v>
      </c>
      <c r="C1138" s="8" t="s">
        <v>4474</v>
      </c>
      <c r="D1138" s="7">
        <v>43780</v>
      </c>
      <c r="E1138" s="8">
        <v>0</v>
      </c>
      <c r="F1138" s="8">
        <v>501017</v>
      </c>
      <c r="G1138" s="8">
        <f t="shared" si="17"/>
        <v>160</v>
      </c>
      <c r="H1138" s="8">
        <v>910</v>
      </c>
      <c r="I1138" s="8" t="s">
        <v>2625</v>
      </c>
      <c r="J1138" s="8">
        <v>0</v>
      </c>
      <c r="K1138" s="8" t="s">
        <v>2625</v>
      </c>
      <c r="L1138" s="8"/>
      <c r="M1138" s="8">
        <v>37980</v>
      </c>
      <c r="N1138" s="8">
        <v>0</v>
      </c>
      <c r="O1138" s="8" t="s">
        <v>3222</v>
      </c>
      <c r="P1138" s="8">
        <v>0</v>
      </c>
      <c r="Q1138" s="8">
        <v>219</v>
      </c>
    </row>
    <row r="1139" spans="1:17" x14ac:dyDescent="0.25">
      <c r="A1139" s="8">
        <v>4</v>
      </c>
      <c r="B1139" s="8">
        <v>0</v>
      </c>
      <c r="C1139" s="8" t="s">
        <v>4474</v>
      </c>
      <c r="D1139" s="7">
        <v>43780</v>
      </c>
      <c r="E1139" s="8">
        <v>0</v>
      </c>
      <c r="F1139" s="8">
        <v>201002</v>
      </c>
      <c r="G1139" s="8">
        <f t="shared" si="17"/>
        <v>71</v>
      </c>
      <c r="H1139" s="8">
        <v>910</v>
      </c>
      <c r="I1139" s="8" t="s">
        <v>2625</v>
      </c>
      <c r="J1139" s="8">
        <v>0</v>
      </c>
      <c r="K1139" s="8" t="s">
        <v>2625</v>
      </c>
      <c r="L1139" s="8"/>
      <c r="M1139" s="8">
        <v>0</v>
      </c>
      <c r="N1139" s="8">
        <v>37980</v>
      </c>
      <c r="O1139" s="8" t="s">
        <v>3222</v>
      </c>
      <c r="P1139" s="8">
        <v>0</v>
      </c>
      <c r="Q1139" s="8">
        <v>219</v>
      </c>
    </row>
    <row r="1140" spans="1:17" x14ac:dyDescent="0.25">
      <c r="A1140" s="8">
        <v>1</v>
      </c>
      <c r="B1140" s="8">
        <v>0</v>
      </c>
      <c r="C1140" s="8" t="s">
        <v>4475</v>
      </c>
      <c r="D1140" s="7">
        <v>43777</v>
      </c>
      <c r="E1140" s="8">
        <v>0</v>
      </c>
      <c r="F1140" s="8">
        <v>501010</v>
      </c>
      <c r="G1140" s="8">
        <f t="shared" si="17"/>
        <v>153</v>
      </c>
      <c r="H1140" s="8">
        <v>1452</v>
      </c>
      <c r="I1140" s="8" t="s">
        <v>2625</v>
      </c>
      <c r="J1140" s="8">
        <v>0</v>
      </c>
      <c r="K1140" s="8" t="s">
        <v>2625</v>
      </c>
      <c r="L1140" s="8"/>
      <c r="M1140" s="8">
        <v>69786</v>
      </c>
      <c r="N1140" s="8">
        <v>0</v>
      </c>
      <c r="O1140" s="8" t="s">
        <v>3223</v>
      </c>
      <c r="P1140" s="8">
        <v>0</v>
      </c>
      <c r="Q1140" s="8">
        <v>218</v>
      </c>
    </row>
    <row r="1141" spans="1:17" x14ac:dyDescent="0.25">
      <c r="A1141" s="8">
        <v>2</v>
      </c>
      <c r="B1141" s="8">
        <v>0</v>
      </c>
      <c r="C1141" s="8" t="s">
        <v>4475</v>
      </c>
      <c r="D1141" s="7">
        <v>43777</v>
      </c>
      <c r="E1141" s="8">
        <v>0</v>
      </c>
      <c r="F1141" s="8">
        <v>201002</v>
      </c>
      <c r="G1141" s="8">
        <f t="shared" si="17"/>
        <v>71</v>
      </c>
      <c r="H1141" s="8">
        <v>1452</v>
      </c>
      <c r="I1141" s="8" t="s">
        <v>2625</v>
      </c>
      <c r="J1141" s="8">
        <v>0</v>
      </c>
      <c r="K1141" s="8" t="s">
        <v>2625</v>
      </c>
      <c r="L1141" s="8"/>
      <c r="M1141" s="8">
        <v>0</v>
      </c>
      <c r="N1141" s="8">
        <v>69786</v>
      </c>
      <c r="O1141" s="8" t="s">
        <v>3223</v>
      </c>
      <c r="P1141" s="8">
        <v>0</v>
      </c>
      <c r="Q1141" s="8">
        <v>218</v>
      </c>
    </row>
    <row r="1142" spans="1:17" x14ac:dyDescent="0.25">
      <c r="A1142" s="8">
        <v>1</v>
      </c>
      <c r="B1142" s="8">
        <v>0</v>
      </c>
      <c r="C1142" s="8" t="s">
        <v>4476</v>
      </c>
      <c r="D1142" s="7">
        <v>43780</v>
      </c>
      <c r="E1142" s="8">
        <v>0</v>
      </c>
      <c r="F1142" s="8">
        <v>502012</v>
      </c>
      <c r="G1142" s="8">
        <f t="shared" si="17"/>
        <v>173</v>
      </c>
      <c r="H1142" s="8">
        <v>1482</v>
      </c>
      <c r="I1142" s="8" t="s">
        <v>2625</v>
      </c>
      <c r="J1142" s="8">
        <v>0</v>
      </c>
      <c r="K1142" s="8" t="s">
        <v>2625</v>
      </c>
      <c r="L1142" s="8"/>
      <c r="M1142" s="8">
        <v>843177</v>
      </c>
      <c r="N1142" s="8">
        <v>0</v>
      </c>
      <c r="O1142" s="8" t="s">
        <v>3224</v>
      </c>
      <c r="P1142" s="8">
        <v>0</v>
      </c>
      <c r="Q1142" s="8">
        <v>218</v>
      </c>
    </row>
    <row r="1143" spans="1:17" x14ac:dyDescent="0.25">
      <c r="A1143" s="8">
        <v>2</v>
      </c>
      <c r="B1143" s="8">
        <v>0</v>
      </c>
      <c r="C1143" s="8" t="s">
        <v>4476</v>
      </c>
      <c r="D1143" s="7">
        <v>43780</v>
      </c>
      <c r="E1143" s="8">
        <v>0</v>
      </c>
      <c r="F1143" s="8">
        <v>201002</v>
      </c>
      <c r="G1143" s="8">
        <f t="shared" si="17"/>
        <v>71</v>
      </c>
      <c r="H1143" s="8">
        <v>1482</v>
      </c>
      <c r="I1143" s="8" t="s">
        <v>2625</v>
      </c>
      <c r="J1143" s="8">
        <v>0</v>
      </c>
      <c r="K1143" s="8" t="s">
        <v>2625</v>
      </c>
      <c r="L1143" s="8"/>
      <c r="M1143" s="8">
        <v>0</v>
      </c>
      <c r="N1143" s="8">
        <v>843177</v>
      </c>
      <c r="O1143" s="8" t="s">
        <v>3224</v>
      </c>
      <c r="P1143" s="8">
        <v>0</v>
      </c>
      <c r="Q1143" s="8">
        <v>218</v>
      </c>
    </row>
    <row r="1144" spans="1:17" x14ac:dyDescent="0.25">
      <c r="A1144" s="8">
        <v>1</v>
      </c>
      <c r="B1144" s="8">
        <v>0</v>
      </c>
      <c r="C1144" s="8" t="s">
        <v>4477</v>
      </c>
      <c r="D1144" s="7">
        <v>43781</v>
      </c>
      <c r="E1144" s="8">
        <v>101001</v>
      </c>
      <c r="F1144" s="8">
        <v>101001</v>
      </c>
      <c r="G1144" s="8">
        <f t="shared" si="17"/>
        <v>1</v>
      </c>
      <c r="H1144" s="8">
        <v>0</v>
      </c>
      <c r="I1144" s="8" t="s">
        <v>2625</v>
      </c>
      <c r="J1144" s="8">
        <v>0</v>
      </c>
      <c r="K1144" s="8" t="s">
        <v>2625</v>
      </c>
      <c r="L1144" s="8"/>
      <c r="M1144" s="8">
        <v>0</v>
      </c>
      <c r="N1144" s="8">
        <v>9947</v>
      </c>
      <c r="O1144" s="8" t="s">
        <v>3225</v>
      </c>
      <c r="P1144" s="8">
        <v>0</v>
      </c>
      <c r="Q1144" s="8">
        <v>0</v>
      </c>
    </row>
    <row r="1145" spans="1:17" x14ac:dyDescent="0.25">
      <c r="A1145" s="8">
        <v>2</v>
      </c>
      <c r="B1145" s="8">
        <v>0</v>
      </c>
      <c r="C1145" s="8" t="s">
        <v>4477</v>
      </c>
      <c r="D1145" s="7">
        <v>43781</v>
      </c>
      <c r="E1145" s="8">
        <v>101001</v>
      </c>
      <c r="F1145" s="8">
        <v>505004</v>
      </c>
      <c r="G1145" s="8">
        <f t="shared" si="17"/>
        <v>200</v>
      </c>
      <c r="H1145" s="8">
        <v>0</v>
      </c>
      <c r="I1145" s="8" t="s">
        <v>2625</v>
      </c>
      <c r="J1145" s="8">
        <v>0</v>
      </c>
      <c r="K1145" s="8" t="s">
        <v>2625</v>
      </c>
      <c r="L1145" s="8"/>
      <c r="M1145" s="8">
        <v>9947</v>
      </c>
      <c r="N1145" s="8">
        <v>0</v>
      </c>
      <c r="O1145" s="8" t="s">
        <v>3226</v>
      </c>
      <c r="P1145" s="8">
        <v>0</v>
      </c>
      <c r="Q1145" s="8">
        <v>217</v>
      </c>
    </row>
    <row r="1146" spans="1:17" x14ac:dyDescent="0.25">
      <c r="A1146" s="8">
        <v>1</v>
      </c>
      <c r="B1146" s="8">
        <v>0</v>
      </c>
      <c r="C1146" s="8" t="s">
        <v>4478</v>
      </c>
      <c r="D1146" s="7">
        <v>43780</v>
      </c>
      <c r="E1146" s="8">
        <v>0</v>
      </c>
      <c r="F1146" s="8">
        <v>502012</v>
      </c>
      <c r="G1146" s="8">
        <f t="shared" si="17"/>
        <v>173</v>
      </c>
      <c r="H1146" s="8">
        <v>1451</v>
      </c>
      <c r="I1146" s="8" t="s">
        <v>2625</v>
      </c>
      <c r="J1146" s="8">
        <v>0</v>
      </c>
      <c r="K1146" s="8" t="s">
        <v>2625</v>
      </c>
      <c r="L1146" s="8"/>
      <c r="M1146" s="8">
        <v>64000</v>
      </c>
      <c r="N1146" s="8">
        <v>0</v>
      </c>
      <c r="O1146" s="8" t="s">
        <v>3227</v>
      </c>
      <c r="P1146" s="8">
        <v>0</v>
      </c>
      <c r="Q1146" s="8">
        <v>219</v>
      </c>
    </row>
    <row r="1147" spans="1:17" x14ac:dyDescent="0.25">
      <c r="A1147" s="8">
        <v>2</v>
      </c>
      <c r="B1147" s="8">
        <v>0</v>
      </c>
      <c r="C1147" s="8" t="s">
        <v>4478</v>
      </c>
      <c r="D1147" s="7">
        <v>43780</v>
      </c>
      <c r="E1147" s="8">
        <v>0</v>
      </c>
      <c r="F1147" s="8">
        <v>201002</v>
      </c>
      <c r="G1147" s="8">
        <f t="shared" si="17"/>
        <v>71</v>
      </c>
      <c r="H1147" s="8">
        <v>1451</v>
      </c>
      <c r="I1147" s="8" t="s">
        <v>2625</v>
      </c>
      <c r="J1147" s="8">
        <v>0</v>
      </c>
      <c r="K1147" s="8" t="s">
        <v>2625</v>
      </c>
      <c r="L1147" s="8"/>
      <c r="M1147" s="8">
        <v>0</v>
      </c>
      <c r="N1147" s="8">
        <v>64000</v>
      </c>
      <c r="O1147" s="8" t="s">
        <v>3227</v>
      </c>
      <c r="P1147" s="8">
        <v>0</v>
      </c>
      <c r="Q1147" s="8">
        <v>219</v>
      </c>
    </row>
    <row r="1148" spans="1:17" x14ac:dyDescent="0.25">
      <c r="A1148" s="8">
        <v>1</v>
      </c>
      <c r="B1148" s="8">
        <v>0</v>
      </c>
      <c r="C1148" s="8" t="s">
        <v>4479</v>
      </c>
      <c r="D1148" s="7">
        <v>43781</v>
      </c>
      <c r="E1148" s="8">
        <v>0</v>
      </c>
      <c r="F1148" s="8">
        <v>505024</v>
      </c>
      <c r="G1148" s="8">
        <f t="shared" si="17"/>
        <v>218</v>
      </c>
      <c r="H1148" s="8">
        <v>934</v>
      </c>
      <c r="I1148" s="8" t="s">
        <v>2625</v>
      </c>
      <c r="J1148" s="8">
        <v>0</v>
      </c>
      <c r="K1148" s="8" t="s">
        <v>2625</v>
      </c>
      <c r="L1148" s="8"/>
      <c r="M1148" s="8">
        <v>8500</v>
      </c>
      <c r="N1148" s="8">
        <v>0</v>
      </c>
      <c r="O1148" s="8" t="s">
        <v>3228</v>
      </c>
      <c r="P1148" s="8">
        <v>0</v>
      </c>
      <c r="Q1148" s="8">
        <v>90</v>
      </c>
    </row>
    <row r="1149" spans="1:17" x14ac:dyDescent="0.25">
      <c r="A1149" s="8">
        <v>2</v>
      </c>
      <c r="B1149" s="8">
        <v>0</v>
      </c>
      <c r="C1149" s="8" t="s">
        <v>4479</v>
      </c>
      <c r="D1149" s="7">
        <v>43781</v>
      </c>
      <c r="E1149" s="8">
        <v>0</v>
      </c>
      <c r="F1149" s="8">
        <v>201002</v>
      </c>
      <c r="G1149" s="8">
        <f t="shared" si="17"/>
        <v>71</v>
      </c>
      <c r="H1149" s="8">
        <v>934</v>
      </c>
      <c r="I1149" s="8" t="s">
        <v>2625</v>
      </c>
      <c r="J1149" s="8">
        <v>0</v>
      </c>
      <c r="K1149" s="8" t="s">
        <v>2625</v>
      </c>
      <c r="L1149" s="8"/>
      <c r="M1149" s="8">
        <v>0</v>
      </c>
      <c r="N1149" s="8">
        <v>8500</v>
      </c>
      <c r="O1149" s="8" t="s">
        <v>3228</v>
      </c>
      <c r="P1149" s="8">
        <v>0</v>
      </c>
      <c r="Q1149" s="8">
        <v>90</v>
      </c>
    </row>
    <row r="1150" spans="1:17" x14ac:dyDescent="0.25">
      <c r="A1150" s="8">
        <v>3</v>
      </c>
      <c r="B1150" s="8">
        <v>0</v>
      </c>
      <c r="C1150" s="8" t="s">
        <v>4479</v>
      </c>
      <c r="D1150" s="7">
        <v>43781</v>
      </c>
      <c r="E1150" s="8">
        <v>0</v>
      </c>
      <c r="F1150" s="8">
        <v>505024</v>
      </c>
      <c r="G1150" s="8">
        <f t="shared" si="17"/>
        <v>218</v>
      </c>
      <c r="H1150" s="8">
        <v>934</v>
      </c>
      <c r="I1150" s="8" t="s">
        <v>2625</v>
      </c>
      <c r="J1150" s="8">
        <v>0</v>
      </c>
      <c r="K1150" s="8" t="s">
        <v>2625</v>
      </c>
      <c r="L1150" s="8"/>
      <c r="M1150" s="8">
        <v>56467</v>
      </c>
      <c r="N1150" s="8">
        <v>0</v>
      </c>
      <c r="O1150" s="8" t="s">
        <v>3228</v>
      </c>
      <c r="P1150" s="8">
        <v>0</v>
      </c>
      <c r="Q1150" s="8">
        <v>218</v>
      </c>
    </row>
    <row r="1151" spans="1:17" x14ac:dyDescent="0.25">
      <c r="A1151" s="8">
        <v>4</v>
      </c>
      <c r="B1151" s="8">
        <v>0</v>
      </c>
      <c r="C1151" s="8" t="s">
        <v>4479</v>
      </c>
      <c r="D1151" s="7">
        <v>43781</v>
      </c>
      <c r="E1151" s="8">
        <v>0</v>
      </c>
      <c r="F1151" s="8">
        <v>201002</v>
      </c>
      <c r="G1151" s="8">
        <f t="shared" si="17"/>
        <v>71</v>
      </c>
      <c r="H1151" s="8">
        <v>934</v>
      </c>
      <c r="I1151" s="8" t="s">
        <v>2625</v>
      </c>
      <c r="J1151" s="8">
        <v>0</v>
      </c>
      <c r="K1151" s="8" t="s">
        <v>2625</v>
      </c>
      <c r="L1151" s="8"/>
      <c r="M1151" s="8">
        <v>0</v>
      </c>
      <c r="N1151" s="8">
        <v>56467</v>
      </c>
      <c r="O1151" s="8" t="s">
        <v>3228</v>
      </c>
      <c r="P1151" s="8">
        <v>0</v>
      </c>
      <c r="Q1151" s="8">
        <v>218</v>
      </c>
    </row>
    <row r="1152" spans="1:17" x14ac:dyDescent="0.25">
      <c r="A1152" s="8">
        <v>5</v>
      </c>
      <c r="B1152" s="8">
        <v>0</v>
      </c>
      <c r="C1152" s="8" t="s">
        <v>4479</v>
      </c>
      <c r="D1152" s="7">
        <v>43781</v>
      </c>
      <c r="E1152" s="8">
        <v>0</v>
      </c>
      <c r="F1152" s="8">
        <v>505024</v>
      </c>
      <c r="G1152" s="8">
        <f t="shared" si="17"/>
        <v>218</v>
      </c>
      <c r="H1152" s="8">
        <v>934</v>
      </c>
      <c r="I1152" s="8" t="s">
        <v>2625</v>
      </c>
      <c r="J1152" s="8">
        <v>0</v>
      </c>
      <c r="K1152" s="8" t="s">
        <v>2625</v>
      </c>
      <c r="L1152" s="8"/>
      <c r="M1152" s="8">
        <v>5649</v>
      </c>
      <c r="N1152" s="8">
        <v>0</v>
      </c>
      <c r="O1152" s="8" t="s">
        <v>3228</v>
      </c>
      <c r="P1152" s="8">
        <v>0</v>
      </c>
      <c r="Q1152" s="8">
        <v>219</v>
      </c>
    </row>
    <row r="1153" spans="1:17" x14ac:dyDescent="0.25">
      <c r="A1153" s="8">
        <v>6</v>
      </c>
      <c r="B1153" s="8">
        <v>0</v>
      </c>
      <c r="C1153" s="8" t="s">
        <v>4479</v>
      </c>
      <c r="D1153" s="7">
        <v>43781</v>
      </c>
      <c r="E1153" s="8">
        <v>0</v>
      </c>
      <c r="F1153" s="8">
        <v>201002</v>
      </c>
      <c r="G1153" s="8">
        <f t="shared" si="17"/>
        <v>71</v>
      </c>
      <c r="H1153" s="8">
        <v>934</v>
      </c>
      <c r="I1153" s="8" t="s">
        <v>2625</v>
      </c>
      <c r="J1153" s="8">
        <v>0</v>
      </c>
      <c r="K1153" s="8" t="s">
        <v>2625</v>
      </c>
      <c r="L1153" s="8"/>
      <c r="M1153" s="8">
        <v>0</v>
      </c>
      <c r="N1153" s="8">
        <v>5649</v>
      </c>
      <c r="O1153" s="8" t="s">
        <v>3228</v>
      </c>
      <c r="P1153" s="8">
        <v>0</v>
      </c>
      <c r="Q1153" s="8">
        <v>219</v>
      </c>
    </row>
    <row r="1154" spans="1:17" x14ac:dyDescent="0.25">
      <c r="A1154" s="8">
        <v>1</v>
      </c>
      <c r="B1154" s="8">
        <v>0</v>
      </c>
      <c r="C1154" s="8" t="s">
        <v>4480</v>
      </c>
      <c r="D1154" s="7">
        <v>43782</v>
      </c>
      <c r="E1154" s="8">
        <v>0</v>
      </c>
      <c r="F1154" s="8">
        <v>502012</v>
      </c>
      <c r="G1154" s="8">
        <f t="shared" ref="G1154:G1217" si="18">VLOOKUP(F1154,Accounts2,2,0)</f>
        <v>173</v>
      </c>
      <c r="H1154" s="8">
        <v>938</v>
      </c>
      <c r="I1154" s="8" t="s">
        <v>2625</v>
      </c>
      <c r="J1154" s="8">
        <v>0</v>
      </c>
      <c r="K1154" s="8" t="s">
        <v>2625</v>
      </c>
      <c r="L1154" s="8"/>
      <c r="M1154" s="8">
        <v>77700</v>
      </c>
      <c r="N1154" s="8">
        <v>0</v>
      </c>
      <c r="O1154" s="8" t="s">
        <v>3229</v>
      </c>
      <c r="P1154" s="8">
        <v>0</v>
      </c>
      <c r="Q1154" s="8">
        <v>218</v>
      </c>
    </row>
    <row r="1155" spans="1:17" x14ac:dyDescent="0.25">
      <c r="A1155" s="8">
        <v>2</v>
      </c>
      <c r="B1155" s="8">
        <v>0</v>
      </c>
      <c r="C1155" s="8" t="s">
        <v>4480</v>
      </c>
      <c r="D1155" s="7">
        <v>43782</v>
      </c>
      <c r="E1155" s="8">
        <v>0</v>
      </c>
      <c r="F1155" s="8">
        <v>201002</v>
      </c>
      <c r="G1155" s="8">
        <f t="shared" si="18"/>
        <v>71</v>
      </c>
      <c r="H1155" s="8">
        <v>938</v>
      </c>
      <c r="I1155" s="8" t="s">
        <v>2625</v>
      </c>
      <c r="J1155" s="8">
        <v>0</v>
      </c>
      <c r="K1155" s="8" t="s">
        <v>2625</v>
      </c>
      <c r="L1155" s="8"/>
      <c r="M1155" s="8">
        <v>0</v>
      </c>
      <c r="N1155" s="8">
        <v>77700</v>
      </c>
      <c r="O1155" s="8" t="s">
        <v>3229</v>
      </c>
      <c r="P1155" s="8">
        <v>0</v>
      </c>
      <c r="Q1155" s="8">
        <v>218</v>
      </c>
    </row>
    <row r="1156" spans="1:17" x14ac:dyDescent="0.25">
      <c r="A1156" s="8">
        <v>3</v>
      </c>
      <c r="B1156" s="8">
        <v>0</v>
      </c>
      <c r="C1156" s="8" t="s">
        <v>4480</v>
      </c>
      <c r="D1156" s="7">
        <v>43782</v>
      </c>
      <c r="E1156" s="8">
        <v>0</v>
      </c>
      <c r="F1156" s="8">
        <v>502012</v>
      </c>
      <c r="G1156" s="8">
        <f t="shared" si="18"/>
        <v>173</v>
      </c>
      <c r="H1156" s="8">
        <v>938</v>
      </c>
      <c r="I1156" s="8" t="s">
        <v>2625</v>
      </c>
      <c r="J1156" s="8">
        <v>0</v>
      </c>
      <c r="K1156" s="8" t="s">
        <v>2625</v>
      </c>
      <c r="L1156" s="8"/>
      <c r="M1156" s="8">
        <v>48300</v>
      </c>
      <c r="N1156" s="8">
        <v>0</v>
      </c>
      <c r="O1156" s="8" t="s">
        <v>3229</v>
      </c>
      <c r="P1156" s="8">
        <v>0</v>
      </c>
      <c r="Q1156" s="8">
        <v>219</v>
      </c>
    </row>
    <row r="1157" spans="1:17" x14ac:dyDescent="0.25">
      <c r="A1157" s="8">
        <v>4</v>
      </c>
      <c r="B1157" s="8">
        <v>0</v>
      </c>
      <c r="C1157" s="8" t="s">
        <v>4480</v>
      </c>
      <c r="D1157" s="7">
        <v>43782</v>
      </c>
      <c r="E1157" s="8">
        <v>0</v>
      </c>
      <c r="F1157" s="8">
        <v>201002</v>
      </c>
      <c r="G1157" s="8">
        <f t="shared" si="18"/>
        <v>71</v>
      </c>
      <c r="H1157" s="8">
        <v>938</v>
      </c>
      <c r="I1157" s="8" t="s">
        <v>2625</v>
      </c>
      <c r="J1157" s="8">
        <v>0</v>
      </c>
      <c r="K1157" s="8" t="s">
        <v>2625</v>
      </c>
      <c r="L1157" s="8"/>
      <c r="M1157" s="8">
        <v>0</v>
      </c>
      <c r="N1157" s="8">
        <v>33300</v>
      </c>
      <c r="O1157" s="8" t="s">
        <v>3229</v>
      </c>
      <c r="P1157" s="8">
        <v>0</v>
      </c>
      <c r="Q1157" s="8">
        <v>219</v>
      </c>
    </row>
    <row r="1158" spans="1:17" x14ac:dyDescent="0.25">
      <c r="A1158" s="8">
        <v>5</v>
      </c>
      <c r="B1158" s="8">
        <v>0</v>
      </c>
      <c r="C1158" s="8" t="s">
        <v>4480</v>
      </c>
      <c r="D1158" s="7">
        <v>43782</v>
      </c>
      <c r="E1158" s="8">
        <v>0</v>
      </c>
      <c r="F1158" s="8">
        <v>201003</v>
      </c>
      <c r="G1158" s="8">
        <f t="shared" si="18"/>
        <v>72</v>
      </c>
      <c r="H1158" s="8">
        <v>938</v>
      </c>
      <c r="I1158" s="8" t="s">
        <v>2625</v>
      </c>
      <c r="J1158" s="8">
        <v>0</v>
      </c>
      <c r="K1158" s="8" t="s">
        <v>2625</v>
      </c>
      <c r="L1158" s="8"/>
      <c r="M1158" s="8">
        <v>0</v>
      </c>
      <c r="N1158" s="8">
        <v>15000</v>
      </c>
      <c r="O1158" s="8" t="s">
        <v>3229</v>
      </c>
      <c r="P1158" s="8">
        <v>0</v>
      </c>
      <c r="Q1158" s="8">
        <v>219</v>
      </c>
    </row>
    <row r="1159" spans="1:17" x14ac:dyDescent="0.25">
      <c r="A1159" s="8">
        <v>1</v>
      </c>
      <c r="B1159" s="8">
        <v>0</v>
      </c>
      <c r="C1159" s="8" t="s">
        <v>4481</v>
      </c>
      <c r="D1159" s="7">
        <v>43783</v>
      </c>
      <c r="E1159" s="8">
        <v>0</v>
      </c>
      <c r="F1159" s="8">
        <v>502012</v>
      </c>
      <c r="G1159" s="8">
        <f t="shared" si="18"/>
        <v>173</v>
      </c>
      <c r="H1159" s="8">
        <v>1469</v>
      </c>
      <c r="I1159" s="8" t="s">
        <v>2625</v>
      </c>
      <c r="J1159" s="8">
        <v>0</v>
      </c>
      <c r="K1159" s="8" t="s">
        <v>2625</v>
      </c>
      <c r="L1159" s="8"/>
      <c r="M1159" s="8">
        <v>22000</v>
      </c>
      <c r="N1159" s="8">
        <v>0</v>
      </c>
      <c r="O1159" s="8" t="s">
        <v>3230</v>
      </c>
      <c r="P1159" s="8">
        <v>0</v>
      </c>
      <c r="Q1159" s="8">
        <v>218</v>
      </c>
    </row>
    <row r="1160" spans="1:17" x14ac:dyDescent="0.25">
      <c r="A1160" s="8">
        <v>2</v>
      </c>
      <c r="B1160" s="8">
        <v>0</v>
      </c>
      <c r="C1160" s="8" t="s">
        <v>4481</v>
      </c>
      <c r="D1160" s="7">
        <v>43783</v>
      </c>
      <c r="E1160" s="8">
        <v>0</v>
      </c>
      <c r="F1160" s="8">
        <v>201002</v>
      </c>
      <c r="G1160" s="8">
        <f t="shared" si="18"/>
        <v>71</v>
      </c>
      <c r="H1160" s="8">
        <v>1469</v>
      </c>
      <c r="I1160" s="8" t="s">
        <v>2625</v>
      </c>
      <c r="J1160" s="8">
        <v>0</v>
      </c>
      <c r="K1160" s="8" t="s">
        <v>2625</v>
      </c>
      <c r="L1160" s="8"/>
      <c r="M1160" s="8">
        <v>0</v>
      </c>
      <c r="N1160" s="8">
        <v>22000</v>
      </c>
      <c r="O1160" s="8" t="s">
        <v>3230</v>
      </c>
      <c r="P1160" s="8">
        <v>0</v>
      </c>
      <c r="Q1160" s="8">
        <v>218</v>
      </c>
    </row>
    <row r="1161" spans="1:17" x14ac:dyDescent="0.25">
      <c r="A1161" s="8">
        <v>1</v>
      </c>
      <c r="B1161" s="8">
        <v>0</v>
      </c>
      <c r="C1161" s="8" t="s">
        <v>4482</v>
      </c>
      <c r="D1161" s="7">
        <v>43783</v>
      </c>
      <c r="E1161" s="8">
        <v>0</v>
      </c>
      <c r="F1161" s="8">
        <v>502012</v>
      </c>
      <c r="G1161" s="8">
        <f t="shared" si="18"/>
        <v>173</v>
      </c>
      <c r="H1161" s="8">
        <v>1411</v>
      </c>
      <c r="I1161" s="8" t="s">
        <v>2625</v>
      </c>
      <c r="J1161" s="8">
        <v>0</v>
      </c>
      <c r="K1161" s="8" t="s">
        <v>2625</v>
      </c>
      <c r="L1161" s="8"/>
      <c r="M1161" s="8">
        <v>62352</v>
      </c>
      <c r="N1161" s="8">
        <v>0</v>
      </c>
      <c r="O1161" s="8" t="s">
        <v>3231</v>
      </c>
      <c r="P1161" s="8">
        <v>0</v>
      </c>
      <c r="Q1161" s="8">
        <v>218</v>
      </c>
    </row>
    <row r="1162" spans="1:17" x14ac:dyDescent="0.25">
      <c r="A1162" s="8">
        <v>2</v>
      </c>
      <c r="B1162" s="8">
        <v>0</v>
      </c>
      <c r="C1162" s="8" t="s">
        <v>4482</v>
      </c>
      <c r="D1162" s="7">
        <v>43783</v>
      </c>
      <c r="E1162" s="8">
        <v>0</v>
      </c>
      <c r="F1162" s="8">
        <v>201002</v>
      </c>
      <c r="G1162" s="8">
        <f t="shared" si="18"/>
        <v>71</v>
      </c>
      <c r="H1162" s="8">
        <v>1411</v>
      </c>
      <c r="I1162" s="8" t="s">
        <v>2625</v>
      </c>
      <c r="J1162" s="8">
        <v>0</v>
      </c>
      <c r="K1162" s="8" t="s">
        <v>2625</v>
      </c>
      <c r="L1162" s="8"/>
      <c r="M1162" s="8">
        <v>0</v>
      </c>
      <c r="N1162" s="8">
        <v>62352</v>
      </c>
      <c r="O1162" s="8" t="s">
        <v>3231</v>
      </c>
      <c r="P1162" s="8">
        <v>0</v>
      </c>
      <c r="Q1162" s="8">
        <v>218</v>
      </c>
    </row>
    <row r="1163" spans="1:17" x14ac:dyDescent="0.25">
      <c r="A1163" s="8">
        <v>1</v>
      </c>
      <c r="B1163" s="8">
        <v>0</v>
      </c>
      <c r="C1163" s="8" t="s">
        <v>4483</v>
      </c>
      <c r="D1163" s="7">
        <v>43783</v>
      </c>
      <c r="E1163" s="8">
        <v>0</v>
      </c>
      <c r="F1163" s="8">
        <v>505062</v>
      </c>
      <c r="G1163" s="8">
        <f t="shared" si="18"/>
        <v>244</v>
      </c>
      <c r="H1163" s="8">
        <v>1481</v>
      </c>
      <c r="I1163" s="8" t="s">
        <v>2625</v>
      </c>
      <c r="J1163" s="8">
        <v>0</v>
      </c>
      <c r="K1163" s="8" t="s">
        <v>2625</v>
      </c>
      <c r="L1163" s="8"/>
      <c r="M1163" s="8">
        <v>63333</v>
      </c>
      <c r="N1163" s="8">
        <v>0</v>
      </c>
      <c r="O1163" s="8" t="s">
        <v>3232</v>
      </c>
      <c r="P1163" s="8">
        <v>0</v>
      </c>
      <c r="Q1163" s="8">
        <v>218</v>
      </c>
    </row>
    <row r="1164" spans="1:17" x14ac:dyDescent="0.25">
      <c r="A1164" s="8">
        <v>2</v>
      </c>
      <c r="B1164" s="8">
        <v>0</v>
      </c>
      <c r="C1164" s="8" t="s">
        <v>4483</v>
      </c>
      <c r="D1164" s="7">
        <v>43783</v>
      </c>
      <c r="E1164" s="8">
        <v>0</v>
      </c>
      <c r="F1164" s="8">
        <v>201002</v>
      </c>
      <c r="G1164" s="8">
        <f t="shared" si="18"/>
        <v>71</v>
      </c>
      <c r="H1164" s="8">
        <v>1481</v>
      </c>
      <c r="I1164" s="8" t="s">
        <v>2625</v>
      </c>
      <c r="J1164" s="8">
        <v>0</v>
      </c>
      <c r="K1164" s="8" t="s">
        <v>2625</v>
      </c>
      <c r="L1164" s="8"/>
      <c r="M1164" s="8">
        <v>0</v>
      </c>
      <c r="N1164" s="8">
        <v>63333</v>
      </c>
      <c r="O1164" s="8" t="s">
        <v>3232</v>
      </c>
      <c r="P1164" s="8">
        <v>0</v>
      </c>
      <c r="Q1164" s="8">
        <v>218</v>
      </c>
    </row>
    <row r="1165" spans="1:17" x14ac:dyDescent="0.25">
      <c r="A1165" s="8">
        <v>3</v>
      </c>
      <c r="B1165" s="8">
        <v>0</v>
      </c>
      <c r="C1165" s="8" t="s">
        <v>4483</v>
      </c>
      <c r="D1165" s="7">
        <v>43783</v>
      </c>
      <c r="E1165" s="8">
        <v>0</v>
      </c>
      <c r="F1165" s="8">
        <v>505062</v>
      </c>
      <c r="G1165" s="8">
        <f t="shared" si="18"/>
        <v>244</v>
      </c>
      <c r="H1165" s="8">
        <v>1481</v>
      </c>
      <c r="I1165" s="8" t="s">
        <v>2625</v>
      </c>
      <c r="J1165" s="8">
        <v>0</v>
      </c>
      <c r="K1165" s="8" t="s">
        <v>2625</v>
      </c>
      <c r="L1165" s="8"/>
      <c r="M1165" s="8">
        <v>63333</v>
      </c>
      <c r="N1165" s="8">
        <v>0</v>
      </c>
      <c r="O1165" s="8" t="s">
        <v>3232</v>
      </c>
      <c r="P1165" s="8">
        <v>0</v>
      </c>
      <c r="Q1165" s="8">
        <v>219</v>
      </c>
    </row>
    <row r="1166" spans="1:17" x14ac:dyDescent="0.25">
      <c r="A1166" s="8">
        <v>4</v>
      </c>
      <c r="B1166" s="8">
        <v>0</v>
      </c>
      <c r="C1166" s="8" t="s">
        <v>4483</v>
      </c>
      <c r="D1166" s="7">
        <v>43783</v>
      </c>
      <c r="E1166" s="8">
        <v>0</v>
      </c>
      <c r="F1166" s="8">
        <v>201002</v>
      </c>
      <c r="G1166" s="8">
        <f t="shared" si="18"/>
        <v>71</v>
      </c>
      <c r="H1166" s="8">
        <v>1481</v>
      </c>
      <c r="I1166" s="8" t="s">
        <v>2625</v>
      </c>
      <c r="J1166" s="8">
        <v>0</v>
      </c>
      <c r="K1166" s="8" t="s">
        <v>2625</v>
      </c>
      <c r="L1166" s="8"/>
      <c r="M1166" s="8">
        <v>0</v>
      </c>
      <c r="N1166" s="8">
        <v>63333</v>
      </c>
      <c r="O1166" s="8" t="s">
        <v>3232</v>
      </c>
      <c r="P1166" s="8">
        <v>0</v>
      </c>
      <c r="Q1166" s="8">
        <v>219</v>
      </c>
    </row>
    <row r="1167" spans="1:17" x14ac:dyDescent="0.25">
      <c r="A1167" s="8">
        <v>1</v>
      </c>
      <c r="B1167" s="8">
        <v>0</v>
      </c>
      <c r="C1167" s="8" t="s">
        <v>4484</v>
      </c>
      <c r="D1167" s="7">
        <v>43783</v>
      </c>
      <c r="E1167" s="8">
        <v>0</v>
      </c>
      <c r="F1167" s="8">
        <v>502012</v>
      </c>
      <c r="G1167" s="8">
        <f t="shared" si="18"/>
        <v>173</v>
      </c>
      <c r="H1167" s="8">
        <v>964</v>
      </c>
      <c r="I1167" s="8" t="s">
        <v>2625</v>
      </c>
      <c r="J1167" s="8">
        <v>0</v>
      </c>
      <c r="K1167" s="8" t="s">
        <v>2625</v>
      </c>
      <c r="L1167" s="8"/>
      <c r="M1167" s="8">
        <v>71188</v>
      </c>
      <c r="N1167" s="8">
        <v>0</v>
      </c>
      <c r="O1167" s="8" t="s">
        <v>3233</v>
      </c>
      <c r="P1167" s="8">
        <v>0</v>
      </c>
      <c r="Q1167" s="8">
        <v>218</v>
      </c>
    </row>
    <row r="1168" spans="1:17" x14ac:dyDescent="0.25">
      <c r="A1168" s="8">
        <v>2</v>
      </c>
      <c r="B1168" s="8">
        <v>0</v>
      </c>
      <c r="C1168" s="8" t="s">
        <v>4484</v>
      </c>
      <c r="D1168" s="7">
        <v>43783</v>
      </c>
      <c r="E1168" s="8">
        <v>0</v>
      </c>
      <c r="F1168" s="8">
        <v>201002</v>
      </c>
      <c r="G1168" s="8">
        <f t="shared" si="18"/>
        <v>71</v>
      </c>
      <c r="H1168" s="8">
        <v>964</v>
      </c>
      <c r="I1168" s="8" t="s">
        <v>2625</v>
      </c>
      <c r="J1168" s="8">
        <v>0</v>
      </c>
      <c r="K1168" s="8" t="s">
        <v>2625</v>
      </c>
      <c r="L1168" s="8"/>
      <c r="M1168" s="8">
        <v>0</v>
      </c>
      <c r="N1168" s="8">
        <v>71188</v>
      </c>
      <c r="O1168" s="8" t="s">
        <v>3233</v>
      </c>
      <c r="P1168" s="8">
        <v>0</v>
      </c>
      <c r="Q1168" s="8">
        <v>218</v>
      </c>
    </row>
    <row r="1169" spans="1:17" x14ac:dyDescent="0.25">
      <c r="A1169" s="8">
        <v>1</v>
      </c>
      <c r="B1169" s="8">
        <v>0</v>
      </c>
      <c r="C1169" s="8" t="s">
        <v>4485</v>
      </c>
      <c r="D1169" s="7">
        <v>43783</v>
      </c>
      <c r="E1169" s="8">
        <v>0</v>
      </c>
      <c r="F1169" s="8">
        <v>501010</v>
      </c>
      <c r="G1169" s="8">
        <f t="shared" si="18"/>
        <v>153</v>
      </c>
      <c r="H1169" s="8">
        <v>1445</v>
      </c>
      <c r="I1169" s="8" t="s">
        <v>2625</v>
      </c>
      <c r="J1169" s="8">
        <v>0</v>
      </c>
      <c r="K1169" s="8" t="s">
        <v>2625</v>
      </c>
      <c r="L1169" s="8"/>
      <c r="M1169" s="8">
        <v>49760</v>
      </c>
      <c r="N1169" s="8">
        <v>0</v>
      </c>
      <c r="O1169" s="8" t="s">
        <v>3234</v>
      </c>
      <c r="P1169" s="8">
        <v>0</v>
      </c>
      <c r="Q1169" s="8">
        <v>218</v>
      </c>
    </row>
    <row r="1170" spans="1:17" x14ac:dyDescent="0.25">
      <c r="A1170" s="8">
        <v>2</v>
      </c>
      <c r="B1170" s="8">
        <v>0</v>
      </c>
      <c r="C1170" s="8" t="s">
        <v>4485</v>
      </c>
      <c r="D1170" s="7">
        <v>43783</v>
      </c>
      <c r="E1170" s="8">
        <v>0</v>
      </c>
      <c r="F1170" s="8">
        <v>201002</v>
      </c>
      <c r="G1170" s="8">
        <f t="shared" si="18"/>
        <v>71</v>
      </c>
      <c r="H1170" s="8">
        <v>1445</v>
      </c>
      <c r="I1170" s="8" t="s">
        <v>2625</v>
      </c>
      <c r="J1170" s="8">
        <v>0</v>
      </c>
      <c r="K1170" s="8" t="s">
        <v>2625</v>
      </c>
      <c r="L1170" s="8"/>
      <c r="M1170" s="8">
        <v>0</v>
      </c>
      <c r="N1170" s="8">
        <v>49760</v>
      </c>
      <c r="O1170" s="8" t="s">
        <v>3234</v>
      </c>
      <c r="P1170" s="8">
        <v>0</v>
      </c>
      <c r="Q1170" s="8">
        <v>218</v>
      </c>
    </row>
    <row r="1171" spans="1:17" x14ac:dyDescent="0.25">
      <c r="A1171" s="8">
        <v>1</v>
      </c>
      <c r="B1171" s="8">
        <v>0</v>
      </c>
      <c r="C1171" s="8" t="s">
        <v>4486</v>
      </c>
      <c r="D1171" s="7">
        <v>43783</v>
      </c>
      <c r="E1171" s="8">
        <v>0</v>
      </c>
      <c r="F1171" s="8">
        <v>502009</v>
      </c>
      <c r="G1171" s="8">
        <f t="shared" si="18"/>
        <v>170</v>
      </c>
      <c r="H1171" s="8">
        <v>64</v>
      </c>
      <c r="I1171" s="8" t="s">
        <v>2625</v>
      </c>
      <c r="J1171" s="8">
        <v>0</v>
      </c>
      <c r="K1171" s="8" t="s">
        <v>2625</v>
      </c>
      <c r="L1171" s="8"/>
      <c r="M1171" s="8">
        <v>7797</v>
      </c>
      <c r="N1171" s="8">
        <v>0</v>
      </c>
      <c r="O1171" s="8" t="s">
        <v>3235</v>
      </c>
      <c r="P1171" s="8">
        <v>0</v>
      </c>
      <c r="Q1171" s="8">
        <v>218</v>
      </c>
    </row>
    <row r="1172" spans="1:17" x14ac:dyDescent="0.25">
      <c r="A1172" s="8">
        <v>2</v>
      </c>
      <c r="B1172" s="8">
        <v>0</v>
      </c>
      <c r="C1172" s="8" t="s">
        <v>4486</v>
      </c>
      <c r="D1172" s="7">
        <v>43783</v>
      </c>
      <c r="E1172" s="8">
        <v>0</v>
      </c>
      <c r="F1172" s="8">
        <v>201002</v>
      </c>
      <c r="G1172" s="8">
        <f t="shared" si="18"/>
        <v>71</v>
      </c>
      <c r="H1172" s="8">
        <v>64</v>
      </c>
      <c r="I1172" s="8" t="s">
        <v>2625</v>
      </c>
      <c r="J1172" s="8">
        <v>0</v>
      </c>
      <c r="K1172" s="8" t="s">
        <v>2625</v>
      </c>
      <c r="L1172" s="8"/>
      <c r="M1172" s="8">
        <v>0</v>
      </c>
      <c r="N1172" s="8">
        <v>7797</v>
      </c>
      <c r="O1172" s="8" t="s">
        <v>3235</v>
      </c>
      <c r="P1172" s="8">
        <v>0</v>
      </c>
      <c r="Q1172" s="8">
        <v>218</v>
      </c>
    </row>
    <row r="1173" spans="1:17" x14ac:dyDescent="0.25">
      <c r="A1173" s="8">
        <v>1</v>
      </c>
      <c r="B1173" s="8">
        <v>0</v>
      </c>
      <c r="C1173" s="8" t="s">
        <v>4487</v>
      </c>
      <c r="D1173" s="7">
        <v>43783</v>
      </c>
      <c r="E1173" s="8">
        <v>101001</v>
      </c>
      <c r="F1173" s="8">
        <v>101001</v>
      </c>
      <c r="G1173" s="8">
        <f t="shared" si="18"/>
        <v>1</v>
      </c>
      <c r="H1173" s="8">
        <v>0</v>
      </c>
      <c r="I1173" s="8" t="s">
        <v>2625</v>
      </c>
      <c r="J1173" s="8">
        <v>0</v>
      </c>
      <c r="K1173" s="8" t="s">
        <v>2625</v>
      </c>
      <c r="L1173" s="8"/>
      <c r="M1173" s="8">
        <v>0</v>
      </c>
      <c r="N1173" s="8">
        <v>7585</v>
      </c>
      <c r="O1173" s="8" t="s">
        <v>2808</v>
      </c>
      <c r="P1173" s="8">
        <v>0</v>
      </c>
      <c r="Q1173" s="8">
        <v>0</v>
      </c>
    </row>
    <row r="1174" spans="1:17" x14ac:dyDescent="0.25">
      <c r="A1174" s="8">
        <v>2</v>
      </c>
      <c r="B1174" s="8">
        <v>0</v>
      </c>
      <c r="C1174" s="8" t="s">
        <v>4487</v>
      </c>
      <c r="D1174" s="7">
        <v>43783</v>
      </c>
      <c r="E1174" s="8">
        <v>101001</v>
      </c>
      <c r="F1174" s="8">
        <v>505004</v>
      </c>
      <c r="G1174" s="8">
        <f t="shared" si="18"/>
        <v>200</v>
      </c>
      <c r="H1174" s="8">
        <v>0</v>
      </c>
      <c r="I1174" s="8" t="s">
        <v>2625</v>
      </c>
      <c r="J1174" s="8">
        <v>0</v>
      </c>
      <c r="K1174" s="8" t="s">
        <v>2625</v>
      </c>
      <c r="L1174" s="8"/>
      <c r="M1174" s="8">
        <v>6960</v>
      </c>
      <c r="N1174" s="8">
        <v>0</v>
      </c>
      <c r="O1174" s="8" t="s">
        <v>3236</v>
      </c>
      <c r="P1174" s="8">
        <v>0</v>
      </c>
      <c r="Q1174" s="8">
        <v>217</v>
      </c>
    </row>
    <row r="1175" spans="1:17" x14ac:dyDescent="0.25">
      <c r="A1175" s="8">
        <v>3</v>
      </c>
      <c r="B1175" s="8">
        <v>0</v>
      </c>
      <c r="C1175" s="8" t="s">
        <v>4487</v>
      </c>
      <c r="D1175" s="7">
        <v>43783</v>
      </c>
      <c r="E1175" s="8">
        <v>101001</v>
      </c>
      <c r="F1175" s="8">
        <v>505101</v>
      </c>
      <c r="G1175" s="8">
        <f t="shared" si="18"/>
        <v>253</v>
      </c>
      <c r="H1175" s="8">
        <v>873</v>
      </c>
      <c r="I1175" s="8" t="s">
        <v>2625</v>
      </c>
      <c r="J1175" s="8">
        <v>0</v>
      </c>
      <c r="K1175" s="8" t="s">
        <v>2625</v>
      </c>
      <c r="L1175" s="8"/>
      <c r="M1175" s="8">
        <v>625</v>
      </c>
      <c r="N1175" s="8">
        <v>0</v>
      </c>
      <c r="O1175" s="8" t="s">
        <v>3237</v>
      </c>
      <c r="P1175" s="8">
        <v>0</v>
      </c>
      <c r="Q1175" s="8">
        <v>215</v>
      </c>
    </row>
    <row r="1176" spans="1:17" x14ac:dyDescent="0.25">
      <c r="A1176" s="8">
        <v>1</v>
      </c>
      <c r="B1176" s="8">
        <v>0</v>
      </c>
      <c r="C1176" s="8" t="s">
        <v>4488</v>
      </c>
      <c r="D1176" s="7">
        <v>43783</v>
      </c>
      <c r="E1176" s="8">
        <v>0</v>
      </c>
      <c r="F1176" s="8">
        <v>502012</v>
      </c>
      <c r="G1176" s="8">
        <f t="shared" si="18"/>
        <v>173</v>
      </c>
      <c r="H1176" s="8">
        <v>1395</v>
      </c>
      <c r="I1176" s="8" t="s">
        <v>2625</v>
      </c>
      <c r="J1176" s="8">
        <v>0</v>
      </c>
      <c r="K1176" s="8" t="s">
        <v>2625</v>
      </c>
      <c r="L1176" s="8"/>
      <c r="M1176" s="8">
        <v>33000</v>
      </c>
      <c r="N1176" s="8">
        <v>0</v>
      </c>
      <c r="O1176" s="8" t="s">
        <v>3238</v>
      </c>
      <c r="P1176" s="8">
        <v>0</v>
      </c>
      <c r="Q1176" s="8">
        <v>218</v>
      </c>
    </row>
    <row r="1177" spans="1:17" x14ac:dyDescent="0.25">
      <c r="A1177" s="8">
        <v>2</v>
      </c>
      <c r="B1177" s="8">
        <v>0</v>
      </c>
      <c r="C1177" s="8" t="s">
        <v>4488</v>
      </c>
      <c r="D1177" s="7">
        <v>43783</v>
      </c>
      <c r="E1177" s="8">
        <v>0</v>
      </c>
      <c r="F1177" s="8">
        <v>201002</v>
      </c>
      <c r="G1177" s="8">
        <f t="shared" si="18"/>
        <v>71</v>
      </c>
      <c r="H1177" s="8">
        <v>1395</v>
      </c>
      <c r="I1177" s="8" t="s">
        <v>2625</v>
      </c>
      <c r="J1177" s="8">
        <v>0</v>
      </c>
      <c r="K1177" s="8" t="s">
        <v>2625</v>
      </c>
      <c r="L1177" s="8"/>
      <c r="M1177" s="8">
        <v>0</v>
      </c>
      <c r="N1177" s="8">
        <v>33000</v>
      </c>
      <c r="O1177" s="8" t="s">
        <v>3238</v>
      </c>
      <c r="P1177" s="8">
        <v>0</v>
      </c>
      <c r="Q1177" s="8">
        <v>218</v>
      </c>
    </row>
    <row r="1178" spans="1:17" x14ac:dyDescent="0.25">
      <c r="A1178" s="8">
        <v>1</v>
      </c>
      <c r="B1178" s="8">
        <v>0</v>
      </c>
      <c r="C1178" s="8" t="s">
        <v>4489</v>
      </c>
      <c r="D1178" s="7">
        <v>43783</v>
      </c>
      <c r="E1178" s="8">
        <v>0</v>
      </c>
      <c r="F1178" s="8">
        <v>502012</v>
      </c>
      <c r="G1178" s="8">
        <f t="shared" si="18"/>
        <v>173</v>
      </c>
      <c r="H1178" s="8">
        <v>938</v>
      </c>
      <c r="I1178" s="8" t="s">
        <v>2625</v>
      </c>
      <c r="J1178" s="8">
        <v>0</v>
      </c>
      <c r="K1178" s="8" t="s">
        <v>2625</v>
      </c>
      <c r="L1178" s="8"/>
      <c r="M1178" s="8">
        <v>81000</v>
      </c>
      <c r="N1178" s="8">
        <v>0</v>
      </c>
      <c r="O1178" s="8" t="s">
        <v>3239</v>
      </c>
      <c r="P1178" s="8">
        <v>0</v>
      </c>
      <c r="Q1178" s="8">
        <v>218</v>
      </c>
    </row>
    <row r="1179" spans="1:17" x14ac:dyDescent="0.25">
      <c r="A1179" s="8">
        <v>2</v>
      </c>
      <c r="B1179" s="8">
        <v>0</v>
      </c>
      <c r="C1179" s="8" t="s">
        <v>4489</v>
      </c>
      <c r="D1179" s="7">
        <v>43783</v>
      </c>
      <c r="E1179" s="8">
        <v>0</v>
      </c>
      <c r="F1179" s="8">
        <v>201002</v>
      </c>
      <c r="G1179" s="8">
        <f t="shared" si="18"/>
        <v>71</v>
      </c>
      <c r="H1179" s="8">
        <v>938</v>
      </c>
      <c r="I1179" s="8" t="s">
        <v>2625</v>
      </c>
      <c r="J1179" s="8">
        <v>0</v>
      </c>
      <c r="K1179" s="8" t="s">
        <v>2625</v>
      </c>
      <c r="L1179" s="8"/>
      <c r="M1179" s="8">
        <v>0</v>
      </c>
      <c r="N1179" s="8">
        <v>81000</v>
      </c>
      <c r="O1179" s="8" t="s">
        <v>3239</v>
      </c>
      <c r="P1179" s="8">
        <v>0</v>
      </c>
      <c r="Q1179" s="8">
        <v>218</v>
      </c>
    </row>
    <row r="1180" spans="1:17" x14ac:dyDescent="0.25">
      <c r="A1180" s="8">
        <v>1</v>
      </c>
      <c r="B1180" s="8">
        <v>0</v>
      </c>
      <c r="C1180" s="8" t="s">
        <v>4490</v>
      </c>
      <c r="D1180" s="7">
        <v>43783</v>
      </c>
      <c r="E1180" s="8">
        <v>0</v>
      </c>
      <c r="F1180" s="8">
        <v>501010</v>
      </c>
      <c r="G1180" s="8">
        <f t="shared" si="18"/>
        <v>153</v>
      </c>
      <c r="H1180" s="8">
        <v>1445</v>
      </c>
      <c r="I1180" s="8" t="s">
        <v>2625</v>
      </c>
      <c r="J1180" s="8">
        <v>0</v>
      </c>
      <c r="K1180" s="8" t="s">
        <v>2625</v>
      </c>
      <c r="L1180" s="8"/>
      <c r="M1180" s="8">
        <v>7500</v>
      </c>
      <c r="N1180" s="8">
        <v>0</v>
      </c>
      <c r="O1180" s="8" t="s">
        <v>3240</v>
      </c>
      <c r="P1180" s="8">
        <v>0</v>
      </c>
      <c r="Q1180" s="8">
        <v>218</v>
      </c>
    </row>
    <row r="1181" spans="1:17" x14ac:dyDescent="0.25">
      <c r="A1181" s="8">
        <v>2</v>
      </c>
      <c r="B1181" s="8">
        <v>0</v>
      </c>
      <c r="C1181" s="8" t="s">
        <v>4490</v>
      </c>
      <c r="D1181" s="7">
        <v>43783</v>
      </c>
      <c r="E1181" s="8">
        <v>0</v>
      </c>
      <c r="F1181" s="8">
        <v>201002</v>
      </c>
      <c r="G1181" s="8">
        <f t="shared" si="18"/>
        <v>71</v>
      </c>
      <c r="H1181" s="8">
        <v>1445</v>
      </c>
      <c r="I1181" s="8" t="s">
        <v>2625</v>
      </c>
      <c r="J1181" s="8">
        <v>0</v>
      </c>
      <c r="K1181" s="8" t="s">
        <v>2625</v>
      </c>
      <c r="L1181" s="8"/>
      <c r="M1181" s="8">
        <v>0</v>
      </c>
      <c r="N1181" s="8">
        <v>7500</v>
      </c>
      <c r="O1181" s="8" t="s">
        <v>3240</v>
      </c>
      <c r="P1181" s="8">
        <v>0</v>
      </c>
      <c r="Q1181" s="8">
        <v>218</v>
      </c>
    </row>
    <row r="1182" spans="1:17" x14ac:dyDescent="0.25">
      <c r="A1182" s="8">
        <v>1</v>
      </c>
      <c r="B1182" s="8">
        <v>0</v>
      </c>
      <c r="C1182" s="8" t="s">
        <v>4491</v>
      </c>
      <c r="D1182" s="7">
        <v>43783</v>
      </c>
      <c r="E1182" s="8">
        <v>0</v>
      </c>
      <c r="F1182" s="8">
        <v>502012</v>
      </c>
      <c r="G1182" s="8">
        <f t="shared" si="18"/>
        <v>173</v>
      </c>
      <c r="H1182" s="8">
        <v>262</v>
      </c>
      <c r="I1182" s="8" t="s">
        <v>2625</v>
      </c>
      <c r="J1182" s="8">
        <v>0</v>
      </c>
      <c r="K1182" s="8" t="s">
        <v>2625</v>
      </c>
      <c r="L1182" s="8"/>
      <c r="M1182" s="8">
        <v>33000</v>
      </c>
      <c r="N1182" s="8">
        <v>0</v>
      </c>
      <c r="O1182" s="8" t="s">
        <v>3241</v>
      </c>
      <c r="P1182" s="8">
        <v>0</v>
      </c>
      <c r="Q1182" s="8">
        <v>218</v>
      </c>
    </row>
    <row r="1183" spans="1:17" x14ac:dyDescent="0.25">
      <c r="A1183" s="8">
        <v>2</v>
      </c>
      <c r="B1183" s="8">
        <v>0</v>
      </c>
      <c r="C1183" s="8" t="s">
        <v>4491</v>
      </c>
      <c r="D1183" s="7">
        <v>43783</v>
      </c>
      <c r="E1183" s="8">
        <v>0</v>
      </c>
      <c r="F1183" s="8">
        <v>201002</v>
      </c>
      <c r="G1183" s="8">
        <f t="shared" si="18"/>
        <v>71</v>
      </c>
      <c r="H1183" s="8">
        <v>262</v>
      </c>
      <c r="I1183" s="8" t="s">
        <v>2625</v>
      </c>
      <c r="J1183" s="8">
        <v>0</v>
      </c>
      <c r="K1183" s="8" t="s">
        <v>2625</v>
      </c>
      <c r="L1183" s="8"/>
      <c r="M1183" s="8">
        <v>0</v>
      </c>
      <c r="N1183" s="8">
        <v>33000</v>
      </c>
      <c r="O1183" s="8" t="s">
        <v>3241</v>
      </c>
      <c r="P1183" s="8">
        <v>0</v>
      </c>
      <c r="Q1183" s="8">
        <v>218</v>
      </c>
    </row>
    <row r="1184" spans="1:17" x14ac:dyDescent="0.25">
      <c r="A1184" s="8">
        <v>1</v>
      </c>
      <c r="B1184" s="8">
        <v>0</v>
      </c>
      <c r="C1184" s="8" t="s">
        <v>4492</v>
      </c>
      <c r="D1184" s="7">
        <v>43783</v>
      </c>
      <c r="E1184" s="8">
        <v>0</v>
      </c>
      <c r="F1184" s="8">
        <v>502012</v>
      </c>
      <c r="G1184" s="8">
        <f t="shared" si="18"/>
        <v>173</v>
      </c>
      <c r="H1184" s="8">
        <v>1326</v>
      </c>
      <c r="I1184" s="8" t="s">
        <v>2625</v>
      </c>
      <c r="J1184" s="8">
        <v>0</v>
      </c>
      <c r="K1184" s="8" t="s">
        <v>2625</v>
      </c>
      <c r="L1184" s="8"/>
      <c r="M1184" s="8">
        <v>33000</v>
      </c>
      <c r="N1184" s="8">
        <v>0</v>
      </c>
      <c r="O1184" s="8" t="s">
        <v>3242</v>
      </c>
      <c r="P1184" s="8">
        <v>0</v>
      </c>
      <c r="Q1184" s="8">
        <v>218</v>
      </c>
    </row>
    <row r="1185" spans="1:17" x14ac:dyDescent="0.25">
      <c r="A1185" s="8">
        <v>2</v>
      </c>
      <c r="B1185" s="8">
        <v>0</v>
      </c>
      <c r="C1185" s="8" t="s">
        <v>4492</v>
      </c>
      <c r="D1185" s="7">
        <v>43783</v>
      </c>
      <c r="E1185" s="8">
        <v>0</v>
      </c>
      <c r="F1185" s="8">
        <v>201002</v>
      </c>
      <c r="G1185" s="8">
        <f t="shared" si="18"/>
        <v>71</v>
      </c>
      <c r="H1185" s="8">
        <v>1326</v>
      </c>
      <c r="I1185" s="8" t="s">
        <v>2625</v>
      </c>
      <c r="J1185" s="8">
        <v>0</v>
      </c>
      <c r="K1185" s="8" t="s">
        <v>2625</v>
      </c>
      <c r="L1185" s="8"/>
      <c r="M1185" s="8">
        <v>0</v>
      </c>
      <c r="N1185" s="8">
        <v>33000</v>
      </c>
      <c r="O1185" s="8" t="s">
        <v>3242</v>
      </c>
      <c r="P1185" s="8">
        <v>0</v>
      </c>
      <c r="Q1185" s="8">
        <v>218</v>
      </c>
    </row>
    <row r="1186" spans="1:17" x14ac:dyDescent="0.25">
      <c r="A1186" s="8">
        <v>1</v>
      </c>
      <c r="B1186" s="8">
        <v>0</v>
      </c>
      <c r="C1186" s="8" t="s">
        <v>4493</v>
      </c>
      <c r="D1186" s="7">
        <v>43783</v>
      </c>
      <c r="E1186" s="8">
        <v>0</v>
      </c>
      <c r="F1186" s="8">
        <v>501010</v>
      </c>
      <c r="G1186" s="8">
        <f t="shared" si="18"/>
        <v>153</v>
      </c>
      <c r="H1186" s="8">
        <v>1445</v>
      </c>
      <c r="I1186" s="8" t="s">
        <v>2625</v>
      </c>
      <c r="J1186" s="8">
        <v>0</v>
      </c>
      <c r="K1186" s="8" t="s">
        <v>2625</v>
      </c>
      <c r="L1186" s="8"/>
      <c r="M1186" s="8">
        <v>44550</v>
      </c>
      <c r="N1186" s="8">
        <v>0</v>
      </c>
      <c r="O1186" s="8" t="s">
        <v>3243</v>
      </c>
      <c r="P1186" s="8">
        <v>0</v>
      </c>
      <c r="Q1186" s="8">
        <v>218</v>
      </c>
    </row>
    <row r="1187" spans="1:17" x14ac:dyDescent="0.25">
      <c r="A1187" s="8">
        <v>2</v>
      </c>
      <c r="B1187" s="8">
        <v>0</v>
      </c>
      <c r="C1187" s="8" t="s">
        <v>4493</v>
      </c>
      <c r="D1187" s="7">
        <v>43783</v>
      </c>
      <c r="E1187" s="8">
        <v>0</v>
      </c>
      <c r="F1187" s="8">
        <v>201002</v>
      </c>
      <c r="G1187" s="8">
        <f t="shared" si="18"/>
        <v>71</v>
      </c>
      <c r="H1187" s="8">
        <v>1445</v>
      </c>
      <c r="I1187" s="8" t="s">
        <v>2625</v>
      </c>
      <c r="J1187" s="8">
        <v>0</v>
      </c>
      <c r="K1187" s="8" t="s">
        <v>2625</v>
      </c>
      <c r="L1187" s="8"/>
      <c r="M1187" s="8">
        <v>0</v>
      </c>
      <c r="N1187" s="8">
        <v>44550</v>
      </c>
      <c r="O1187" s="8" t="s">
        <v>3243</v>
      </c>
      <c r="P1187" s="8">
        <v>0</v>
      </c>
      <c r="Q1187" s="8">
        <v>218</v>
      </c>
    </row>
    <row r="1188" spans="1:17" x14ac:dyDescent="0.25">
      <c r="A1188" s="8">
        <v>1</v>
      </c>
      <c r="B1188" s="8">
        <v>0</v>
      </c>
      <c r="C1188" s="8" t="s">
        <v>4494</v>
      </c>
      <c r="D1188" s="7">
        <v>43783</v>
      </c>
      <c r="E1188" s="8">
        <v>0</v>
      </c>
      <c r="F1188" s="8">
        <v>502012</v>
      </c>
      <c r="G1188" s="8">
        <f t="shared" si="18"/>
        <v>173</v>
      </c>
      <c r="H1188" s="8">
        <v>1474</v>
      </c>
      <c r="I1188" s="8" t="s">
        <v>2625</v>
      </c>
      <c r="J1188" s="8">
        <v>0</v>
      </c>
      <c r="K1188" s="8" t="s">
        <v>2625</v>
      </c>
      <c r="L1188" s="8"/>
      <c r="M1188" s="8">
        <v>93000</v>
      </c>
      <c r="N1188" s="8">
        <v>0</v>
      </c>
      <c r="O1188" s="8" t="s">
        <v>3244</v>
      </c>
      <c r="P1188" s="8">
        <v>0</v>
      </c>
      <c r="Q1188" s="8">
        <v>218</v>
      </c>
    </row>
    <row r="1189" spans="1:17" x14ac:dyDescent="0.25">
      <c r="A1189" s="8">
        <v>2</v>
      </c>
      <c r="B1189" s="8">
        <v>0</v>
      </c>
      <c r="C1189" s="8" t="s">
        <v>4494</v>
      </c>
      <c r="D1189" s="7">
        <v>43783</v>
      </c>
      <c r="E1189" s="8">
        <v>0</v>
      </c>
      <c r="F1189" s="8">
        <v>201003</v>
      </c>
      <c r="G1189" s="8">
        <f t="shared" si="18"/>
        <v>72</v>
      </c>
      <c r="H1189" s="8">
        <v>1474</v>
      </c>
      <c r="I1189" s="8" t="s">
        <v>2625</v>
      </c>
      <c r="J1189" s="8">
        <v>0</v>
      </c>
      <c r="K1189" s="8" t="s">
        <v>2625</v>
      </c>
      <c r="L1189" s="8"/>
      <c r="M1189" s="8">
        <v>0</v>
      </c>
      <c r="N1189" s="8">
        <v>2000</v>
      </c>
      <c r="O1189" s="8" t="s">
        <v>3244</v>
      </c>
      <c r="P1189" s="8">
        <v>0</v>
      </c>
      <c r="Q1189" s="8">
        <v>218</v>
      </c>
    </row>
    <row r="1190" spans="1:17" x14ac:dyDescent="0.25">
      <c r="A1190" s="8">
        <v>3</v>
      </c>
      <c r="B1190" s="8">
        <v>0</v>
      </c>
      <c r="C1190" s="8" t="s">
        <v>4494</v>
      </c>
      <c r="D1190" s="7">
        <v>43783</v>
      </c>
      <c r="E1190" s="8">
        <v>0</v>
      </c>
      <c r="F1190" s="8">
        <v>201002</v>
      </c>
      <c r="G1190" s="8">
        <f t="shared" si="18"/>
        <v>71</v>
      </c>
      <c r="H1190" s="8">
        <v>1474</v>
      </c>
      <c r="I1190" s="8" t="s">
        <v>2625</v>
      </c>
      <c r="J1190" s="8">
        <v>0</v>
      </c>
      <c r="K1190" s="8" t="s">
        <v>2625</v>
      </c>
      <c r="L1190" s="8"/>
      <c r="M1190" s="8">
        <v>0</v>
      </c>
      <c r="N1190" s="8">
        <v>91000</v>
      </c>
      <c r="O1190" s="8" t="s">
        <v>3244</v>
      </c>
      <c r="P1190" s="8">
        <v>0</v>
      </c>
      <c r="Q1190" s="8">
        <v>218</v>
      </c>
    </row>
    <row r="1191" spans="1:17" x14ac:dyDescent="0.25">
      <c r="A1191" s="8">
        <v>1</v>
      </c>
      <c r="B1191" s="8">
        <v>0</v>
      </c>
      <c r="C1191" s="8" t="s">
        <v>4495</v>
      </c>
      <c r="D1191" s="7">
        <v>43783</v>
      </c>
      <c r="E1191" s="8">
        <v>0</v>
      </c>
      <c r="F1191" s="8">
        <v>502012</v>
      </c>
      <c r="G1191" s="8">
        <f t="shared" si="18"/>
        <v>173</v>
      </c>
      <c r="H1191" s="8">
        <v>1482</v>
      </c>
      <c r="I1191" s="8" t="s">
        <v>2625</v>
      </c>
      <c r="J1191" s="8">
        <v>0</v>
      </c>
      <c r="K1191" s="8" t="s">
        <v>2625</v>
      </c>
      <c r="L1191" s="8"/>
      <c r="M1191" s="8">
        <v>114292</v>
      </c>
      <c r="N1191" s="8">
        <v>0</v>
      </c>
      <c r="O1191" s="8" t="s">
        <v>3245</v>
      </c>
      <c r="P1191" s="8">
        <v>0</v>
      </c>
      <c r="Q1191" s="8">
        <v>218</v>
      </c>
    </row>
    <row r="1192" spans="1:17" x14ac:dyDescent="0.25">
      <c r="A1192" s="8">
        <v>2</v>
      </c>
      <c r="B1192" s="8">
        <v>0</v>
      </c>
      <c r="C1192" s="8" t="s">
        <v>4495</v>
      </c>
      <c r="D1192" s="7">
        <v>43783</v>
      </c>
      <c r="E1192" s="8">
        <v>0</v>
      </c>
      <c r="F1192" s="8">
        <v>201002</v>
      </c>
      <c r="G1192" s="8">
        <f t="shared" si="18"/>
        <v>71</v>
      </c>
      <c r="H1192" s="8">
        <v>1482</v>
      </c>
      <c r="I1192" s="8" t="s">
        <v>2625</v>
      </c>
      <c r="J1192" s="8">
        <v>0</v>
      </c>
      <c r="K1192" s="8" t="s">
        <v>2625</v>
      </c>
      <c r="L1192" s="8"/>
      <c r="M1192" s="8">
        <v>0</v>
      </c>
      <c r="N1192" s="8">
        <v>114292</v>
      </c>
      <c r="O1192" s="8" t="s">
        <v>3245</v>
      </c>
      <c r="P1192" s="8">
        <v>0</v>
      </c>
      <c r="Q1192" s="8">
        <v>218</v>
      </c>
    </row>
    <row r="1193" spans="1:17" x14ac:dyDescent="0.25">
      <c r="A1193" s="8">
        <v>1</v>
      </c>
      <c r="B1193" s="8">
        <v>0</v>
      </c>
      <c r="C1193" s="8" t="s">
        <v>4496</v>
      </c>
      <c r="D1193" s="7">
        <v>43783</v>
      </c>
      <c r="E1193" s="8">
        <v>0</v>
      </c>
      <c r="F1193" s="8">
        <v>502012</v>
      </c>
      <c r="G1193" s="8">
        <f t="shared" si="18"/>
        <v>173</v>
      </c>
      <c r="H1193" s="8">
        <v>471</v>
      </c>
      <c r="I1193" s="8" t="s">
        <v>2625</v>
      </c>
      <c r="J1193" s="8">
        <v>0</v>
      </c>
      <c r="K1193" s="8" t="s">
        <v>2625</v>
      </c>
      <c r="L1193" s="8"/>
      <c r="M1193" s="8">
        <v>81813</v>
      </c>
      <c r="N1193" s="8">
        <v>0</v>
      </c>
      <c r="O1193" s="8" t="s">
        <v>3246</v>
      </c>
      <c r="P1193" s="8">
        <v>0</v>
      </c>
      <c r="Q1193" s="8">
        <v>218</v>
      </c>
    </row>
    <row r="1194" spans="1:17" x14ac:dyDescent="0.25">
      <c r="A1194" s="8">
        <v>2</v>
      </c>
      <c r="B1194" s="8">
        <v>0</v>
      </c>
      <c r="C1194" s="8" t="s">
        <v>4496</v>
      </c>
      <c r="D1194" s="7">
        <v>43783</v>
      </c>
      <c r="E1194" s="8">
        <v>0</v>
      </c>
      <c r="F1194" s="8">
        <v>201002</v>
      </c>
      <c r="G1194" s="8">
        <f t="shared" si="18"/>
        <v>71</v>
      </c>
      <c r="H1194" s="8">
        <v>471</v>
      </c>
      <c r="I1194" s="8" t="s">
        <v>2625</v>
      </c>
      <c r="J1194" s="8">
        <v>0</v>
      </c>
      <c r="K1194" s="8" t="s">
        <v>2625</v>
      </c>
      <c r="L1194" s="8"/>
      <c r="M1194" s="8">
        <v>0</v>
      </c>
      <c r="N1194" s="8">
        <v>81813</v>
      </c>
      <c r="O1194" s="8" t="s">
        <v>3246</v>
      </c>
      <c r="P1194" s="8">
        <v>0</v>
      </c>
      <c r="Q1194" s="8">
        <v>218</v>
      </c>
    </row>
    <row r="1195" spans="1:17" x14ac:dyDescent="0.25">
      <c r="A1195" s="8">
        <v>1</v>
      </c>
      <c r="B1195" s="8">
        <v>0</v>
      </c>
      <c r="C1195" s="8" t="s">
        <v>4497</v>
      </c>
      <c r="D1195" s="7">
        <v>43784</v>
      </c>
      <c r="E1195" s="8">
        <v>0</v>
      </c>
      <c r="F1195" s="8">
        <v>502013</v>
      </c>
      <c r="G1195" s="8">
        <f t="shared" si="18"/>
        <v>174</v>
      </c>
      <c r="H1195" s="8">
        <v>90</v>
      </c>
      <c r="I1195" s="8" t="s">
        <v>2625</v>
      </c>
      <c r="J1195" s="8">
        <v>0</v>
      </c>
      <c r="K1195" s="8" t="s">
        <v>2625</v>
      </c>
      <c r="L1195" s="8"/>
      <c r="M1195" s="8">
        <v>63877</v>
      </c>
      <c r="N1195" s="8">
        <v>0</v>
      </c>
      <c r="O1195" s="8" t="s">
        <v>3247</v>
      </c>
      <c r="P1195" s="8">
        <v>0</v>
      </c>
      <c r="Q1195" s="8">
        <v>218</v>
      </c>
    </row>
    <row r="1196" spans="1:17" x14ac:dyDescent="0.25">
      <c r="A1196" s="8">
        <v>2</v>
      </c>
      <c r="B1196" s="8">
        <v>0</v>
      </c>
      <c r="C1196" s="8" t="s">
        <v>4497</v>
      </c>
      <c r="D1196" s="7">
        <v>43784</v>
      </c>
      <c r="E1196" s="8">
        <v>0</v>
      </c>
      <c r="F1196" s="8">
        <v>201002</v>
      </c>
      <c r="G1196" s="8">
        <f t="shared" si="18"/>
        <v>71</v>
      </c>
      <c r="H1196" s="8">
        <v>90</v>
      </c>
      <c r="I1196" s="8" t="s">
        <v>2625</v>
      </c>
      <c r="J1196" s="8">
        <v>0</v>
      </c>
      <c r="K1196" s="8" t="s">
        <v>2625</v>
      </c>
      <c r="L1196" s="8"/>
      <c r="M1196" s="8">
        <v>0</v>
      </c>
      <c r="N1196" s="8">
        <v>63877</v>
      </c>
      <c r="O1196" s="8" t="s">
        <v>3247</v>
      </c>
      <c r="P1196" s="8">
        <v>0</v>
      </c>
      <c r="Q1196" s="8">
        <v>218</v>
      </c>
    </row>
    <row r="1197" spans="1:17" x14ac:dyDescent="0.25">
      <c r="A1197" s="8">
        <v>3</v>
      </c>
      <c r="B1197" s="8">
        <v>0</v>
      </c>
      <c r="C1197" s="8" t="s">
        <v>4497</v>
      </c>
      <c r="D1197" s="7">
        <v>43784</v>
      </c>
      <c r="E1197" s="8">
        <v>0</v>
      </c>
      <c r="F1197" s="8">
        <v>502013</v>
      </c>
      <c r="G1197" s="8">
        <f t="shared" si="18"/>
        <v>174</v>
      </c>
      <c r="H1197" s="8">
        <v>90</v>
      </c>
      <c r="I1197" s="8" t="s">
        <v>2625</v>
      </c>
      <c r="J1197" s="8">
        <v>0</v>
      </c>
      <c r="K1197" s="8" t="s">
        <v>2625</v>
      </c>
      <c r="L1197" s="8"/>
      <c r="M1197" s="8">
        <v>63877</v>
      </c>
      <c r="N1197" s="8">
        <v>0</v>
      </c>
      <c r="O1197" s="8" t="s">
        <v>3247</v>
      </c>
      <c r="P1197" s="8">
        <v>0</v>
      </c>
      <c r="Q1197" s="8">
        <v>219</v>
      </c>
    </row>
    <row r="1198" spans="1:17" x14ac:dyDescent="0.25">
      <c r="A1198" s="8">
        <v>4</v>
      </c>
      <c r="B1198" s="8">
        <v>0</v>
      </c>
      <c r="C1198" s="8" t="s">
        <v>4497</v>
      </c>
      <c r="D1198" s="7">
        <v>43784</v>
      </c>
      <c r="E1198" s="8">
        <v>0</v>
      </c>
      <c r="F1198" s="8">
        <v>201002</v>
      </c>
      <c r="G1198" s="8">
        <f t="shared" si="18"/>
        <v>71</v>
      </c>
      <c r="H1198" s="8">
        <v>90</v>
      </c>
      <c r="I1198" s="8" t="s">
        <v>2625</v>
      </c>
      <c r="J1198" s="8">
        <v>0</v>
      </c>
      <c r="K1198" s="8" t="s">
        <v>2625</v>
      </c>
      <c r="L1198" s="8"/>
      <c r="M1198" s="8">
        <v>0</v>
      </c>
      <c r="N1198" s="8">
        <v>63877</v>
      </c>
      <c r="O1198" s="8" t="s">
        <v>3247</v>
      </c>
      <c r="P1198" s="8">
        <v>0</v>
      </c>
      <c r="Q1198" s="8">
        <v>219</v>
      </c>
    </row>
    <row r="1199" spans="1:17" x14ac:dyDescent="0.25">
      <c r="A1199" s="8">
        <v>1</v>
      </c>
      <c r="B1199" s="8">
        <v>0</v>
      </c>
      <c r="C1199" s="8" t="s">
        <v>4498</v>
      </c>
      <c r="D1199" s="7">
        <v>43784</v>
      </c>
      <c r="E1199" s="8">
        <v>0</v>
      </c>
      <c r="F1199" s="8">
        <v>502012</v>
      </c>
      <c r="G1199" s="8">
        <f t="shared" si="18"/>
        <v>173</v>
      </c>
      <c r="H1199" s="8">
        <v>408</v>
      </c>
      <c r="I1199" s="8" t="s">
        <v>2625</v>
      </c>
      <c r="J1199" s="8">
        <v>0</v>
      </c>
      <c r="K1199" s="8" t="s">
        <v>2625</v>
      </c>
      <c r="L1199" s="8"/>
      <c r="M1199" s="8">
        <v>108480</v>
      </c>
      <c r="N1199" s="8">
        <v>0</v>
      </c>
      <c r="O1199" s="8" t="s">
        <v>3248</v>
      </c>
      <c r="P1199" s="8">
        <v>0</v>
      </c>
      <c r="Q1199" s="8">
        <v>219</v>
      </c>
    </row>
    <row r="1200" spans="1:17" x14ac:dyDescent="0.25">
      <c r="A1200" s="8">
        <v>2</v>
      </c>
      <c r="B1200" s="8">
        <v>0</v>
      </c>
      <c r="C1200" s="8" t="s">
        <v>4498</v>
      </c>
      <c r="D1200" s="7">
        <v>43784</v>
      </c>
      <c r="E1200" s="8">
        <v>0</v>
      </c>
      <c r="F1200" s="8">
        <v>201002</v>
      </c>
      <c r="G1200" s="8">
        <f t="shared" si="18"/>
        <v>71</v>
      </c>
      <c r="H1200" s="8">
        <v>408</v>
      </c>
      <c r="I1200" s="8" t="s">
        <v>2625</v>
      </c>
      <c r="J1200" s="8">
        <v>0</v>
      </c>
      <c r="K1200" s="8" t="s">
        <v>2625</v>
      </c>
      <c r="L1200" s="8"/>
      <c r="M1200" s="8">
        <v>0</v>
      </c>
      <c r="N1200" s="8">
        <v>108480</v>
      </c>
      <c r="O1200" s="8" t="s">
        <v>3248</v>
      </c>
      <c r="P1200" s="8">
        <v>0</v>
      </c>
      <c r="Q1200" s="8">
        <v>219</v>
      </c>
    </row>
    <row r="1201" spans="1:17" x14ac:dyDescent="0.25">
      <c r="A1201" s="8">
        <v>3</v>
      </c>
      <c r="B1201" s="8">
        <v>0</v>
      </c>
      <c r="C1201" s="8" t="s">
        <v>4498</v>
      </c>
      <c r="D1201" s="7">
        <v>43784</v>
      </c>
      <c r="E1201" s="8">
        <v>0</v>
      </c>
      <c r="F1201" s="8">
        <v>502012</v>
      </c>
      <c r="G1201" s="8">
        <f t="shared" si="18"/>
        <v>173</v>
      </c>
      <c r="H1201" s="8">
        <v>408</v>
      </c>
      <c r="I1201" s="8" t="s">
        <v>2625</v>
      </c>
      <c r="J1201" s="8">
        <v>0</v>
      </c>
      <c r="K1201" s="8" t="s">
        <v>2625</v>
      </c>
      <c r="L1201" s="8"/>
      <c r="M1201" s="8">
        <v>84380</v>
      </c>
      <c r="N1201" s="8">
        <v>0</v>
      </c>
      <c r="O1201" s="8" t="s">
        <v>3248</v>
      </c>
      <c r="P1201" s="8">
        <v>0</v>
      </c>
      <c r="Q1201" s="8">
        <v>218</v>
      </c>
    </row>
    <row r="1202" spans="1:17" x14ac:dyDescent="0.25">
      <c r="A1202" s="8">
        <v>4</v>
      </c>
      <c r="B1202" s="8">
        <v>0</v>
      </c>
      <c r="C1202" s="8" t="s">
        <v>4498</v>
      </c>
      <c r="D1202" s="7">
        <v>43784</v>
      </c>
      <c r="E1202" s="8">
        <v>0</v>
      </c>
      <c r="F1202" s="8">
        <v>201002</v>
      </c>
      <c r="G1202" s="8">
        <f t="shared" si="18"/>
        <v>71</v>
      </c>
      <c r="H1202" s="8">
        <v>408</v>
      </c>
      <c r="I1202" s="8" t="s">
        <v>2625</v>
      </c>
      <c r="J1202" s="8">
        <v>0</v>
      </c>
      <c r="K1202" s="8" t="s">
        <v>2625</v>
      </c>
      <c r="L1202" s="8"/>
      <c r="M1202" s="8">
        <v>0</v>
      </c>
      <c r="N1202" s="8">
        <v>84380</v>
      </c>
      <c r="O1202" s="8" t="s">
        <v>3248</v>
      </c>
      <c r="P1202" s="8">
        <v>0</v>
      </c>
      <c r="Q1202" s="8">
        <v>218</v>
      </c>
    </row>
    <row r="1203" spans="1:17" x14ac:dyDescent="0.25">
      <c r="A1203" s="8">
        <v>1</v>
      </c>
      <c r="B1203" s="8">
        <v>0</v>
      </c>
      <c r="C1203" s="8" t="s">
        <v>4499</v>
      </c>
      <c r="D1203" s="7">
        <v>43784</v>
      </c>
      <c r="E1203" s="8">
        <v>0</v>
      </c>
      <c r="F1203" s="8">
        <v>505062</v>
      </c>
      <c r="G1203" s="8">
        <f t="shared" si="18"/>
        <v>244</v>
      </c>
      <c r="H1203" s="8">
        <v>1479</v>
      </c>
      <c r="I1203" s="8" t="s">
        <v>2625</v>
      </c>
      <c r="J1203" s="8">
        <v>0</v>
      </c>
      <c r="K1203" s="8" t="s">
        <v>2625</v>
      </c>
      <c r="L1203" s="8"/>
      <c r="M1203" s="8">
        <v>55935</v>
      </c>
      <c r="N1203" s="8">
        <v>0</v>
      </c>
      <c r="O1203" s="8" t="s">
        <v>3249</v>
      </c>
      <c r="P1203" s="8">
        <v>0</v>
      </c>
      <c r="Q1203" s="8">
        <v>218</v>
      </c>
    </row>
    <row r="1204" spans="1:17" x14ac:dyDescent="0.25">
      <c r="A1204" s="8">
        <v>2</v>
      </c>
      <c r="B1204" s="8">
        <v>0</v>
      </c>
      <c r="C1204" s="8" t="s">
        <v>4499</v>
      </c>
      <c r="D1204" s="7">
        <v>43784</v>
      </c>
      <c r="E1204" s="8">
        <v>0</v>
      </c>
      <c r="F1204" s="8">
        <v>201002</v>
      </c>
      <c r="G1204" s="8">
        <f t="shared" si="18"/>
        <v>71</v>
      </c>
      <c r="H1204" s="8">
        <v>1479</v>
      </c>
      <c r="I1204" s="8" t="s">
        <v>2625</v>
      </c>
      <c r="J1204" s="8">
        <v>0</v>
      </c>
      <c r="K1204" s="8" t="s">
        <v>2625</v>
      </c>
      <c r="L1204" s="8"/>
      <c r="M1204" s="8">
        <v>0</v>
      </c>
      <c r="N1204" s="8">
        <v>55935</v>
      </c>
      <c r="O1204" s="8" t="s">
        <v>3249</v>
      </c>
      <c r="P1204" s="8">
        <v>0</v>
      </c>
      <c r="Q1204" s="8">
        <v>218</v>
      </c>
    </row>
    <row r="1205" spans="1:17" x14ac:dyDescent="0.25">
      <c r="A1205" s="8">
        <v>1</v>
      </c>
      <c r="B1205" s="8">
        <v>0</v>
      </c>
      <c r="C1205" s="8" t="s">
        <v>4500</v>
      </c>
      <c r="D1205" s="7">
        <v>43783</v>
      </c>
      <c r="E1205" s="8">
        <v>0</v>
      </c>
      <c r="F1205" s="8">
        <v>201002</v>
      </c>
      <c r="G1205" s="8">
        <f t="shared" si="18"/>
        <v>71</v>
      </c>
      <c r="H1205" s="8">
        <v>64</v>
      </c>
      <c r="I1205" s="8" t="s">
        <v>2625</v>
      </c>
      <c r="J1205" s="8">
        <v>0</v>
      </c>
      <c r="K1205" s="8" t="s">
        <v>2625</v>
      </c>
      <c r="L1205" s="8"/>
      <c r="M1205" s="8">
        <v>163285</v>
      </c>
      <c r="N1205" s="8">
        <v>0</v>
      </c>
      <c r="O1205" s="8" t="s">
        <v>3250</v>
      </c>
      <c r="P1205" s="8">
        <v>0</v>
      </c>
      <c r="Q1205" s="8">
        <v>218</v>
      </c>
    </row>
    <row r="1206" spans="1:17" x14ac:dyDescent="0.25">
      <c r="A1206" s="8">
        <v>2</v>
      </c>
      <c r="B1206" s="8">
        <v>0</v>
      </c>
      <c r="C1206" s="8" t="s">
        <v>4500</v>
      </c>
      <c r="D1206" s="7">
        <v>43783</v>
      </c>
      <c r="E1206" s="8">
        <v>0</v>
      </c>
      <c r="F1206" s="8">
        <v>201002</v>
      </c>
      <c r="G1206" s="8">
        <f t="shared" si="18"/>
        <v>71</v>
      </c>
      <c r="H1206" s="8">
        <v>64</v>
      </c>
      <c r="I1206" s="8" t="s">
        <v>2625</v>
      </c>
      <c r="J1206" s="8">
        <v>0</v>
      </c>
      <c r="K1206" s="8" t="s">
        <v>2625</v>
      </c>
      <c r="L1206" s="8"/>
      <c r="M1206" s="8">
        <v>5650</v>
      </c>
      <c r="N1206" s="8">
        <v>0</v>
      </c>
      <c r="O1206" s="8" t="s">
        <v>3250</v>
      </c>
      <c r="P1206" s="8">
        <v>0</v>
      </c>
      <c r="Q1206" s="8">
        <v>219</v>
      </c>
    </row>
    <row r="1207" spans="1:17" x14ac:dyDescent="0.25">
      <c r="A1207" s="8">
        <v>3</v>
      </c>
      <c r="B1207" s="8">
        <v>0</v>
      </c>
      <c r="C1207" s="8" t="s">
        <v>4500</v>
      </c>
      <c r="D1207" s="7">
        <v>43783</v>
      </c>
      <c r="E1207" s="8">
        <v>0</v>
      </c>
      <c r="F1207" s="8">
        <v>202003</v>
      </c>
      <c r="G1207" s="8">
        <f t="shared" si="18"/>
        <v>78</v>
      </c>
      <c r="H1207" s="8">
        <v>71</v>
      </c>
      <c r="I1207" s="8" t="s">
        <v>2625</v>
      </c>
      <c r="J1207" s="8">
        <v>0</v>
      </c>
      <c r="K1207" s="8" t="s">
        <v>2625</v>
      </c>
      <c r="L1207" s="8"/>
      <c r="M1207" s="8">
        <v>0</v>
      </c>
      <c r="N1207" s="8">
        <v>168935</v>
      </c>
      <c r="O1207" s="8" t="s">
        <v>3250</v>
      </c>
      <c r="P1207" s="8">
        <v>0</v>
      </c>
      <c r="Q1207" s="8">
        <v>1</v>
      </c>
    </row>
    <row r="1208" spans="1:17" x14ac:dyDescent="0.25">
      <c r="A1208" s="8">
        <v>1</v>
      </c>
      <c r="B1208" s="8">
        <v>0</v>
      </c>
      <c r="C1208" s="8" t="s">
        <v>4501</v>
      </c>
      <c r="D1208" s="7">
        <v>43783</v>
      </c>
      <c r="E1208" s="8">
        <v>0</v>
      </c>
      <c r="F1208" s="8">
        <v>201002</v>
      </c>
      <c r="G1208" s="8">
        <f t="shared" si="18"/>
        <v>71</v>
      </c>
      <c r="H1208" s="8">
        <v>1480</v>
      </c>
      <c r="I1208" s="8" t="s">
        <v>2625</v>
      </c>
      <c r="J1208" s="8">
        <v>0</v>
      </c>
      <c r="K1208" s="8" t="s">
        <v>2625</v>
      </c>
      <c r="L1208" s="8"/>
      <c r="M1208" s="8">
        <v>53300</v>
      </c>
      <c r="N1208" s="8">
        <v>0</v>
      </c>
      <c r="O1208" s="8" t="s">
        <v>3251</v>
      </c>
      <c r="P1208" s="8">
        <v>0</v>
      </c>
      <c r="Q1208" s="8">
        <v>218</v>
      </c>
    </row>
    <row r="1209" spans="1:17" x14ac:dyDescent="0.25">
      <c r="A1209" s="8">
        <v>2</v>
      </c>
      <c r="B1209" s="8">
        <v>0</v>
      </c>
      <c r="C1209" s="8" t="s">
        <v>4501</v>
      </c>
      <c r="D1209" s="7">
        <v>43783</v>
      </c>
      <c r="E1209" s="8">
        <v>0</v>
      </c>
      <c r="F1209" s="8">
        <v>202003</v>
      </c>
      <c r="G1209" s="8">
        <f t="shared" si="18"/>
        <v>78</v>
      </c>
      <c r="H1209" s="8">
        <v>71</v>
      </c>
      <c r="I1209" s="8" t="s">
        <v>2625</v>
      </c>
      <c r="J1209" s="8">
        <v>0</v>
      </c>
      <c r="K1209" s="8" t="s">
        <v>2625</v>
      </c>
      <c r="L1209" s="8"/>
      <c r="M1209" s="8">
        <v>0</v>
      </c>
      <c r="N1209" s="8">
        <v>53300</v>
      </c>
      <c r="O1209" s="8" t="s">
        <v>3251</v>
      </c>
      <c r="P1209" s="8">
        <v>0</v>
      </c>
      <c r="Q1209" s="8">
        <v>1</v>
      </c>
    </row>
    <row r="1210" spans="1:17" x14ac:dyDescent="0.25">
      <c r="A1210" s="8">
        <v>1</v>
      </c>
      <c r="B1210" s="8">
        <v>0</v>
      </c>
      <c r="C1210" s="8" t="s">
        <v>4502</v>
      </c>
      <c r="D1210" s="7">
        <v>43738</v>
      </c>
      <c r="E1210" s="8">
        <v>0</v>
      </c>
      <c r="F1210" s="8">
        <v>501001</v>
      </c>
      <c r="G1210" s="8">
        <f t="shared" si="18"/>
        <v>144</v>
      </c>
      <c r="H1210" s="8">
        <v>0</v>
      </c>
      <c r="I1210" s="8" t="s">
        <v>2625</v>
      </c>
      <c r="J1210" s="8">
        <v>0</v>
      </c>
      <c r="K1210" s="8" t="s">
        <v>2625</v>
      </c>
      <c r="L1210" s="8"/>
      <c r="M1210" s="8">
        <v>7200</v>
      </c>
      <c r="N1210" s="8">
        <v>0</v>
      </c>
      <c r="O1210" s="8" t="s">
        <v>3252</v>
      </c>
      <c r="P1210" s="8">
        <v>0</v>
      </c>
      <c r="Q1210" s="8">
        <v>7</v>
      </c>
    </row>
    <row r="1211" spans="1:17" x14ac:dyDescent="0.25">
      <c r="A1211" s="8">
        <v>2</v>
      </c>
      <c r="B1211" s="8">
        <v>0</v>
      </c>
      <c r="C1211" s="8" t="s">
        <v>4502</v>
      </c>
      <c r="D1211" s="7">
        <v>43738</v>
      </c>
      <c r="E1211" s="8">
        <v>0</v>
      </c>
      <c r="F1211" s="8">
        <v>501006</v>
      </c>
      <c r="G1211" s="8">
        <f t="shared" si="18"/>
        <v>149</v>
      </c>
      <c r="H1211" s="8">
        <v>0</v>
      </c>
      <c r="I1211" s="8" t="s">
        <v>2625</v>
      </c>
      <c r="J1211" s="8">
        <v>0</v>
      </c>
      <c r="K1211" s="8" t="s">
        <v>2625</v>
      </c>
      <c r="L1211" s="8"/>
      <c r="M1211" s="8">
        <v>3000</v>
      </c>
      <c r="N1211" s="8">
        <v>0</v>
      </c>
      <c r="O1211" s="8" t="s">
        <v>3253</v>
      </c>
      <c r="P1211" s="8">
        <v>0</v>
      </c>
      <c r="Q1211" s="8">
        <v>218</v>
      </c>
    </row>
    <row r="1212" spans="1:17" x14ac:dyDescent="0.25">
      <c r="A1212" s="8">
        <v>3</v>
      </c>
      <c r="B1212" s="8">
        <v>0</v>
      </c>
      <c r="C1212" s="8" t="s">
        <v>4502</v>
      </c>
      <c r="D1212" s="7">
        <v>43738</v>
      </c>
      <c r="E1212" s="8">
        <v>0</v>
      </c>
      <c r="F1212" s="8">
        <v>505102</v>
      </c>
      <c r="G1212" s="8">
        <f t="shared" si="18"/>
        <v>254</v>
      </c>
      <c r="H1212" s="8">
        <v>0</v>
      </c>
      <c r="I1212" s="8" t="s">
        <v>2625</v>
      </c>
      <c r="J1212" s="8">
        <v>0</v>
      </c>
      <c r="K1212" s="8" t="s">
        <v>2625</v>
      </c>
      <c r="L1212" s="8"/>
      <c r="M1212" s="8">
        <v>600</v>
      </c>
      <c r="N1212" s="8">
        <v>0</v>
      </c>
      <c r="O1212" s="8" t="s">
        <v>3254</v>
      </c>
      <c r="P1212" s="8">
        <v>0</v>
      </c>
      <c r="Q1212" s="8">
        <v>218</v>
      </c>
    </row>
    <row r="1213" spans="1:17" x14ac:dyDescent="0.25">
      <c r="A1213" s="8">
        <v>4</v>
      </c>
      <c r="B1213" s="8">
        <v>0</v>
      </c>
      <c r="C1213" s="8" t="s">
        <v>4502</v>
      </c>
      <c r="D1213" s="7">
        <v>43738</v>
      </c>
      <c r="E1213" s="8">
        <v>0</v>
      </c>
      <c r="F1213" s="8">
        <v>501009</v>
      </c>
      <c r="G1213" s="8">
        <f t="shared" si="18"/>
        <v>152</v>
      </c>
      <c r="H1213" s="8">
        <v>0</v>
      </c>
      <c r="I1213" s="8" t="s">
        <v>2625</v>
      </c>
      <c r="J1213" s="8">
        <v>0</v>
      </c>
      <c r="K1213" s="8" t="s">
        <v>2625</v>
      </c>
      <c r="L1213" s="8"/>
      <c r="M1213" s="8">
        <v>650</v>
      </c>
      <c r="N1213" s="8">
        <v>0</v>
      </c>
      <c r="O1213" s="8" t="s">
        <v>3255</v>
      </c>
      <c r="P1213" s="8">
        <v>0</v>
      </c>
      <c r="Q1213" s="8">
        <v>218</v>
      </c>
    </row>
    <row r="1214" spans="1:17" x14ac:dyDescent="0.25">
      <c r="A1214" s="8">
        <v>5</v>
      </c>
      <c r="B1214" s="8">
        <v>0</v>
      </c>
      <c r="C1214" s="8" t="s">
        <v>4502</v>
      </c>
      <c r="D1214" s="7">
        <v>43738</v>
      </c>
      <c r="E1214" s="8">
        <v>0</v>
      </c>
      <c r="F1214" s="8">
        <v>104042</v>
      </c>
      <c r="G1214" s="8">
        <f t="shared" si="18"/>
        <v>55</v>
      </c>
      <c r="H1214" s="8">
        <v>0</v>
      </c>
      <c r="I1214" s="8" t="s">
        <v>2625</v>
      </c>
      <c r="J1214" s="8">
        <v>0</v>
      </c>
      <c r="K1214" s="8" t="s">
        <v>2625</v>
      </c>
      <c r="L1214" s="8"/>
      <c r="M1214" s="8">
        <v>2800</v>
      </c>
      <c r="N1214" s="8">
        <v>0</v>
      </c>
      <c r="O1214" s="8" t="s">
        <v>3256</v>
      </c>
      <c r="P1214" s="8">
        <v>0</v>
      </c>
      <c r="Q1214" s="8">
        <v>218</v>
      </c>
    </row>
    <row r="1215" spans="1:17" x14ac:dyDescent="0.25">
      <c r="A1215" s="8">
        <v>6</v>
      </c>
      <c r="B1215" s="8">
        <v>0</v>
      </c>
      <c r="C1215" s="8" t="s">
        <v>4502</v>
      </c>
      <c r="D1215" s="7">
        <v>43738</v>
      </c>
      <c r="E1215" s="8">
        <v>0</v>
      </c>
      <c r="F1215" s="8">
        <v>104006</v>
      </c>
      <c r="G1215" s="8">
        <f t="shared" si="18"/>
        <v>39</v>
      </c>
      <c r="H1215" s="8">
        <v>0</v>
      </c>
      <c r="I1215" s="8" t="s">
        <v>2625</v>
      </c>
      <c r="J1215" s="8">
        <v>0</v>
      </c>
      <c r="K1215" s="8" t="s">
        <v>2625</v>
      </c>
      <c r="L1215" s="8"/>
      <c r="M1215" s="8">
        <v>15060</v>
      </c>
      <c r="N1215" s="8">
        <v>0</v>
      </c>
      <c r="O1215" s="8" t="s">
        <v>3257</v>
      </c>
      <c r="P1215" s="8">
        <v>0</v>
      </c>
      <c r="Q1215" s="8">
        <v>218</v>
      </c>
    </row>
    <row r="1216" spans="1:17" x14ac:dyDescent="0.25">
      <c r="A1216" s="8">
        <v>7</v>
      </c>
      <c r="B1216" s="8">
        <v>0</v>
      </c>
      <c r="C1216" s="8" t="s">
        <v>4502</v>
      </c>
      <c r="D1216" s="7">
        <v>43738</v>
      </c>
      <c r="E1216" s="8">
        <v>0</v>
      </c>
      <c r="F1216" s="8">
        <v>505042</v>
      </c>
      <c r="G1216" s="8">
        <f t="shared" si="18"/>
        <v>234</v>
      </c>
      <c r="H1216" s="8">
        <v>0</v>
      </c>
      <c r="I1216" s="8" t="s">
        <v>2625</v>
      </c>
      <c r="J1216" s="8">
        <v>0</v>
      </c>
      <c r="K1216" s="8" t="s">
        <v>2625</v>
      </c>
      <c r="L1216" s="8"/>
      <c r="M1216" s="8">
        <v>1200</v>
      </c>
      <c r="N1216" s="8">
        <v>0</v>
      </c>
      <c r="O1216" s="8" t="s">
        <v>3258</v>
      </c>
      <c r="P1216" s="8">
        <v>0</v>
      </c>
      <c r="Q1216" s="8">
        <v>218</v>
      </c>
    </row>
    <row r="1217" spans="1:17" x14ac:dyDescent="0.25">
      <c r="A1217" s="8">
        <v>8</v>
      </c>
      <c r="B1217" s="8">
        <v>0</v>
      </c>
      <c r="C1217" s="8" t="s">
        <v>4502</v>
      </c>
      <c r="D1217" s="7">
        <v>43738</v>
      </c>
      <c r="E1217" s="8">
        <v>0</v>
      </c>
      <c r="F1217" s="8">
        <v>505009</v>
      </c>
      <c r="G1217" s="8">
        <f t="shared" si="18"/>
        <v>205</v>
      </c>
      <c r="H1217" s="8">
        <v>0</v>
      </c>
      <c r="I1217" s="8" t="s">
        <v>2625</v>
      </c>
      <c r="J1217" s="8">
        <v>0</v>
      </c>
      <c r="K1217" s="8" t="s">
        <v>2625</v>
      </c>
      <c r="L1217" s="8"/>
      <c r="M1217" s="8">
        <v>1220</v>
      </c>
      <c r="N1217" s="8">
        <v>0</v>
      </c>
      <c r="O1217" s="8" t="s">
        <v>3259</v>
      </c>
      <c r="P1217" s="8">
        <v>0</v>
      </c>
      <c r="Q1217" s="8">
        <v>218</v>
      </c>
    </row>
    <row r="1218" spans="1:17" x14ac:dyDescent="0.25">
      <c r="A1218" s="8">
        <v>9</v>
      </c>
      <c r="B1218" s="8">
        <v>0</v>
      </c>
      <c r="C1218" s="8" t="s">
        <v>4502</v>
      </c>
      <c r="D1218" s="7">
        <v>43738</v>
      </c>
      <c r="E1218" s="8">
        <v>0</v>
      </c>
      <c r="F1218" s="8">
        <v>505025</v>
      </c>
      <c r="G1218" s="8">
        <f t="shared" ref="G1218:G1281" si="19">VLOOKUP(F1218,Accounts2,2,0)</f>
        <v>219</v>
      </c>
      <c r="H1218" s="8">
        <v>0</v>
      </c>
      <c r="I1218" s="8" t="s">
        <v>2625</v>
      </c>
      <c r="J1218" s="8">
        <v>0</v>
      </c>
      <c r="K1218" s="8" t="s">
        <v>2625</v>
      </c>
      <c r="L1218" s="8"/>
      <c r="M1218" s="8">
        <v>10280</v>
      </c>
      <c r="N1218" s="8">
        <v>0</v>
      </c>
      <c r="O1218" s="8" t="s">
        <v>3260</v>
      </c>
      <c r="P1218" s="8">
        <v>0</v>
      </c>
      <c r="Q1218" s="8">
        <v>218</v>
      </c>
    </row>
    <row r="1219" spans="1:17" x14ac:dyDescent="0.25">
      <c r="A1219" s="8">
        <v>10</v>
      </c>
      <c r="B1219" s="8">
        <v>0</v>
      </c>
      <c r="C1219" s="8" t="s">
        <v>4502</v>
      </c>
      <c r="D1219" s="7">
        <v>43738</v>
      </c>
      <c r="E1219" s="8">
        <v>0</v>
      </c>
      <c r="F1219" s="8">
        <v>505024</v>
      </c>
      <c r="G1219" s="8">
        <f t="shared" si="19"/>
        <v>218</v>
      </c>
      <c r="H1219" s="8">
        <v>0</v>
      </c>
      <c r="I1219" s="8" t="s">
        <v>2625</v>
      </c>
      <c r="J1219" s="8">
        <v>0</v>
      </c>
      <c r="K1219" s="8" t="s">
        <v>2625</v>
      </c>
      <c r="L1219" s="8"/>
      <c r="M1219" s="8">
        <v>18570</v>
      </c>
      <c r="N1219" s="8">
        <v>0</v>
      </c>
      <c r="O1219" s="8" t="s">
        <v>3261</v>
      </c>
      <c r="P1219" s="8">
        <v>0</v>
      </c>
      <c r="Q1219" s="8">
        <v>218</v>
      </c>
    </row>
    <row r="1220" spans="1:17" x14ac:dyDescent="0.25">
      <c r="A1220" s="8">
        <v>11</v>
      </c>
      <c r="B1220" s="8">
        <v>0</v>
      </c>
      <c r="C1220" s="8" t="s">
        <v>4502</v>
      </c>
      <c r="D1220" s="7">
        <v>43738</v>
      </c>
      <c r="E1220" s="8">
        <v>0</v>
      </c>
      <c r="F1220" s="8">
        <v>505004</v>
      </c>
      <c r="G1220" s="8">
        <f t="shared" si="19"/>
        <v>200</v>
      </c>
      <c r="H1220" s="8">
        <v>0</v>
      </c>
      <c r="I1220" s="8" t="s">
        <v>2625</v>
      </c>
      <c r="J1220" s="8">
        <v>0</v>
      </c>
      <c r="K1220" s="8" t="s">
        <v>2625</v>
      </c>
      <c r="L1220" s="8"/>
      <c r="M1220" s="8">
        <v>209450</v>
      </c>
      <c r="N1220" s="8">
        <v>0</v>
      </c>
      <c r="O1220" s="8" t="s">
        <v>3262</v>
      </c>
      <c r="P1220" s="8">
        <v>0</v>
      </c>
      <c r="Q1220" s="8">
        <v>218</v>
      </c>
    </row>
    <row r="1221" spans="1:17" x14ac:dyDescent="0.25">
      <c r="A1221" s="8">
        <v>12</v>
      </c>
      <c r="B1221" s="8">
        <v>0</v>
      </c>
      <c r="C1221" s="8" t="s">
        <v>4502</v>
      </c>
      <c r="D1221" s="7">
        <v>43738</v>
      </c>
      <c r="E1221" s="8">
        <v>0</v>
      </c>
      <c r="F1221" s="8">
        <v>104009</v>
      </c>
      <c r="G1221" s="8">
        <f t="shared" si="19"/>
        <v>42</v>
      </c>
      <c r="H1221" s="8">
        <v>0</v>
      </c>
      <c r="I1221" s="8" t="s">
        <v>2625</v>
      </c>
      <c r="J1221" s="8">
        <v>0</v>
      </c>
      <c r="K1221" s="8" t="s">
        <v>2625</v>
      </c>
      <c r="L1221" s="8"/>
      <c r="M1221" s="8">
        <v>5330</v>
      </c>
      <c r="N1221" s="8">
        <v>0</v>
      </c>
      <c r="O1221" s="8" t="s">
        <v>3263</v>
      </c>
      <c r="P1221" s="8">
        <v>0</v>
      </c>
      <c r="Q1221" s="8">
        <v>218</v>
      </c>
    </row>
    <row r="1222" spans="1:17" x14ac:dyDescent="0.25">
      <c r="A1222" s="8">
        <v>13</v>
      </c>
      <c r="B1222" s="8">
        <v>0</v>
      </c>
      <c r="C1222" s="8" t="s">
        <v>4502</v>
      </c>
      <c r="D1222" s="7">
        <v>43738</v>
      </c>
      <c r="E1222" s="8">
        <v>0</v>
      </c>
      <c r="F1222" s="8">
        <v>502003</v>
      </c>
      <c r="G1222" s="8">
        <f t="shared" si="19"/>
        <v>165</v>
      </c>
      <c r="H1222" s="8">
        <v>0</v>
      </c>
      <c r="I1222" s="8" t="s">
        <v>2625</v>
      </c>
      <c r="J1222" s="8">
        <v>0</v>
      </c>
      <c r="K1222" s="8" t="s">
        <v>2625</v>
      </c>
      <c r="L1222" s="8"/>
      <c r="M1222" s="8">
        <v>2000</v>
      </c>
      <c r="N1222" s="8">
        <v>0</v>
      </c>
      <c r="O1222" s="8" t="s">
        <v>3264</v>
      </c>
      <c r="P1222" s="8">
        <v>0</v>
      </c>
      <c r="Q1222" s="8">
        <v>218</v>
      </c>
    </row>
    <row r="1223" spans="1:17" x14ac:dyDescent="0.25">
      <c r="A1223" s="8">
        <v>14</v>
      </c>
      <c r="B1223" s="8">
        <v>0</v>
      </c>
      <c r="C1223" s="8" t="s">
        <v>4502</v>
      </c>
      <c r="D1223" s="7">
        <v>43738</v>
      </c>
      <c r="E1223" s="8">
        <v>0</v>
      </c>
      <c r="F1223" s="8">
        <v>501017</v>
      </c>
      <c r="G1223" s="8">
        <f t="shared" si="19"/>
        <v>160</v>
      </c>
      <c r="H1223" s="8">
        <v>0</v>
      </c>
      <c r="I1223" s="8" t="s">
        <v>2625</v>
      </c>
      <c r="J1223" s="8">
        <v>0</v>
      </c>
      <c r="K1223" s="8" t="s">
        <v>2625</v>
      </c>
      <c r="L1223" s="8"/>
      <c r="M1223" s="8">
        <v>2000</v>
      </c>
      <c r="N1223" s="8">
        <v>0</v>
      </c>
      <c r="O1223" s="8" t="s">
        <v>3265</v>
      </c>
      <c r="P1223" s="8">
        <v>0</v>
      </c>
      <c r="Q1223" s="8">
        <v>218</v>
      </c>
    </row>
    <row r="1224" spans="1:17" x14ac:dyDescent="0.25">
      <c r="A1224" s="8">
        <v>15</v>
      </c>
      <c r="B1224" s="8">
        <v>0</v>
      </c>
      <c r="C1224" s="8" t="s">
        <v>4502</v>
      </c>
      <c r="D1224" s="7">
        <v>43738</v>
      </c>
      <c r="E1224" s="8">
        <v>0</v>
      </c>
      <c r="F1224" s="8">
        <v>103006</v>
      </c>
      <c r="G1224" s="8">
        <f t="shared" si="19"/>
        <v>23</v>
      </c>
      <c r="H1224" s="8">
        <v>0</v>
      </c>
      <c r="I1224" s="8" t="s">
        <v>2625</v>
      </c>
      <c r="J1224" s="8">
        <v>0</v>
      </c>
      <c r="K1224" s="8" t="s">
        <v>2625</v>
      </c>
      <c r="L1224" s="8"/>
      <c r="M1224" s="8">
        <v>7850</v>
      </c>
      <c r="N1224" s="8">
        <v>0</v>
      </c>
      <c r="O1224" s="8" t="s">
        <v>3266</v>
      </c>
      <c r="P1224" s="8">
        <v>0</v>
      </c>
      <c r="Q1224" s="8">
        <v>218</v>
      </c>
    </row>
    <row r="1225" spans="1:17" x14ac:dyDescent="0.25">
      <c r="A1225" s="8">
        <v>16</v>
      </c>
      <c r="B1225" s="8">
        <v>0</v>
      </c>
      <c r="C1225" s="8" t="s">
        <v>4502</v>
      </c>
      <c r="D1225" s="7">
        <v>43738</v>
      </c>
      <c r="E1225" s="8">
        <v>0</v>
      </c>
      <c r="F1225" s="8">
        <v>201003</v>
      </c>
      <c r="G1225" s="8">
        <f t="shared" si="19"/>
        <v>72</v>
      </c>
      <c r="H1225" s="8">
        <v>0</v>
      </c>
      <c r="I1225" s="8" t="s">
        <v>2625</v>
      </c>
      <c r="J1225" s="8">
        <v>0</v>
      </c>
      <c r="K1225" s="8" t="s">
        <v>2625</v>
      </c>
      <c r="L1225" s="8"/>
      <c r="M1225" s="8">
        <v>11000</v>
      </c>
      <c r="N1225" s="8">
        <v>0</v>
      </c>
      <c r="O1225" s="8" t="s">
        <v>3267</v>
      </c>
      <c r="P1225" s="8">
        <v>0</v>
      </c>
      <c r="Q1225" s="8">
        <v>218</v>
      </c>
    </row>
    <row r="1226" spans="1:17" x14ac:dyDescent="0.25">
      <c r="A1226" s="8">
        <v>17</v>
      </c>
      <c r="B1226" s="8">
        <v>0</v>
      </c>
      <c r="C1226" s="8" t="s">
        <v>4502</v>
      </c>
      <c r="D1226" s="7">
        <v>43738</v>
      </c>
      <c r="E1226" s="8">
        <v>0</v>
      </c>
      <c r="F1226" s="8">
        <v>101002</v>
      </c>
      <c r="G1226" s="8">
        <f t="shared" si="19"/>
        <v>2</v>
      </c>
      <c r="H1226" s="8">
        <v>0</v>
      </c>
      <c r="I1226" s="8" t="s">
        <v>2625</v>
      </c>
      <c r="J1226" s="8">
        <v>0</v>
      </c>
      <c r="K1226" s="8" t="s">
        <v>2625</v>
      </c>
      <c r="L1226" s="8"/>
      <c r="M1226" s="8">
        <v>0</v>
      </c>
      <c r="N1226" s="8">
        <v>298210</v>
      </c>
      <c r="O1226" s="8" t="s">
        <v>3268</v>
      </c>
      <c r="P1226" s="8">
        <v>0</v>
      </c>
      <c r="Q1226" s="8">
        <v>218</v>
      </c>
    </row>
    <row r="1227" spans="1:17" x14ac:dyDescent="0.25">
      <c r="A1227" s="8">
        <v>1</v>
      </c>
      <c r="B1227" s="8">
        <v>0</v>
      </c>
      <c r="C1227" s="8" t="s">
        <v>4503</v>
      </c>
      <c r="D1227" s="7">
        <v>43744</v>
      </c>
      <c r="E1227" s="8">
        <v>0</v>
      </c>
      <c r="F1227" s="8">
        <v>501001</v>
      </c>
      <c r="G1227" s="8">
        <f t="shared" si="19"/>
        <v>144</v>
      </c>
      <c r="H1227" s="8">
        <v>0</v>
      </c>
      <c r="I1227" s="8" t="s">
        <v>2625</v>
      </c>
      <c r="J1227" s="8">
        <v>0</v>
      </c>
      <c r="K1227" s="8" t="s">
        <v>2625</v>
      </c>
      <c r="L1227" s="8"/>
      <c r="M1227" s="8">
        <v>300</v>
      </c>
      <c r="N1227" s="8">
        <v>0</v>
      </c>
      <c r="O1227" s="8" t="s">
        <v>3269</v>
      </c>
      <c r="P1227" s="8">
        <v>0</v>
      </c>
      <c r="Q1227" s="8">
        <v>218</v>
      </c>
    </row>
    <row r="1228" spans="1:17" x14ac:dyDescent="0.25">
      <c r="A1228" s="8">
        <v>2</v>
      </c>
      <c r="B1228" s="8">
        <v>0</v>
      </c>
      <c r="C1228" s="8" t="s">
        <v>4503</v>
      </c>
      <c r="D1228" s="7">
        <v>43744</v>
      </c>
      <c r="E1228" s="8">
        <v>0</v>
      </c>
      <c r="F1228" s="8">
        <v>501009</v>
      </c>
      <c r="G1228" s="8">
        <f t="shared" si="19"/>
        <v>152</v>
      </c>
      <c r="H1228" s="8">
        <v>0</v>
      </c>
      <c r="I1228" s="8" t="s">
        <v>2625</v>
      </c>
      <c r="J1228" s="8">
        <v>0</v>
      </c>
      <c r="K1228" s="8" t="s">
        <v>2625</v>
      </c>
      <c r="L1228" s="8"/>
      <c r="M1228" s="8">
        <v>3600</v>
      </c>
      <c r="N1228" s="8">
        <v>0</v>
      </c>
      <c r="O1228" s="8" t="s">
        <v>3270</v>
      </c>
      <c r="P1228" s="8">
        <v>0</v>
      </c>
      <c r="Q1228" s="8">
        <v>218</v>
      </c>
    </row>
    <row r="1229" spans="1:17" x14ac:dyDescent="0.25">
      <c r="A1229" s="8">
        <v>3</v>
      </c>
      <c r="B1229" s="8">
        <v>0</v>
      </c>
      <c r="C1229" s="8" t="s">
        <v>4503</v>
      </c>
      <c r="D1229" s="7">
        <v>43744</v>
      </c>
      <c r="E1229" s="8">
        <v>0</v>
      </c>
      <c r="F1229" s="8">
        <v>501009</v>
      </c>
      <c r="G1229" s="8">
        <f t="shared" si="19"/>
        <v>152</v>
      </c>
      <c r="H1229" s="8">
        <v>0</v>
      </c>
      <c r="I1229" s="8" t="s">
        <v>2625</v>
      </c>
      <c r="J1229" s="8">
        <v>0</v>
      </c>
      <c r="K1229" s="8" t="s">
        <v>2625</v>
      </c>
      <c r="L1229" s="8"/>
      <c r="M1229" s="8">
        <v>5770</v>
      </c>
      <c r="N1229" s="8">
        <v>0</v>
      </c>
      <c r="O1229" s="8" t="s">
        <v>3271</v>
      </c>
      <c r="P1229" s="8">
        <v>0</v>
      </c>
      <c r="Q1229" s="8">
        <v>218</v>
      </c>
    </row>
    <row r="1230" spans="1:17" x14ac:dyDescent="0.25">
      <c r="A1230" s="8">
        <v>4</v>
      </c>
      <c r="B1230" s="8">
        <v>0</v>
      </c>
      <c r="C1230" s="8" t="s">
        <v>4503</v>
      </c>
      <c r="D1230" s="7">
        <v>43744</v>
      </c>
      <c r="E1230" s="8">
        <v>0</v>
      </c>
      <c r="F1230" s="8">
        <v>505027</v>
      </c>
      <c r="G1230" s="8">
        <f t="shared" si="19"/>
        <v>221</v>
      </c>
      <c r="H1230" s="8">
        <v>0</v>
      </c>
      <c r="I1230" s="8" t="s">
        <v>2625</v>
      </c>
      <c r="J1230" s="8">
        <v>0</v>
      </c>
      <c r="K1230" s="8" t="s">
        <v>2625</v>
      </c>
      <c r="L1230" s="8"/>
      <c r="M1230" s="8">
        <v>4000</v>
      </c>
      <c r="N1230" s="8">
        <v>0</v>
      </c>
      <c r="O1230" s="8" t="s">
        <v>3145</v>
      </c>
      <c r="P1230" s="8">
        <v>0</v>
      </c>
      <c r="Q1230" s="8">
        <v>218</v>
      </c>
    </row>
    <row r="1231" spans="1:17" x14ac:dyDescent="0.25">
      <c r="A1231" s="8">
        <v>5</v>
      </c>
      <c r="B1231" s="8">
        <v>0</v>
      </c>
      <c r="C1231" s="8" t="s">
        <v>4503</v>
      </c>
      <c r="D1231" s="7">
        <v>43744</v>
      </c>
      <c r="E1231" s="8">
        <v>0</v>
      </c>
      <c r="F1231" s="8">
        <v>104042</v>
      </c>
      <c r="G1231" s="8">
        <f t="shared" si="19"/>
        <v>55</v>
      </c>
      <c r="H1231" s="8">
        <v>0</v>
      </c>
      <c r="I1231" s="8" t="s">
        <v>2625</v>
      </c>
      <c r="J1231" s="8">
        <v>0</v>
      </c>
      <c r="K1231" s="8" t="s">
        <v>2625</v>
      </c>
      <c r="L1231" s="8"/>
      <c r="M1231" s="8">
        <v>600</v>
      </c>
      <c r="N1231" s="8">
        <v>0</v>
      </c>
      <c r="O1231" s="8" t="s">
        <v>3272</v>
      </c>
      <c r="P1231" s="8">
        <v>0</v>
      </c>
      <c r="Q1231" s="8">
        <v>218</v>
      </c>
    </row>
    <row r="1232" spans="1:17" x14ac:dyDescent="0.25">
      <c r="A1232" s="8">
        <v>6</v>
      </c>
      <c r="B1232" s="8">
        <v>0</v>
      </c>
      <c r="C1232" s="8" t="s">
        <v>4503</v>
      </c>
      <c r="D1232" s="7">
        <v>43744</v>
      </c>
      <c r="E1232" s="8">
        <v>0</v>
      </c>
      <c r="F1232" s="8">
        <v>505042</v>
      </c>
      <c r="G1232" s="8">
        <f t="shared" si="19"/>
        <v>234</v>
      </c>
      <c r="H1232" s="8">
        <v>0</v>
      </c>
      <c r="I1232" s="8" t="s">
        <v>2625</v>
      </c>
      <c r="J1232" s="8">
        <v>0</v>
      </c>
      <c r="K1232" s="8" t="s">
        <v>2625</v>
      </c>
      <c r="L1232" s="8"/>
      <c r="M1232" s="8">
        <v>6500</v>
      </c>
      <c r="N1232" s="8">
        <v>0</v>
      </c>
      <c r="O1232" s="8" t="s">
        <v>3273</v>
      </c>
      <c r="P1232" s="8">
        <v>0</v>
      </c>
      <c r="Q1232" s="8">
        <v>218</v>
      </c>
    </row>
    <row r="1233" spans="1:17" x14ac:dyDescent="0.25">
      <c r="A1233" s="8">
        <v>7</v>
      </c>
      <c r="B1233" s="8">
        <v>0</v>
      </c>
      <c r="C1233" s="8" t="s">
        <v>4503</v>
      </c>
      <c r="D1233" s="7">
        <v>43744</v>
      </c>
      <c r="E1233" s="8">
        <v>0</v>
      </c>
      <c r="F1233" s="8">
        <v>505009</v>
      </c>
      <c r="G1233" s="8">
        <f t="shared" si="19"/>
        <v>205</v>
      </c>
      <c r="H1233" s="8">
        <v>0</v>
      </c>
      <c r="I1233" s="8" t="s">
        <v>2625</v>
      </c>
      <c r="J1233" s="8">
        <v>0</v>
      </c>
      <c r="K1233" s="8" t="s">
        <v>2625</v>
      </c>
      <c r="L1233" s="8"/>
      <c r="M1233" s="8">
        <v>300</v>
      </c>
      <c r="N1233" s="8">
        <v>0</v>
      </c>
      <c r="O1233" s="8" t="s">
        <v>157</v>
      </c>
      <c r="P1233" s="8">
        <v>0</v>
      </c>
      <c r="Q1233" s="8">
        <v>218</v>
      </c>
    </row>
    <row r="1234" spans="1:17" x14ac:dyDescent="0.25">
      <c r="A1234" s="8">
        <v>8</v>
      </c>
      <c r="B1234" s="8">
        <v>0</v>
      </c>
      <c r="C1234" s="8" t="s">
        <v>4503</v>
      </c>
      <c r="D1234" s="7">
        <v>43744</v>
      </c>
      <c r="E1234" s="8">
        <v>0</v>
      </c>
      <c r="F1234" s="8">
        <v>505024</v>
      </c>
      <c r="G1234" s="8">
        <f t="shared" si="19"/>
        <v>218</v>
      </c>
      <c r="H1234" s="8">
        <v>0</v>
      </c>
      <c r="I1234" s="8" t="s">
        <v>2625</v>
      </c>
      <c r="J1234" s="8">
        <v>0</v>
      </c>
      <c r="K1234" s="8" t="s">
        <v>2625</v>
      </c>
      <c r="L1234" s="8"/>
      <c r="M1234" s="8">
        <v>1890</v>
      </c>
      <c r="N1234" s="8">
        <v>0</v>
      </c>
      <c r="O1234" s="8" t="s">
        <v>3274</v>
      </c>
      <c r="P1234" s="8">
        <v>0</v>
      </c>
      <c r="Q1234" s="8">
        <v>218</v>
      </c>
    </row>
    <row r="1235" spans="1:17" x14ac:dyDescent="0.25">
      <c r="A1235" s="8">
        <v>9</v>
      </c>
      <c r="B1235" s="8">
        <v>0</v>
      </c>
      <c r="C1235" s="8" t="s">
        <v>4503</v>
      </c>
      <c r="D1235" s="7">
        <v>43744</v>
      </c>
      <c r="E1235" s="8">
        <v>0</v>
      </c>
      <c r="F1235" s="8">
        <v>505004</v>
      </c>
      <c r="G1235" s="8">
        <f t="shared" si="19"/>
        <v>200</v>
      </c>
      <c r="H1235" s="8">
        <v>0</v>
      </c>
      <c r="I1235" s="8" t="s">
        <v>2625</v>
      </c>
      <c r="J1235" s="8">
        <v>0</v>
      </c>
      <c r="K1235" s="8" t="s">
        <v>2625</v>
      </c>
      <c r="L1235" s="8"/>
      <c r="M1235" s="8">
        <v>25500</v>
      </c>
      <c r="N1235" s="8">
        <v>0</v>
      </c>
      <c r="O1235" s="8" t="s">
        <v>3275</v>
      </c>
      <c r="P1235" s="8">
        <v>0</v>
      </c>
      <c r="Q1235" s="8">
        <v>218</v>
      </c>
    </row>
    <row r="1236" spans="1:17" x14ac:dyDescent="0.25">
      <c r="A1236" s="8">
        <v>10</v>
      </c>
      <c r="B1236" s="8">
        <v>0</v>
      </c>
      <c r="C1236" s="8" t="s">
        <v>4503</v>
      </c>
      <c r="D1236" s="7">
        <v>43744</v>
      </c>
      <c r="E1236" s="8">
        <v>0</v>
      </c>
      <c r="F1236" s="8">
        <v>505062</v>
      </c>
      <c r="G1236" s="8">
        <f t="shared" si="19"/>
        <v>244</v>
      </c>
      <c r="H1236" s="8">
        <v>0</v>
      </c>
      <c r="I1236" s="8" t="s">
        <v>2625</v>
      </c>
      <c r="J1236" s="8">
        <v>0</v>
      </c>
      <c r="K1236" s="8" t="s">
        <v>2625</v>
      </c>
      <c r="L1236" s="8"/>
      <c r="M1236" s="8">
        <v>33000</v>
      </c>
      <c r="N1236" s="8">
        <v>0</v>
      </c>
      <c r="O1236" s="8" t="s">
        <v>3276</v>
      </c>
      <c r="P1236" s="8">
        <v>0</v>
      </c>
      <c r="Q1236" s="8">
        <v>218</v>
      </c>
    </row>
    <row r="1237" spans="1:17" x14ac:dyDescent="0.25">
      <c r="A1237" s="8">
        <v>11</v>
      </c>
      <c r="B1237" s="8">
        <v>0</v>
      </c>
      <c r="C1237" s="8" t="s">
        <v>4503</v>
      </c>
      <c r="D1237" s="7">
        <v>43744</v>
      </c>
      <c r="E1237" s="8">
        <v>0</v>
      </c>
      <c r="F1237" s="8">
        <v>502003</v>
      </c>
      <c r="G1237" s="8">
        <f t="shared" si="19"/>
        <v>165</v>
      </c>
      <c r="H1237" s="8">
        <v>0</v>
      </c>
      <c r="I1237" s="8" t="s">
        <v>2625</v>
      </c>
      <c r="J1237" s="8">
        <v>0</v>
      </c>
      <c r="K1237" s="8" t="s">
        <v>2625</v>
      </c>
      <c r="L1237" s="8"/>
      <c r="M1237" s="8">
        <v>720</v>
      </c>
      <c r="N1237" s="8">
        <v>0</v>
      </c>
      <c r="O1237" s="8" t="s">
        <v>3277</v>
      </c>
      <c r="P1237" s="8">
        <v>0</v>
      </c>
      <c r="Q1237" s="8">
        <v>218</v>
      </c>
    </row>
    <row r="1238" spans="1:17" x14ac:dyDescent="0.25">
      <c r="A1238" s="8">
        <v>12</v>
      </c>
      <c r="B1238" s="8">
        <v>0</v>
      </c>
      <c r="C1238" s="8" t="s">
        <v>4503</v>
      </c>
      <c r="D1238" s="7">
        <v>43744</v>
      </c>
      <c r="E1238" s="8">
        <v>0</v>
      </c>
      <c r="F1238" s="8">
        <v>505006</v>
      </c>
      <c r="G1238" s="8">
        <f t="shared" si="19"/>
        <v>202</v>
      </c>
      <c r="H1238" s="8">
        <v>0</v>
      </c>
      <c r="I1238" s="8" t="s">
        <v>2625</v>
      </c>
      <c r="J1238" s="8">
        <v>0</v>
      </c>
      <c r="K1238" s="8" t="s">
        <v>2625</v>
      </c>
      <c r="L1238" s="8"/>
      <c r="M1238" s="8">
        <v>31500</v>
      </c>
      <c r="N1238" s="8">
        <v>0</v>
      </c>
      <c r="O1238" s="8" t="s">
        <v>3278</v>
      </c>
      <c r="P1238" s="8">
        <v>0</v>
      </c>
      <c r="Q1238" s="8">
        <v>218</v>
      </c>
    </row>
    <row r="1239" spans="1:17" x14ac:dyDescent="0.25">
      <c r="A1239" s="8">
        <v>13</v>
      </c>
      <c r="B1239" s="8">
        <v>0</v>
      </c>
      <c r="C1239" s="8" t="s">
        <v>4503</v>
      </c>
      <c r="D1239" s="7">
        <v>43744</v>
      </c>
      <c r="E1239" s="8">
        <v>0</v>
      </c>
      <c r="F1239" s="8">
        <v>501017</v>
      </c>
      <c r="G1239" s="8">
        <f t="shared" si="19"/>
        <v>160</v>
      </c>
      <c r="H1239" s="8">
        <v>0</v>
      </c>
      <c r="I1239" s="8" t="s">
        <v>2625</v>
      </c>
      <c r="J1239" s="8">
        <v>0</v>
      </c>
      <c r="K1239" s="8" t="s">
        <v>2625</v>
      </c>
      <c r="L1239" s="8"/>
      <c r="M1239" s="8">
        <v>17710</v>
      </c>
      <c r="N1239" s="8">
        <v>0</v>
      </c>
      <c r="O1239" s="8" t="s">
        <v>3265</v>
      </c>
      <c r="P1239" s="8">
        <v>0</v>
      </c>
      <c r="Q1239" s="8">
        <v>218</v>
      </c>
    </row>
    <row r="1240" spans="1:17" x14ac:dyDescent="0.25">
      <c r="A1240" s="8">
        <v>14</v>
      </c>
      <c r="B1240" s="8">
        <v>0</v>
      </c>
      <c r="C1240" s="8" t="s">
        <v>4503</v>
      </c>
      <c r="D1240" s="7">
        <v>43744</v>
      </c>
      <c r="E1240" s="8">
        <v>0</v>
      </c>
      <c r="F1240" s="8">
        <v>505102</v>
      </c>
      <c r="G1240" s="8">
        <f t="shared" si="19"/>
        <v>254</v>
      </c>
      <c r="H1240" s="8">
        <v>0</v>
      </c>
      <c r="I1240" s="8" t="s">
        <v>2625</v>
      </c>
      <c r="J1240" s="8">
        <v>0</v>
      </c>
      <c r="K1240" s="8" t="s">
        <v>2625</v>
      </c>
      <c r="L1240" s="8"/>
      <c r="M1240" s="8">
        <v>1800</v>
      </c>
      <c r="N1240" s="8">
        <v>0</v>
      </c>
      <c r="O1240" s="8" t="s">
        <v>3279</v>
      </c>
      <c r="P1240" s="8">
        <v>0</v>
      </c>
      <c r="Q1240" s="8">
        <v>218</v>
      </c>
    </row>
    <row r="1241" spans="1:17" x14ac:dyDescent="0.25">
      <c r="A1241" s="8">
        <v>15</v>
      </c>
      <c r="B1241" s="8">
        <v>0</v>
      </c>
      <c r="C1241" s="8" t="s">
        <v>4503</v>
      </c>
      <c r="D1241" s="7">
        <v>43744</v>
      </c>
      <c r="E1241" s="8">
        <v>0</v>
      </c>
      <c r="F1241" s="8">
        <v>201003</v>
      </c>
      <c r="G1241" s="8">
        <f t="shared" si="19"/>
        <v>72</v>
      </c>
      <c r="H1241" s="8">
        <v>0</v>
      </c>
      <c r="I1241" s="8" t="s">
        <v>2625</v>
      </c>
      <c r="J1241" s="8">
        <v>0</v>
      </c>
      <c r="K1241" s="8" t="s">
        <v>2625</v>
      </c>
      <c r="L1241" s="8"/>
      <c r="M1241" s="8">
        <v>33700</v>
      </c>
      <c r="N1241" s="8">
        <v>0</v>
      </c>
      <c r="O1241" s="8" t="s">
        <v>3280</v>
      </c>
      <c r="P1241" s="8">
        <v>0</v>
      </c>
      <c r="Q1241" s="8">
        <v>218</v>
      </c>
    </row>
    <row r="1242" spans="1:17" x14ac:dyDescent="0.25">
      <c r="A1242" s="8">
        <v>16</v>
      </c>
      <c r="B1242" s="8">
        <v>0</v>
      </c>
      <c r="C1242" s="8" t="s">
        <v>4503</v>
      </c>
      <c r="D1242" s="7">
        <v>43744</v>
      </c>
      <c r="E1242" s="8">
        <v>0</v>
      </c>
      <c r="F1242" s="8">
        <v>103006</v>
      </c>
      <c r="G1242" s="8">
        <f t="shared" si="19"/>
        <v>23</v>
      </c>
      <c r="H1242" s="8">
        <v>0</v>
      </c>
      <c r="I1242" s="8" t="s">
        <v>2625</v>
      </c>
      <c r="J1242" s="8">
        <v>0</v>
      </c>
      <c r="K1242" s="8" t="s">
        <v>2625</v>
      </c>
      <c r="L1242" s="8"/>
      <c r="M1242" s="8">
        <v>15000</v>
      </c>
      <c r="N1242" s="8">
        <v>0</v>
      </c>
      <c r="O1242" s="8" t="s">
        <v>3281</v>
      </c>
      <c r="P1242" s="8">
        <v>0</v>
      </c>
      <c r="Q1242" s="8">
        <v>218</v>
      </c>
    </row>
    <row r="1243" spans="1:17" x14ac:dyDescent="0.25">
      <c r="A1243" s="8">
        <v>17</v>
      </c>
      <c r="B1243" s="8">
        <v>0</v>
      </c>
      <c r="C1243" s="8" t="s">
        <v>4503</v>
      </c>
      <c r="D1243" s="7">
        <v>43744</v>
      </c>
      <c r="E1243" s="8">
        <v>0</v>
      </c>
      <c r="F1243" s="8">
        <v>101002</v>
      </c>
      <c r="G1243" s="8">
        <f t="shared" si="19"/>
        <v>2</v>
      </c>
      <c r="H1243" s="8">
        <v>0</v>
      </c>
      <c r="I1243" s="8" t="s">
        <v>2625</v>
      </c>
      <c r="J1243" s="8">
        <v>0</v>
      </c>
      <c r="K1243" s="8" t="s">
        <v>2625</v>
      </c>
      <c r="L1243" s="8"/>
      <c r="M1243" s="8">
        <v>0</v>
      </c>
      <c r="N1243" s="8">
        <v>181890</v>
      </c>
      <c r="O1243" s="8" t="s">
        <v>3282</v>
      </c>
      <c r="P1243" s="8">
        <v>0</v>
      </c>
      <c r="Q1243" s="8">
        <v>218</v>
      </c>
    </row>
    <row r="1244" spans="1:17" x14ac:dyDescent="0.25">
      <c r="A1244" s="8">
        <v>1</v>
      </c>
      <c r="B1244" s="8">
        <v>0</v>
      </c>
      <c r="C1244" s="8" t="s">
        <v>4504</v>
      </c>
      <c r="D1244" s="7">
        <v>43783</v>
      </c>
      <c r="E1244" s="8">
        <v>0</v>
      </c>
      <c r="F1244" s="8">
        <v>201002</v>
      </c>
      <c r="G1244" s="8">
        <f t="shared" si="19"/>
        <v>71</v>
      </c>
      <c r="H1244" s="8">
        <v>1444</v>
      </c>
      <c r="I1244" s="8" t="s">
        <v>2625</v>
      </c>
      <c r="J1244" s="8">
        <v>0</v>
      </c>
      <c r="K1244" s="8" t="s">
        <v>2625</v>
      </c>
      <c r="L1244" s="8"/>
      <c r="M1244" s="8">
        <v>59630</v>
      </c>
      <c r="N1244" s="8">
        <v>0</v>
      </c>
      <c r="O1244" s="8" t="s">
        <v>3283</v>
      </c>
      <c r="P1244" s="8">
        <v>0</v>
      </c>
      <c r="Q1244" s="8">
        <v>218</v>
      </c>
    </row>
    <row r="1245" spans="1:17" x14ac:dyDescent="0.25">
      <c r="A1245" s="8">
        <v>2</v>
      </c>
      <c r="B1245" s="8">
        <v>0</v>
      </c>
      <c r="C1245" s="8" t="s">
        <v>4504</v>
      </c>
      <c r="D1245" s="7">
        <v>43783</v>
      </c>
      <c r="E1245" s="8">
        <v>0</v>
      </c>
      <c r="F1245" s="8">
        <v>202003</v>
      </c>
      <c r="G1245" s="8">
        <f t="shared" si="19"/>
        <v>78</v>
      </c>
      <c r="H1245" s="8">
        <v>71</v>
      </c>
      <c r="I1245" s="8" t="s">
        <v>2625</v>
      </c>
      <c r="J1245" s="8">
        <v>0</v>
      </c>
      <c r="K1245" s="8" t="s">
        <v>2625</v>
      </c>
      <c r="L1245" s="8"/>
      <c r="M1245" s="8">
        <v>0</v>
      </c>
      <c r="N1245" s="8">
        <v>59630</v>
      </c>
      <c r="O1245" s="8" t="s">
        <v>3283</v>
      </c>
      <c r="P1245" s="8">
        <v>0</v>
      </c>
      <c r="Q1245" s="8">
        <v>1</v>
      </c>
    </row>
    <row r="1246" spans="1:17" x14ac:dyDescent="0.25">
      <c r="A1246" s="8">
        <v>1</v>
      </c>
      <c r="B1246" s="8">
        <v>0</v>
      </c>
      <c r="C1246" s="8" t="s">
        <v>4505</v>
      </c>
      <c r="D1246" s="7">
        <v>43783</v>
      </c>
      <c r="E1246" s="8">
        <v>0</v>
      </c>
      <c r="F1246" s="8">
        <v>201002</v>
      </c>
      <c r="G1246" s="8">
        <f t="shared" si="19"/>
        <v>71</v>
      </c>
      <c r="H1246" s="8">
        <v>130</v>
      </c>
      <c r="I1246" s="8" t="s">
        <v>2625</v>
      </c>
      <c r="J1246" s="8">
        <v>0</v>
      </c>
      <c r="K1246" s="8" t="s">
        <v>2625</v>
      </c>
      <c r="L1246" s="8"/>
      <c r="M1246" s="8">
        <v>162819</v>
      </c>
      <c r="N1246" s="8">
        <v>0</v>
      </c>
      <c r="O1246" s="8" t="s">
        <v>3284</v>
      </c>
      <c r="P1246" s="8">
        <v>0</v>
      </c>
      <c r="Q1246" s="8">
        <v>218</v>
      </c>
    </row>
    <row r="1247" spans="1:17" x14ac:dyDescent="0.25">
      <c r="A1247" s="8">
        <v>2</v>
      </c>
      <c r="B1247" s="8">
        <v>0</v>
      </c>
      <c r="C1247" s="8" t="s">
        <v>4505</v>
      </c>
      <c r="D1247" s="7">
        <v>43783</v>
      </c>
      <c r="E1247" s="8">
        <v>0</v>
      </c>
      <c r="F1247" s="8">
        <v>202003</v>
      </c>
      <c r="G1247" s="8">
        <f t="shared" si="19"/>
        <v>78</v>
      </c>
      <c r="H1247" s="8">
        <v>71</v>
      </c>
      <c r="I1247" s="8" t="s">
        <v>2625</v>
      </c>
      <c r="J1247" s="8">
        <v>0</v>
      </c>
      <c r="K1247" s="8" t="s">
        <v>2625</v>
      </c>
      <c r="L1247" s="8"/>
      <c r="M1247" s="8">
        <v>0</v>
      </c>
      <c r="N1247" s="8">
        <v>162819</v>
      </c>
      <c r="O1247" s="8" t="s">
        <v>3284</v>
      </c>
      <c r="P1247" s="8">
        <v>0</v>
      </c>
      <c r="Q1247" s="8">
        <v>1</v>
      </c>
    </row>
    <row r="1248" spans="1:17" x14ac:dyDescent="0.25">
      <c r="A1248" s="8">
        <v>1</v>
      </c>
      <c r="B1248" s="8">
        <v>0</v>
      </c>
      <c r="C1248" s="8" t="s">
        <v>4506</v>
      </c>
      <c r="D1248" s="7">
        <v>43783</v>
      </c>
      <c r="E1248" s="8">
        <v>0</v>
      </c>
      <c r="F1248" s="8">
        <v>101001</v>
      </c>
      <c r="G1248" s="8">
        <f t="shared" si="19"/>
        <v>1</v>
      </c>
      <c r="H1248" s="8">
        <v>1</v>
      </c>
      <c r="I1248" s="8" t="s">
        <v>2625</v>
      </c>
      <c r="J1248" s="8">
        <v>0</v>
      </c>
      <c r="K1248" s="8" t="s">
        <v>2625</v>
      </c>
      <c r="L1248" s="8"/>
      <c r="M1248" s="8">
        <v>120575</v>
      </c>
      <c r="N1248" s="8">
        <v>0</v>
      </c>
      <c r="O1248" s="8" t="s">
        <v>3285</v>
      </c>
      <c r="P1248" s="8">
        <v>0</v>
      </c>
      <c r="Q1248" s="8">
        <v>1</v>
      </c>
    </row>
    <row r="1249" spans="1:17" x14ac:dyDescent="0.25">
      <c r="A1249" s="8">
        <v>2</v>
      </c>
      <c r="B1249" s="8">
        <v>0</v>
      </c>
      <c r="C1249" s="8" t="s">
        <v>4506</v>
      </c>
      <c r="D1249" s="7">
        <v>43783</v>
      </c>
      <c r="E1249" s="8">
        <v>0</v>
      </c>
      <c r="F1249" s="8">
        <v>202003</v>
      </c>
      <c r="G1249" s="8">
        <f t="shared" si="19"/>
        <v>78</v>
      </c>
      <c r="H1249" s="8">
        <v>71</v>
      </c>
      <c r="I1249" s="8" t="s">
        <v>2625</v>
      </c>
      <c r="J1249" s="8">
        <v>0</v>
      </c>
      <c r="K1249" s="8" t="s">
        <v>2625</v>
      </c>
      <c r="L1249" s="8"/>
      <c r="M1249" s="8">
        <v>0</v>
      </c>
      <c r="N1249" s="8">
        <v>120575</v>
      </c>
      <c r="O1249" s="8" t="s">
        <v>3285</v>
      </c>
      <c r="P1249" s="8">
        <v>0</v>
      </c>
      <c r="Q1249" s="8">
        <v>1</v>
      </c>
    </row>
    <row r="1250" spans="1:17" x14ac:dyDescent="0.25">
      <c r="A1250" s="8">
        <v>1</v>
      </c>
      <c r="B1250" s="8">
        <v>0</v>
      </c>
      <c r="C1250" s="8" t="s">
        <v>4507</v>
      </c>
      <c r="D1250" s="7">
        <v>43783</v>
      </c>
      <c r="E1250" s="8">
        <v>0</v>
      </c>
      <c r="F1250" s="8">
        <v>201002</v>
      </c>
      <c r="G1250" s="8">
        <f t="shared" si="19"/>
        <v>71</v>
      </c>
      <c r="H1250" s="8">
        <v>1358</v>
      </c>
      <c r="I1250" s="8" t="s">
        <v>2625</v>
      </c>
      <c r="J1250" s="8">
        <v>0</v>
      </c>
      <c r="K1250" s="8" t="s">
        <v>2625</v>
      </c>
      <c r="L1250" s="8"/>
      <c r="M1250" s="8">
        <v>24860</v>
      </c>
      <c r="N1250" s="8">
        <v>0</v>
      </c>
      <c r="O1250" s="8" t="s">
        <v>3286</v>
      </c>
      <c r="P1250" s="8">
        <v>0</v>
      </c>
      <c r="Q1250" s="8">
        <v>218</v>
      </c>
    </row>
    <row r="1251" spans="1:17" x14ac:dyDescent="0.25">
      <c r="A1251" s="8">
        <v>2</v>
      </c>
      <c r="B1251" s="8">
        <v>0</v>
      </c>
      <c r="C1251" s="8" t="s">
        <v>4507</v>
      </c>
      <c r="D1251" s="7">
        <v>43783</v>
      </c>
      <c r="E1251" s="8">
        <v>0</v>
      </c>
      <c r="F1251" s="8">
        <v>202003</v>
      </c>
      <c r="G1251" s="8">
        <f t="shared" si="19"/>
        <v>78</v>
      </c>
      <c r="H1251" s="8">
        <v>71</v>
      </c>
      <c r="I1251" s="8" t="s">
        <v>2625</v>
      </c>
      <c r="J1251" s="8">
        <v>0</v>
      </c>
      <c r="K1251" s="8" t="s">
        <v>2625</v>
      </c>
      <c r="L1251" s="8"/>
      <c r="M1251" s="8">
        <v>0</v>
      </c>
      <c r="N1251" s="8">
        <v>24860</v>
      </c>
      <c r="O1251" s="8" t="s">
        <v>3286</v>
      </c>
      <c r="P1251" s="8">
        <v>0</v>
      </c>
      <c r="Q1251" s="8">
        <v>1</v>
      </c>
    </row>
    <row r="1252" spans="1:17" x14ac:dyDescent="0.25">
      <c r="A1252" s="8">
        <v>1</v>
      </c>
      <c r="B1252" s="8">
        <v>0</v>
      </c>
      <c r="C1252" s="8" t="s">
        <v>4508</v>
      </c>
      <c r="D1252" s="7">
        <v>43784</v>
      </c>
      <c r="E1252" s="8">
        <v>0</v>
      </c>
      <c r="F1252" s="8">
        <v>505062</v>
      </c>
      <c r="G1252" s="8">
        <f t="shared" si="19"/>
        <v>244</v>
      </c>
      <c r="H1252" s="8">
        <v>1480</v>
      </c>
      <c r="I1252" s="8" t="s">
        <v>2625</v>
      </c>
      <c r="J1252" s="8">
        <v>0</v>
      </c>
      <c r="K1252" s="8" t="s">
        <v>2625</v>
      </c>
      <c r="L1252" s="8"/>
      <c r="M1252" s="8">
        <v>31000</v>
      </c>
      <c r="N1252" s="8">
        <v>0</v>
      </c>
      <c r="O1252" s="8" t="s">
        <v>3287</v>
      </c>
      <c r="P1252" s="8">
        <v>0</v>
      </c>
      <c r="Q1252" s="8">
        <v>219</v>
      </c>
    </row>
    <row r="1253" spans="1:17" x14ac:dyDescent="0.25">
      <c r="A1253" s="8">
        <v>2</v>
      </c>
      <c r="B1253" s="8">
        <v>0</v>
      </c>
      <c r="C1253" s="8" t="s">
        <v>4508</v>
      </c>
      <c r="D1253" s="7">
        <v>43784</v>
      </c>
      <c r="E1253" s="8">
        <v>0</v>
      </c>
      <c r="F1253" s="8">
        <v>201002</v>
      </c>
      <c r="G1253" s="8">
        <f t="shared" si="19"/>
        <v>71</v>
      </c>
      <c r="H1253" s="8">
        <v>1480</v>
      </c>
      <c r="I1253" s="8" t="s">
        <v>2625</v>
      </c>
      <c r="J1253" s="8">
        <v>0</v>
      </c>
      <c r="K1253" s="8" t="s">
        <v>2625</v>
      </c>
      <c r="L1253" s="8"/>
      <c r="M1253" s="8">
        <v>0</v>
      </c>
      <c r="N1253" s="8">
        <v>31000</v>
      </c>
      <c r="O1253" s="8" t="s">
        <v>3287</v>
      </c>
      <c r="P1253" s="8">
        <v>0</v>
      </c>
      <c r="Q1253" s="8">
        <v>219</v>
      </c>
    </row>
    <row r="1254" spans="1:17" x14ac:dyDescent="0.25">
      <c r="A1254" s="8">
        <v>1</v>
      </c>
      <c r="B1254" s="8">
        <v>0</v>
      </c>
      <c r="C1254" s="8" t="s">
        <v>4509</v>
      </c>
      <c r="D1254" s="7">
        <v>43784</v>
      </c>
      <c r="E1254" s="8">
        <v>0</v>
      </c>
      <c r="F1254" s="8">
        <v>505062</v>
      </c>
      <c r="G1254" s="8">
        <f t="shared" si="19"/>
        <v>244</v>
      </c>
      <c r="H1254" s="8">
        <v>1480</v>
      </c>
      <c r="I1254" s="8" t="s">
        <v>2625</v>
      </c>
      <c r="J1254" s="8">
        <v>0</v>
      </c>
      <c r="K1254" s="8" t="s">
        <v>2625</v>
      </c>
      <c r="L1254" s="8"/>
      <c r="M1254" s="8">
        <v>29000</v>
      </c>
      <c r="N1254" s="8">
        <v>0</v>
      </c>
      <c r="O1254" s="8" t="s">
        <v>3288</v>
      </c>
      <c r="P1254" s="8">
        <v>0</v>
      </c>
      <c r="Q1254" s="8">
        <v>219</v>
      </c>
    </row>
    <row r="1255" spans="1:17" x14ac:dyDescent="0.25">
      <c r="A1255" s="8">
        <v>2</v>
      </c>
      <c r="B1255" s="8">
        <v>0</v>
      </c>
      <c r="C1255" s="8" t="s">
        <v>4509</v>
      </c>
      <c r="D1255" s="7">
        <v>43784</v>
      </c>
      <c r="E1255" s="8">
        <v>0</v>
      </c>
      <c r="F1255" s="8">
        <v>201002</v>
      </c>
      <c r="G1255" s="8">
        <f t="shared" si="19"/>
        <v>71</v>
      </c>
      <c r="H1255" s="8">
        <v>1480</v>
      </c>
      <c r="I1255" s="8" t="s">
        <v>2625</v>
      </c>
      <c r="J1255" s="8">
        <v>0</v>
      </c>
      <c r="K1255" s="8" t="s">
        <v>2625</v>
      </c>
      <c r="L1255" s="8"/>
      <c r="M1255" s="8">
        <v>0</v>
      </c>
      <c r="N1255" s="8">
        <v>29000</v>
      </c>
      <c r="O1255" s="8" t="s">
        <v>3288</v>
      </c>
      <c r="P1255" s="8">
        <v>0</v>
      </c>
      <c r="Q1255" s="8">
        <v>219</v>
      </c>
    </row>
    <row r="1256" spans="1:17" x14ac:dyDescent="0.25">
      <c r="A1256" s="8">
        <v>1</v>
      </c>
      <c r="B1256" s="8">
        <v>0</v>
      </c>
      <c r="C1256" s="8" t="s">
        <v>4510</v>
      </c>
      <c r="D1256" s="7">
        <v>43776</v>
      </c>
      <c r="E1256" s="8">
        <v>0</v>
      </c>
      <c r="F1256" s="8">
        <v>201002</v>
      </c>
      <c r="G1256" s="8">
        <f t="shared" si="19"/>
        <v>71</v>
      </c>
      <c r="H1256" s="8">
        <v>938</v>
      </c>
      <c r="I1256" s="8" t="s">
        <v>2625</v>
      </c>
      <c r="J1256" s="8">
        <v>0</v>
      </c>
      <c r="K1256" s="8" t="s">
        <v>2625</v>
      </c>
      <c r="L1256" s="8"/>
      <c r="M1256" s="8">
        <v>126000</v>
      </c>
      <c r="N1256" s="8">
        <v>0</v>
      </c>
      <c r="O1256" s="8" t="s">
        <v>3289</v>
      </c>
      <c r="P1256" s="8">
        <v>0</v>
      </c>
      <c r="Q1256" s="8">
        <v>218</v>
      </c>
    </row>
    <row r="1257" spans="1:17" x14ac:dyDescent="0.25">
      <c r="A1257" s="8">
        <v>2</v>
      </c>
      <c r="B1257" s="8">
        <v>0</v>
      </c>
      <c r="C1257" s="8" t="s">
        <v>4510</v>
      </c>
      <c r="D1257" s="7">
        <v>43776</v>
      </c>
      <c r="E1257" s="8">
        <v>0</v>
      </c>
      <c r="F1257" s="8">
        <v>202003</v>
      </c>
      <c r="G1257" s="8">
        <f t="shared" si="19"/>
        <v>78</v>
      </c>
      <c r="H1257" s="8">
        <v>71</v>
      </c>
      <c r="I1257" s="8" t="s">
        <v>2625</v>
      </c>
      <c r="J1257" s="8">
        <v>0</v>
      </c>
      <c r="K1257" s="8" t="s">
        <v>2625</v>
      </c>
      <c r="L1257" s="8"/>
      <c r="M1257" s="8">
        <v>0</v>
      </c>
      <c r="N1257" s="8">
        <v>126000</v>
      </c>
      <c r="O1257" s="8" t="s">
        <v>3289</v>
      </c>
      <c r="P1257" s="8">
        <v>0</v>
      </c>
      <c r="Q1257" s="8">
        <v>1</v>
      </c>
    </row>
    <row r="1258" spans="1:17" x14ac:dyDescent="0.25">
      <c r="A1258" s="8">
        <v>1</v>
      </c>
      <c r="B1258" s="8">
        <v>0</v>
      </c>
      <c r="C1258" s="8" t="s">
        <v>4511</v>
      </c>
      <c r="D1258" s="7">
        <v>43751</v>
      </c>
      <c r="E1258" s="8">
        <v>0</v>
      </c>
      <c r="F1258" s="8">
        <v>505027</v>
      </c>
      <c r="G1258" s="8">
        <f t="shared" si="19"/>
        <v>221</v>
      </c>
      <c r="H1258" s="8">
        <v>0</v>
      </c>
      <c r="I1258" s="8" t="s">
        <v>2625</v>
      </c>
      <c r="J1258" s="8">
        <v>0</v>
      </c>
      <c r="K1258" s="8" t="s">
        <v>2625</v>
      </c>
      <c r="L1258" s="8"/>
      <c r="M1258" s="8">
        <v>1000</v>
      </c>
      <c r="N1258" s="8">
        <v>0</v>
      </c>
      <c r="O1258" s="8" t="s">
        <v>3290</v>
      </c>
      <c r="P1258" s="8">
        <v>0</v>
      </c>
      <c r="Q1258" s="8">
        <v>218</v>
      </c>
    </row>
    <row r="1259" spans="1:17" x14ac:dyDescent="0.25">
      <c r="A1259" s="8">
        <v>2</v>
      </c>
      <c r="B1259" s="8">
        <v>0</v>
      </c>
      <c r="C1259" s="8" t="s">
        <v>4511</v>
      </c>
      <c r="D1259" s="7">
        <v>43751</v>
      </c>
      <c r="E1259" s="8">
        <v>0</v>
      </c>
      <c r="F1259" s="8">
        <v>104006</v>
      </c>
      <c r="G1259" s="8">
        <f t="shared" si="19"/>
        <v>39</v>
      </c>
      <c r="H1259" s="8">
        <v>0</v>
      </c>
      <c r="I1259" s="8" t="s">
        <v>2625</v>
      </c>
      <c r="J1259" s="8">
        <v>0</v>
      </c>
      <c r="K1259" s="8" t="s">
        <v>2625</v>
      </c>
      <c r="L1259" s="8"/>
      <c r="M1259" s="8">
        <v>2000</v>
      </c>
      <c r="N1259" s="8">
        <v>0</v>
      </c>
      <c r="O1259" s="8" t="s">
        <v>3291</v>
      </c>
      <c r="P1259" s="8">
        <v>0</v>
      </c>
      <c r="Q1259" s="8">
        <v>218</v>
      </c>
    </row>
    <row r="1260" spans="1:17" x14ac:dyDescent="0.25">
      <c r="A1260" s="8">
        <v>3</v>
      </c>
      <c r="B1260" s="8">
        <v>0</v>
      </c>
      <c r="C1260" s="8" t="s">
        <v>4511</v>
      </c>
      <c r="D1260" s="7">
        <v>43751</v>
      </c>
      <c r="E1260" s="8">
        <v>0</v>
      </c>
      <c r="F1260" s="8">
        <v>505042</v>
      </c>
      <c r="G1260" s="8">
        <f t="shared" si="19"/>
        <v>234</v>
      </c>
      <c r="H1260" s="8">
        <v>0</v>
      </c>
      <c r="I1260" s="8" t="s">
        <v>2625</v>
      </c>
      <c r="J1260" s="8">
        <v>0</v>
      </c>
      <c r="K1260" s="8" t="s">
        <v>2625</v>
      </c>
      <c r="L1260" s="8"/>
      <c r="M1260" s="8">
        <v>7800</v>
      </c>
      <c r="N1260" s="8">
        <v>0</v>
      </c>
      <c r="O1260" s="8" t="s">
        <v>3292</v>
      </c>
      <c r="P1260" s="8">
        <v>0</v>
      </c>
      <c r="Q1260" s="8">
        <v>218</v>
      </c>
    </row>
    <row r="1261" spans="1:17" x14ac:dyDescent="0.25">
      <c r="A1261" s="8">
        <v>4</v>
      </c>
      <c r="B1261" s="8">
        <v>0</v>
      </c>
      <c r="C1261" s="8" t="s">
        <v>4511</v>
      </c>
      <c r="D1261" s="7">
        <v>43751</v>
      </c>
      <c r="E1261" s="8">
        <v>0</v>
      </c>
      <c r="F1261" s="8">
        <v>505025</v>
      </c>
      <c r="G1261" s="8">
        <f t="shared" si="19"/>
        <v>219</v>
      </c>
      <c r="H1261" s="8">
        <v>0</v>
      </c>
      <c r="I1261" s="8" t="s">
        <v>2625</v>
      </c>
      <c r="J1261" s="8">
        <v>0</v>
      </c>
      <c r="K1261" s="8" t="s">
        <v>2625</v>
      </c>
      <c r="L1261" s="8"/>
      <c r="M1261" s="8">
        <v>2650</v>
      </c>
      <c r="N1261" s="8">
        <v>0</v>
      </c>
      <c r="O1261" s="8" t="s">
        <v>3293</v>
      </c>
      <c r="P1261" s="8">
        <v>0</v>
      </c>
      <c r="Q1261" s="8">
        <v>218</v>
      </c>
    </row>
    <row r="1262" spans="1:17" x14ac:dyDescent="0.25">
      <c r="A1262" s="8">
        <v>5</v>
      </c>
      <c r="B1262" s="8">
        <v>0</v>
      </c>
      <c r="C1262" s="8" t="s">
        <v>4511</v>
      </c>
      <c r="D1262" s="7">
        <v>43751</v>
      </c>
      <c r="E1262" s="8">
        <v>0</v>
      </c>
      <c r="F1262" s="8">
        <v>505024</v>
      </c>
      <c r="G1262" s="8">
        <f t="shared" si="19"/>
        <v>218</v>
      </c>
      <c r="H1262" s="8">
        <v>0</v>
      </c>
      <c r="I1262" s="8" t="s">
        <v>2625</v>
      </c>
      <c r="J1262" s="8">
        <v>0</v>
      </c>
      <c r="K1262" s="8" t="s">
        <v>2625</v>
      </c>
      <c r="L1262" s="8"/>
      <c r="M1262" s="8">
        <v>7300</v>
      </c>
      <c r="N1262" s="8">
        <v>0</v>
      </c>
      <c r="O1262" s="8" t="s">
        <v>3294</v>
      </c>
      <c r="P1262" s="8">
        <v>0</v>
      </c>
      <c r="Q1262" s="8">
        <v>218</v>
      </c>
    </row>
    <row r="1263" spans="1:17" x14ac:dyDescent="0.25">
      <c r="A1263" s="8">
        <v>6</v>
      </c>
      <c r="B1263" s="8">
        <v>0</v>
      </c>
      <c r="C1263" s="8" t="s">
        <v>4511</v>
      </c>
      <c r="D1263" s="7">
        <v>43751</v>
      </c>
      <c r="E1263" s="8">
        <v>0</v>
      </c>
      <c r="F1263" s="8">
        <v>505004</v>
      </c>
      <c r="G1263" s="8">
        <f t="shared" si="19"/>
        <v>200</v>
      </c>
      <c r="H1263" s="8">
        <v>0</v>
      </c>
      <c r="I1263" s="8" t="s">
        <v>2625</v>
      </c>
      <c r="J1263" s="8">
        <v>0</v>
      </c>
      <c r="K1263" s="8" t="s">
        <v>2625</v>
      </c>
      <c r="L1263" s="8"/>
      <c r="M1263" s="8">
        <v>42990</v>
      </c>
      <c r="N1263" s="8">
        <v>0</v>
      </c>
      <c r="O1263" s="8" t="s">
        <v>3295</v>
      </c>
      <c r="P1263" s="8">
        <v>0</v>
      </c>
      <c r="Q1263" s="8">
        <v>218</v>
      </c>
    </row>
    <row r="1264" spans="1:17" x14ac:dyDescent="0.25">
      <c r="A1264" s="8">
        <v>7</v>
      </c>
      <c r="B1264" s="8">
        <v>0</v>
      </c>
      <c r="C1264" s="8" t="s">
        <v>4511</v>
      </c>
      <c r="D1264" s="7">
        <v>43751</v>
      </c>
      <c r="E1264" s="8">
        <v>0</v>
      </c>
      <c r="F1264" s="8">
        <v>505062</v>
      </c>
      <c r="G1264" s="8">
        <f t="shared" si="19"/>
        <v>244</v>
      </c>
      <c r="H1264" s="8">
        <v>0</v>
      </c>
      <c r="I1264" s="8" t="s">
        <v>2625</v>
      </c>
      <c r="J1264" s="8">
        <v>0</v>
      </c>
      <c r="K1264" s="8" t="s">
        <v>2625</v>
      </c>
      <c r="L1264" s="8"/>
      <c r="M1264" s="8">
        <v>13000</v>
      </c>
      <c r="N1264" s="8">
        <v>0</v>
      </c>
      <c r="O1264" s="8" t="s">
        <v>3296</v>
      </c>
      <c r="P1264" s="8">
        <v>0</v>
      </c>
      <c r="Q1264" s="8">
        <v>218</v>
      </c>
    </row>
    <row r="1265" spans="1:17" x14ac:dyDescent="0.25">
      <c r="A1265" s="8">
        <v>8</v>
      </c>
      <c r="B1265" s="8">
        <v>0</v>
      </c>
      <c r="C1265" s="8" t="s">
        <v>4511</v>
      </c>
      <c r="D1265" s="7">
        <v>43751</v>
      </c>
      <c r="E1265" s="8">
        <v>0</v>
      </c>
      <c r="F1265" s="8">
        <v>501011</v>
      </c>
      <c r="G1265" s="8">
        <f t="shared" si="19"/>
        <v>154</v>
      </c>
      <c r="H1265" s="8">
        <v>0</v>
      </c>
      <c r="I1265" s="8" t="s">
        <v>2625</v>
      </c>
      <c r="J1265" s="8">
        <v>0</v>
      </c>
      <c r="K1265" s="8" t="s">
        <v>2625</v>
      </c>
      <c r="L1265" s="8"/>
      <c r="M1265" s="8">
        <v>2000</v>
      </c>
      <c r="N1265" s="8">
        <v>0</v>
      </c>
      <c r="O1265" s="8" t="s">
        <v>3297</v>
      </c>
      <c r="P1265" s="8">
        <v>0</v>
      </c>
      <c r="Q1265" s="8">
        <v>218</v>
      </c>
    </row>
    <row r="1266" spans="1:17" x14ac:dyDescent="0.25">
      <c r="A1266" s="8">
        <v>9</v>
      </c>
      <c r="B1266" s="8">
        <v>0</v>
      </c>
      <c r="C1266" s="8" t="s">
        <v>4511</v>
      </c>
      <c r="D1266" s="7">
        <v>43751</v>
      </c>
      <c r="E1266" s="8">
        <v>0</v>
      </c>
      <c r="F1266" s="8">
        <v>502003</v>
      </c>
      <c r="G1266" s="8">
        <f t="shared" si="19"/>
        <v>165</v>
      </c>
      <c r="H1266" s="8">
        <v>0</v>
      </c>
      <c r="I1266" s="8" t="s">
        <v>2625</v>
      </c>
      <c r="J1266" s="8">
        <v>0</v>
      </c>
      <c r="K1266" s="8" t="s">
        <v>2625</v>
      </c>
      <c r="L1266" s="8"/>
      <c r="M1266" s="8">
        <v>2080</v>
      </c>
      <c r="N1266" s="8">
        <v>0</v>
      </c>
      <c r="O1266" s="8" t="s">
        <v>3298</v>
      </c>
      <c r="P1266" s="8">
        <v>0</v>
      </c>
      <c r="Q1266" s="8">
        <v>218</v>
      </c>
    </row>
    <row r="1267" spans="1:17" x14ac:dyDescent="0.25">
      <c r="A1267" s="8">
        <v>10</v>
      </c>
      <c r="B1267" s="8">
        <v>0</v>
      </c>
      <c r="C1267" s="8" t="s">
        <v>4511</v>
      </c>
      <c r="D1267" s="7">
        <v>43751</v>
      </c>
      <c r="E1267" s="8">
        <v>0</v>
      </c>
      <c r="F1267" s="8">
        <v>505006</v>
      </c>
      <c r="G1267" s="8">
        <f t="shared" si="19"/>
        <v>202</v>
      </c>
      <c r="H1267" s="8">
        <v>0</v>
      </c>
      <c r="I1267" s="8" t="s">
        <v>2625</v>
      </c>
      <c r="J1267" s="8">
        <v>0</v>
      </c>
      <c r="K1267" s="8" t="s">
        <v>2625</v>
      </c>
      <c r="L1267" s="8"/>
      <c r="M1267" s="8">
        <v>1000</v>
      </c>
      <c r="N1267" s="8">
        <v>0</v>
      </c>
      <c r="O1267" s="8" t="s">
        <v>3299</v>
      </c>
      <c r="P1267" s="8">
        <v>0</v>
      </c>
      <c r="Q1267" s="8">
        <v>218</v>
      </c>
    </row>
    <row r="1268" spans="1:17" x14ac:dyDescent="0.25">
      <c r="A1268" s="8">
        <v>11</v>
      </c>
      <c r="B1268" s="8">
        <v>0</v>
      </c>
      <c r="C1268" s="8" t="s">
        <v>4511</v>
      </c>
      <c r="D1268" s="7">
        <v>43751</v>
      </c>
      <c r="E1268" s="8">
        <v>0</v>
      </c>
      <c r="F1268" s="8">
        <v>501017</v>
      </c>
      <c r="G1268" s="8">
        <f t="shared" si="19"/>
        <v>160</v>
      </c>
      <c r="H1268" s="8">
        <v>0</v>
      </c>
      <c r="I1268" s="8" t="s">
        <v>2625</v>
      </c>
      <c r="J1268" s="8">
        <v>0</v>
      </c>
      <c r="K1268" s="8" t="s">
        <v>2625</v>
      </c>
      <c r="L1268" s="8"/>
      <c r="M1268" s="8">
        <v>21900</v>
      </c>
      <c r="N1268" s="8">
        <v>0</v>
      </c>
      <c r="O1268" s="8" t="s">
        <v>3265</v>
      </c>
      <c r="P1268" s="8">
        <v>0</v>
      </c>
      <c r="Q1268" s="8">
        <v>218</v>
      </c>
    </row>
    <row r="1269" spans="1:17" x14ac:dyDescent="0.25">
      <c r="A1269" s="8">
        <v>12</v>
      </c>
      <c r="B1269" s="8">
        <v>0</v>
      </c>
      <c r="C1269" s="8" t="s">
        <v>4511</v>
      </c>
      <c r="D1269" s="7">
        <v>43751</v>
      </c>
      <c r="E1269" s="8">
        <v>0</v>
      </c>
      <c r="F1269" s="8">
        <v>505102</v>
      </c>
      <c r="G1269" s="8">
        <f t="shared" si="19"/>
        <v>254</v>
      </c>
      <c r="H1269" s="8">
        <v>0</v>
      </c>
      <c r="I1269" s="8" t="s">
        <v>2625</v>
      </c>
      <c r="J1269" s="8">
        <v>0</v>
      </c>
      <c r="K1269" s="8" t="s">
        <v>2625</v>
      </c>
      <c r="L1269" s="8"/>
      <c r="M1269" s="8">
        <v>1200</v>
      </c>
      <c r="N1269" s="8">
        <v>0</v>
      </c>
      <c r="O1269" s="8" t="s">
        <v>3300</v>
      </c>
      <c r="P1269" s="8">
        <v>0</v>
      </c>
      <c r="Q1269" s="8">
        <v>218</v>
      </c>
    </row>
    <row r="1270" spans="1:17" x14ac:dyDescent="0.25">
      <c r="A1270" s="8">
        <v>13</v>
      </c>
      <c r="B1270" s="8">
        <v>0</v>
      </c>
      <c r="C1270" s="8" t="s">
        <v>4511</v>
      </c>
      <c r="D1270" s="7">
        <v>43751</v>
      </c>
      <c r="E1270" s="8">
        <v>0</v>
      </c>
      <c r="F1270" s="8">
        <v>201003</v>
      </c>
      <c r="G1270" s="8">
        <f t="shared" si="19"/>
        <v>72</v>
      </c>
      <c r="H1270" s="8">
        <v>0</v>
      </c>
      <c r="I1270" s="8" t="s">
        <v>2625</v>
      </c>
      <c r="J1270" s="8">
        <v>0</v>
      </c>
      <c r="K1270" s="8" t="s">
        <v>2625</v>
      </c>
      <c r="L1270" s="8"/>
      <c r="M1270" s="8">
        <v>37150</v>
      </c>
      <c r="N1270" s="8">
        <v>0</v>
      </c>
      <c r="O1270" s="8" t="s">
        <v>3301</v>
      </c>
      <c r="P1270" s="8">
        <v>0</v>
      </c>
      <c r="Q1270" s="8">
        <v>218</v>
      </c>
    </row>
    <row r="1271" spans="1:17" x14ac:dyDescent="0.25">
      <c r="A1271" s="8">
        <v>14</v>
      </c>
      <c r="B1271" s="8">
        <v>0</v>
      </c>
      <c r="C1271" s="8" t="s">
        <v>4511</v>
      </c>
      <c r="D1271" s="7">
        <v>43751</v>
      </c>
      <c r="E1271" s="8">
        <v>0</v>
      </c>
      <c r="F1271" s="8">
        <v>103006</v>
      </c>
      <c r="G1271" s="8">
        <f t="shared" si="19"/>
        <v>23</v>
      </c>
      <c r="H1271" s="8">
        <v>0</v>
      </c>
      <c r="I1271" s="8" t="s">
        <v>2625</v>
      </c>
      <c r="J1271" s="8">
        <v>0</v>
      </c>
      <c r="K1271" s="8" t="s">
        <v>2625</v>
      </c>
      <c r="L1271" s="8"/>
      <c r="M1271" s="8">
        <v>8850</v>
      </c>
      <c r="N1271" s="8">
        <v>0</v>
      </c>
      <c r="O1271" s="8" t="s">
        <v>3302</v>
      </c>
      <c r="P1271" s="8">
        <v>0</v>
      </c>
      <c r="Q1271" s="8">
        <v>218</v>
      </c>
    </row>
    <row r="1272" spans="1:17" x14ac:dyDescent="0.25">
      <c r="A1272" s="8">
        <v>15</v>
      </c>
      <c r="B1272" s="8">
        <v>0</v>
      </c>
      <c r="C1272" s="8" t="s">
        <v>4511</v>
      </c>
      <c r="D1272" s="7">
        <v>43751</v>
      </c>
      <c r="E1272" s="8">
        <v>0</v>
      </c>
      <c r="F1272" s="8">
        <v>101002</v>
      </c>
      <c r="G1272" s="8">
        <f t="shared" si="19"/>
        <v>2</v>
      </c>
      <c r="H1272" s="8">
        <v>0</v>
      </c>
      <c r="I1272" s="8" t="s">
        <v>2625</v>
      </c>
      <c r="J1272" s="8">
        <v>0</v>
      </c>
      <c r="K1272" s="8" t="s">
        <v>2625</v>
      </c>
      <c r="L1272" s="8"/>
      <c r="M1272" s="8">
        <v>0</v>
      </c>
      <c r="N1272" s="8">
        <v>150920</v>
      </c>
      <c r="O1272" s="8" t="s">
        <v>3303</v>
      </c>
      <c r="P1272" s="8">
        <v>0</v>
      </c>
      <c r="Q1272" s="8">
        <v>218</v>
      </c>
    </row>
    <row r="1273" spans="1:17" x14ac:dyDescent="0.25">
      <c r="A1273" s="8">
        <v>1</v>
      </c>
      <c r="B1273" s="8">
        <v>0</v>
      </c>
      <c r="C1273" s="8" t="s">
        <v>4512</v>
      </c>
      <c r="D1273" s="7">
        <v>43762</v>
      </c>
      <c r="E1273" s="8">
        <v>0</v>
      </c>
      <c r="F1273" s="8">
        <v>501009</v>
      </c>
      <c r="G1273" s="8">
        <f t="shared" si="19"/>
        <v>152</v>
      </c>
      <c r="H1273" s="8">
        <v>0</v>
      </c>
      <c r="I1273" s="8" t="s">
        <v>2625</v>
      </c>
      <c r="J1273" s="8">
        <v>0</v>
      </c>
      <c r="K1273" s="8" t="s">
        <v>2625</v>
      </c>
      <c r="L1273" s="8"/>
      <c r="M1273" s="8">
        <v>21248</v>
      </c>
      <c r="N1273" s="8">
        <v>0</v>
      </c>
      <c r="O1273" s="8" t="s">
        <v>3304</v>
      </c>
      <c r="P1273" s="8">
        <v>0</v>
      </c>
      <c r="Q1273" s="8">
        <v>218</v>
      </c>
    </row>
    <row r="1274" spans="1:17" x14ac:dyDescent="0.25">
      <c r="A1274" s="8">
        <v>2</v>
      </c>
      <c r="B1274" s="8">
        <v>0</v>
      </c>
      <c r="C1274" s="8" t="s">
        <v>4512</v>
      </c>
      <c r="D1274" s="7">
        <v>43762</v>
      </c>
      <c r="E1274" s="8">
        <v>0</v>
      </c>
      <c r="F1274" s="8">
        <v>505042</v>
      </c>
      <c r="G1274" s="8">
        <f t="shared" si="19"/>
        <v>234</v>
      </c>
      <c r="H1274" s="8">
        <v>0</v>
      </c>
      <c r="I1274" s="8" t="s">
        <v>2625</v>
      </c>
      <c r="J1274" s="8">
        <v>0</v>
      </c>
      <c r="K1274" s="8" t="s">
        <v>2625</v>
      </c>
      <c r="L1274" s="8"/>
      <c r="M1274" s="8">
        <v>112021</v>
      </c>
      <c r="N1274" s="8">
        <v>0</v>
      </c>
      <c r="O1274" s="8" t="s">
        <v>3305</v>
      </c>
      <c r="P1274" s="8">
        <v>0</v>
      </c>
      <c r="Q1274" s="8">
        <v>218</v>
      </c>
    </row>
    <row r="1275" spans="1:17" x14ac:dyDescent="0.25">
      <c r="A1275" s="8">
        <v>3</v>
      </c>
      <c r="B1275" s="8">
        <v>0</v>
      </c>
      <c r="C1275" s="8" t="s">
        <v>4512</v>
      </c>
      <c r="D1275" s="7">
        <v>43762</v>
      </c>
      <c r="E1275" s="8">
        <v>0</v>
      </c>
      <c r="F1275" s="8">
        <v>505009</v>
      </c>
      <c r="G1275" s="8">
        <f t="shared" si="19"/>
        <v>205</v>
      </c>
      <c r="H1275" s="8">
        <v>0</v>
      </c>
      <c r="I1275" s="8" t="s">
        <v>2625</v>
      </c>
      <c r="J1275" s="8">
        <v>0</v>
      </c>
      <c r="K1275" s="8" t="s">
        <v>2625</v>
      </c>
      <c r="L1275" s="8"/>
      <c r="M1275" s="8">
        <v>800</v>
      </c>
      <c r="N1275" s="8">
        <v>0</v>
      </c>
      <c r="O1275" s="8" t="s">
        <v>3306</v>
      </c>
      <c r="P1275" s="8">
        <v>0</v>
      </c>
      <c r="Q1275" s="8">
        <v>218</v>
      </c>
    </row>
    <row r="1276" spans="1:17" x14ac:dyDescent="0.25">
      <c r="A1276" s="8">
        <v>4</v>
      </c>
      <c r="B1276" s="8">
        <v>0</v>
      </c>
      <c r="C1276" s="8" t="s">
        <v>4512</v>
      </c>
      <c r="D1276" s="7">
        <v>43762</v>
      </c>
      <c r="E1276" s="8">
        <v>0</v>
      </c>
      <c r="F1276" s="8">
        <v>505025</v>
      </c>
      <c r="G1276" s="8">
        <f t="shared" si="19"/>
        <v>219</v>
      </c>
      <c r="H1276" s="8">
        <v>0</v>
      </c>
      <c r="I1276" s="8" t="s">
        <v>2625</v>
      </c>
      <c r="J1276" s="8">
        <v>0</v>
      </c>
      <c r="K1276" s="8" t="s">
        <v>2625</v>
      </c>
      <c r="L1276" s="8"/>
      <c r="M1276" s="8">
        <v>12010</v>
      </c>
      <c r="N1276" s="8">
        <v>0</v>
      </c>
      <c r="O1276" s="8" t="s">
        <v>3307</v>
      </c>
      <c r="P1276" s="8">
        <v>0</v>
      </c>
      <c r="Q1276" s="8">
        <v>218</v>
      </c>
    </row>
    <row r="1277" spans="1:17" x14ac:dyDescent="0.25">
      <c r="A1277" s="8">
        <v>5</v>
      </c>
      <c r="B1277" s="8">
        <v>0</v>
      </c>
      <c r="C1277" s="8" t="s">
        <v>4512</v>
      </c>
      <c r="D1277" s="7">
        <v>43762</v>
      </c>
      <c r="E1277" s="8">
        <v>0</v>
      </c>
      <c r="F1277" s="8">
        <v>505024</v>
      </c>
      <c r="G1277" s="8">
        <f t="shared" si="19"/>
        <v>218</v>
      </c>
      <c r="H1277" s="8">
        <v>0</v>
      </c>
      <c r="I1277" s="8" t="s">
        <v>2625</v>
      </c>
      <c r="J1277" s="8">
        <v>0</v>
      </c>
      <c r="K1277" s="8" t="s">
        <v>2625</v>
      </c>
      <c r="L1277" s="8"/>
      <c r="M1277" s="8">
        <v>10720</v>
      </c>
      <c r="N1277" s="8">
        <v>0</v>
      </c>
      <c r="O1277" s="8" t="s">
        <v>3274</v>
      </c>
      <c r="P1277" s="8">
        <v>0</v>
      </c>
      <c r="Q1277" s="8">
        <v>218</v>
      </c>
    </row>
    <row r="1278" spans="1:17" x14ac:dyDescent="0.25">
      <c r="A1278" s="8">
        <v>6</v>
      </c>
      <c r="B1278" s="8">
        <v>0</v>
      </c>
      <c r="C1278" s="8" t="s">
        <v>4512</v>
      </c>
      <c r="D1278" s="7">
        <v>43762</v>
      </c>
      <c r="E1278" s="8">
        <v>0</v>
      </c>
      <c r="F1278" s="8">
        <v>505004</v>
      </c>
      <c r="G1278" s="8">
        <f t="shared" si="19"/>
        <v>200</v>
      </c>
      <c r="H1278" s="8">
        <v>0</v>
      </c>
      <c r="I1278" s="8" t="s">
        <v>2625</v>
      </c>
      <c r="J1278" s="8">
        <v>0</v>
      </c>
      <c r="K1278" s="8" t="s">
        <v>2625</v>
      </c>
      <c r="L1278" s="8"/>
      <c r="M1278" s="8">
        <v>24200</v>
      </c>
      <c r="N1278" s="8">
        <v>0</v>
      </c>
      <c r="O1278" s="8" t="s">
        <v>3308</v>
      </c>
      <c r="P1278" s="8">
        <v>0</v>
      </c>
      <c r="Q1278" s="8">
        <v>218</v>
      </c>
    </row>
    <row r="1279" spans="1:17" x14ac:dyDescent="0.25">
      <c r="A1279" s="8">
        <v>7</v>
      </c>
      <c r="B1279" s="8">
        <v>0</v>
      </c>
      <c r="C1279" s="8" t="s">
        <v>4512</v>
      </c>
      <c r="D1279" s="7">
        <v>43762</v>
      </c>
      <c r="E1279" s="8">
        <v>0</v>
      </c>
      <c r="F1279" s="8">
        <v>501011</v>
      </c>
      <c r="G1279" s="8">
        <f t="shared" si="19"/>
        <v>154</v>
      </c>
      <c r="H1279" s="8">
        <v>0</v>
      </c>
      <c r="I1279" s="8" t="s">
        <v>2625</v>
      </c>
      <c r="J1279" s="8">
        <v>0</v>
      </c>
      <c r="K1279" s="8" t="s">
        <v>2625</v>
      </c>
      <c r="L1279" s="8"/>
      <c r="M1279" s="8">
        <v>9000</v>
      </c>
      <c r="N1279" s="8">
        <v>0</v>
      </c>
      <c r="O1279" s="8" t="s">
        <v>3309</v>
      </c>
      <c r="P1279" s="8">
        <v>0</v>
      </c>
      <c r="Q1279" s="8">
        <v>218</v>
      </c>
    </row>
    <row r="1280" spans="1:17" x14ac:dyDescent="0.25">
      <c r="A1280" s="8">
        <v>8</v>
      </c>
      <c r="B1280" s="8">
        <v>0</v>
      </c>
      <c r="C1280" s="8" t="s">
        <v>4512</v>
      </c>
      <c r="D1280" s="7">
        <v>43762</v>
      </c>
      <c r="E1280" s="8">
        <v>0</v>
      </c>
      <c r="F1280" s="8">
        <v>502003</v>
      </c>
      <c r="G1280" s="8">
        <f t="shared" si="19"/>
        <v>165</v>
      </c>
      <c r="H1280" s="8">
        <v>0</v>
      </c>
      <c r="I1280" s="8" t="s">
        <v>2625</v>
      </c>
      <c r="J1280" s="8">
        <v>0</v>
      </c>
      <c r="K1280" s="8" t="s">
        <v>2625</v>
      </c>
      <c r="L1280" s="8"/>
      <c r="M1280" s="8">
        <v>5050</v>
      </c>
      <c r="N1280" s="8">
        <v>0</v>
      </c>
      <c r="O1280" s="8" t="s">
        <v>3310</v>
      </c>
      <c r="P1280" s="8">
        <v>0</v>
      </c>
      <c r="Q1280" s="8">
        <v>218</v>
      </c>
    </row>
    <row r="1281" spans="1:17" x14ac:dyDescent="0.25">
      <c r="A1281" s="8">
        <v>9</v>
      </c>
      <c r="B1281" s="8">
        <v>0</v>
      </c>
      <c r="C1281" s="8" t="s">
        <v>4512</v>
      </c>
      <c r="D1281" s="7">
        <v>43762</v>
      </c>
      <c r="E1281" s="8">
        <v>0</v>
      </c>
      <c r="F1281" s="8">
        <v>501017</v>
      </c>
      <c r="G1281" s="8">
        <f t="shared" si="19"/>
        <v>160</v>
      </c>
      <c r="H1281" s="8">
        <v>0</v>
      </c>
      <c r="I1281" s="8" t="s">
        <v>2625</v>
      </c>
      <c r="J1281" s="8">
        <v>0</v>
      </c>
      <c r="K1281" s="8" t="s">
        <v>2625</v>
      </c>
      <c r="L1281" s="8"/>
      <c r="M1281" s="8">
        <v>4810</v>
      </c>
      <c r="N1281" s="8">
        <v>0</v>
      </c>
      <c r="O1281" s="8" t="s">
        <v>3311</v>
      </c>
      <c r="P1281" s="8">
        <v>0</v>
      </c>
      <c r="Q1281" s="8">
        <v>218</v>
      </c>
    </row>
    <row r="1282" spans="1:17" x14ac:dyDescent="0.25">
      <c r="A1282" s="8">
        <v>10</v>
      </c>
      <c r="B1282" s="8">
        <v>0</v>
      </c>
      <c r="C1282" s="8" t="s">
        <v>4512</v>
      </c>
      <c r="D1282" s="7">
        <v>43762</v>
      </c>
      <c r="E1282" s="8">
        <v>0</v>
      </c>
      <c r="F1282" s="8">
        <v>104110</v>
      </c>
      <c r="G1282" s="8">
        <f t="shared" ref="G1282:G1345" si="20">VLOOKUP(F1282,Accounts2,2,0)</f>
        <v>57</v>
      </c>
      <c r="H1282" s="8">
        <v>0</v>
      </c>
      <c r="I1282" s="8" t="s">
        <v>2625</v>
      </c>
      <c r="J1282" s="8">
        <v>0</v>
      </c>
      <c r="K1282" s="8" t="s">
        <v>2625</v>
      </c>
      <c r="L1282" s="8"/>
      <c r="M1282" s="8">
        <v>2690</v>
      </c>
      <c r="N1282" s="8">
        <v>0</v>
      </c>
      <c r="O1282" s="8" t="s">
        <v>3312</v>
      </c>
      <c r="P1282" s="8">
        <v>0</v>
      </c>
      <c r="Q1282" s="8">
        <v>218</v>
      </c>
    </row>
    <row r="1283" spans="1:17" x14ac:dyDescent="0.25">
      <c r="A1283" s="8">
        <v>11</v>
      </c>
      <c r="B1283" s="8">
        <v>0</v>
      </c>
      <c r="C1283" s="8" t="s">
        <v>4512</v>
      </c>
      <c r="D1283" s="7">
        <v>43762</v>
      </c>
      <c r="E1283" s="8">
        <v>0</v>
      </c>
      <c r="F1283" s="8">
        <v>505102</v>
      </c>
      <c r="G1283" s="8">
        <f t="shared" si="20"/>
        <v>254</v>
      </c>
      <c r="H1283" s="8">
        <v>0</v>
      </c>
      <c r="I1283" s="8" t="s">
        <v>2625</v>
      </c>
      <c r="J1283" s="8">
        <v>0</v>
      </c>
      <c r="K1283" s="8" t="s">
        <v>2625</v>
      </c>
      <c r="L1283" s="8"/>
      <c r="M1283" s="8">
        <v>650</v>
      </c>
      <c r="N1283" s="8">
        <v>0</v>
      </c>
      <c r="O1283" s="8" t="s">
        <v>3313</v>
      </c>
      <c r="P1283" s="8">
        <v>0</v>
      </c>
      <c r="Q1283" s="8">
        <v>218</v>
      </c>
    </row>
    <row r="1284" spans="1:17" x14ac:dyDescent="0.25">
      <c r="A1284" s="8">
        <v>12</v>
      </c>
      <c r="B1284" s="8">
        <v>0</v>
      </c>
      <c r="C1284" s="8" t="s">
        <v>4512</v>
      </c>
      <c r="D1284" s="7">
        <v>43762</v>
      </c>
      <c r="E1284" s="8">
        <v>0</v>
      </c>
      <c r="F1284" s="8">
        <v>201003</v>
      </c>
      <c r="G1284" s="8">
        <f t="shared" si="20"/>
        <v>72</v>
      </c>
      <c r="H1284" s="8">
        <v>0</v>
      </c>
      <c r="I1284" s="8" t="s">
        <v>2625</v>
      </c>
      <c r="J1284" s="8">
        <v>0</v>
      </c>
      <c r="K1284" s="8" t="s">
        <v>2625</v>
      </c>
      <c r="L1284" s="8"/>
      <c r="M1284" s="8">
        <v>38000</v>
      </c>
      <c r="N1284" s="8">
        <v>0</v>
      </c>
      <c r="O1284" s="8" t="s">
        <v>3314</v>
      </c>
      <c r="P1284" s="8">
        <v>0</v>
      </c>
      <c r="Q1284" s="8">
        <v>218</v>
      </c>
    </row>
    <row r="1285" spans="1:17" x14ac:dyDescent="0.25">
      <c r="A1285" s="8">
        <v>13</v>
      </c>
      <c r="B1285" s="8">
        <v>0</v>
      </c>
      <c r="C1285" s="8" t="s">
        <v>4512</v>
      </c>
      <c r="D1285" s="7">
        <v>43762</v>
      </c>
      <c r="E1285" s="8">
        <v>0</v>
      </c>
      <c r="F1285" s="8">
        <v>103006</v>
      </c>
      <c r="G1285" s="8">
        <f t="shared" si="20"/>
        <v>23</v>
      </c>
      <c r="H1285" s="8">
        <v>0</v>
      </c>
      <c r="I1285" s="8" t="s">
        <v>2625</v>
      </c>
      <c r="J1285" s="8">
        <v>0</v>
      </c>
      <c r="K1285" s="8" t="s">
        <v>2625</v>
      </c>
      <c r="L1285" s="8"/>
      <c r="M1285" s="8">
        <v>18520</v>
      </c>
      <c r="N1285" s="8">
        <v>0</v>
      </c>
      <c r="O1285" s="8" t="s">
        <v>3315</v>
      </c>
      <c r="P1285" s="8">
        <v>0</v>
      </c>
      <c r="Q1285" s="8">
        <v>218</v>
      </c>
    </row>
    <row r="1286" spans="1:17" x14ac:dyDescent="0.25">
      <c r="A1286" s="8">
        <v>14</v>
      </c>
      <c r="B1286" s="8">
        <v>0</v>
      </c>
      <c r="C1286" s="8" t="s">
        <v>4512</v>
      </c>
      <c r="D1286" s="7">
        <v>43762</v>
      </c>
      <c r="E1286" s="8">
        <v>0</v>
      </c>
      <c r="F1286" s="8">
        <v>101002</v>
      </c>
      <c r="G1286" s="8">
        <f t="shared" si="20"/>
        <v>2</v>
      </c>
      <c r="H1286" s="8">
        <v>0</v>
      </c>
      <c r="I1286" s="8" t="s">
        <v>2625</v>
      </c>
      <c r="J1286" s="8">
        <v>0</v>
      </c>
      <c r="K1286" s="8" t="s">
        <v>2625</v>
      </c>
      <c r="L1286" s="8"/>
      <c r="M1286" s="8">
        <v>0</v>
      </c>
      <c r="N1286" s="8">
        <v>259719</v>
      </c>
      <c r="O1286" s="8" t="s">
        <v>3316</v>
      </c>
      <c r="P1286" s="8">
        <v>0</v>
      </c>
      <c r="Q1286" s="8">
        <v>218</v>
      </c>
    </row>
    <row r="1287" spans="1:17" x14ac:dyDescent="0.25">
      <c r="A1287" s="8">
        <v>1</v>
      </c>
      <c r="B1287" s="8">
        <v>0</v>
      </c>
      <c r="C1287" s="8" t="s">
        <v>4513</v>
      </c>
      <c r="D1287" s="7">
        <v>43768</v>
      </c>
      <c r="E1287" s="8">
        <v>0</v>
      </c>
      <c r="F1287" s="8">
        <v>501009</v>
      </c>
      <c r="G1287" s="8">
        <f t="shared" si="20"/>
        <v>152</v>
      </c>
      <c r="H1287" s="8">
        <v>0</v>
      </c>
      <c r="I1287" s="8" t="s">
        <v>2625</v>
      </c>
      <c r="J1287" s="8">
        <v>0</v>
      </c>
      <c r="K1287" s="8" t="s">
        <v>2625</v>
      </c>
      <c r="L1287" s="8"/>
      <c r="M1287" s="8">
        <v>10000</v>
      </c>
      <c r="N1287" s="8">
        <v>0</v>
      </c>
      <c r="O1287" s="8" t="s">
        <v>3317</v>
      </c>
      <c r="P1287" s="8">
        <v>0</v>
      </c>
      <c r="Q1287" s="8">
        <v>218</v>
      </c>
    </row>
    <row r="1288" spans="1:17" x14ac:dyDescent="0.25">
      <c r="A1288" s="8">
        <v>2</v>
      </c>
      <c r="B1288" s="8">
        <v>0</v>
      </c>
      <c r="C1288" s="8" t="s">
        <v>4513</v>
      </c>
      <c r="D1288" s="7">
        <v>43768</v>
      </c>
      <c r="E1288" s="8">
        <v>0</v>
      </c>
      <c r="F1288" s="8">
        <v>505025</v>
      </c>
      <c r="G1288" s="8">
        <f t="shared" si="20"/>
        <v>219</v>
      </c>
      <c r="H1288" s="8">
        <v>0</v>
      </c>
      <c r="I1288" s="8" t="s">
        <v>2625</v>
      </c>
      <c r="J1288" s="8">
        <v>0</v>
      </c>
      <c r="K1288" s="8" t="s">
        <v>2625</v>
      </c>
      <c r="L1288" s="8"/>
      <c r="M1288" s="8">
        <v>5500</v>
      </c>
      <c r="N1288" s="8">
        <v>0</v>
      </c>
      <c r="O1288" s="8" t="s">
        <v>3318</v>
      </c>
      <c r="P1288" s="8">
        <v>0</v>
      </c>
      <c r="Q1288" s="8">
        <v>218</v>
      </c>
    </row>
    <row r="1289" spans="1:17" x14ac:dyDescent="0.25">
      <c r="A1289" s="8">
        <v>3</v>
      </c>
      <c r="B1289" s="8">
        <v>0</v>
      </c>
      <c r="C1289" s="8" t="s">
        <v>4513</v>
      </c>
      <c r="D1289" s="7">
        <v>43768</v>
      </c>
      <c r="E1289" s="8">
        <v>0</v>
      </c>
      <c r="F1289" s="8">
        <v>505004</v>
      </c>
      <c r="G1289" s="8">
        <f t="shared" si="20"/>
        <v>200</v>
      </c>
      <c r="H1289" s="8">
        <v>0</v>
      </c>
      <c r="I1289" s="8" t="s">
        <v>2625</v>
      </c>
      <c r="J1289" s="8">
        <v>0</v>
      </c>
      <c r="K1289" s="8" t="s">
        <v>2625</v>
      </c>
      <c r="L1289" s="8"/>
      <c r="M1289" s="8">
        <v>30000</v>
      </c>
      <c r="N1289" s="8">
        <v>0</v>
      </c>
      <c r="O1289" s="8" t="s">
        <v>3319</v>
      </c>
      <c r="P1289" s="8">
        <v>0</v>
      </c>
      <c r="Q1289" s="8">
        <v>218</v>
      </c>
    </row>
    <row r="1290" spans="1:17" x14ac:dyDescent="0.25">
      <c r="A1290" s="8">
        <v>4</v>
      </c>
      <c r="B1290" s="8">
        <v>0</v>
      </c>
      <c r="C1290" s="8" t="s">
        <v>4513</v>
      </c>
      <c r="D1290" s="7">
        <v>43768</v>
      </c>
      <c r="E1290" s="8">
        <v>0</v>
      </c>
      <c r="F1290" s="8">
        <v>104009</v>
      </c>
      <c r="G1290" s="8">
        <f t="shared" si="20"/>
        <v>42</v>
      </c>
      <c r="H1290" s="8">
        <v>0</v>
      </c>
      <c r="I1290" s="8" t="s">
        <v>2625</v>
      </c>
      <c r="J1290" s="8">
        <v>0</v>
      </c>
      <c r="K1290" s="8" t="s">
        <v>2625</v>
      </c>
      <c r="L1290" s="8"/>
      <c r="M1290" s="8">
        <v>2000</v>
      </c>
      <c r="N1290" s="8">
        <v>0</v>
      </c>
      <c r="O1290" s="8" t="s">
        <v>3320</v>
      </c>
      <c r="P1290" s="8">
        <v>0</v>
      </c>
      <c r="Q1290" s="8">
        <v>218</v>
      </c>
    </row>
    <row r="1291" spans="1:17" x14ac:dyDescent="0.25">
      <c r="A1291" s="8">
        <v>5</v>
      </c>
      <c r="B1291" s="8">
        <v>0</v>
      </c>
      <c r="C1291" s="8" t="s">
        <v>4513</v>
      </c>
      <c r="D1291" s="7">
        <v>43768</v>
      </c>
      <c r="E1291" s="8">
        <v>0</v>
      </c>
      <c r="F1291" s="8">
        <v>502003</v>
      </c>
      <c r="G1291" s="8">
        <f t="shared" si="20"/>
        <v>165</v>
      </c>
      <c r="H1291" s="8">
        <v>0</v>
      </c>
      <c r="I1291" s="8" t="s">
        <v>2625</v>
      </c>
      <c r="J1291" s="8">
        <v>0</v>
      </c>
      <c r="K1291" s="8" t="s">
        <v>2625</v>
      </c>
      <c r="L1291" s="8"/>
      <c r="M1291" s="8">
        <v>6800</v>
      </c>
      <c r="N1291" s="8">
        <v>0</v>
      </c>
      <c r="O1291" s="8" t="s">
        <v>3321</v>
      </c>
      <c r="P1291" s="8">
        <v>0</v>
      </c>
      <c r="Q1291" s="8">
        <v>218</v>
      </c>
    </row>
    <row r="1292" spans="1:17" x14ac:dyDescent="0.25">
      <c r="A1292" s="8">
        <v>6</v>
      </c>
      <c r="B1292" s="8">
        <v>0</v>
      </c>
      <c r="C1292" s="8" t="s">
        <v>4513</v>
      </c>
      <c r="D1292" s="7">
        <v>43768</v>
      </c>
      <c r="E1292" s="8">
        <v>0</v>
      </c>
      <c r="F1292" s="8">
        <v>505006</v>
      </c>
      <c r="G1292" s="8">
        <f t="shared" si="20"/>
        <v>202</v>
      </c>
      <c r="H1292" s="8">
        <v>0</v>
      </c>
      <c r="I1292" s="8" t="s">
        <v>2625</v>
      </c>
      <c r="J1292" s="8">
        <v>0</v>
      </c>
      <c r="K1292" s="8" t="s">
        <v>2625</v>
      </c>
      <c r="L1292" s="8"/>
      <c r="M1292" s="8">
        <v>7000</v>
      </c>
      <c r="N1292" s="8">
        <v>0</v>
      </c>
      <c r="O1292" s="8" t="s">
        <v>3322</v>
      </c>
      <c r="P1292" s="8">
        <v>0</v>
      </c>
      <c r="Q1292" s="8">
        <v>218</v>
      </c>
    </row>
    <row r="1293" spans="1:17" x14ac:dyDescent="0.25">
      <c r="A1293" s="8">
        <v>7</v>
      </c>
      <c r="B1293" s="8">
        <v>0</v>
      </c>
      <c r="C1293" s="8" t="s">
        <v>4513</v>
      </c>
      <c r="D1293" s="7">
        <v>43768</v>
      </c>
      <c r="E1293" s="8">
        <v>0</v>
      </c>
      <c r="F1293" s="8">
        <v>505102</v>
      </c>
      <c r="G1293" s="8">
        <f t="shared" si="20"/>
        <v>254</v>
      </c>
      <c r="H1293" s="8">
        <v>0</v>
      </c>
      <c r="I1293" s="8" t="s">
        <v>2625</v>
      </c>
      <c r="J1293" s="8">
        <v>0</v>
      </c>
      <c r="K1293" s="8" t="s">
        <v>2625</v>
      </c>
      <c r="L1293" s="8"/>
      <c r="M1293" s="8">
        <v>1250</v>
      </c>
      <c r="N1293" s="8">
        <v>0</v>
      </c>
      <c r="O1293" s="8" t="s">
        <v>3323</v>
      </c>
      <c r="P1293" s="8">
        <v>0</v>
      </c>
      <c r="Q1293" s="8">
        <v>218</v>
      </c>
    </row>
    <row r="1294" spans="1:17" x14ac:dyDescent="0.25">
      <c r="A1294" s="8">
        <v>8</v>
      </c>
      <c r="B1294" s="8">
        <v>0</v>
      </c>
      <c r="C1294" s="8" t="s">
        <v>4513</v>
      </c>
      <c r="D1294" s="7">
        <v>43768</v>
      </c>
      <c r="E1294" s="8">
        <v>0</v>
      </c>
      <c r="F1294" s="8">
        <v>201003</v>
      </c>
      <c r="G1294" s="8">
        <f t="shared" si="20"/>
        <v>72</v>
      </c>
      <c r="H1294" s="8">
        <v>0</v>
      </c>
      <c r="I1294" s="8" t="s">
        <v>2625</v>
      </c>
      <c r="J1294" s="8">
        <v>0</v>
      </c>
      <c r="K1294" s="8" t="s">
        <v>2625</v>
      </c>
      <c r="L1294" s="8"/>
      <c r="M1294" s="8">
        <v>33000</v>
      </c>
      <c r="N1294" s="8">
        <v>0</v>
      </c>
      <c r="O1294" s="8" t="s">
        <v>3324</v>
      </c>
      <c r="P1294" s="8">
        <v>0</v>
      </c>
      <c r="Q1294" s="8">
        <v>218</v>
      </c>
    </row>
    <row r="1295" spans="1:17" x14ac:dyDescent="0.25">
      <c r="A1295" s="8">
        <v>9</v>
      </c>
      <c r="B1295" s="8">
        <v>0</v>
      </c>
      <c r="C1295" s="8" t="s">
        <v>4513</v>
      </c>
      <c r="D1295" s="7">
        <v>43768</v>
      </c>
      <c r="E1295" s="8">
        <v>0</v>
      </c>
      <c r="F1295" s="8">
        <v>103006</v>
      </c>
      <c r="G1295" s="8">
        <f t="shared" si="20"/>
        <v>23</v>
      </c>
      <c r="H1295" s="8">
        <v>0</v>
      </c>
      <c r="I1295" s="8" t="s">
        <v>2625</v>
      </c>
      <c r="J1295" s="8">
        <v>0</v>
      </c>
      <c r="K1295" s="8" t="s">
        <v>2625</v>
      </c>
      <c r="L1295" s="8"/>
      <c r="M1295" s="8">
        <v>41000</v>
      </c>
      <c r="N1295" s="8">
        <v>0</v>
      </c>
      <c r="O1295" s="8" t="s">
        <v>3325</v>
      </c>
      <c r="P1295" s="8">
        <v>0</v>
      </c>
      <c r="Q1295" s="8">
        <v>218</v>
      </c>
    </row>
    <row r="1296" spans="1:17" x14ac:dyDescent="0.25">
      <c r="A1296" s="8">
        <v>10</v>
      </c>
      <c r="B1296" s="8">
        <v>0</v>
      </c>
      <c r="C1296" s="8" t="s">
        <v>4513</v>
      </c>
      <c r="D1296" s="7">
        <v>43768</v>
      </c>
      <c r="E1296" s="8">
        <v>0</v>
      </c>
      <c r="F1296" s="8">
        <v>501004</v>
      </c>
      <c r="G1296" s="8">
        <f t="shared" si="20"/>
        <v>147</v>
      </c>
      <c r="H1296" s="8">
        <v>0</v>
      </c>
      <c r="I1296" s="8" t="s">
        <v>2625</v>
      </c>
      <c r="J1296" s="8">
        <v>0</v>
      </c>
      <c r="K1296" s="8" t="s">
        <v>2625</v>
      </c>
      <c r="L1296" s="8"/>
      <c r="M1296" s="8">
        <v>77861</v>
      </c>
      <c r="N1296" s="8">
        <v>0</v>
      </c>
      <c r="O1296" s="8" t="s">
        <v>3326</v>
      </c>
      <c r="P1296" s="8">
        <v>0</v>
      </c>
      <c r="Q1296" s="8">
        <v>218</v>
      </c>
    </row>
    <row r="1297" spans="1:17" x14ac:dyDescent="0.25">
      <c r="A1297" s="8">
        <v>11</v>
      </c>
      <c r="B1297" s="8">
        <v>0</v>
      </c>
      <c r="C1297" s="8" t="s">
        <v>4513</v>
      </c>
      <c r="D1297" s="7">
        <v>43768</v>
      </c>
      <c r="E1297" s="8">
        <v>0</v>
      </c>
      <c r="F1297" s="8">
        <v>101002</v>
      </c>
      <c r="G1297" s="8">
        <f t="shared" si="20"/>
        <v>2</v>
      </c>
      <c r="H1297" s="8">
        <v>0</v>
      </c>
      <c r="I1297" s="8" t="s">
        <v>2625</v>
      </c>
      <c r="J1297" s="8">
        <v>0</v>
      </c>
      <c r="K1297" s="8" t="s">
        <v>2625</v>
      </c>
      <c r="L1297" s="8"/>
      <c r="M1297" s="8">
        <v>0</v>
      </c>
      <c r="N1297" s="8">
        <v>214411</v>
      </c>
      <c r="O1297" s="8" t="s">
        <v>3327</v>
      </c>
      <c r="P1297" s="8">
        <v>0</v>
      </c>
      <c r="Q1297" s="8">
        <v>218</v>
      </c>
    </row>
    <row r="1298" spans="1:17" x14ac:dyDescent="0.25">
      <c r="A1298" s="8">
        <v>1</v>
      </c>
      <c r="B1298" s="8">
        <v>0</v>
      </c>
      <c r="C1298" s="8" t="s">
        <v>4514</v>
      </c>
      <c r="D1298" s="7">
        <v>43782</v>
      </c>
      <c r="E1298" s="8">
        <v>0</v>
      </c>
      <c r="F1298" s="8">
        <v>201002</v>
      </c>
      <c r="G1298" s="8">
        <f t="shared" si="20"/>
        <v>71</v>
      </c>
      <c r="H1298" s="8">
        <v>52</v>
      </c>
      <c r="I1298" s="8" t="s">
        <v>2625</v>
      </c>
      <c r="J1298" s="8">
        <v>0</v>
      </c>
      <c r="K1298" s="8" t="s">
        <v>2625</v>
      </c>
      <c r="L1298" s="8"/>
      <c r="M1298" s="8">
        <v>500000</v>
      </c>
      <c r="N1298" s="8">
        <v>0</v>
      </c>
      <c r="O1298" s="8" t="s">
        <v>3328</v>
      </c>
      <c r="P1298" s="8">
        <v>0</v>
      </c>
      <c r="Q1298" s="8">
        <v>218</v>
      </c>
    </row>
    <row r="1299" spans="1:17" x14ac:dyDescent="0.25">
      <c r="A1299" s="8">
        <v>2</v>
      </c>
      <c r="B1299" s="8">
        <v>0</v>
      </c>
      <c r="C1299" s="8" t="s">
        <v>4514</v>
      </c>
      <c r="D1299" s="7">
        <v>43782</v>
      </c>
      <c r="E1299" s="8">
        <v>0</v>
      </c>
      <c r="F1299" s="8">
        <v>202003</v>
      </c>
      <c r="G1299" s="8">
        <f t="shared" si="20"/>
        <v>78</v>
      </c>
      <c r="H1299" s="8">
        <v>71</v>
      </c>
      <c r="I1299" s="8" t="s">
        <v>2625</v>
      </c>
      <c r="J1299" s="8">
        <v>0</v>
      </c>
      <c r="K1299" s="8" t="s">
        <v>2625</v>
      </c>
      <c r="L1299" s="8"/>
      <c r="M1299" s="8">
        <v>0</v>
      </c>
      <c r="N1299" s="8">
        <v>500000</v>
      </c>
      <c r="O1299" s="8" t="s">
        <v>3328</v>
      </c>
      <c r="P1299" s="8">
        <v>0</v>
      </c>
      <c r="Q1299" s="8">
        <v>1</v>
      </c>
    </row>
    <row r="1300" spans="1:17" x14ac:dyDescent="0.25">
      <c r="A1300" s="8">
        <v>1</v>
      </c>
      <c r="B1300" s="8">
        <v>0</v>
      </c>
      <c r="C1300" s="8" t="s">
        <v>4515</v>
      </c>
      <c r="D1300" s="7">
        <v>43783</v>
      </c>
      <c r="E1300" s="8">
        <v>0</v>
      </c>
      <c r="F1300" s="8">
        <v>201002</v>
      </c>
      <c r="G1300" s="8">
        <f t="shared" si="20"/>
        <v>71</v>
      </c>
      <c r="H1300" s="8">
        <v>52</v>
      </c>
      <c r="I1300" s="8" t="s">
        <v>2625</v>
      </c>
      <c r="J1300" s="8">
        <v>0</v>
      </c>
      <c r="K1300" s="8" t="s">
        <v>2625</v>
      </c>
      <c r="L1300" s="8"/>
      <c r="M1300" s="8">
        <v>500000</v>
      </c>
      <c r="N1300" s="8">
        <v>0</v>
      </c>
      <c r="O1300" s="8" t="s">
        <v>3329</v>
      </c>
      <c r="P1300" s="8">
        <v>0</v>
      </c>
      <c r="Q1300" s="8">
        <v>218</v>
      </c>
    </row>
    <row r="1301" spans="1:17" x14ac:dyDescent="0.25">
      <c r="A1301" s="8">
        <v>2</v>
      </c>
      <c r="B1301" s="8">
        <v>0</v>
      </c>
      <c r="C1301" s="8" t="s">
        <v>4515</v>
      </c>
      <c r="D1301" s="7">
        <v>43783</v>
      </c>
      <c r="E1301" s="8">
        <v>0</v>
      </c>
      <c r="F1301" s="8">
        <v>202003</v>
      </c>
      <c r="G1301" s="8">
        <f t="shared" si="20"/>
        <v>78</v>
      </c>
      <c r="H1301" s="8">
        <v>71</v>
      </c>
      <c r="I1301" s="8" t="s">
        <v>2625</v>
      </c>
      <c r="J1301" s="8">
        <v>0</v>
      </c>
      <c r="K1301" s="8" t="s">
        <v>2625</v>
      </c>
      <c r="L1301" s="8"/>
      <c r="M1301" s="8">
        <v>0</v>
      </c>
      <c r="N1301" s="8">
        <v>500000</v>
      </c>
      <c r="O1301" s="8" t="s">
        <v>3329</v>
      </c>
      <c r="P1301" s="8">
        <v>0</v>
      </c>
      <c r="Q1301" s="8">
        <v>1</v>
      </c>
    </row>
    <row r="1302" spans="1:17" x14ac:dyDescent="0.25">
      <c r="A1302" s="8">
        <v>1</v>
      </c>
      <c r="B1302" s="8">
        <v>0</v>
      </c>
      <c r="C1302" s="8" t="s">
        <v>4516</v>
      </c>
      <c r="D1302" s="7">
        <v>43784</v>
      </c>
      <c r="E1302" s="8">
        <v>0</v>
      </c>
      <c r="F1302" s="8">
        <v>201002</v>
      </c>
      <c r="G1302" s="8">
        <f t="shared" si="20"/>
        <v>71</v>
      </c>
      <c r="H1302" s="8">
        <v>52</v>
      </c>
      <c r="I1302" s="8" t="s">
        <v>2625</v>
      </c>
      <c r="J1302" s="8">
        <v>0</v>
      </c>
      <c r="K1302" s="8" t="s">
        <v>2625</v>
      </c>
      <c r="L1302" s="8"/>
      <c r="M1302" s="8">
        <v>500000</v>
      </c>
      <c r="N1302" s="8">
        <v>0</v>
      </c>
      <c r="O1302" s="8" t="s">
        <v>3330</v>
      </c>
      <c r="P1302" s="8">
        <v>0</v>
      </c>
      <c r="Q1302" s="8">
        <v>218</v>
      </c>
    </row>
    <row r="1303" spans="1:17" x14ac:dyDescent="0.25">
      <c r="A1303" s="8">
        <v>2</v>
      </c>
      <c r="B1303" s="8">
        <v>0</v>
      </c>
      <c r="C1303" s="8" t="s">
        <v>4516</v>
      </c>
      <c r="D1303" s="7">
        <v>43784</v>
      </c>
      <c r="E1303" s="8">
        <v>0</v>
      </c>
      <c r="F1303" s="8">
        <v>202003</v>
      </c>
      <c r="G1303" s="8">
        <f t="shared" si="20"/>
        <v>78</v>
      </c>
      <c r="H1303" s="8">
        <v>71</v>
      </c>
      <c r="I1303" s="8" t="s">
        <v>2625</v>
      </c>
      <c r="J1303" s="8">
        <v>0</v>
      </c>
      <c r="K1303" s="8" t="s">
        <v>2625</v>
      </c>
      <c r="L1303" s="8"/>
      <c r="M1303" s="8">
        <v>0</v>
      </c>
      <c r="N1303" s="8">
        <v>500000</v>
      </c>
      <c r="O1303" s="8" t="s">
        <v>3330</v>
      </c>
      <c r="P1303" s="8">
        <v>0</v>
      </c>
      <c r="Q1303" s="8">
        <v>1</v>
      </c>
    </row>
    <row r="1304" spans="1:17" x14ac:dyDescent="0.25">
      <c r="A1304" s="8">
        <v>1</v>
      </c>
      <c r="B1304" s="8">
        <v>0</v>
      </c>
      <c r="C1304" s="8" t="s">
        <v>4517</v>
      </c>
      <c r="D1304" s="7">
        <v>43787</v>
      </c>
      <c r="E1304" s="8">
        <v>0</v>
      </c>
      <c r="F1304" s="8">
        <v>201002</v>
      </c>
      <c r="G1304" s="8">
        <f t="shared" si="20"/>
        <v>71</v>
      </c>
      <c r="H1304" s="8">
        <v>52</v>
      </c>
      <c r="I1304" s="8" t="s">
        <v>2625</v>
      </c>
      <c r="J1304" s="8">
        <v>0</v>
      </c>
      <c r="K1304" s="8" t="s">
        <v>2625</v>
      </c>
      <c r="L1304" s="8"/>
      <c r="M1304" s="8">
        <v>500000</v>
      </c>
      <c r="N1304" s="8">
        <v>0</v>
      </c>
      <c r="O1304" s="8" t="s">
        <v>3331</v>
      </c>
      <c r="P1304" s="8">
        <v>0</v>
      </c>
      <c r="Q1304" s="8">
        <v>218</v>
      </c>
    </row>
    <row r="1305" spans="1:17" x14ac:dyDescent="0.25">
      <c r="A1305" s="8">
        <v>2</v>
      </c>
      <c r="B1305" s="8">
        <v>0</v>
      </c>
      <c r="C1305" s="8" t="s">
        <v>4517</v>
      </c>
      <c r="D1305" s="7">
        <v>43787</v>
      </c>
      <c r="E1305" s="8">
        <v>0</v>
      </c>
      <c r="F1305" s="8">
        <v>202003</v>
      </c>
      <c r="G1305" s="8">
        <f t="shared" si="20"/>
        <v>78</v>
      </c>
      <c r="H1305" s="8">
        <v>71</v>
      </c>
      <c r="I1305" s="8" t="s">
        <v>2625</v>
      </c>
      <c r="J1305" s="8">
        <v>0</v>
      </c>
      <c r="K1305" s="8" t="s">
        <v>2625</v>
      </c>
      <c r="L1305" s="8"/>
      <c r="M1305" s="8">
        <v>0</v>
      </c>
      <c r="N1305" s="8">
        <v>500000</v>
      </c>
      <c r="O1305" s="8" t="s">
        <v>3331</v>
      </c>
      <c r="P1305" s="8">
        <v>0</v>
      </c>
      <c r="Q1305" s="8">
        <v>1</v>
      </c>
    </row>
    <row r="1306" spans="1:17" x14ac:dyDescent="0.25">
      <c r="A1306" s="8">
        <v>1</v>
      </c>
      <c r="B1306" s="8">
        <v>0</v>
      </c>
      <c r="C1306" s="8" t="s">
        <v>4518</v>
      </c>
      <c r="D1306" s="7">
        <v>43789</v>
      </c>
      <c r="E1306" s="8">
        <v>0</v>
      </c>
      <c r="F1306" s="8">
        <v>201002</v>
      </c>
      <c r="G1306" s="8">
        <f t="shared" si="20"/>
        <v>71</v>
      </c>
      <c r="H1306" s="8">
        <v>52</v>
      </c>
      <c r="I1306" s="8" t="s">
        <v>2625</v>
      </c>
      <c r="J1306" s="8">
        <v>0</v>
      </c>
      <c r="K1306" s="8" t="s">
        <v>2625</v>
      </c>
      <c r="L1306" s="8"/>
      <c r="M1306" s="8">
        <v>500000</v>
      </c>
      <c r="N1306" s="8">
        <v>0</v>
      </c>
      <c r="O1306" s="8" t="s">
        <v>3332</v>
      </c>
      <c r="P1306" s="8">
        <v>0</v>
      </c>
      <c r="Q1306" s="8">
        <v>218</v>
      </c>
    </row>
    <row r="1307" spans="1:17" x14ac:dyDescent="0.25">
      <c r="A1307" s="8">
        <v>2</v>
      </c>
      <c r="B1307" s="8">
        <v>0</v>
      </c>
      <c r="C1307" s="8" t="s">
        <v>4518</v>
      </c>
      <c r="D1307" s="7">
        <v>43789</v>
      </c>
      <c r="E1307" s="8">
        <v>0</v>
      </c>
      <c r="F1307" s="8">
        <v>202003</v>
      </c>
      <c r="G1307" s="8">
        <f t="shared" si="20"/>
        <v>78</v>
      </c>
      <c r="H1307" s="8">
        <v>71</v>
      </c>
      <c r="I1307" s="8" t="s">
        <v>2625</v>
      </c>
      <c r="J1307" s="8">
        <v>0</v>
      </c>
      <c r="K1307" s="8" t="s">
        <v>2625</v>
      </c>
      <c r="L1307" s="8"/>
      <c r="M1307" s="8">
        <v>0</v>
      </c>
      <c r="N1307" s="8">
        <v>500000</v>
      </c>
      <c r="O1307" s="8" t="s">
        <v>3332</v>
      </c>
      <c r="P1307" s="8">
        <v>0</v>
      </c>
      <c r="Q1307" s="8">
        <v>1</v>
      </c>
    </row>
    <row r="1308" spans="1:17" x14ac:dyDescent="0.25">
      <c r="A1308" s="8">
        <v>1</v>
      </c>
      <c r="B1308" s="8">
        <v>0</v>
      </c>
      <c r="C1308" s="8" t="s">
        <v>4519</v>
      </c>
      <c r="D1308" s="7">
        <v>43782</v>
      </c>
      <c r="E1308" s="8">
        <v>0</v>
      </c>
      <c r="F1308" s="8">
        <v>201002</v>
      </c>
      <c r="G1308" s="8">
        <f t="shared" si="20"/>
        <v>71</v>
      </c>
      <c r="H1308" s="8">
        <v>52</v>
      </c>
      <c r="I1308" s="8" t="s">
        <v>2625</v>
      </c>
      <c r="J1308" s="8">
        <v>0</v>
      </c>
      <c r="K1308" s="8" t="s">
        <v>2625</v>
      </c>
      <c r="L1308" s="8"/>
      <c r="M1308" s="8">
        <v>500000</v>
      </c>
      <c r="N1308" s="8">
        <v>0</v>
      </c>
      <c r="O1308" s="8" t="s">
        <v>3333</v>
      </c>
      <c r="P1308" s="8">
        <v>0</v>
      </c>
      <c r="Q1308" s="8">
        <v>218</v>
      </c>
    </row>
    <row r="1309" spans="1:17" x14ac:dyDescent="0.25">
      <c r="A1309" s="8">
        <v>2</v>
      </c>
      <c r="B1309" s="8">
        <v>0</v>
      </c>
      <c r="C1309" s="8" t="s">
        <v>4519</v>
      </c>
      <c r="D1309" s="7">
        <v>43782</v>
      </c>
      <c r="E1309" s="8">
        <v>0</v>
      </c>
      <c r="F1309" s="8">
        <v>202003</v>
      </c>
      <c r="G1309" s="8">
        <f t="shared" si="20"/>
        <v>78</v>
      </c>
      <c r="H1309" s="8">
        <v>71</v>
      </c>
      <c r="I1309" s="8" t="s">
        <v>2625</v>
      </c>
      <c r="J1309" s="8">
        <v>0</v>
      </c>
      <c r="K1309" s="8" t="s">
        <v>2625</v>
      </c>
      <c r="L1309" s="8"/>
      <c r="M1309" s="8">
        <v>0</v>
      </c>
      <c r="N1309" s="8">
        <v>500000</v>
      </c>
      <c r="O1309" s="8" t="s">
        <v>3333</v>
      </c>
      <c r="P1309" s="8">
        <v>0</v>
      </c>
      <c r="Q1309" s="8">
        <v>1</v>
      </c>
    </row>
    <row r="1310" spans="1:17" x14ac:dyDescent="0.25">
      <c r="A1310" s="8">
        <v>1</v>
      </c>
      <c r="B1310" s="8">
        <v>0</v>
      </c>
      <c r="C1310" s="8" t="s">
        <v>4520</v>
      </c>
      <c r="D1310" s="7">
        <v>43785</v>
      </c>
      <c r="E1310" s="8">
        <v>0</v>
      </c>
      <c r="F1310" s="8">
        <v>201002</v>
      </c>
      <c r="G1310" s="8">
        <f t="shared" si="20"/>
        <v>71</v>
      </c>
      <c r="H1310" s="8">
        <v>52</v>
      </c>
      <c r="I1310" s="8" t="s">
        <v>2625</v>
      </c>
      <c r="J1310" s="8">
        <v>0</v>
      </c>
      <c r="K1310" s="8" t="s">
        <v>2625</v>
      </c>
      <c r="L1310" s="8"/>
      <c r="M1310" s="8">
        <v>500000</v>
      </c>
      <c r="N1310" s="8">
        <v>0</v>
      </c>
      <c r="O1310" s="8" t="s">
        <v>3334</v>
      </c>
      <c r="P1310" s="8">
        <v>0</v>
      </c>
      <c r="Q1310" s="8">
        <v>218</v>
      </c>
    </row>
    <row r="1311" spans="1:17" x14ac:dyDescent="0.25">
      <c r="A1311" s="8">
        <v>2</v>
      </c>
      <c r="B1311" s="8">
        <v>0</v>
      </c>
      <c r="C1311" s="8" t="s">
        <v>4520</v>
      </c>
      <c r="D1311" s="7">
        <v>43785</v>
      </c>
      <c r="E1311" s="8">
        <v>0</v>
      </c>
      <c r="F1311" s="8">
        <v>202003</v>
      </c>
      <c r="G1311" s="8">
        <f t="shared" si="20"/>
        <v>78</v>
      </c>
      <c r="H1311" s="8">
        <v>71</v>
      </c>
      <c r="I1311" s="8" t="s">
        <v>2625</v>
      </c>
      <c r="J1311" s="8">
        <v>0</v>
      </c>
      <c r="K1311" s="8" t="s">
        <v>2625</v>
      </c>
      <c r="L1311" s="8"/>
      <c r="M1311" s="8">
        <v>0</v>
      </c>
      <c r="N1311" s="8">
        <v>500000</v>
      </c>
      <c r="O1311" s="8" t="s">
        <v>3334</v>
      </c>
      <c r="P1311" s="8">
        <v>0</v>
      </c>
      <c r="Q1311" s="8">
        <v>1</v>
      </c>
    </row>
    <row r="1312" spans="1:17" x14ac:dyDescent="0.25">
      <c r="A1312" s="8">
        <v>1</v>
      </c>
      <c r="B1312" s="8">
        <v>0</v>
      </c>
      <c r="C1312" s="8" t="s">
        <v>4521</v>
      </c>
      <c r="D1312" s="7">
        <v>43790</v>
      </c>
      <c r="E1312" s="8">
        <v>0</v>
      </c>
      <c r="F1312" s="8">
        <v>201002</v>
      </c>
      <c r="G1312" s="8">
        <f t="shared" si="20"/>
        <v>71</v>
      </c>
      <c r="H1312" s="8">
        <v>52</v>
      </c>
      <c r="I1312" s="8" t="s">
        <v>2625</v>
      </c>
      <c r="J1312" s="8">
        <v>0</v>
      </c>
      <c r="K1312" s="8" t="s">
        <v>2625</v>
      </c>
      <c r="L1312" s="8"/>
      <c r="M1312" s="8">
        <v>500000</v>
      </c>
      <c r="N1312" s="8">
        <v>0</v>
      </c>
      <c r="O1312" s="8" t="s">
        <v>3335</v>
      </c>
      <c r="P1312" s="8">
        <v>0</v>
      </c>
      <c r="Q1312" s="8">
        <v>218</v>
      </c>
    </row>
    <row r="1313" spans="1:17" x14ac:dyDescent="0.25">
      <c r="A1313" s="8">
        <v>2</v>
      </c>
      <c r="B1313" s="8">
        <v>0</v>
      </c>
      <c r="C1313" s="8" t="s">
        <v>4521</v>
      </c>
      <c r="D1313" s="7">
        <v>43790</v>
      </c>
      <c r="E1313" s="8">
        <v>0</v>
      </c>
      <c r="F1313" s="8">
        <v>202003</v>
      </c>
      <c r="G1313" s="8">
        <f t="shared" si="20"/>
        <v>78</v>
      </c>
      <c r="H1313" s="8">
        <v>71</v>
      </c>
      <c r="I1313" s="8" t="s">
        <v>2625</v>
      </c>
      <c r="J1313" s="8">
        <v>0</v>
      </c>
      <c r="K1313" s="8" t="s">
        <v>2625</v>
      </c>
      <c r="L1313" s="8"/>
      <c r="M1313" s="8">
        <v>0</v>
      </c>
      <c r="N1313" s="8">
        <v>500000</v>
      </c>
      <c r="O1313" s="8" t="s">
        <v>3335</v>
      </c>
      <c r="P1313" s="8">
        <v>0</v>
      </c>
      <c r="Q1313" s="8">
        <v>1</v>
      </c>
    </row>
    <row r="1314" spans="1:17" x14ac:dyDescent="0.25">
      <c r="A1314" s="8">
        <v>1</v>
      </c>
      <c r="B1314" s="8">
        <v>0</v>
      </c>
      <c r="C1314" s="8" t="s">
        <v>4522</v>
      </c>
      <c r="D1314" s="7">
        <v>43783</v>
      </c>
      <c r="E1314" s="8">
        <v>0</v>
      </c>
      <c r="F1314" s="8">
        <v>201002</v>
      </c>
      <c r="G1314" s="8">
        <f t="shared" si="20"/>
        <v>71</v>
      </c>
      <c r="H1314" s="8">
        <v>52</v>
      </c>
      <c r="I1314" s="8" t="s">
        <v>2625</v>
      </c>
      <c r="J1314" s="8">
        <v>0</v>
      </c>
      <c r="K1314" s="8" t="s">
        <v>2625</v>
      </c>
      <c r="L1314" s="8"/>
      <c r="M1314" s="8">
        <v>500000</v>
      </c>
      <c r="N1314" s="8">
        <v>0</v>
      </c>
      <c r="O1314" s="8" t="s">
        <v>3336</v>
      </c>
      <c r="P1314" s="8">
        <v>0</v>
      </c>
      <c r="Q1314" s="8">
        <v>218</v>
      </c>
    </row>
    <row r="1315" spans="1:17" x14ac:dyDescent="0.25">
      <c r="A1315" s="8">
        <v>2</v>
      </c>
      <c r="B1315" s="8">
        <v>0</v>
      </c>
      <c r="C1315" s="8" t="s">
        <v>4522</v>
      </c>
      <c r="D1315" s="7">
        <v>43783</v>
      </c>
      <c r="E1315" s="8">
        <v>0</v>
      </c>
      <c r="F1315" s="8">
        <v>202003</v>
      </c>
      <c r="G1315" s="8">
        <f t="shared" si="20"/>
        <v>78</v>
      </c>
      <c r="H1315" s="8">
        <v>71</v>
      </c>
      <c r="I1315" s="8" t="s">
        <v>2625</v>
      </c>
      <c r="J1315" s="8">
        <v>0</v>
      </c>
      <c r="K1315" s="8" t="s">
        <v>2625</v>
      </c>
      <c r="L1315" s="8"/>
      <c r="M1315" s="8">
        <v>0</v>
      </c>
      <c r="N1315" s="8">
        <v>500000</v>
      </c>
      <c r="O1315" s="8" t="s">
        <v>3336</v>
      </c>
      <c r="P1315" s="8">
        <v>0</v>
      </c>
      <c r="Q1315" s="8">
        <v>1</v>
      </c>
    </row>
    <row r="1316" spans="1:17" x14ac:dyDescent="0.25">
      <c r="A1316" s="8">
        <v>1</v>
      </c>
      <c r="B1316" s="8">
        <v>0</v>
      </c>
      <c r="C1316" s="8" t="s">
        <v>4523</v>
      </c>
      <c r="D1316" s="7">
        <v>43788</v>
      </c>
      <c r="E1316" s="8">
        <v>0</v>
      </c>
      <c r="F1316" s="8">
        <v>201002</v>
      </c>
      <c r="G1316" s="8">
        <f t="shared" si="20"/>
        <v>71</v>
      </c>
      <c r="H1316" s="8">
        <v>52</v>
      </c>
      <c r="I1316" s="8" t="s">
        <v>2625</v>
      </c>
      <c r="J1316" s="8">
        <v>0</v>
      </c>
      <c r="K1316" s="8" t="s">
        <v>2625</v>
      </c>
      <c r="L1316" s="8"/>
      <c r="M1316" s="8">
        <v>500000</v>
      </c>
      <c r="N1316" s="8">
        <v>0</v>
      </c>
      <c r="O1316" s="8" t="s">
        <v>3337</v>
      </c>
      <c r="P1316" s="8">
        <v>0</v>
      </c>
      <c r="Q1316" s="8">
        <v>218</v>
      </c>
    </row>
    <row r="1317" spans="1:17" x14ac:dyDescent="0.25">
      <c r="A1317" s="8">
        <v>2</v>
      </c>
      <c r="B1317" s="8">
        <v>0</v>
      </c>
      <c r="C1317" s="8" t="s">
        <v>4523</v>
      </c>
      <c r="D1317" s="7">
        <v>43788</v>
      </c>
      <c r="E1317" s="8">
        <v>0</v>
      </c>
      <c r="F1317" s="8">
        <v>202003</v>
      </c>
      <c r="G1317" s="8">
        <f t="shared" si="20"/>
        <v>78</v>
      </c>
      <c r="H1317" s="8">
        <v>71</v>
      </c>
      <c r="I1317" s="8" t="s">
        <v>2625</v>
      </c>
      <c r="J1317" s="8">
        <v>0</v>
      </c>
      <c r="K1317" s="8" t="s">
        <v>2625</v>
      </c>
      <c r="L1317" s="8"/>
      <c r="M1317" s="8">
        <v>0</v>
      </c>
      <c r="N1317" s="8">
        <v>500000</v>
      </c>
      <c r="O1317" s="8" t="s">
        <v>3337</v>
      </c>
      <c r="P1317" s="8">
        <v>0</v>
      </c>
      <c r="Q1317" s="8">
        <v>1</v>
      </c>
    </row>
    <row r="1318" spans="1:17" x14ac:dyDescent="0.25">
      <c r="A1318" s="8">
        <v>1</v>
      </c>
      <c r="B1318" s="8">
        <v>0</v>
      </c>
      <c r="C1318" s="8" t="s">
        <v>4524</v>
      </c>
      <c r="D1318" s="7">
        <v>43769</v>
      </c>
      <c r="E1318" s="8">
        <v>0</v>
      </c>
      <c r="F1318" s="8">
        <v>504005</v>
      </c>
      <c r="G1318" s="8">
        <f t="shared" si="20"/>
        <v>190</v>
      </c>
      <c r="H1318" s="8">
        <v>1</v>
      </c>
      <c r="I1318" s="8" t="s">
        <v>2625</v>
      </c>
      <c r="J1318" s="8">
        <v>0</v>
      </c>
      <c r="K1318" s="8" t="s">
        <v>2625</v>
      </c>
      <c r="L1318" s="8"/>
      <c r="M1318" s="8">
        <v>86990</v>
      </c>
      <c r="N1318" s="8">
        <v>0</v>
      </c>
      <c r="O1318" s="8" t="s">
        <v>3338</v>
      </c>
      <c r="P1318" s="8">
        <v>0</v>
      </c>
      <c r="Q1318" s="8">
        <v>218</v>
      </c>
    </row>
    <row r="1319" spans="1:17" x14ac:dyDescent="0.25">
      <c r="A1319" s="8">
        <v>2</v>
      </c>
      <c r="B1319" s="8">
        <v>0</v>
      </c>
      <c r="C1319" s="8" t="s">
        <v>4524</v>
      </c>
      <c r="D1319" s="7">
        <v>43769</v>
      </c>
      <c r="E1319" s="8">
        <v>0</v>
      </c>
      <c r="F1319" s="8">
        <v>504001</v>
      </c>
      <c r="G1319" s="8">
        <f t="shared" si="20"/>
        <v>186</v>
      </c>
      <c r="H1319" s="8">
        <v>1</v>
      </c>
      <c r="I1319" s="8" t="s">
        <v>2625</v>
      </c>
      <c r="J1319" s="8">
        <v>0</v>
      </c>
      <c r="K1319" s="8" t="s">
        <v>2625</v>
      </c>
      <c r="L1319" s="8"/>
      <c r="M1319" s="8">
        <v>0</v>
      </c>
      <c r="N1319" s="8">
        <v>86990</v>
      </c>
      <c r="O1319" s="8" t="s">
        <v>3338</v>
      </c>
      <c r="P1319" s="8">
        <v>0</v>
      </c>
      <c r="Q1319" s="8">
        <v>218</v>
      </c>
    </row>
    <row r="1320" spans="1:17" x14ac:dyDescent="0.25">
      <c r="A1320" s="8">
        <v>1</v>
      </c>
      <c r="B1320" s="8">
        <v>0</v>
      </c>
      <c r="C1320" s="8" t="s">
        <v>4525</v>
      </c>
      <c r="D1320" s="7">
        <v>43787</v>
      </c>
      <c r="E1320" s="8">
        <v>0</v>
      </c>
      <c r="F1320" s="8">
        <v>505027</v>
      </c>
      <c r="G1320" s="8">
        <f t="shared" si="20"/>
        <v>221</v>
      </c>
      <c r="H1320" s="8">
        <v>68</v>
      </c>
      <c r="I1320" s="8" t="s">
        <v>2625</v>
      </c>
      <c r="J1320" s="8">
        <v>0</v>
      </c>
      <c r="K1320" s="8" t="s">
        <v>2625</v>
      </c>
      <c r="L1320" s="8"/>
      <c r="M1320" s="8">
        <v>1859100</v>
      </c>
      <c r="N1320" s="8">
        <v>0</v>
      </c>
      <c r="O1320" s="8" t="s">
        <v>3339</v>
      </c>
      <c r="P1320" s="8">
        <v>0</v>
      </c>
      <c r="Q1320" s="8">
        <v>218</v>
      </c>
    </row>
    <row r="1321" spans="1:17" x14ac:dyDescent="0.25">
      <c r="A1321" s="8">
        <v>2</v>
      </c>
      <c r="B1321" s="8">
        <v>0</v>
      </c>
      <c r="C1321" s="8" t="s">
        <v>4525</v>
      </c>
      <c r="D1321" s="7">
        <v>43787</v>
      </c>
      <c r="E1321" s="8">
        <v>0</v>
      </c>
      <c r="F1321" s="8">
        <v>201002</v>
      </c>
      <c r="G1321" s="8">
        <f t="shared" si="20"/>
        <v>71</v>
      </c>
      <c r="H1321" s="8">
        <v>68</v>
      </c>
      <c r="I1321" s="8" t="s">
        <v>2625</v>
      </c>
      <c r="J1321" s="8">
        <v>0</v>
      </c>
      <c r="K1321" s="8" t="s">
        <v>2625</v>
      </c>
      <c r="L1321" s="8"/>
      <c r="M1321" s="8">
        <v>0</v>
      </c>
      <c r="N1321" s="8">
        <v>1859100</v>
      </c>
      <c r="O1321" s="8" t="s">
        <v>3339</v>
      </c>
      <c r="P1321" s="8">
        <v>0</v>
      </c>
      <c r="Q1321" s="8">
        <v>218</v>
      </c>
    </row>
    <row r="1322" spans="1:17" x14ac:dyDescent="0.25">
      <c r="A1322" s="8">
        <v>1</v>
      </c>
      <c r="B1322" s="8">
        <v>0</v>
      </c>
      <c r="C1322" s="8" t="s">
        <v>4526</v>
      </c>
      <c r="D1322" s="7">
        <v>43787</v>
      </c>
      <c r="E1322" s="8">
        <v>0</v>
      </c>
      <c r="F1322" s="8">
        <v>501017</v>
      </c>
      <c r="G1322" s="8">
        <f t="shared" si="20"/>
        <v>160</v>
      </c>
      <c r="H1322" s="8">
        <v>910</v>
      </c>
      <c r="I1322" s="8" t="s">
        <v>2625</v>
      </c>
      <c r="J1322" s="8">
        <v>0</v>
      </c>
      <c r="K1322" s="8" t="s">
        <v>2625</v>
      </c>
      <c r="L1322" s="8"/>
      <c r="M1322" s="8">
        <v>342628</v>
      </c>
      <c r="N1322" s="8">
        <v>0</v>
      </c>
      <c r="O1322" s="8" t="s">
        <v>3340</v>
      </c>
      <c r="P1322" s="8">
        <v>0</v>
      </c>
      <c r="Q1322" s="8">
        <v>218</v>
      </c>
    </row>
    <row r="1323" spans="1:17" x14ac:dyDescent="0.25">
      <c r="A1323" s="8">
        <v>2</v>
      </c>
      <c r="B1323" s="8">
        <v>0</v>
      </c>
      <c r="C1323" s="8" t="s">
        <v>4526</v>
      </c>
      <c r="D1323" s="7">
        <v>43787</v>
      </c>
      <c r="E1323" s="8">
        <v>0</v>
      </c>
      <c r="F1323" s="8">
        <v>201002</v>
      </c>
      <c r="G1323" s="8">
        <f t="shared" si="20"/>
        <v>71</v>
      </c>
      <c r="H1323" s="8">
        <v>910</v>
      </c>
      <c r="I1323" s="8" t="s">
        <v>2625</v>
      </c>
      <c r="J1323" s="8">
        <v>0</v>
      </c>
      <c r="K1323" s="8" t="s">
        <v>2625</v>
      </c>
      <c r="L1323" s="8"/>
      <c r="M1323" s="8">
        <v>0</v>
      </c>
      <c r="N1323" s="8">
        <v>342628</v>
      </c>
      <c r="O1323" s="8" t="s">
        <v>3340</v>
      </c>
      <c r="P1323" s="8">
        <v>0</v>
      </c>
      <c r="Q1323" s="8">
        <v>218</v>
      </c>
    </row>
    <row r="1324" spans="1:17" x14ac:dyDescent="0.25">
      <c r="A1324" s="8">
        <v>1</v>
      </c>
      <c r="B1324" s="8">
        <v>0</v>
      </c>
      <c r="C1324" s="8" t="s">
        <v>4527</v>
      </c>
      <c r="D1324" s="7">
        <v>43788</v>
      </c>
      <c r="E1324" s="8">
        <v>0</v>
      </c>
      <c r="F1324" s="8">
        <v>502011</v>
      </c>
      <c r="G1324" s="8">
        <f t="shared" si="20"/>
        <v>172</v>
      </c>
      <c r="H1324" s="8">
        <v>80</v>
      </c>
      <c r="I1324" s="8" t="s">
        <v>2625</v>
      </c>
      <c r="J1324" s="8">
        <v>0</v>
      </c>
      <c r="K1324" s="8" t="s">
        <v>2625</v>
      </c>
      <c r="L1324" s="8"/>
      <c r="M1324" s="8">
        <v>933600</v>
      </c>
      <c r="N1324" s="8">
        <v>0</v>
      </c>
      <c r="O1324" s="8" t="s">
        <v>3341</v>
      </c>
      <c r="P1324" s="8">
        <v>0</v>
      </c>
      <c r="Q1324" s="8">
        <v>218</v>
      </c>
    </row>
    <row r="1325" spans="1:17" x14ac:dyDescent="0.25">
      <c r="A1325" s="8">
        <v>2</v>
      </c>
      <c r="B1325" s="8">
        <v>0</v>
      </c>
      <c r="C1325" s="8" t="s">
        <v>4527</v>
      </c>
      <c r="D1325" s="7">
        <v>43788</v>
      </c>
      <c r="E1325" s="8">
        <v>0</v>
      </c>
      <c r="F1325" s="8">
        <v>201002</v>
      </c>
      <c r="G1325" s="8">
        <f t="shared" si="20"/>
        <v>71</v>
      </c>
      <c r="H1325" s="8">
        <v>80</v>
      </c>
      <c r="I1325" s="8" t="s">
        <v>2625</v>
      </c>
      <c r="J1325" s="8">
        <v>0</v>
      </c>
      <c r="K1325" s="8" t="s">
        <v>2625</v>
      </c>
      <c r="L1325" s="8"/>
      <c r="M1325" s="8">
        <v>0</v>
      </c>
      <c r="N1325" s="8">
        <v>933600</v>
      </c>
      <c r="O1325" s="8" t="s">
        <v>3341</v>
      </c>
      <c r="P1325" s="8">
        <v>0</v>
      </c>
      <c r="Q1325" s="8">
        <v>218</v>
      </c>
    </row>
    <row r="1326" spans="1:17" x14ac:dyDescent="0.25">
      <c r="A1326" s="8">
        <v>1</v>
      </c>
      <c r="B1326" s="8">
        <v>0</v>
      </c>
      <c r="C1326" s="8" t="s">
        <v>4528</v>
      </c>
      <c r="D1326" s="7">
        <v>43787</v>
      </c>
      <c r="E1326" s="8">
        <v>0</v>
      </c>
      <c r="F1326" s="8">
        <v>101002</v>
      </c>
      <c r="G1326" s="8">
        <f t="shared" si="20"/>
        <v>2</v>
      </c>
      <c r="H1326" s="8">
        <v>1</v>
      </c>
      <c r="I1326" s="8" t="s">
        <v>2625</v>
      </c>
      <c r="J1326" s="8">
        <v>0</v>
      </c>
      <c r="K1326" s="8" t="s">
        <v>2625</v>
      </c>
      <c r="L1326" s="8"/>
      <c r="M1326" s="8">
        <v>109000</v>
      </c>
      <c r="N1326" s="8">
        <v>0</v>
      </c>
      <c r="O1326" s="8" t="s">
        <v>3342</v>
      </c>
      <c r="P1326" s="8">
        <v>0</v>
      </c>
      <c r="Q1326" s="8">
        <v>218</v>
      </c>
    </row>
    <row r="1327" spans="1:17" x14ac:dyDescent="0.25">
      <c r="A1327" s="8">
        <v>2</v>
      </c>
      <c r="B1327" s="8">
        <v>0</v>
      </c>
      <c r="C1327" s="8" t="s">
        <v>4528</v>
      </c>
      <c r="D1327" s="7">
        <v>43787</v>
      </c>
      <c r="E1327" s="8">
        <v>0</v>
      </c>
      <c r="F1327" s="8">
        <v>202003</v>
      </c>
      <c r="G1327" s="8">
        <f t="shared" si="20"/>
        <v>78</v>
      </c>
      <c r="H1327" s="8">
        <v>71</v>
      </c>
      <c r="I1327" s="8" t="s">
        <v>2625</v>
      </c>
      <c r="J1327" s="8">
        <v>0</v>
      </c>
      <c r="K1327" s="8" t="s">
        <v>2625</v>
      </c>
      <c r="L1327" s="8"/>
      <c r="M1327" s="8">
        <v>0</v>
      </c>
      <c r="N1327" s="8">
        <v>109000</v>
      </c>
      <c r="O1327" s="8" t="s">
        <v>3342</v>
      </c>
      <c r="P1327" s="8">
        <v>0</v>
      </c>
      <c r="Q1327" s="8">
        <v>1</v>
      </c>
    </row>
    <row r="1328" spans="1:17" x14ac:dyDescent="0.25">
      <c r="A1328" s="8">
        <v>1</v>
      </c>
      <c r="B1328" s="8">
        <v>0</v>
      </c>
      <c r="C1328" s="8" t="s">
        <v>4529</v>
      </c>
      <c r="D1328" s="7">
        <v>43787</v>
      </c>
      <c r="E1328" s="8">
        <v>0</v>
      </c>
      <c r="F1328" s="8">
        <v>101001</v>
      </c>
      <c r="G1328" s="8">
        <f t="shared" si="20"/>
        <v>1</v>
      </c>
      <c r="H1328" s="8">
        <v>1</v>
      </c>
      <c r="I1328" s="8" t="s">
        <v>2625</v>
      </c>
      <c r="J1328" s="8">
        <v>0</v>
      </c>
      <c r="K1328" s="8" t="s">
        <v>2625</v>
      </c>
      <c r="L1328" s="8"/>
      <c r="M1328" s="8">
        <v>35600</v>
      </c>
      <c r="N1328" s="8">
        <v>0</v>
      </c>
      <c r="O1328" s="8" t="s">
        <v>3343</v>
      </c>
      <c r="P1328" s="8">
        <v>0</v>
      </c>
      <c r="Q1328" s="8">
        <v>1</v>
      </c>
    </row>
    <row r="1329" spans="1:17" x14ac:dyDescent="0.25">
      <c r="A1329" s="8">
        <v>2</v>
      </c>
      <c r="B1329" s="8">
        <v>0</v>
      </c>
      <c r="C1329" s="8" t="s">
        <v>4529</v>
      </c>
      <c r="D1329" s="7">
        <v>43787</v>
      </c>
      <c r="E1329" s="8">
        <v>0</v>
      </c>
      <c r="F1329" s="8">
        <v>202003</v>
      </c>
      <c r="G1329" s="8">
        <f t="shared" si="20"/>
        <v>78</v>
      </c>
      <c r="H1329" s="8">
        <v>71</v>
      </c>
      <c r="I1329" s="8" t="s">
        <v>2625</v>
      </c>
      <c r="J1329" s="8">
        <v>0</v>
      </c>
      <c r="K1329" s="8" t="s">
        <v>2625</v>
      </c>
      <c r="L1329" s="8"/>
      <c r="M1329" s="8">
        <v>0</v>
      </c>
      <c r="N1329" s="8">
        <v>35600</v>
      </c>
      <c r="O1329" s="8" t="s">
        <v>3343</v>
      </c>
      <c r="P1329" s="8">
        <v>0</v>
      </c>
      <c r="Q1329" s="8">
        <v>1</v>
      </c>
    </row>
    <row r="1330" spans="1:17" x14ac:dyDescent="0.25">
      <c r="A1330" s="8">
        <v>1</v>
      </c>
      <c r="B1330" s="8">
        <v>0</v>
      </c>
      <c r="C1330" s="8" t="s">
        <v>4530</v>
      </c>
      <c r="D1330" s="7">
        <v>43787</v>
      </c>
      <c r="E1330" s="8">
        <v>0</v>
      </c>
      <c r="F1330" s="8">
        <v>101002</v>
      </c>
      <c r="G1330" s="8">
        <f t="shared" si="20"/>
        <v>2</v>
      </c>
      <c r="H1330" s="8">
        <v>1</v>
      </c>
      <c r="I1330" s="8" t="s">
        <v>2625</v>
      </c>
      <c r="J1330" s="8">
        <v>0</v>
      </c>
      <c r="K1330" s="8" t="s">
        <v>2625</v>
      </c>
      <c r="L1330" s="8"/>
      <c r="M1330" s="8">
        <v>10800</v>
      </c>
      <c r="N1330" s="8">
        <v>0</v>
      </c>
      <c r="O1330" s="8" t="s">
        <v>3344</v>
      </c>
      <c r="P1330" s="8">
        <v>0</v>
      </c>
      <c r="Q1330" s="8">
        <v>218</v>
      </c>
    </row>
    <row r="1331" spans="1:17" x14ac:dyDescent="0.25">
      <c r="A1331" s="8">
        <v>2</v>
      </c>
      <c r="B1331" s="8">
        <v>0</v>
      </c>
      <c r="C1331" s="8" t="s">
        <v>4530</v>
      </c>
      <c r="D1331" s="7">
        <v>43787</v>
      </c>
      <c r="E1331" s="8">
        <v>0</v>
      </c>
      <c r="F1331" s="8">
        <v>202003</v>
      </c>
      <c r="G1331" s="8">
        <f t="shared" si="20"/>
        <v>78</v>
      </c>
      <c r="H1331" s="8">
        <v>71</v>
      </c>
      <c r="I1331" s="8" t="s">
        <v>2625</v>
      </c>
      <c r="J1331" s="8">
        <v>0</v>
      </c>
      <c r="K1331" s="8" t="s">
        <v>2625</v>
      </c>
      <c r="L1331" s="8"/>
      <c r="M1331" s="8">
        <v>0</v>
      </c>
      <c r="N1331" s="8">
        <v>10800</v>
      </c>
      <c r="O1331" s="8" t="s">
        <v>3344</v>
      </c>
      <c r="P1331" s="8">
        <v>0</v>
      </c>
      <c r="Q1331" s="8">
        <v>1</v>
      </c>
    </row>
    <row r="1332" spans="1:17" x14ac:dyDescent="0.25">
      <c r="A1332" s="8">
        <v>1</v>
      </c>
      <c r="B1332" s="8">
        <v>0</v>
      </c>
      <c r="C1332" s="8" t="s">
        <v>4531</v>
      </c>
      <c r="D1332" s="7">
        <v>43787</v>
      </c>
      <c r="E1332" s="8">
        <v>0</v>
      </c>
      <c r="F1332" s="8">
        <v>101002</v>
      </c>
      <c r="G1332" s="8">
        <f t="shared" si="20"/>
        <v>2</v>
      </c>
      <c r="H1332" s="8">
        <v>1</v>
      </c>
      <c r="I1332" s="8" t="s">
        <v>2625</v>
      </c>
      <c r="J1332" s="8">
        <v>0</v>
      </c>
      <c r="K1332" s="8" t="s">
        <v>2625</v>
      </c>
      <c r="L1332" s="8"/>
      <c r="M1332" s="8">
        <v>102000</v>
      </c>
      <c r="N1332" s="8">
        <v>0</v>
      </c>
      <c r="O1332" s="8" t="s">
        <v>3345</v>
      </c>
      <c r="P1332" s="8">
        <v>0</v>
      </c>
      <c r="Q1332" s="8">
        <v>219</v>
      </c>
    </row>
    <row r="1333" spans="1:17" x14ac:dyDescent="0.25">
      <c r="A1333" s="8">
        <v>2</v>
      </c>
      <c r="B1333" s="8">
        <v>0</v>
      </c>
      <c r="C1333" s="8" t="s">
        <v>4531</v>
      </c>
      <c r="D1333" s="7">
        <v>43787</v>
      </c>
      <c r="E1333" s="8">
        <v>0</v>
      </c>
      <c r="F1333" s="8">
        <v>202003</v>
      </c>
      <c r="G1333" s="8">
        <f t="shared" si="20"/>
        <v>78</v>
      </c>
      <c r="H1333" s="8">
        <v>71</v>
      </c>
      <c r="I1333" s="8" t="s">
        <v>2625</v>
      </c>
      <c r="J1333" s="8">
        <v>0</v>
      </c>
      <c r="K1333" s="8" t="s">
        <v>2625</v>
      </c>
      <c r="L1333" s="8"/>
      <c r="M1333" s="8">
        <v>0</v>
      </c>
      <c r="N1333" s="8">
        <v>102000</v>
      </c>
      <c r="O1333" s="8" t="s">
        <v>3345</v>
      </c>
      <c r="P1333" s="8">
        <v>0</v>
      </c>
      <c r="Q1333" s="8">
        <v>1</v>
      </c>
    </row>
    <row r="1334" spans="1:17" x14ac:dyDescent="0.25">
      <c r="A1334" s="8">
        <v>1</v>
      </c>
      <c r="B1334" s="8">
        <v>0</v>
      </c>
      <c r="C1334" s="8" t="s">
        <v>4532</v>
      </c>
      <c r="D1334" s="7">
        <v>43787</v>
      </c>
      <c r="E1334" s="8">
        <v>0</v>
      </c>
      <c r="F1334" s="8">
        <v>101002</v>
      </c>
      <c r="G1334" s="8">
        <f t="shared" si="20"/>
        <v>2</v>
      </c>
      <c r="H1334" s="8">
        <v>1</v>
      </c>
      <c r="I1334" s="8" t="s">
        <v>2625</v>
      </c>
      <c r="J1334" s="8">
        <v>0</v>
      </c>
      <c r="K1334" s="8" t="s">
        <v>2625</v>
      </c>
      <c r="L1334" s="8"/>
      <c r="M1334" s="8">
        <v>32872</v>
      </c>
      <c r="N1334" s="8">
        <v>0</v>
      </c>
      <c r="O1334" s="8" t="s">
        <v>3346</v>
      </c>
      <c r="P1334" s="8">
        <v>0</v>
      </c>
      <c r="Q1334" s="8">
        <v>219</v>
      </c>
    </row>
    <row r="1335" spans="1:17" x14ac:dyDescent="0.25">
      <c r="A1335" s="8">
        <v>2</v>
      </c>
      <c r="B1335" s="8">
        <v>0</v>
      </c>
      <c r="C1335" s="8" t="s">
        <v>4532</v>
      </c>
      <c r="D1335" s="7">
        <v>43787</v>
      </c>
      <c r="E1335" s="8">
        <v>0</v>
      </c>
      <c r="F1335" s="8">
        <v>202003</v>
      </c>
      <c r="G1335" s="8">
        <f t="shared" si="20"/>
        <v>78</v>
      </c>
      <c r="H1335" s="8">
        <v>71</v>
      </c>
      <c r="I1335" s="8" t="s">
        <v>2625</v>
      </c>
      <c r="J1335" s="8">
        <v>0</v>
      </c>
      <c r="K1335" s="8" t="s">
        <v>2625</v>
      </c>
      <c r="L1335" s="8"/>
      <c r="M1335" s="8">
        <v>0</v>
      </c>
      <c r="N1335" s="8">
        <v>32872</v>
      </c>
      <c r="O1335" s="8" t="s">
        <v>3346</v>
      </c>
      <c r="P1335" s="8">
        <v>0</v>
      </c>
      <c r="Q1335" s="8">
        <v>1</v>
      </c>
    </row>
    <row r="1336" spans="1:17" x14ac:dyDescent="0.25">
      <c r="A1336" s="8">
        <v>1</v>
      </c>
      <c r="B1336" s="8">
        <v>0</v>
      </c>
      <c r="C1336" s="8" t="s">
        <v>4533</v>
      </c>
      <c r="D1336" s="7">
        <v>43787</v>
      </c>
      <c r="E1336" s="8">
        <v>0</v>
      </c>
      <c r="F1336" s="8">
        <v>101002</v>
      </c>
      <c r="G1336" s="8">
        <f t="shared" si="20"/>
        <v>2</v>
      </c>
      <c r="H1336" s="8">
        <v>1</v>
      </c>
      <c r="I1336" s="8" t="s">
        <v>2625</v>
      </c>
      <c r="J1336" s="8">
        <v>0</v>
      </c>
      <c r="K1336" s="8" t="s">
        <v>2625</v>
      </c>
      <c r="L1336" s="8"/>
      <c r="M1336" s="8">
        <v>149175</v>
      </c>
      <c r="N1336" s="8">
        <v>0</v>
      </c>
      <c r="O1336" s="8" t="s">
        <v>3347</v>
      </c>
      <c r="P1336" s="8">
        <v>0</v>
      </c>
      <c r="Q1336" s="8">
        <v>218</v>
      </c>
    </row>
    <row r="1337" spans="1:17" x14ac:dyDescent="0.25">
      <c r="A1337" s="8">
        <v>2</v>
      </c>
      <c r="B1337" s="8">
        <v>0</v>
      </c>
      <c r="C1337" s="8" t="s">
        <v>4533</v>
      </c>
      <c r="D1337" s="7">
        <v>43787</v>
      </c>
      <c r="E1337" s="8">
        <v>0</v>
      </c>
      <c r="F1337" s="8">
        <v>202003</v>
      </c>
      <c r="G1337" s="8">
        <f t="shared" si="20"/>
        <v>78</v>
      </c>
      <c r="H1337" s="8">
        <v>71</v>
      </c>
      <c r="I1337" s="8" t="s">
        <v>2625</v>
      </c>
      <c r="J1337" s="8">
        <v>0</v>
      </c>
      <c r="K1337" s="8" t="s">
        <v>2625</v>
      </c>
      <c r="L1337" s="8"/>
      <c r="M1337" s="8">
        <v>0</v>
      </c>
      <c r="N1337" s="8">
        <v>149175</v>
      </c>
      <c r="O1337" s="8" t="s">
        <v>3347</v>
      </c>
      <c r="P1337" s="8">
        <v>0</v>
      </c>
      <c r="Q1337" s="8">
        <v>1</v>
      </c>
    </row>
    <row r="1338" spans="1:17" x14ac:dyDescent="0.25">
      <c r="A1338" s="8">
        <v>1</v>
      </c>
      <c r="B1338" s="8">
        <v>0</v>
      </c>
      <c r="C1338" s="8" t="s">
        <v>4534</v>
      </c>
      <c r="D1338" s="7">
        <v>43776</v>
      </c>
      <c r="E1338" s="8">
        <v>0</v>
      </c>
      <c r="F1338" s="8">
        <v>502012</v>
      </c>
      <c r="G1338" s="8">
        <f t="shared" si="20"/>
        <v>173</v>
      </c>
      <c r="H1338" s="8">
        <v>1447</v>
      </c>
      <c r="I1338" s="8" t="s">
        <v>2625</v>
      </c>
      <c r="J1338" s="8">
        <v>0</v>
      </c>
      <c r="K1338" s="8" t="s">
        <v>2625</v>
      </c>
      <c r="L1338" s="8"/>
      <c r="M1338" s="8">
        <v>23100</v>
      </c>
      <c r="N1338" s="8">
        <v>0</v>
      </c>
      <c r="O1338" s="8" t="s">
        <v>3348</v>
      </c>
      <c r="P1338" s="8">
        <v>0</v>
      </c>
      <c r="Q1338" s="8">
        <v>218</v>
      </c>
    </row>
    <row r="1339" spans="1:17" x14ac:dyDescent="0.25">
      <c r="A1339" s="8">
        <v>2</v>
      </c>
      <c r="B1339" s="8">
        <v>0</v>
      </c>
      <c r="C1339" s="8" t="s">
        <v>4534</v>
      </c>
      <c r="D1339" s="7">
        <v>43776</v>
      </c>
      <c r="E1339" s="8">
        <v>0</v>
      </c>
      <c r="F1339" s="8">
        <v>201002</v>
      </c>
      <c r="G1339" s="8">
        <f t="shared" si="20"/>
        <v>71</v>
      </c>
      <c r="H1339" s="8">
        <v>1447</v>
      </c>
      <c r="I1339" s="8" t="s">
        <v>2625</v>
      </c>
      <c r="J1339" s="8">
        <v>0</v>
      </c>
      <c r="K1339" s="8" t="s">
        <v>2625</v>
      </c>
      <c r="L1339" s="8"/>
      <c r="M1339" s="8">
        <v>0</v>
      </c>
      <c r="N1339" s="8">
        <v>23100</v>
      </c>
      <c r="O1339" s="8" t="s">
        <v>3348</v>
      </c>
      <c r="P1339" s="8">
        <v>0</v>
      </c>
      <c r="Q1339" s="8">
        <v>218</v>
      </c>
    </row>
    <row r="1340" spans="1:17" x14ac:dyDescent="0.25">
      <c r="A1340" s="8">
        <v>1</v>
      </c>
      <c r="B1340" s="8">
        <v>0</v>
      </c>
      <c r="C1340" s="8" t="s">
        <v>4535</v>
      </c>
      <c r="D1340" s="7">
        <v>43789</v>
      </c>
      <c r="E1340" s="8">
        <v>101001</v>
      </c>
      <c r="F1340" s="8">
        <v>101001</v>
      </c>
      <c r="G1340" s="8">
        <f t="shared" si="20"/>
        <v>1</v>
      </c>
      <c r="H1340" s="8">
        <v>0</v>
      </c>
      <c r="I1340" s="8" t="s">
        <v>2625</v>
      </c>
      <c r="J1340" s="8">
        <v>0</v>
      </c>
      <c r="K1340" s="8" t="s">
        <v>2625</v>
      </c>
      <c r="L1340" s="8"/>
      <c r="M1340" s="8">
        <v>0</v>
      </c>
      <c r="N1340" s="8">
        <v>14780</v>
      </c>
      <c r="O1340" s="8" t="s">
        <v>3349</v>
      </c>
      <c r="P1340" s="8">
        <v>0</v>
      </c>
      <c r="Q1340" s="8">
        <v>0</v>
      </c>
    </row>
    <row r="1341" spans="1:17" x14ac:dyDescent="0.25">
      <c r="A1341" s="8">
        <v>2</v>
      </c>
      <c r="B1341" s="8">
        <v>0</v>
      </c>
      <c r="C1341" s="8" t="s">
        <v>4535</v>
      </c>
      <c r="D1341" s="7">
        <v>43789</v>
      </c>
      <c r="E1341" s="8">
        <v>101001</v>
      </c>
      <c r="F1341" s="8">
        <v>505004</v>
      </c>
      <c r="G1341" s="8">
        <f t="shared" si="20"/>
        <v>200</v>
      </c>
      <c r="H1341" s="8">
        <v>0</v>
      </c>
      <c r="I1341" s="8" t="s">
        <v>2625</v>
      </c>
      <c r="J1341" s="8">
        <v>0</v>
      </c>
      <c r="K1341" s="8" t="s">
        <v>2625</v>
      </c>
      <c r="L1341" s="8"/>
      <c r="M1341" s="8">
        <v>14780</v>
      </c>
      <c r="N1341" s="8">
        <v>0</v>
      </c>
      <c r="O1341" s="8" t="s">
        <v>3349</v>
      </c>
      <c r="P1341" s="8">
        <v>0</v>
      </c>
      <c r="Q1341" s="8">
        <v>217</v>
      </c>
    </row>
    <row r="1342" spans="1:17" x14ac:dyDescent="0.25">
      <c r="A1342" s="8">
        <v>1</v>
      </c>
      <c r="B1342" s="8">
        <v>0</v>
      </c>
      <c r="C1342" s="8" t="s">
        <v>4536</v>
      </c>
      <c r="D1342" s="7">
        <v>43787</v>
      </c>
      <c r="E1342" s="8">
        <v>0</v>
      </c>
      <c r="F1342" s="8">
        <v>505024</v>
      </c>
      <c r="G1342" s="8">
        <f t="shared" si="20"/>
        <v>218</v>
      </c>
      <c r="H1342" s="8">
        <v>1483</v>
      </c>
      <c r="I1342" s="8" t="s">
        <v>2625</v>
      </c>
      <c r="J1342" s="8">
        <v>0</v>
      </c>
      <c r="K1342" s="8" t="s">
        <v>2625</v>
      </c>
      <c r="L1342" s="8"/>
      <c r="M1342" s="8">
        <v>49140</v>
      </c>
      <c r="N1342" s="8">
        <v>0</v>
      </c>
      <c r="O1342" s="8" t="s">
        <v>3350</v>
      </c>
      <c r="P1342" s="8">
        <v>0</v>
      </c>
      <c r="Q1342" s="8">
        <v>218</v>
      </c>
    </row>
    <row r="1343" spans="1:17" x14ac:dyDescent="0.25">
      <c r="A1343" s="8">
        <v>2</v>
      </c>
      <c r="B1343" s="8">
        <v>0</v>
      </c>
      <c r="C1343" s="8" t="s">
        <v>4536</v>
      </c>
      <c r="D1343" s="7">
        <v>43787</v>
      </c>
      <c r="E1343" s="8">
        <v>0</v>
      </c>
      <c r="F1343" s="8">
        <v>201002</v>
      </c>
      <c r="G1343" s="8">
        <f t="shared" si="20"/>
        <v>71</v>
      </c>
      <c r="H1343" s="8">
        <v>1483</v>
      </c>
      <c r="I1343" s="8" t="s">
        <v>2625</v>
      </c>
      <c r="J1343" s="8">
        <v>0</v>
      </c>
      <c r="K1343" s="8" t="s">
        <v>2625</v>
      </c>
      <c r="L1343" s="8"/>
      <c r="M1343" s="8">
        <v>0</v>
      </c>
      <c r="N1343" s="8">
        <v>49140</v>
      </c>
      <c r="O1343" s="8" t="s">
        <v>3350</v>
      </c>
      <c r="P1343" s="8">
        <v>0</v>
      </c>
      <c r="Q1343" s="8">
        <v>218</v>
      </c>
    </row>
    <row r="1344" spans="1:17" x14ac:dyDescent="0.25">
      <c r="A1344" s="8">
        <v>1</v>
      </c>
      <c r="B1344" s="8">
        <v>0</v>
      </c>
      <c r="C1344" s="8" t="s">
        <v>4537</v>
      </c>
      <c r="D1344" s="7">
        <v>43787</v>
      </c>
      <c r="E1344" s="8">
        <v>0</v>
      </c>
      <c r="F1344" s="8">
        <v>502012</v>
      </c>
      <c r="G1344" s="8">
        <f t="shared" si="20"/>
        <v>173</v>
      </c>
      <c r="H1344" s="8">
        <v>117</v>
      </c>
      <c r="I1344" s="8" t="s">
        <v>2625</v>
      </c>
      <c r="J1344" s="8">
        <v>0</v>
      </c>
      <c r="K1344" s="8" t="s">
        <v>2625</v>
      </c>
      <c r="L1344" s="8"/>
      <c r="M1344" s="8">
        <v>30000</v>
      </c>
      <c r="N1344" s="8">
        <v>0</v>
      </c>
      <c r="O1344" s="8" t="s">
        <v>3351</v>
      </c>
      <c r="P1344" s="8">
        <v>0</v>
      </c>
      <c r="Q1344" s="8">
        <v>218</v>
      </c>
    </row>
    <row r="1345" spans="1:17" x14ac:dyDescent="0.25">
      <c r="A1345" s="8">
        <v>2</v>
      </c>
      <c r="B1345" s="8">
        <v>0</v>
      </c>
      <c r="C1345" s="8" t="s">
        <v>4537</v>
      </c>
      <c r="D1345" s="7">
        <v>43787</v>
      </c>
      <c r="E1345" s="8">
        <v>0</v>
      </c>
      <c r="F1345" s="8">
        <v>201002</v>
      </c>
      <c r="G1345" s="8">
        <f t="shared" si="20"/>
        <v>71</v>
      </c>
      <c r="H1345" s="8">
        <v>117</v>
      </c>
      <c r="I1345" s="8" t="s">
        <v>2625</v>
      </c>
      <c r="J1345" s="8">
        <v>0</v>
      </c>
      <c r="K1345" s="8" t="s">
        <v>2625</v>
      </c>
      <c r="L1345" s="8"/>
      <c r="M1345" s="8">
        <v>0</v>
      </c>
      <c r="N1345" s="8">
        <v>30000</v>
      </c>
      <c r="O1345" s="8" t="s">
        <v>3351</v>
      </c>
      <c r="P1345" s="8">
        <v>0</v>
      </c>
      <c r="Q1345" s="8">
        <v>218</v>
      </c>
    </row>
    <row r="1346" spans="1:17" x14ac:dyDescent="0.25">
      <c r="A1346" s="8">
        <v>1</v>
      </c>
      <c r="B1346" s="8">
        <v>0</v>
      </c>
      <c r="C1346" s="8" t="s">
        <v>4538</v>
      </c>
      <c r="D1346" s="7">
        <v>43787</v>
      </c>
      <c r="E1346" s="8">
        <v>0</v>
      </c>
      <c r="F1346" s="8">
        <v>101002</v>
      </c>
      <c r="G1346" s="8">
        <f t="shared" ref="G1346:G1409" si="21">VLOOKUP(F1346,Accounts2,2,0)</f>
        <v>2</v>
      </c>
      <c r="H1346" s="8">
        <v>1</v>
      </c>
      <c r="I1346" s="8" t="s">
        <v>2625</v>
      </c>
      <c r="J1346" s="8">
        <v>0</v>
      </c>
      <c r="K1346" s="8" t="s">
        <v>2625</v>
      </c>
      <c r="L1346" s="8"/>
      <c r="M1346" s="8">
        <v>257900</v>
      </c>
      <c r="N1346" s="8">
        <v>0</v>
      </c>
      <c r="O1346" s="8" t="s">
        <v>3352</v>
      </c>
      <c r="P1346" s="8">
        <v>0</v>
      </c>
      <c r="Q1346" s="8">
        <v>218</v>
      </c>
    </row>
    <row r="1347" spans="1:17" x14ac:dyDescent="0.25">
      <c r="A1347" s="8">
        <v>2</v>
      </c>
      <c r="B1347" s="8">
        <v>0</v>
      </c>
      <c r="C1347" s="8" t="s">
        <v>4538</v>
      </c>
      <c r="D1347" s="7">
        <v>43787</v>
      </c>
      <c r="E1347" s="8">
        <v>0</v>
      </c>
      <c r="F1347" s="8">
        <v>202003</v>
      </c>
      <c r="G1347" s="8">
        <f t="shared" si="21"/>
        <v>78</v>
      </c>
      <c r="H1347" s="8">
        <v>71</v>
      </c>
      <c r="I1347" s="8" t="s">
        <v>2625</v>
      </c>
      <c r="J1347" s="8">
        <v>0</v>
      </c>
      <c r="K1347" s="8" t="s">
        <v>2625</v>
      </c>
      <c r="L1347" s="8"/>
      <c r="M1347" s="8">
        <v>0</v>
      </c>
      <c r="N1347" s="8">
        <v>257900</v>
      </c>
      <c r="O1347" s="8" t="s">
        <v>3352</v>
      </c>
      <c r="P1347" s="8">
        <v>0</v>
      </c>
      <c r="Q1347" s="8">
        <v>1</v>
      </c>
    </row>
    <row r="1348" spans="1:17" x14ac:dyDescent="0.25">
      <c r="A1348" s="8">
        <v>1</v>
      </c>
      <c r="B1348" s="8">
        <v>0</v>
      </c>
      <c r="C1348" s="8" t="s">
        <v>4539</v>
      </c>
      <c r="D1348" s="7">
        <v>43787</v>
      </c>
      <c r="E1348" s="8">
        <v>0</v>
      </c>
      <c r="F1348" s="8">
        <v>101002</v>
      </c>
      <c r="G1348" s="8">
        <f t="shared" si="21"/>
        <v>2</v>
      </c>
      <c r="H1348" s="8">
        <v>1</v>
      </c>
      <c r="I1348" s="8" t="s">
        <v>2625</v>
      </c>
      <c r="J1348" s="8">
        <v>0</v>
      </c>
      <c r="K1348" s="8" t="s">
        <v>2625</v>
      </c>
      <c r="L1348" s="8"/>
      <c r="M1348" s="8">
        <v>21000</v>
      </c>
      <c r="N1348" s="8">
        <v>0</v>
      </c>
      <c r="O1348" s="8" t="s">
        <v>3353</v>
      </c>
      <c r="P1348" s="8">
        <v>0</v>
      </c>
      <c r="Q1348" s="8">
        <v>218</v>
      </c>
    </row>
    <row r="1349" spans="1:17" x14ac:dyDescent="0.25">
      <c r="A1349" s="8">
        <v>2</v>
      </c>
      <c r="B1349" s="8">
        <v>0</v>
      </c>
      <c r="C1349" s="8" t="s">
        <v>4539</v>
      </c>
      <c r="D1349" s="7">
        <v>43787</v>
      </c>
      <c r="E1349" s="8">
        <v>0</v>
      </c>
      <c r="F1349" s="8">
        <v>202003</v>
      </c>
      <c r="G1349" s="8">
        <f t="shared" si="21"/>
        <v>78</v>
      </c>
      <c r="H1349" s="8">
        <v>71</v>
      </c>
      <c r="I1349" s="8" t="s">
        <v>2625</v>
      </c>
      <c r="J1349" s="8">
        <v>0</v>
      </c>
      <c r="K1349" s="8" t="s">
        <v>2625</v>
      </c>
      <c r="L1349" s="8"/>
      <c r="M1349" s="8">
        <v>0</v>
      </c>
      <c r="N1349" s="8">
        <v>21000</v>
      </c>
      <c r="O1349" s="8" t="s">
        <v>3353</v>
      </c>
      <c r="P1349" s="8">
        <v>0</v>
      </c>
      <c r="Q1349" s="8">
        <v>1</v>
      </c>
    </row>
    <row r="1350" spans="1:17" x14ac:dyDescent="0.25">
      <c r="A1350" s="8">
        <v>1</v>
      </c>
      <c r="B1350" s="8">
        <v>0</v>
      </c>
      <c r="C1350" s="8" t="s">
        <v>4540</v>
      </c>
      <c r="D1350" s="7">
        <v>43787</v>
      </c>
      <c r="E1350" s="8">
        <v>0</v>
      </c>
      <c r="F1350" s="8">
        <v>101002</v>
      </c>
      <c r="G1350" s="8">
        <f t="shared" si="21"/>
        <v>2</v>
      </c>
      <c r="H1350" s="8">
        <v>1</v>
      </c>
      <c r="I1350" s="8" t="s">
        <v>2625</v>
      </c>
      <c r="J1350" s="8">
        <v>0</v>
      </c>
      <c r="K1350" s="8" t="s">
        <v>2625</v>
      </c>
      <c r="L1350" s="8"/>
      <c r="M1350" s="8">
        <v>50000</v>
      </c>
      <c r="N1350" s="8">
        <v>0</v>
      </c>
      <c r="O1350" s="8" t="s">
        <v>3354</v>
      </c>
      <c r="P1350" s="8">
        <v>0</v>
      </c>
      <c r="Q1350" s="8">
        <v>219</v>
      </c>
    </row>
    <row r="1351" spans="1:17" x14ac:dyDescent="0.25">
      <c r="A1351" s="8">
        <v>2</v>
      </c>
      <c r="B1351" s="8">
        <v>0</v>
      </c>
      <c r="C1351" s="8" t="s">
        <v>4540</v>
      </c>
      <c r="D1351" s="7">
        <v>43787</v>
      </c>
      <c r="E1351" s="8">
        <v>0</v>
      </c>
      <c r="F1351" s="8">
        <v>202003</v>
      </c>
      <c r="G1351" s="8">
        <f t="shared" si="21"/>
        <v>78</v>
      </c>
      <c r="H1351" s="8">
        <v>71</v>
      </c>
      <c r="I1351" s="8" t="s">
        <v>2625</v>
      </c>
      <c r="J1351" s="8">
        <v>0</v>
      </c>
      <c r="K1351" s="8" t="s">
        <v>2625</v>
      </c>
      <c r="L1351" s="8"/>
      <c r="M1351" s="8">
        <v>0</v>
      </c>
      <c r="N1351" s="8">
        <v>50000</v>
      </c>
      <c r="O1351" s="8" t="s">
        <v>3354</v>
      </c>
      <c r="P1351" s="8">
        <v>0</v>
      </c>
      <c r="Q1351" s="8">
        <v>1</v>
      </c>
    </row>
    <row r="1352" spans="1:17" x14ac:dyDescent="0.25">
      <c r="A1352" s="8">
        <v>1</v>
      </c>
      <c r="B1352" s="8">
        <v>0</v>
      </c>
      <c r="C1352" s="8" t="s">
        <v>4541</v>
      </c>
      <c r="D1352" s="7">
        <v>43787</v>
      </c>
      <c r="E1352" s="8">
        <v>0</v>
      </c>
      <c r="F1352" s="8">
        <v>101001</v>
      </c>
      <c r="G1352" s="8">
        <f t="shared" si="21"/>
        <v>1</v>
      </c>
      <c r="H1352" s="8">
        <v>1</v>
      </c>
      <c r="I1352" s="8" t="s">
        <v>2625</v>
      </c>
      <c r="J1352" s="8">
        <v>0</v>
      </c>
      <c r="K1352" s="8" t="s">
        <v>2625</v>
      </c>
      <c r="L1352" s="8"/>
      <c r="M1352" s="8">
        <v>14000</v>
      </c>
      <c r="N1352" s="8">
        <v>0</v>
      </c>
      <c r="O1352" s="8" t="s">
        <v>3355</v>
      </c>
      <c r="P1352" s="8">
        <v>0</v>
      </c>
      <c r="Q1352" s="8">
        <v>218</v>
      </c>
    </row>
    <row r="1353" spans="1:17" x14ac:dyDescent="0.25">
      <c r="A1353" s="8">
        <v>2</v>
      </c>
      <c r="B1353" s="8">
        <v>0</v>
      </c>
      <c r="C1353" s="8" t="s">
        <v>4541</v>
      </c>
      <c r="D1353" s="7">
        <v>43787</v>
      </c>
      <c r="E1353" s="8">
        <v>0</v>
      </c>
      <c r="F1353" s="8">
        <v>202003</v>
      </c>
      <c r="G1353" s="8">
        <f t="shared" si="21"/>
        <v>78</v>
      </c>
      <c r="H1353" s="8">
        <v>71</v>
      </c>
      <c r="I1353" s="8" t="s">
        <v>2625</v>
      </c>
      <c r="J1353" s="8">
        <v>0</v>
      </c>
      <c r="K1353" s="8" t="s">
        <v>2625</v>
      </c>
      <c r="L1353" s="8"/>
      <c r="M1353" s="8">
        <v>0</v>
      </c>
      <c r="N1353" s="8">
        <v>14000</v>
      </c>
      <c r="O1353" s="8" t="s">
        <v>3355</v>
      </c>
      <c r="P1353" s="8">
        <v>0</v>
      </c>
      <c r="Q1353" s="8">
        <v>1</v>
      </c>
    </row>
    <row r="1354" spans="1:17" x14ac:dyDescent="0.25">
      <c r="A1354" s="8">
        <v>1</v>
      </c>
      <c r="B1354" s="8">
        <v>0</v>
      </c>
      <c r="C1354" s="8" t="s">
        <v>4542</v>
      </c>
      <c r="D1354" s="7">
        <v>43787</v>
      </c>
      <c r="E1354" s="8">
        <v>0</v>
      </c>
      <c r="F1354" s="8">
        <v>502012</v>
      </c>
      <c r="G1354" s="8">
        <f t="shared" si="21"/>
        <v>173</v>
      </c>
      <c r="H1354" s="8">
        <v>117</v>
      </c>
      <c r="I1354" s="8" t="s">
        <v>2625</v>
      </c>
      <c r="J1354" s="8">
        <v>0</v>
      </c>
      <c r="K1354" s="8" t="s">
        <v>2625</v>
      </c>
      <c r="L1354" s="8"/>
      <c r="M1354" s="8">
        <v>30000</v>
      </c>
      <c r="N1354" s="8">
        <v>0</v>
      </c>
      <c r="O1354" s="8" t="s">
        <v>3356</v>
      </c>
      <c r="P1354" s="8">
        <v>0</v>
      </c>
      <c r="Q1354" s="8">
        <v>218</v>
      </c>
    </row>
    <row r="1355" spans="1:17" x14ac:dyDescent="0.25">
      <c r="A1355" s="8">
        <v>2</v>
      </c>
      <c r="B1355" s="8">
        <v>0</v>
      </c>
      <c r="C1355" s="8" t="s">
        <v>4542</v>
      </c>
      <c r="D1355" s="7">
        <v>43787</v>
      </c>
      <c r="E1355" s="8">
        <v>0</v>
      </c>
      <c r="F1355" s="8">
        <v>201002</v>
      </c>
      <c r="G1355" s="8">
        <f t="shared" si="21"/>
        <v>71</v>
      </c>
      <c r="H1355" s="8">
        <v>117</v>
      </c>
      <c r="I1355" s="8" t="s">
        <v>2625</v>
      </c>
      <c r="J1355" s="8">
        <v>0</v>
      </c>
      <c r="K1355" s="8" t="s">
        <v>2625</v>
      </c>
      <c r="L1355" s="8"/>
      <c r="M1355" s="8">
        <v>0</v>
      </c>
      <c r="N1355" s="8">
        <v>30000</v>
      </c>
      <c r="O1355" s="8" t="s">
        <v>3356</v>
      </c>
      <c r="P1355" s="8">
        <v>0</v>
      </c>
      <c r="Q1355" s="8">
        <v>218</v>
      </c>
    </row>
    <row r="1356" spans="1:17" x14ac:dyDescent="0.25">
      <c r="A1356" s="8">
        <v>1</v>
      </c>
      <c r="B1356" s="8">
        <v>0</v>
      </c>
      <c r="C1356" s="8" t="s">
        <v>4543</v>
      </c>
      <c r="D1356" s="7">
        <v>43787</v>
      </c>
      <c r="E1356" s="8">
        <v>0</v>
      </c>
      <c r="F1356" s="8">
        <v>101002</v>
      </c>
      <c r="G1356" s="8">
        <f t="shared" si="21"/>
        <v>2</v>
      </c>
      <c r="H1356" s="8">
        <v>1</v>
      </c>
      <c r="I1356" s="8" t="s">
        <v>2625</v>
      </c>
      <c r="J1356" s="8">
        <v>0</v>
      </c>
      <c r="K1356" s="8" t="s">
        <v>2625</v>
      </c>
      <c r="L1356" s="8"/>
      <c r="M1356" s="8">
        <v>198000</v>
      </c>
      <c r="N1356" s="8">
        <v>0</v>
      </c>
      <c r="O1356" s="8" t="s">
        <v>3357</v>
      </c>
      <c r="P1356" s="8">
        <v>0</v>
      </c>
      <c r="Q1356" s="8">
        <v>218</v>
      </c>
    </row>
    <row r="1357" spans="1:17" x14ac:dyDescent="0.25">
      <c r="A1357" s="8">
        <v>2</v>
      </c>
      <c r="B1357" s="8">
        <v>0</v>
      </c>
      <c r="C1357" s="8" t="s">
        <v>4543</v>
      </c>
      <c r="D1357" s="7">
        <v>43787</v>
      </c>
      <c r="E1357" s="8">
        <v>0</v>
      </c>
      <c r="F1357" s="8">
        <v>202003</v>
      </c>
      <c r="G1357" s="8">
        <f t="shared" si="21"/>
        <v>78</v>
      </c>
      <c r="H1357" s="8">
        <v>71</v>
      </c>
      <c r="I1357" s="8" t="s">
        <v>2625</v>
      </c>
      <c r="J1357" s="8">
        <v>0</v>
      </c>
      <c r="K1357" s="8" t="s">
        <v>2625</v>
      </c>
      <c r="L1357" s="8"/>
      <c r="M1357" s="8">
        <v>0</v>
      </c>
      <c r="N1357" s="8">
        <v>198000</v>
      </c>
      <c r="O1357" s="8" t="s">
        <v>3358</v>
      </c>
      <c r="P1357" s="8">
        <v>0</v>
      </c>
      <c r="Q1357" s="8">
        <v>1</v>
      </c>
    </row>
    <row r="1358" spans="1:17" x14ac:dyDescent="0.25">
      <c r="A1358" s="8">
        <v>1</v>
      </c>
      <c r="B1358" s="8">
        <v>0</v>
      </c>
      <c r="C1358" s="8" t="s">
        <v>4544</v>
      </c>
      <c r="D1358" s="7">
        <v>43787</v>
      </c>
      <c r="E1358" s="8">
        <v>0</v>
      </c>
      <c r="F1358" s="8">
        <v>101002</v>
      </c>
      <c r="G1358" s="8">
        <f t="shared" si="21"/>
        <v>2</v>
      </c>
      <c r="H1358" s="8">
        <v>1</v>
      </c>
      <c r="I1358" s="8" t="s">
        <v>2625</v>
      </c>
      <c r="J1358" s="8">
        <v>0</v>
      </c>
      <c r="K1358" s="8" t="s">
        <v>2625</v>
      </c>
      <c r="L1358" s="8"/>
      <c r="M1358" s="8">
        <v>22500</v>
      </c>
      <c r="N1358" s="8">
        <v>0</v>
      </c>
      <c r="O1358" s="8" t="s">
        <v>3359</v>
      </c>
      <c r="P1358" s="8">
        <v>0</v>
      </c>
      <c r="Q1358" s="8">
        <v>218</v>
      </c>
    </row>
    <row r="1359" spans="1:17" x14ac:dyDescent="0.25">
      <c r="A1359" s="8">
        <v>2</v>
      </c>
      <c r="B1359" s="8">
        <v>0</v>
      </c>
      <c r="C1359" s="8" t="s">
        <v>4544</v>
      </c>
      <c r="D1359" s="7">
        <v>43787</v>
      </c>
      <c r="E1359" s="8">
        <v>0</v>
      </c>
      <c r="F1359" s="8">
        <v>202003</v>
      </c>
      <c r="G1359" s="8">
        <f t="shared" si="21"/>
        <v>78</v>
      </c>
      <c r="H1359" s="8">
        <v>71</v>
      </c>
      <c r="I1359" s="8" t="s">
        <v>2625</v>
      </c>
      <c r="J1359" s="8">
        <v>0</v>
      </c>
      <c r="K1359" s="8" t="s">
        <v>2625</v>
      </c>
      <c r="L1359" s="8"/>
      <c r="M1359" s="8">
        <v>0</v>
      </c>
      <c r="N1359" s="8">
        <v>22500</v>
      </c>
      <c r="O1359" s="8" t="s">
        <v>3359</v>
      </c>
      <c r="P1359" s="8">
        <v>0</v>
      </c>
      <c r="Q1359" s="8">
        <v>1</v>
      </c>
    </row>
    <row r="1360" spans="1:17" x14ac:dyDescent="0.25">
      <c r="A1360" s="8">
        <v>1</v>
      </c>
      <c r="B1360" s="8">
        <v>0</v>
      </c>
      <c r="C1360" s="8" t="s">
        <v>4545</v>
      </c>
      <c r="D1360" s="7">
        <v>43788</v>
      </c>
      <c r="E1360" s="8">
        <v>0</v>
      </c>
      <c r="F1360" s="8">
        <v>502012</v>
      </c>
      <c r="G1360" s="8">
        <f t="shared" si="21"/>
        <v>173</v>
      </c>
      <c r="H1360" s="8">
        <v>471</v>
      </c>
      <c r="I1360" s="8" t="s">
        <v>2625</v>
      </c>
      <c r="J1360" s="8">
        <v>0</v>
      </c>
      <c r="K1360" s="8" t="s">
        <v>2625</v>
      </c>
      <c r="L1360" s="8"/>
      <c r="M1360" s="8">
        <v>48875</v>
      </c>
      <c r="N1360" s="8">
        <v>0</v>
      </c>
      <c r="O1360" s="8" t="s">
        <v>3360</v>
      </c>
      <c r="P1360" s="8">
        <v>0</v>
      </c>
      <c r="Q1360" s="8">
        <v>218</v>
      </c>
    </row>
    <row r="1361" spans="1:17" x14ac:dyDescent="0.25">
      <c r="A1361" s="8">
        <v>2</v>
      </c>
      <c r="B1361" s="8">
        <v>0</v>
      </c>
      <c r="C1361" s="8" t="s">
        <v>4545</v>
      </c>
      <c r="D1361" s="7">
        <v>43788</v>
      </c>
      <c r="E1361" s="8">
        <v>0</v>
      </c>
      <c r="F1361" s="8">
        <v>201002</v>
      </c>
      <c r="G1361" s="8">
        <f t="shared" si="21"/>
        <v>71</v>
      </c>
      <c r="H1361" s="8">
        <v>471</v>
      </c>
      <c r="I1361" s="8" t="s">
        <v>2625</v>
      </c>
      <c r="J1361" s="8">
        <v>0</v>
      </c>
      <c r="K1361" s="8" t="s">
        <v>2625</v>
      </c>
      <c r="L1361" s="8"/>
      <c r="M1361" s="8">
        <v>0</v>
      </c>
      <c r="N1361" s="8">
        <v>48875</v>
      </c>
      <c r="O1361" s="8" t="s">
        <v>3360</v>
      </c>
      <c r="P1361" s="8">
        <v>0</v>
      </c>
      <c r="Q1361" s="8">
        <v>218</v>
      </c>
    </row>
    <row r="1362" spans="1:17" x14ac:dyDescent="0.25">
      <c r="A1362" s="8">
        <v>1</v>
      </c>
      <c r="B1362" s="8">
        <v>0</v>
      </c>
      <c r="C1362" s="8" t="s">
        <v>4546</v>
      </c>
      <c r="D1362" s="7">
        <v>43788</v>
      </c>
      <c r="E1362" s="8">
        <v>101001</v>
      </c>
      <c r="F1362" s="8">
        <v>101001</v>
      </c>
      <c r="G1362" s="8">
        <f t="shared" si="21"/>
        <v>1</v>
      </c>
      <c r="H1362" s="8">
        <v>0</v>
      </c>
      <c r="I1362" s="8" t="s">
        <v>2625</v>
      </c>
      <c r="J1362" s="8">
        <v>0</v>
      </c>
      <c r="K1362" s="8" t="s">
        <v>2625</v>
      </c>
      <c r="L1362" s="8"/>
      <c r="M1362" s="8">
        <v>0</v>
      </c>
      <c r="N1362" s="8">
        <v>4500</v>
      </c>
      <c r="O1362" s="8" t="s">
        <v>2808</v>
      </c>
      <c r="P1362" s="8">
        <v>0</v>
      </c>
      <c r="Q1362" s="8">
        <v>0</v>
      </c>
    </row>
    <row r="1363" spans="1:17" x14ac:dyDescent="0.25">
      <c r="A1363" s="8">
        <v>2</v>
      </c>
      <c r="B1363" s="8">
        <v>0</v>
      </c>
      <c r="C1363" s="8" t="s">
        <v>4546</v>
      </c>
      <c r="D1363" s="7">
        <v>43788</v>
      </c>
      <c r="E1363" s="8">
        <v>101001</v>
      </c>
      <c r="F1363" s="8">
        <v>505004</v>
      </c>
      <c r="G1363" s="8">
        <f t="shared" si="21"/>
        <v>200</v>
      </c>
      <c r="H1363" s="8">
        <v>0</v>
      </c>
      <c r="I1363" s="8" t="s">
        <v>2625</v>
      </c>
      <c r="J1363" s="8">
        <v>0</v>
      </c>
      <c r="K1363" s="8" t="s">
        <v>2625</v>
      </c>
      <c r="L1363" s="8"/>
      <c r="M1363" s="8">
        <v>1500</v>
      </c>
      <c r="N1363" s="8">
        <v>0</v>
      </c>
      <c r="O1363" s="8" t="s">
        <v>3361</v>
      </c>
      <c r="P1363" s="8">
        <v>0</v>
      </c>
      <c r="Q1363" s="8">
        <v>217</v>
      </c>
    </row>
    <row r="1364" spans="1:17" x14ac:dyDescent="0.25">
      <c r="A1364" s="8">
        <v>3</v>
      </c>
      <c r="B1364" s="8">
        <v>0</v>
      </c>
      <c r="C1364" s="8" t="s">
        <v>4546</v>
      </c>
      <c r="D1364" s="7">
        <v>43788</v>
      </c>
      <c r="E1364" s="8">
        <v>101001</v>
      </c>
      <c r="F1364" s="8">
        <v>505009</v>
      </c>
      <c r="G1364" s="8">
        <f t="shared" si="21"/>
        <v>205</v>
      </c>
      <c r="H1364" s="8">
        <v>1</v>
      </c>
      <c r="I1364" s="8" t="s">
        <v>2625</v>
      </c>
      <c r="J1364" s="8">
        <v>0</v>
      </c>
      <c r="K1364" s="8" t="s">
        <v>2625</v>
      </c>
      <c r="L1364" s="8"/>
      <c r="M1364" s="8">
        <v>3000</v>
      </c>
      <c r="N1364" s="8">
        <v>0</v>
      </c>
      <c r="O1364" s="8" t="s">
        <v>3362</v>
      </c>
      <c r="P1364" s="8">
        <v>0</v>
      </c>
      <c r="Q1364" s="8">
        <v>217</v>
      </c>
    </row>
    <row r="1365" spans="1:17" x14ac:dyDescent="0.25">
      <c r="A1365" s="8">
        <v>1</v>
      </c>
      <c r="B1365" s="8">
        <v>0</v>
      </c>
      <c r="C1365" s="8" t="s">
        <v>4547</v>
      </c>
      <c r="D1365" s="7">
        <v>43787</v>
      </c>
      <c r="E1365" s="8">
        <v>0</v>
      </c>
      <c r="F1365" s="8">
        <v>101002</v>
      </c>
      <c r="G1365" s="8">
        <f t="shared" si="21"/>
        <v>2</v>
      </c>
      <c r="H1365" s="8">
        <v>1</v>
      </c>
      <c r="I1365" s="8" t="s">
        <v>2625</v>
      </c>
      <c r="J1365" s="8">
        <v>0</v>
      </c>
      <c r="K1365" s="8" t="s">
        <v>2625</v>
      </c>
      <c r="L1365" s="8"/>
      <c r="M1365" s="8">
        <v>657175</v>
      </c>
      <c r="N1365" s="8">
        <v>0</v>
      </c>
      <c r="O1365" s="8" t="s">
        <v>3363</v>
      </c>
      <c r="P1365" s="8">
        <v>0</v>
      </c>
      <c r="Q1365" s="8">
        <v>219</v>
      </c>
    </row>
    <row r="1366" spans="1:17" x14ac:dyDescent="0.25">
      <c r="A1366" s="8">
        <v>2</v>
      </c>
      <c r="B1366" s="8">
        <v>0</v>
      </c>
      <c r="C1366" s="8" t="s">
        <v>4547</v>
      </c>
      <c r="D1366" s="7">
        <v>43787</v>
      </c>
      <c r="E1366" s="8">
        <v>0</v>
      </c>
      <c r="F1366" s="8">
        <v>202003</v>
      </c>
      <c r="G1366" s="8">
        <f t="shared" si="21"/>
        <v>78</v>
      </c>
      <c r="H1366" s="8">
        <v>71</v>
      </c>
      <c r="I1366" s="8" t="s">
        <v>2625</v>
      </c>
      <c r="J1366" s="8">
        <v>0</v>
      </c>
      <c r="K1366" s="8" t="s">
        <v>2625</v>
      </c>
      <c r="L1366" s="8"/>
      <c r="M1366" s="8">
        <v>0</v>
      </c>
      <c r="N1366" s="8">
        <v>657175</v>
      </c>
      <c r="O1366" s="8" t="s">
        <v>3363</v>
      </c>
      <c r="P1366" s="8">
        <v>0</v>
      </c>
      <c r="Q1366" s="8">
        <v>1</v>
      </c>
    </row>
    <row r="1367" spans="1:17" x14ac:dyDescent="0.25">
      <c r="A1367" s="8">
        <v>1</v>
      </c>
      <c r="B1367" s="8">
        <v>0</v>
      </c>
      <c r="C1367" s="8" t="s">
        <v>4548</v>
      </c>
      <c r="D1367" s="7">
        <v>43789</v>
      </c>
      <c r="E1367" s="8">
        <v>0</v>
      </c>
      <c r="F1367" s="8">
        <v>502009</v>
      </c>
      <c r="G1367" s="8">
        <f t="shared" si="21"/>
        <v>170</v>
      </c>
      <c r="H1367" s="8">
        <v>1358</v>
      </c>
      <c r="I1367" s="8" t="s">
        <v>2625</v>
      </c>
      <c r="J1367" s="8">
        <v>0</v>
      </c>
      <c r="K1367" s="8" t="s">
        <v>2625</v>
      </c>
      <c r="L1367" s="8"/>
      <c r="M1367" s="8">
        <v>18645</v>
      </c>
      <c r="N1367" s="8">
        <v>0</v>
      </c>
      <c r="O1367" s="8" t="s">
        <v>3364</v>
      </c>
      <c r="P1367" s="8">
        <v>0</v>
      </c>
      <c r="Q1367" s="8">
        <v>218</v>
      </c>
    </row>
    <row r="1368" spans="1:17" x14ac:dyDescent="0.25">
      <c r="A1368" s="8">
        <v>2</v>
      </c>
      <c r="B1368" s="8">
        <v>0</v>
      </c>
      <c r="C1368" s="8" t="s">
        <v>4548</v>
      </c>
      <c r="D1368" s="7">
        <v>43789</v>
      </c>
      <c r="E1368" s="8">
        <v>0</v>
      </c>
      <c r="F1368" s="8">
        <v>201002</v>
      </c>
      <c r="G1368" s="8">
        <f t="shared" si="21"/>
        <v>71</v>
      </c>
      <c r="H1368" s="8">
        <v>1358</v>
      </c>
      <c r="I1368" s="8" t="s">
        <v>2625</v>
      </c>
      <c r="J1368" s="8">
        <v>0</v>
      </c>
      <c r="K1368" s="8" t="s">
        <v>2625</v>
      </c>
      <c r="L1368" s="8"/>
      <c r="M1368" s="8">
        <v>0</v>
      </c>
      <c r="N1368" s="8">
        <v>18645</v>
      </c>
      <c r="O1368" s="8" t="s">
        <v>3364</v>
      </c>
      <c r="P1368" s="8">
        <v>0</v>
      </c>
      <c r="Q1368" s="8">
        <v>218</v>
      </c>
    </row>
    <row r="1369" spans="1:17" x14ac:dyDescent="0.25">
      <c r="A1369" s="8">
        <v>1</v>
      </c>
      <c r="B1369" s="8">
        <v>0</v>
      </c>
      <c r="C1369" s="8" t="s">
        <v>4549</v>
      </c>
      <c r="D1369" s="7">
        <v>43790</v>
      </c>
      <c r="E1369" s="8">
        <v>0</v>
      </c>
      <c r="F1369" s="8">
        <v>201002</v>
      </c>
      <c r="G1369" s="8">
        <f t="shared" si="21"/>
        <v>71</v>
      </c>
      <c r="H1369" s="8">
        <v>78</v>
      </c>
      <c r="I1369" s="8" t="s">
        <v>2625</v>
      </c>
      <c r="J1369" s="8">
        <v>0</v>
      </c>
      <c r="K1369" s="8" t="s">
        <v>2625</v>
      </c>
      <c r="L1369" s="8"/>
      <c r="M1369" s="8">
        <v>1440733</v>
      </c>
      <c r="N1369" s="8">
        <v>0</v>
      </c>
      <c r="O1369" s="8" t="s">
        <v>3365</v>
      </c>
      <c r="P1369" s="8">
        <v>0</v>
      </c>
      <c r="Q1369" s="8">
        <v>218</v>
      </c>
    </row>
    <row r="1370" spans="1:17" x14ac:dyDescent="0.25">
      <c r="A1370" s="8">
        <v>2</v>
      </c>
      <c r="B1370" s="8">
        <v>0</v>
      </c>
      <c r="C1370" s="8" t="s">
        <v>4549</v>
      </c>
      <c r="D1370" s="7">
        <v>43790</v>
      </c>
      <c r="E1370" s="8">
        <v>0</v>
      </c>
      <c r="F1370" s="8">
        <v>202003</v>
      </c>
      <c r="G1370" s="8">
        <f t="shared" si="21"/>
        <v>78</v>
      </c>
      <c r="H1370" s="8">
        <v>71</v>
      </c>
      <c r="I1370" s="8" t="s">
        <v>2625</v>
      </c>
      <c r="J1370" s="8">
        <v>0</v>
      </c>
      <c r="K1370" s="8" t="s">
        <v>2625</v>
      </c>
      <c r="L1370" s="8"/>
      <c r="M1370" s="8">
        <v>0</v>
      </c>
      <c r="N1370" s="8">
        <v>1440733</v>
      </c>
      <c r="O1370" s="8" t="s">
        <v>3365</v>
      </c>
      <c r="P1370" s="8">
        <v>0</v>
      </c>
      <c r="Q1370" s="8">
        <v>1</v>
      </c>
    </row>
    <row r="1371" spans="1:17" x14ac:dyDescent="0.25">
      <c r="A1371" s="8">
        <v>1</v>
      </c>
      <c r="B1371" s="8">
        <v>0</v>
      </c>
      <c r="C1371" s="8" t="s">
        <v>4550</v>
      </c>
      <c r="D1371" s="7">
        <v>43790</v>
      </c>
      <c r="E1371" s="8">
        <v>0</v>
      </c>
      <c r="F1371" s="8">
        <v>201002</v>
      </c>
      <c r="G1371" s="8">
        <f t="shared" si="21"/>
        <v>71</v>
      </c>
      <c r="H1371" s="8">
        <v>68</v>
      </c>
      <c r="I1371" s="8" t="s">
        <v>2625</v>
      </c>
      <c r="J1371" s="8">
        <v>0</v>
      </c>
      <c r="K1371" s="8" t="s">
        <v>2625</v>
      </c>
      <c r="L1371" s="8"/>
      <c r="M1371" s="8">
        <v>2694792</v>
      </c>
      <c r="N1371" s="8">
        <v>0</v>
      </c>
      <c r="O1371" s="8" t="s">
        <v>3366</v>
      </c>
      <c r="P1371" s="8">
        <v>0</v>
      </c>
      <c r="Q1371" s="8">
        <v>218</v>
      </c>
    </row>
    <row r="1372" spans="1:17" x14ac:dyDescent="0.25">
      <c r="A1372" s="8">
        <v>2</v>
      </c>
      <c r="B1372" s="8">
        <v>0</v>
      </c>
      <c r="C1372" s="8" t="s">
        <v>4550</v>
      </c>
      <c r="D1372" s="7">
        <v>43790</v>
      </c>
      <c r="E1372" s="8">
        <v>0</v>
      </c>
      <c r="F1372" s="8">
        <v>201002</v>
      </c>
      <c r="G1372" s="8">
        <f t="shared" si="21"/>
        <v>71</v>
      </c>
      <c r="H1372" s="8">
        <v>68</v>
      </c>
      <c r="I1372" s="8" t="s">
        <v>2625</v>
      </c>
      <c r="J1372" s="8">
        <v>0</v>
      </c>
      <c r="K1372" s="8" t="s">
        <v>2625</v>
      </c>
      <c r="L1372" s="8"/>
      <c r="M1372" s="8">
        <v>92306</v>
      </c>
      <c r="N1372" s="8">
        <v>0</v>
      </c>
      <c r="O1372" s="8" t="s">
        <v>3366</v>
      </c>
      <c r="P1372" s="8">
        <v>0</v>
      </c>
      <c r="Q1372" s="8">
        <v>219</v>
      </c>
    </row>
    <row r="1373" spans="1:17" x14ac:dyDescent="0.25">
      <c r="A1373" s="8">
        <v>3</v>
      </c>
      <c r="B1373" s="8">
        <v>0</v>
      </c>
      <c r="C1373" s="8" t="s">
        <v>4550</v>
      </c>
      <c r="D1373" s="7">
        <v>43790</v>
      </c>
      <c r="E1373" s="8">
        <v>0</v>
      </c>
      <c r="F1373" s="8">
        <v>202003</v>
      </c>
      <c r="G1373" s="8">
        <f t="shared" si="21"/>
        <v>78</v>
      </c>
      <c r="H1373" s="8">
        <v>71</v>
      </c>
      <c r="I1373" s="8" t="s">
        <v>2625</v>
      </c>
      <c r="J1373" s="8">
        <v>0</v>
      </c>
      <c r="K1373" s="8" t="s">
        <v>2625</v>
      </c>
      <c r="L1373" s="8"/>
      <c r="M1373" s="8">
        <v>0</v>
      </c>
      <c r="N1373" s="8">
        <v>2787098</v>
      </c>
      <c r="O1373" s="8" t="s">
        <v>3366</v>
      </c>
      <c r="P1373" s="8">
        <v>0</v>
      </c>
      <c r="Q1373" s="8">
        <v>1</v>
      </c>
    </row>
    <row r="1374" spans="1:17" x14ac:dyDescent="0.25">
      <c r="A1374" s="8">
        <v>1</v>
      </c>
      <c r="B1374" s="8">
        <v>0</v>
      </c>
      <c r="C1374" s="8" t="s">
        <v>4551</v>
      </c>
      <c r="D1374" s="7">
        <v>43782</v>
      </c>
      <c r="E1374" s="8">
        <v>0</v>
      </c>
      <c r="F1374" s="8">
        <v>501002</v>
      </c>
      <c r="G1374" s="8">
        <f t="shared" si="21"/>
        <v>145</v>
      </c>
      <c r="H1374" s="8">
        <v>78</v>
      </c>
      <c r="I1374" s="8" t="s">
        <v>2625</v>
      </c>
      <c r="J1374" s="8">
        <v>0</v>
      </c>
      <c r="K1374" s="8" t="s">
        <v>2625</v>
      </c>
      <c r="L1374" s="8"/>
      <c r="M1374" s="8">
        <v>418437</v>
      </c>
      <c r="N1374" s="8">
        <v>0</v>
      </c>
      <c r="O1374" s="8" t="s">
        <v>3367</v>
      </c>
      <c r="P1374" s="8">
        <v>0</v>
      </c>
      <c r="Q1374" s="8">
        <v>218</v>
      </c>
    </row>
    <row r="1375" spans="1:17" x14ac:dyDescent="0.25">
      <c r="A1375" s="8">
        <v>2</v>
      </c>
      <c r="B1375" s="8">
        <v>0</v>
      </c>
      <c r="C1375" s="8" t="s">
        <v>4551</v>
      </c>
      <c r="D1375" s="7">
        <v>43782</v>
      </c>
      <c r="E1375" s="8">
        <v>0</v>
      </c>
      <c r="F1375" s="8">
        <v>201002</v>
      </c>
      <c r="G1375" s="8">
        <f t="shared" si="21"/>
        <v>71</v>
      </c>
      <c r="H1375" s="8">
        <v>78</v>
      </c>
      <c r="I1375" s="8" t="s">
        <v>2625</v>
      </c>
      <c r="J1375" s="8">
        <v>0</v>
      </c>
      <c r="K1375" s="8" t="s">
        <v>2625</v>
      </c>
      <c r="L1375" s="8"/>
      <c r="M1375" s="8">
        <v>0</v>
      </c>
      <c r="N1375" s="8">
        <v>418437</v>
      </c>
      <c r="O1375" s="8" t="s">
        <v>3367</v>
      </c>
      <c r="P1375" s="8">
        <v>0</v>
      </c>
      <c r="Q1375" s="8">
        <v>218</v>
      </c>
    </row>
    <row r="1376" spans="1:17" x14ac:dyDescent="0.25">
      <c r="A1376" s="8">
        <v>1</v>
      </c>
      <c r="B1376" s="8">
        <v>0</v>
      </c>
      <c r="C1376" s="8" t="s">
        <v>4552</v>
      </c>
      <c r="D1376" s="7">
        <v>43664</v>
      </c>
      <c r="E1376" s="8">
        <v>0</v>
      </c>
      <c r="F1376" s="8">
        <v>501008</v>
      </c>
      <c r="G1376" s="8">
        <f t="shared" si="21"/>
        <v>151</v>
      </c>
      <c r="H1376" s="8">
        <v>0</v>
      </c>
      <c r="I1376" s="8" t="s">
        <v>2625</v>
      </c>
      <c r="J1376" s="8">
        <v>0</v>
      </c>
      <c r="K1376" s="8" t="s">
        <v>2625</v>
      </c>
      <c r="L1376" s="8"/>
      <c r="M1376" s="8">
        <v>140</v>
      </c>
      <c r="N1376" s="8">
        <v>0</v>
      </c>
      <c r="O1376" s="8" t="s">
        <v>3368</v>
      </c>
      <c r="P1376" s="8">
        <v>0</v>
      </c>
      <c r="Q1376" s="8">
        <v>214</v>
      </c>
    </row>
    <row r="1377" spans="1:17" x14ac:dyDescent="0.25">
      <c r="A1377" s="8">
        <v>2</v>
      </c>
      <c r="B1377" s="8">
        <v>0</v>
      </c>
      <c r="C1377" s="8" t="s">
        <v>4552</v>
      </c>
      <c r="D1377" s="7">
        <v>43664</v>
      </c>
      <c r="E1377" s="8">
        <v>0</v>
      </c>
      <c r="F1377" s="8">
        <v>501011</v>
      </c>
      <c r="G1377" s="8">
        <f t="shared" si="21"/>
        <v>154</v>
      </c>
      <c r="H1377" s="8">
        <v>0</v>
      </c>
      <c r="I1377" s="8" t="s">
        <v>2625</v>
      </c>
      <c r="J1377" s="8">
        <v>0</v>
      </c>
      <c r="K1377" s="8" t="s">
        <v>2625</v>
      </c>
      <c r="L1377" s="8"/>
      <c r="M1377" s="8">
        <v>15960</v>
      </c>
      <c r="N1377" s="8">
        <v>0</v>
      </c>
      <c r="O1377" s="8" t="s">
        <v>3369</v>
      </c>
      <c r="P1377" s="8">
        <v>0</v>
      </c>
      <c r="Q1377" s="8">
        <v>214</v>
      </c>
    </row>
    <row r="1378" spans="1:17" x14ac:dyDescent="0.25">
      <c r="A1378" s="8">
        <v>3</v>
      </c>
      <c r="B1378" s="8">
        <v>0</v>
      </c>
      <c r="C1378" s="8" t="s">
        <v>4552</v>
      </c>
      <c r="D1378" s="7">
        <v>43664</v>
      </c>
      <c r="E1378" s="8">
        <v>0</v>
      </c>
      <c r="F1378" s="8">
        <v>501009</v>
      </c>
      <c r="G1378" s="8">
        <f t="shared" si="21"/>
        <v>152</v>
      </c>
      <c r="H1378" s="8">
        <v>0</v>
      </c>
      <c r="I1378" s="8" t="s">
        <v>2625</v>
      </c>
      <c r="J1378" s="8">
        <v>0</v>
      </c>
      <c r="K1378" s="8" t="s">
        <v>2625</v>
      </c>
      <c r="L1378" s="8"/>
      <c r="M1378" s="8">
        <v>7850</v>
      </c>
      <c r="N1378" s="8">
        <v>0</v>
      </c>
      <c r="O1378" s="8" t="s">
        <v>3370</v>
      </c>
      <c r="P1378" s="8">
        <v>0</v>
      </c>
      <c r="Q1378" s="8">
        <v>214</v>
      </c>
    </row>
    <row r="1379" spans="1:17" x14ac:dyDescent="0.25">
      <c r="A1379" s="8">
        <v>4</v>
      </c>
      <c r="B1379" s="8">
        <v>0</v>
      </c>
      <c r="C1379" s="8" t="s">
        <v>4552</v>
      </c>
      <c r="D1379" s="7">
        <v>43664</v>
      </c>
      <c r="E1379" s="8">
        <v>0</v>
      </c>
      <c r="F1379" s="8">
        <v>104042</v>
      </c>
      <c r="G1379" s="8">
        <f t="shared" si="21"/>
        <v>55</v>
      </c>
      <c r="H1379" s="8">
        <v>0</v>
      </c>
      <c r="I1379" s="8" t="s">
        <v>2625</v>
      </c>
      <c r="J1379" s="8">
        <v>0</v>
      </c>
      <c r="K1379" s="8" t="s">
        <v>2625</v>
      </c>
      <c r="L1379" s="8"/>
      <c r="M1379" s="8">
        <v>620</v>
      </c>
      <c r="N1379" s="8">
        <v>0</v>
      </c>
      <c r="O1379" s="8" t="s">
        <v>3371</v>
      </c>
      <c r="P1379" s="8">
        <v>0</v>
      </c>
      <c r="Q1379" s="8">
        <v>214</v>
      </c>
    </row>
    <row r="1380" spans="1:17" x14ac:dyDescent="0.25">
      <c r="A1380" s="8">
        <v>5</v>
      </c>
      <c r="B1380" s="8">
        <v>0</v>
      </c>
      <c r="C1380" s="8" t="s">
        <v>4552</v>
      </c>
      <c r="D1380" s="7">
        <v>43664</v>
      </c>
      <c r="E1380" s="8">
        <v>0</v>
      </c>
      <c r="F1380" s="8">
        <v>501007</v>
      </c>
      <c r="G1380" s="8">
        <f t="shared" si="21"/>
        <v>150</v>
      </c>
      <c r="H1380" s="8">
        <v>0</v>
      </c>
      <c r="I1380" s="8" t="s">
        <v>2625</v>
      </c>
      <c r="J1380" s="8">
        <v>0</v>
      </c>
      <c r="K1380" s="8" t="s">
        <v>2625</v>
      </c>
      <c r="L1380" s="8"/>
      <c r="M1380" s="8">
        <v>14000</v>
      </c>
      <c r="N1380" s="8">
        <v>0</v>
      </c>
      <c r="O1380" s="8" t="s">
        <v>3372</v>
      </c>
      <c r="P1380" s="8">
        <v>0</v>
      </c>
      <c r="Q1380" s="8">
        <v>214</v>
      </c>
    </row>
    <row r="1381" spans="1:17" x14ac:dyDescent="0.25">
      <c r="A1381" s="8">
        <v>6</v>
      </c>
      <c r="B1381" s="8">
        <v>0</v>
      </c>
      <c r="C1381" s="8" t="s">
        <v>4552</v>
      </c>
      <c r="D1381" s="7">
        <v>43664</v>
      </c>
      <c r="E1381" s="8">
        <v>0</v>
      </c>
      <c r="F1381" s="8">
        <v>505042</v>
      </c>
      <c r="G1381" s="8">
        <f t="shared" si="21"/>
        <v>234</v>
      </c>
      <c r="H1381" s="8">
        <v>0</v>
      </c>
      <c r="I1381" s="8" t="s">
        <v>2625</v>
      </c>
      <c r="J1381" s="8">
        <v>0</v>
      </c>
      <c r="K1381" s="8" t="s">
        <v>2625</v>
      </c>
      <c r="L1381" s="8"/>
      <c r="M1381" s="8">
        <v>138200</v>
      </c>
      <c r="N1381" s="8">
        <v>0</v>
      </c>
      <c r="O1381" s="8" t="s">
        <v>3373</v>
      </c>
      <c r="P1381" s="8">
        <v>0</v>
      </c>
      <c r="Q1381" s="8">
        <v>214</v>
      </c>
    </row>
    <row r="1382" spans="1:17" x14ac:dyDescent="0.25">
      <c r="A1382" s="8">
        <v>7</v>
      </c>
      <c r="B1382" s="8">
        <v>0</v>
      </c>
      <c r="C1382" s="8" t="s">
        <v>4552</v>
      </c>
      <c r="D1382" s="7">
        <v>43664</v>
      </c>
      <c r="E1382" s="8">
        <v>0</v>
      </c>
      <c r="F1382" s="8">
        <v>501004</v>
      </c>
      <c r="G1382" s="8">
        <f t="shared" si="21"/>
        <v>147</v>
      </c>
      <c r="H1382" s="8">
        <v>0</v>
      </c>
      <c r="I1382" s="8" t="s">
        <v>2625</v>
      </c>
      <c r="J1382" s="8">
        <v>0</v>
      </c>
      <c r="K1382" s="8" t="s">
        <v>2625</v>
      </c>
      <c r="L1382" s="8"/>
      <c r="M1382" s="8">
        <v>1000</v>
      </c>
      <c r="N1382" s="8">
        <v>0</v>
      </c>
      <c r="O1382" s="8" t="s">
        <v>3374</v>
      </c>
      <c r="P1382" s="8">
        <v>0</v>
      </c>
      <c r="Q1382" s="8">
        <v>214</v>
      </c>
    </row>
    <row r="1383" spans="1:17" x14ac:dyDescent="0.25">
      <c r="A1383" s="8">
        <v>8</v>
      </c>
      <c r="B1383" s="8">
        <v>0</v>
      </c>
      <c r="C1383" s="8" t="s">
        <v>4552</v>
      </c>
      <c r="D1383" s="7">
        <v>43664</v>
      </c>
      <c r="E1383" s="8">
        <v>0</v>
      </c>
      <c r="F1383" s="8">
        <v>505009</v>
      </c>
      <c r="G1383" s="8">
        <f t="shared" si="21"/>
        <v>205</v>
      </c>
      <c r="H1383" s="8">
        <v>0</v>
      </c>
      <c r="I1383" s="8" t="s">
        <v>2625</v>
      </c>
      <c r="J1383" s="8">
        <v>0</v>
      </c>
      <c r="K1383" s="8" t="s">
        <v>2625</v>
      </c>
      <c r="L1383" s="8"/>
      <c r="M1383" s="8">
        <v>950</v>
      </c>
      <c r="N1383" s="8">
        <v>0</v>
      </c>
      <c r="O1383" s="8" t="s">
        <v>3375</v>
      </c>
      <c r="P1383" s="8">
        <v>0</v>
      </c>
      <c r="Q1383" s="8">
        <v>214</v>
      </c>
    </row>
    <row r="1384" spans="1:17" x14ac:dyDescent="0.25">
      <c r="A1384" s="8">
        <v>9</v>
      </c>
      <c r="B1384" s="8">
        <v>0</v>
      </c>
      <c r="C1384" s="8" t="s">
        <v>4552</v>
      </c>
      <c r="D1384" s="7">
        <v>43664</v>
      </c>
      <c r="E1384" s="8">
        <v>0</v>
      </c>
      <c r="F1384" s="8">
        <v>505025</v>
      </c>
      <c r="G1384" s="8">
        <f t="shared" si="21"/>
        <v>219</v>
      </c>
      <c r="H1384" s="8">
        <v>0</v>
      </c>
      <c r="I1384" s="8" t="s">
        <v>2625</v>
      </c>
      <c r="J1384" s="8">
        <v>0</v>
      </c>
      <c r="K1384" s="8" t="s">
        <v>2625</v>
      </c>
      <c r="L1384" s="8"/>
      <c r="M1384" s="8">
        <v>18450</v>
      </c>
      <c r="N1384" s="8">
        <v>0</v>
      </c>
      <c r="O1384" s="8" t="s">
        <v>3376</v>
      </c>
      <c r="P1384" s="8">
        <v>0</v>
      </c>
      <c r="Q1384" s="8">
        <v>214</v>
      </c>
    </row>
    <row r="1385" spans="1:17" x14ac:dyDescent="0.25">
      <c r="A1385" s="8">
        <v>10</v>
      </c>
      <c r="B1385" s="8">
        <v>0</v>
      </c>
      <c r="C1385" s="8" t="s">
        <v>4552</v>
      </c>
      <c r="D1385" s="7">
        <v>43664</v>
      </c>
      <c r="E1385" s="8">
        <v>0</v>
      </c>
      <c r="F1385" s="8">
        <v>505024</v>
      </c>
      <c r="G1385" s="8">
        <f t="shared" si="21"/>
        <v>218</v>
      </c>
      <c r="H1385" s="8">
        <v>0</v>
      </c>
      <c r="I1385" s="8" t="s">
        <v>2625</v>
      </c>
      <c r="J1385" s="8">
        <v>0</v>
      </c>
      <c r="K1385" s="8" t="s">
        <v>2625</v>
      </c>
      <c r="L1385" s="8"/>
      <c r="M1385" s="8">
        <v>240</v>
      </c>
      <c r="N1385" s="8">
        <v>0</v>
      </c>
      <c r="O1385" s="8" t="s">
        <v>3377</v>
      </c>
      <c r="P1385" s="8">
        <v>0</v>
      </c>
      <c r="Q1385" s="8">
        <v>214</v>
      </c>
    </row>
    <row r="1386" spans="1:17" x14ac:dyDescent="0.25">
      <c r="A1386" s="8">
        <v>11</v>
      </c>
      <c r="B1386" s="8">
        <v>0</v>
      </c>
      <c r="C1386" s="8" t="s">
        <v>4552</v>
      </c>
      <c r="D1386" s="7">
        <v>43664</v>
      </c>
      <c r="E1386" s="8">
        <v>0</v>
      </c>
      <c r="F1386" s="8">
        <v>505004</v>
      </c>
      <c r="G1386" s="8">
        <f t="shared" si="21"/>
        <v>200</v>
      </c>
      <c r="H1386" s="8">
        <v>0</v>
      </c>
      <c r="I1386" s="8" t="s">
        <v>2625</v>
      </c>
      <c r="J1386" s="8">
        <v>0</v>
      </c>
      <c r="K1386" s="8" t="s">
        <v>2625</v>
      </c>
      <c r="L1386" s="8"/>
      <c r="M1386" s="8">
        <v>28900</v>
      </c>
      <c r="N1386" s="8">
        <v>0</v>
      </c>
      <c r="O1386" s="8" t="s">
        <v>3378</v>
      </c>
      <c r="P1386" s="8">
        <v>0</v>
      </c>
      <c r="Q1386" s="8">
        <v>214</v>
      </c>
    </row>
    <row r="1387" spans="1:17" x14ac:dyDescent="0.25">
      <c r="A1387" s="8">
        <v>12</v>
      </c>
      <c r="B1387" s="8">
        <v>0</v>
      </c>
      <c r="C1387" s="8" t="s">
        <v>4552</v>
      </c>
      <c r="D1387" s="7">
        <v>43664</v>
      </c>
      <c r="E1387" s="8">
        <v>0</v>
      </c>
      <c r="F1387" s="8">
        <v>501011</v>
      </c>
      <c r="G1387" s="8">
        <f t="shared" si="21"/>
        <v>154</v>
      </c>
      <c r="H1387" s="8">
        <v>0</v>
      </c>
      <c r="I1387" s="8" t="s">
        <v>2625</v>
      </c>
      <c r="J1387" s="8">
        <v>0</v>
      </c>
      <c r="K1387" s="8" t="s">
        <v>2625</v>
      </c>
      <c r="L1387" s="8"/>
      <c r="M1387" s="8">
        <v>4000</v>
      </c>
      <c r="N1387" s="8">
        <v>0</v>
      </c>
      <c r="O1387" s="8" t="s">
        <v>3379</v>
      </c>
      <c r="P1387" s="8">
        <v>0</v>
      </c>
      <c r="Q1387" s="8">
        <v>214</v>
      </c>
    </row>
    <row r="1388" spans="1:17" x14ac:dyDescent="0.25">
      <c r="A1388" s="8">
        <v>13</v>
      </c>
      <c r="B1388" s="8">
        <v>0</v>
      </c>
      <c r="C1388" s="8" t="s">
        <v>4552</v>
      </c>
      <c r="D1388" s="7">
        <v>43664</v>
      </c>
      <c r="E1388" s="8">
        <v>0</v>
      </c>
      <c r="F1388" s="8">
        <v>501017</v>
      </c>
      <c r="G1388" s="8">
        <f t="shared" si="21"/>
        <v>160</v>
      </c>
      <c r="H1388" s="8">
        <v>0</v>
      </c>
      <c r="I1388" s="8" t="s">
        <v>2625</v>
      </c>
      <c r="J1388" s="8">
        <v>0</v>
      </c>
      <c r="K1388" s="8" t="s">
        <v>2625</v>
      </c>
      <c r="L1388" s="8"/>
      <c r="M1388" s="8">
        <v>5260</v>
      </c>
      <c r="N1388" s="8">
        <v>0</v>
      </c>
      <c r="O1388" s="8" t="s">
        <v>3380</v>
      </c>
      <c r="P1388" s="8">
        <v>0</v>
      </c>
      <c r="Q1388" s="8">
        <v>214</v>
      </c>
    </row>
    <row r="1389" spans="1:17" x14ac:dyDescent="0.25">
      <c r="A1389" s="8">
        <v>14</v>
      </c>
      <c r="B1389" s="8">
        <v>0</v>
      </c>
      <c r="C1389" s="8" t="s">
        <v>4552</v>
      </c>
      <c r="D1389" s="7">
        <v>43664</v>
      </c>
      <c r="E1389" s="8">
        <v>0</v>
      </c>
      <c r="F1389" s="8">
        <v>505102</v>
      </c>
      <c r="G1389" s="8">
        <f t="shared" si="21"/>
        <v>254</v>
      </c>
      <c r="H1389" s="8">
        <v>0</v>
      </c>
      <c r="I1389" s="8" t="s">
        <v>2625</v>
      </c>
      <c r="J1389" s="8">
        <v>0</v>
      </c>
      <c r="K1389" s="8" t="s">
        <v>2625</v>
      </c>
      <c r="L1389" s="8"/>
      <c r="M1389" s="8">
        <v>620</v>
      </c>
      <c r="N1389" s="8">
        <v>0</v>
      </c>
      <c r="O1389" s="8" t="s">
        <v>3155</v>
      </c>
      <c r="P1389" s="8">
        <v>0</v>
      </c>
      <c r="Q1389" s="8">
        <v>214</v>
      </c>
    </row>
    <row r="1390" spans="1:17" x14ac:dyDescent="0.25">
      <c r="A1390" s="8">
        <v>15</v>
      </c>
      <c r="B1390" s="8">
        <v>0</v>
      </c>
      <c r="C1390" s="8" t="s">
        <v>4552</v>
      </c>
      <c r="D1390" s="7">
        <v>43664</v>
      </c>
      <c r="E1390" s="8">
        <v>0</v>
      </c>
      <c r="F1390" s="8">
        <v>505018</v>
      </c>
      <c r="G1390" s="8">
        <f t="shared" si="21"/>
        <v>213</v>
      </c>
      <c r="H1390" s="8">
        <v>0</v>
      </c>
      <c r="I1390" s="8" t="s">
        <v>2625</v>
      </c>
      <c r="J1390" s="8">
        <v>0</v>
      </c>
      <c r="K1390" s="8" t="s">
        <v>2625</v>
      </c>
      <c r="L1390" s="8"/>
      <c r="M1390" s="8">
        <v>3100</v>
      </c>
      <c r="N1390" s="8">
        <v>0</v>
      </c>
      <c r="O1390" s="8" t="s">
        <v>3381</v>
      </c>
      <c r="P1390" s="8">
        <v>0</v>
      </c>
      <c r="Q1390" s="8">
        <v>214</v>
      </c>
    </row>
    <row r="1391" spans="1:17" x14ac:dyDescent="0.25">
      <c r="A1391" s="8">
        <v>16</v>
      </c>
      <c r="B1391" s="8">
        <v>0</v>
      </c>
      <c r="C1391" s="8" t="s">
        <v>4552</v>
      </c>
      <c r="D1391" s="7">
        <v>43664</v>
      </c>
      <c r="E1391" s="8">
        <v>0</v>
      </c>
      <c r="F1391" s="8">
        <v>201003</v>
      </c>
      <c r="G1391" s="8">
        <f t="shared" si="21"/>
        <v>72</v>
      </c>
      <c r="H1391" s="8">
        <v>0</v>
      </c>
      <c r="I1391" s="8" t="s">
        <v>2625</v>
      </c>
      <c r="J1391" s="8">
        <v>0</v>
      </c>
      <c r="K1391" s="8" t="s">
        <v>2625</v>
      </c>
      <c r="L1391" s="8"/>
      <c r="M1391" s="8">
        <v>4000</v>
      </c>
      <c r="N1391" s="8">
        <v>0</v>
      </c>
      <c r="O1391" s="8" t="s">
        <v>3382</v>
      </c>
      <c r="P1391" s="8">
        <v>0</v>
      </c>
      <c r="Q1391" s="8">
        <v>214</v>
      </c>
    </row>
    <row r="1392" spans="1:17" x14ac:dyDescent="0.25">
      <c r="A1392" s="8">
        <v>17</v>
      </c>
      <c r="B1392" s="8">
        <v>0</v>
      </c>
      <c r="C1392" s="8" t="s">
        <v>4552</v>
      </c>
      <c r="D1392" s="7">
        <v>43664</v>
      </c>
      <c r="E1392" s="8">
        <v>0</v>
      </c>
      <c r="F1392" s="8">
        <v>101002</v>
      </c>
      <c r="G1392" s="8">
        <f t="shared" si="21"/>
        <v>2</v>
      </c>
      <c r="H1392" s="8">
        <v>0</v>
      </c>
      <c r="I1392" s="8" t="s">
        <v>2625</v>
      </c>
      <c r="J1392" s="8">
        <v>0</v>
      </c>
      <c r="K1392" s="8" t="s">
        <v>2625</v>
      </c>
      <c r="L1392" s="8"/>
      <c r="M1392" s="8">
        <v>0</v>
      </c>
      <c r="N1392" s="8">
        <v>243290</v>
      </c>
      <c r="O1392" s="8" t="s">
        <v>3383</v>
      </c>
      <c r="P1392" s="8">
        <v>0</v>
      </c>
      <c r="Q1392" s="8">
        <v>214</v>
      </c>
    </row>
    <row r="1393" spans="1:17" x14ac:dyDescent="0.25">
      <c r="A1393" s="8">
        <v>1</v>
      </c>
      <c r="B1393" s="8">
        <v>0</v>
      </c>
      <c r="C1393" s="8" t="s">
        <v>4553</v>
      </c>
      <c r="D1393" s="7">
        <v>43678</v>
      </c>
      <c r="E1393" s="8">
        <v>0</v>
      </c>
      <c r="F1393" s="8">
        <v>505027</v>
      </c>
      <c r="G1393" s="8">
        <f t="shared" si="21"/>
        <v>221</v>
      </c>
      <c r="H1393" s="8">
        <v>0</v>
      </c>
      <c r="I1393" s="8" t="s">
        <v>2625</v>
      </c>
      <c r="J1393" s="8">
        <v>0</v>
      </c>
      <c r="K1393" s="8" t="s">
        <v>2625</v>
      </c>
      <c r="L1393" s="8"/>
      <c r="M1393" s="8">
        <v>600</v>
      </c>
      <c r="N1393" s="8">
        <v>0</v>
      </c>
      <c r="O1393" s="8" t="s">
        <v>3145</v>
      </c>
      <c r="P1393" s="8">
        <v>0</v>
      </c>
      <c r="Q1393" s="8">
        <v>214</v>
      </c>
    </row>
    <row r="1394" spans="1:17" x14ac:dyDescent="0.25">
      <c r="A1394" s="8">
        <v>2</v>
      </c>
      <c r="B1394" s="8">
        <v>0</v>
      </c>
      <c r="C1394" s="8" t="s">
        <v>4553</v>
      </c>
      <c r="D1394" s="7">
        <v>43678</v>
      </c>
      <c r="E1394" s="8">
        <v>0</v>
      </c>
      <c r="F1394" s="8">
        <v>505042</v>
      </c>
      <c r="G1394" s="8">
        <f t="shared" si="21"/>
        <v>234</v>
      </c>
      <c r="H1394" s="8">
        <v>0</v>
      </c>
      <c r="I1394" s="8" t="s">
        <v>2625</v>
      </c>
      <c r="J1394" s="8">
        <v>0</v>
      </c>
      <c r="K1394" s="8" t="s">
        <v>2625</v>
      </c>
      <c r="L1394" s="8"/>
      <c r="M1394" s="8">
        <v>368532</v>
      </c>
      <c r="N1394" s="8">
        <v>0</v>
      </c>
      <c r="O1394" s="8" t="s">
        <v>3384</v>
      </c>
      <c r="P1394" s="8">
        <v>0</v>
      </c>
      <c r="Q1394" s="8">
        <v>214</v>
      </c>
    </row>
    <row r="1395" spans="1:17" x14ac:dyDescent="0.25">
      <c r="A1395" s="8">
        <v>3</v>
      </c>
      <c r="B1395" s="8">
        <v>0</v>
      </c>
      <c r="C1395" s="8" t="s">
        <v>4553</v>
      </c>
      <c r="D1395" s="7">
        <v>43678</v>
      </c>
      <c r="E1395" s="8">
        <v>0</v>
      </c>
      <c r="F1395" s="8">
        <v>104003</v>
      </c>
      <c r="G1395" s="8">
        <f t="shared" si="21"/>
        <v>36</v>
      </c>
      <c r="H1395" s="8">
        <v>0</v>
      </c>
      <c r="I1395" s="8" t="s">
        <v>2625</v>
      </c>
      <c r="J1395" s="8">
        <v>0</v>
      </c>
      <c r="K1395" s="8" t="s">
        <v>2625</v>
      </c>
      <c r="L1395" s="8"/>
      <c r="M1395" s="8">
        <v>3000</v>
      </c>
      <c r="N1395" s="8">
        <v>0</v>
      </c>
      <c r="O1395" s="8" t="s">
        <v>3385</v>
      </c>
      <c r="P1395" s="8">
        <v>0</v>
      </c>
      <c r="Q1395" s="8">
        <v>214</v>
      </c>
    </row>
    <row r="1396" spans="1:17" x14ac:dyDescent="0.25">
      <c r="A1396" s="8">
        <v>4</v>
      </c>
      <c r="B1396" s="8">
        <v>0</v>
      </c>
      <c r="C1396" s="8" t="s">
        <v>4553</v>
      </c>
      <c r="D1396" s="7">
        <v>43678</v>
      </c>
      <c r="E1396" s="8">
        <v>0</v>
      </c>
      <c r="F1396" s="8">
        <v>505025</v>
      </c>
      <c r="G1396" s="8">
        <f t="shared" si="21"/>
        <v>219</v>
      </c>
      <c r="H1396" s="8">
        <v>0</v>
      </c>
      <c r="I1396" s="8" t="s">
        <v>2625</v>
      </c>
      <c r="J1396" s="8">
        <v>0</v>
      </c>
      <c r="K1396" s="8" t="s">
        <v>2625</v>
      </c>
      <c r="L1396" s="8"/>
      <c r="M1396" s="8">
        <v>1500</v>
      </c>
      <c r="N1396" s="8">
        <v>0</v>
      </c>
      <c r="O1396" s="8" t="s">
        <v>3386</v>
      </c>
      <c r="P1396" s="8">
        <v>0</v>
      </c>
      <c r="Q1396" s="8">
        <v>214</v>
      </c>
    </row>
    <row r="1397" spans="1:17" x14ac:dyDescent="0.25">
      <c r="A1397" s="8">
        <v>5</v>
      </c>
      <c r="B1397" s="8">
        <v>0</v>
      </c>
      <c r="C1397" s="8" t="s">
        <v>4553</v>
      </c>
      <c r="D1397" s="7">
        <v>43678</v>
      </c>
      <c r="E1397" s="8">
        <v>0</v>
      </c>
      <c r="F1397" s="8">
        <v>505024</v>
      </c>
      <c r="G1397" s="8">
        <f t="shared" si="21"/>
        <v>218</v>
      </c>
      <c r="H1397" s="8">
        <v>0</v>
      </c>
      <c r="I1397" s="8" t="s">
        <v>2625</v>
      </c>
      <c r="J1397" s="8">
        <v>0</v>
      </c>
      <c r="K1397" s="8" t="s">
        <v>2625</v>
      </c>
      <c r="L1397" s="8"/>
      <c r="M1397" s="8">
        <v>650</v>
      </c>
      <c r="N1397" s="8">
        <v>0</v>
      </c>
      <c r="O1397" s="8" t="s">
        <v>3149</v>
      </c>
      <c r="P1397" s="8">
        <v>0</v>
      </c>
      <c r="Q1397" s="8">
        <v>214</v>
      </c>
    </row>
    <row r="1398" spans="1:17" x14ac:dyDescent="0.25">
      <c r="A1398" s="8">
        <v>6</v>
      </c>
      <c r="B1398" s="8">
        <v>0</v>
      </c>
      <c r="C1398" s="8" t="s">
        <v>4553</v>
      </c>
      <c r="D1398" s="7">
        <v>43678</v>
      </c>
      <c r="E1398" s="8">
        <v>0</v>
      </c>
      <c r="F1398" s="8">
        <v>505004</v>
      </c>
      <c r="G1398" s="8">
        <f t="shared" si="21"/>
        <v>200</v>
      </c>
      <c r="H1398" s="8">
        <v>0</v>
      </c>
      <c r="I1398" s="8" t="s">
        <v>2625</v>
      </c>
      <c r="J1398" s="8">
        <v>0</v>
      </c>
      <c r="K1398" s="8" t="s">
        <v>2625</v>
      </c>
      <c r="L1398" s="8"/>
      <c r="M1398" s="8">
        <v>34300</v>
      </c>
      <c r="N1398" s="8">
        <v>0</v>
      </c>
      <c r="O1398" s="8" t="s">
        <v>3378</v>
      </c>
      <c r="P1398" s="8">
        <v>0</v>
      </c>
      <c r="Q1398" s="8">
        <v>214</v>
      </c>
    </row>
    <row r="1399" spans="1:17" x14ac:dyDescent="0.25">
      <c r="A1399" s="8">
        <v>7</v>
      </c>
      <c r="B1399" s="8">
        <v>0</v>
      </c>
      <c r="C1399" s="8" t="s">
        <v>4553</v>
      </c>
      <c r="D1399" s="7">
        <v>43678</v>
      </c>
      <c r="E1399" s="8">
        <v>0</v>
      </c>
      <c r="F1399" s="8">
        <v>501011</v>
      </c>
      <c r="G1399" s="8">
        <f t="shared" si="21"/>
        <v>154</v>
      </c>
      <c r="H1399" s="8">
        <v>0</v>
      </c>
      <c r="I1399" s="8" t="s">
        <v>2625</v>
      </c>
      <c r="J1399" s="8">
        <v>0</v>
      </c>
      <c r="K1399" s="8" t="s">
        <v>2625</v>
      </c>
      <c r="L1399" s="8"/>
      <c r="M1399" s="8">
        <v>3000</v>
      </c>
      <c r="N1399" s="8">
        <v>0</v>
      </c>
      <c r="O1399" s="8" t="s">
        <v>3387</v>
      </c>
      <c r="P1399" s="8">
        <v>0</v>
      </c>
      <c r="Q1399" s="8">
        <v>214</v>
      </c>
    </row>
    <row r="1400" spans="1:17" x14ac:dyDescent="0.25">
      <c r="A1400" s="8">
        <v>8</v>
      </c>
      <c r="B1400" s="8">
        <v>0</v>
      </c>
      <c r="C1400" s="8" t="s">
        <v>4553</v>
      </c>
      <c r="D1400" s="7">
        <v>43678</v>
      </c>
      <c r="E1400" s="8">
        <v>0</v>
      </c>
      <c r="F1400" s="8">
        <v>502003</v>
      </c>
      <c r="G1400" s="8">
        <f t="shared" si="21"/>
        <v>165</v>
      </c>
      <c r="H1400" s="8">
        <v>0</v>
      </c>
      <c r="I1400" s="8" t="s">
        <v>2625</v>
      </c>
      <c r="J1400" s="8">
        <v>0</v>
      </c>
      <c r="K1400" s="8" t="s">
        <v>2625</v>
      </c>
      <c r="L1400" s="8"/>
      <c r="M1400" s="8">
        <v>2500</v>
      </c>
      <c r="N1400" s="8">
        <v>0</v>
      </c>
      <c r="O1400" s="8" t="s">
        <v>3151</v>
      </c>
      <c r="P1400" s="8">
        <v>0</v>
      </c>
      <c r="Q1400" s="8">
        <v>214</v>
      </c>
    </row>
    <row r="1401" spans="1:17" x14ac:dyDescent="0.25">
      <c r="A1401" s="8">
        <v>9</v>
      </c>
      <c r="B1401" s="8">
        <v>0</v>
      </c>
      <c r="C1401" s="8" t="s">
        <v>4553</v>
      </c>
      <c r="D1401" s="7">
        <v>43678</v>
      </c>
      <c r="E1401" s="8">
        <v>0</v>
      </c>
      <c r="F1401" s="8">
        <v>501017</v>
      </c>
      <c r="G1401" s="8">
        <f t="shared" si="21"/>
        <v>160</v>
      </c>
      <c r="H1401" s="8">
        <v>0</v>
      </c>
      <c r="I1401" s="8" t="s">
        <v>2625</v>
      </c>
      <c r="J1401" s="8">
        <v>0</v>
      </c>
      <c r="K1401" s="8" t="s">
        <v>2625</v>
      </c>
      <c r="L1401" s="8"/>
      <c r="M1401" s="8">
        <v>1800</v>
      </c>
      <c r="N1401" s="8">
        <v>0</v>
      </c>
      <c r="O1401" s="8" t="s">
        <v>3265</v>
      </c>
      <c r="P1401" s="8">
        <v>0</v>
      </c>
      <c r="Q1401" s="8">
        <v>214</v>
      </c>
    </row>
    <row r="1402" spans="1:17" x14ac:dyDescent="0.25">
      <c r="A1402" s="8">
        <v>10</v>
      </c>
      <c r="B1402" s="8">
        <v>0</v>
      </c>
      <c r="C1402" s="8" t="s">
        <v>4553</v>
      </c>
      <c r="D1402" s="7">
        <v>43678</v>
      </c>
      <c r="E1402" s="8">
        <v>0</v>
      </c>
      <c r="F1402" s="8">
        <v>505102</v>
      </c>
      <c r="G1402" s="8">
        <f t="shared" si="21"/>
        <v>254</v>
      </c>
      <c r="H1402" s="8">
        <v>0</v>
      </c>
      <c r="I1402" s="8" t="s">
        <v>2625</v>
      </c>
      <c r="J1402" s="8">
        <v>0</v>
      </c>
      <c r="K1402" s="8" t="s">
        <v>2625</v>
      </c>
      <c r="L1402" s="8"/>
      <c r="M1402" s="8">
        <v>1350</v>
      </c>
      <c r="N1402" s="8">
        <v>0</v>
      </c>
      <c r="O1402" s="8" t="s">
        <v>3155</v>
      </c>
      <c r="P1402" s="8">
        <v>0</v>
      </c>
      <c r="Q1402" s="8">
        <v>214</v>
      </c>
    </row>
    <row r="1403" spans="1:17" x14ac:dyDescent="0.25">
      <c r="A1403" s="8">
        <v>11</v>
      </c>
      <c r="B1403" s="8">
        <v>0</v>
      </c>
      <c r="C1403" s="8" t="s">
        <v>4553</v>
      </c>
      <c r="D1403" s="7">
        <v>43678</v>
      </c>
      <c r="E1403" s="8">
        <v>0</v>
      </c>
      <c r="F1403" s="8">
        <v>101002</v>
      </c>
      <c r="G1403" s="8">
        <f t="shared" si="21"/>
        <v>2</v>
      </c>
      <c r="H1403" s="8">
        <v>0</v>
      </c>
      <c r="I1403" s="8" t="s">
        <v>2625</v>
      </c>
      <c r="J1403" s="8">
        <v>0</v>
      </c>
      <c r="K1403" s="8" t="s">
        <v>2625</v>
      </c>
      <c r="L1403" s="8"/>
      <c r="M1403" s="8">
        <v>0</v>
      </c>
      <c r="N1403" s="8">
        <v>417232</v>
      </c>
      <c r="O1403" s="8" t="s">
        <v>3388</v>
      </c>
      <c r="P1403" s="8">
        <v>0</v>
      </c>
      <c r="Q1403" s="8">
        <v>214</v>
      </c>
    </row>
    <row r="1404" spans="1:17" x14ac:dyDescent="0.25">
      <c r="A1404" s="8">
        <v>1</v>
      </c>
      <c r="B1404" s="8">
        <v>0</v>
      </c>
      <c r="C1404" s="8" t="s">
        <v>4554</v>
      </c>
      <c r="D1404" s="7">
        <v>43677</v>
      </c>
      <c r="E1404" s="8">
        <v>0</v>
      </c>
      <c r="F1404" s="8">
        <v>505016</v>
      </c>
      <c r="G1404" s="8">
        <f t="shared" si="21"/>
        <v>212</v>
      </c>
      <c r="H1404" s="8">
        <v>0</v>
      </c>
      <c r="I1404" s="8" t="s">
        <v>2625</v>
      </c>
      <c r="J1404" s="8">
        <v>0</v>
      </c>
      <c r="K1404" s="8" t="s">
        <v>2625</v>
      </c>
      <c r="L1404" s="8"/>
      <c r="M1404" s="8">
        <v>600</v>
      </c>
      <c r="N1404" s="8">
        <v>0</v>
      </c>
      <c r="O1404" s="8" t="s">
        <v>3389</v>
      </c>
      <c r="P1404" s="8">
        <v>0</v>
      </c>
      <c r="Q1404" s="8">
        <v>214</v>
      </c>
    </row>
    <row r="1405" spans="1:17" x14ac:dyDescent="0.25">
      <c r="A1405" s="8">
        <v>2</v>
      </c>
      <c r="B1405" s="8">
        <v>0</v>
      </c>
      <c r="C1405" s="8" t="s">
        <v>4554</v>
      </c>
      <c r="D1405" s="7">
        <v>43677</v>
      </c>
      <c r="E1405" s="8">
        <v>0</v>
      </c>
      <c r="F1405" s="8">
        <v>104042</v>
      </c>
      <c r="G1405" s="8">
        <f t="shared" si="21"/>
        <v>55</v>
      </c>
      <c r="H1405" s="8">
        <v>0</v>
      </c>
      <c r="I1405" s="8" t="s">
        <v>2625</v>
      </c>
      <c r="J1405" s="8">
        <v>0</v>
      </c>
      <c r="K1405" s="8" t="s">
        <v>2625</v>
      </c>
      <c r="L1405" s="8"/>
      <c r="M1405" s="8">
        <v>190</v>
      </c>
      <c r="N1405" s="8">
        <v>0</v>
      </c>
      <c r="O1405" s="8" t="s">
        <v>3371</v>
      </c>
      <c r="P1405" s="8">
        <v>0</v>
      </c>
      <c r="Q1405" s="8">
        <v>214</v>
      </c>
    </row>
    <row r="1406" spans="1:17" x14ac:dyDescent="0.25">
      <c r="A1406" s="8">
        <v>3</v>
      </c>
      <c r="B1406" s="8">
        <v>0</v>
      </c>
      <c r="C1406" s="8" t="s">
        <v>4554</v>
      </c>
      <c r="D1406" s="7">
        <v>43677</v>
      </c>
      <c r="E1406" s="8">
        <v>0</v>
      </c>
      <c r="F1406" s="8">
        <v>505042</v>
      </c>
      <c r="G1406" s="8">
        <f t="shared" si="21"/>
        <v>234</v>
      </c>
      <c r="H1406" s="8">
        <v>0</v>
      </c>
      <c r="I1406" s="8" t="s">
        <v>2625</v>
      </c>
      <c r="J1406" s="8">
        <v>0</v>
      </c>
      <c r="K1406" s="8" t="s">
        <v>2625</v>
      </c>
      <c r="L1406" s="8"/>
      <c r="M1406" s="8">
        <v>278403</v>
      </c>
      <c r="N1406" s="8">
        <v>0</v>
      </c>
      <c r="O1406" s="8" t="s">
        <v>3390</v>
      </c>
      <c r="P1406" s="8">
        <v>0</v>
      </c>
      <c r="Q1406" s="8">
        <v>214</v>
      </c>
    </row>
    <row r="1407" spans="1:17" x14ac:dyDescent="0.25">
      <c r="A1407" s="8">
        <v>4</v>
      </c>
      <c r="B1407" s="8">
        <v>0</v>
      </c>
      <c r="C1407" s="8" t="s">
        <v>4554</v>
      </c>
      <c r="D1407" s="7">
        <v>43677</v>
      </c>
      <c r="E1407" s="8">
        <v>0</v>
      </c>
      <c r="F1407" s="8">
        <v>505004</v>
      </c>
      <c r="G1407" s="8">
        <f t="shared" si="21"/>
        <v>200</v>
      </c>
      <c r="H1407" s="8">
        <v>0</v>
      </c>
      <c r="I1407" s="8" t="s">
        <v>2625</v>
      </c>
      <c r="J1407" s="8">
        <v>0</v>
      </c>
      <c r="K1407" s="8" t="s">
        <v>2625</v>
      </c>
      <c r="L1407" s="8"/>
      <c r="M1407" s="8">
        <v>6500</v>
      </c>
      <c r="N1407" s="8">
        <v>0</v>
      </c>
      <c r="O1407" s="8" t="s">
        <v>3391</v>
      </c>
      <c r="P1407" s="8">
        <v>0</v>
      </c>
      <c r="Q1407" s="8">
        <v>214</v>
      </c>
    </row>
    <row r="1408" spans="1:17" x14ac:dyDescent="0.25">
      <c r="A1408" s="8">
        <v>5</v>
      </c>
      <c r="B1408" s="8">
        <v>0</v>
      </c>
      <c r="C1408" s="8" t="s">
        <v>4554</v>
      </c>
      <c r="D1408" s="7">
        <v>43677</v>
      </c>
      <c r="E1408" s="8">
        <v>0</v>
      </c>
      <c r="F1408" s="8">
        <v>502003</v>
      </c>
      <c r="G1408" s="8">
        <f t="shared" si="21"/>
        <v>165</v>
      </c>
      <c r="H1408" s="8">
        <v>0</v>
      </c>
      <c r="I1408" s="8" t="s">
        <v>2625</v>
      </c>
      <c r="J1408" s="8">
        <v>0</v>
      </c>
      <c r="K1408" s="8" t="s">
        <v>2625</v>
      </c>
      <c r="L1408" s="8"/>
      <c r="M1408" s="8">
        <v>6000</v>
      </c>
      <c r="N1408" s="8">
        <v>0</v>
      </c>
      <c r="O1408" s="8" t="s">
        <v>3298</v>
      </c>
      <c r="P1408" s="8">
        <v>0</v>
      </c>
      <c r="Q1408" s="8">
        <v>214</v>
      </c>
    </row>
    <row r="1409" spans="1:17" x14ac:dyDescent="0.25">
      <c r="A1409" s="8">
        <v>6</v>
      </c>
      <c r="B1409" s="8">
        <v>0</v>
      </c>
      <c r="C1409" s="8" t="s">
        <v>4554</v>
      </c>
      <c r="D1409" s="7">
        <v>43677</v>
      </c>
      <c r="E1409" s="8">
        <v>0</v>
      </c>
      <c r="F1409" s="8">
        <v>501017</v>
      </c>
      <c r="G1409" s="8">
        <f t="shared" si="21"/>
        <v>160</v>
      </c>
      <c r="H1409" s="8">
        <v>0</v>
      </c>
      <c r="I1409" s="8" t="s">
        <v>2625</v>
      </c>
      <c r="J1409" s="8">
        <v>0</v>
      </c>
      <c r="K1409" s="8" t="s">
        <v>2625</v>
      </c>
      <c r="L1409" s="8"/>
      <c r="M1409" s="8">
        <v>1900</v>
      </c>
      <c r="N1409" s="8">
        <v>0</v>
      </c>
      <c r="O1409" s="8" t="s">
        <v>3265</v>
      </c>
      <c r="P1409" s="8">
        <v>0</v>
      </c>
      <c r="Q1409" s="8">
        <v>214</v>
      </c>
    </row>
    <row r="1410" spans="1:17" x14ac:dyDescent="0.25">
      <c r="A1410" s="8">
        <v>7</v>
      </c>
      <c r="B1410" s="8">
        <v>0</v>
      </c>
      <c r="C1410" s="8" t="s">
        <v>4554</v>
      </c>
      <c r="D1410" s="7">
        <v>43677</v>
      </c>
      <c r="E1410" s="8">
        <v>0</v>
      </c>
      <c r="F1410" s="8">
        <v>505018</v>
      </c>
      <c r="G1410" s="8">
        <f t="shared" ref="G1410:G1473" si="22">VLOOKUP(F1410,Accounts2,2,0)</f>
        <v>213</v>
      </c>
      <c r="H1410" s="8">
        <v>0</v>
      </c>
      <c r="I1410" s="8" t="s">
        <v>2625</v>
      </c>
      <c r="J1410" s="8">
        <v>0</v>
      </c>
      <c r="K1410" s="8" t="s">
        <v>2625</v>
      </c>
      <c r="L1410" s="8"/>
      <c r="M1410" s="8">
        <v>1200</v>
      </c>
      <c r="N1410" s="8">
        <v>0</v>
      </c>
      <c r="O1410" s="8" t="s">
        <v>3392</v>
      </c>
      <c r="P1410" s="8">
        <v>0</v>
      </c>
      <c r="Q1410" s="8">
        <v>214</v>
      </c>
    </row>
    <row r="1411" spans="1:17" x14ac:dyDescent="0.25">
      <c r="A1411" s="8">
        <v>8</v>
      </c>
      <c r="B1411" s="8">
        <v>0</v>
      </c>
      <c r="C1411" s="8" t="s">
        <v>4554</v>
      </c>
      <c r="D1411" s="7">
        <v>43677</v>
      </c>
      <c r="E1411" s="8">
        <v>0</v>
      </c>
      <c r="F1411" s="8">
        <v>201003</v>
      </c>
      <c r="G1411" s="8">
        <f t="shared" si="22"/>
        <v>72</v>
      </c>
      <c r="H1411" s="8">
        <v>0</v>
      </c>
      <c r="I1411" s="8" t="s">
        <v>2625</v>
      </c>
      <c r="J1411" s="8">
        <v>0</v>
      </c>
      <c r="K1411" s="8" t="s">
        <v>2625</v>
      </c>
      <c r="L1411" s="8"/>
      <c r="M1411" s="8">
        <v>13050</v>
      </c>
      <c r="N1411" s="8">
        <v>0</v>
      </c>
      <c r="O1411" s="8" t="s">
        <v>3393</v>
      </c>
      <c r="P1411" s="8">
        <v>0</v>
      </c>
      <c r="Q1411" s="8">
        <v>214</v>
      </c>
    </row>
    <row r="1412" spans="1:17" x14ac:dyDescent="0.25">
      <c r="A1412" s="8">
        <v>9</v>
      </c>
      <c r="B1412" s="8">
        <v>0</v>
      </c>
      <c r="C1412" s="8" t="s">
        <v>4554</v>
      </c>
      <c r="D1412" s="7">
        <v>43677</v>
      </c>
      <c r="E1412" s="8">
        <v>0</v>
      </c>
      <c r="F1412" s="8">
        <v>101002</v>
      </c>
      <c r="G1412" s="8">
        <f t="shared" si="22"/>
        <v>2</v>
      </c>
      <c r="H1412" s="8">
        <v>0</v>
      </c>
      <c r="I1412" s="8" t="s">
        <v>2625</v>
      </c>
      <c r="J1412" s="8">
        <v>0</v>
      </c>
      <c r="K1412" s="8" t="s">
        <v>2625</v>
      </c>
      <c r="L1412" s="8"/>
      <c r="M1412" s="8">
        <v>0</v>
      </c>
      <c r="N1412" s="8">
        <v>307843</v>
      </c>
      <c r="O1412" s="8" t="s">
        <v>3394</v>
      </c>
      <c r="P1412" s="8">
        <v>0</v>
      </c>
      <c r="Q1412" s="8">
        <v>214</v>
      </c>
    </row>
    <row r="1413" spans="1:17" x14ac:dyDescent="0.25">
      <c r="A1413" s="8">
        <v>1</v>
      </c>
      <c r="B1413" s="8">
        <v>0</v>
      </c>
      <c r="C1413" s="8" t="s">
        <v>4555</v>
      </c>
      <c r="D1413" s="7">
        <v>43791</v>
      </c>
      <c r="E1413" s="8">
        <v>0</v>
      </c>
      <c r="F1413" s="8">
        <v>505062</v>
      </c>
      <c r="G1413" s="8">
        <f t="shared" si="22"/>
        <v>244</v>
      </c>
      <c r="H1413" s="8">
        <v>938</v>
      </c>
      <c r="I1413" s="8" t="s">
        <v>2625</v>
      </c>
      <c r="J1413" s="8">
        <v>0</v>
      </c>
      <c r="K1413" s="8" t="s">
        <v>2625</v>
      </c>
      <c r="L1413" s="8"/>
      <c r="M1413" s="8">
        <v>4500</v>
      </c>
      <c r="N1413" s="8">
        <v>0</v>
      </c>
      <c r="O1413" s="8" t="s">
        <v>3395</v>
      </c>
      <c r="P1413" s="8">
        <v>0</v>
      </c>
      <c r="Q1413" s="8">
        <v>218</v>
      </c>
    </row>
    <row r="1414" spans="1:17" x14ac:dyDescent="0.25">
      <c r="A1414" s="8">
        <v>2</v>
      </c>
      <c r="B1414" s="8">
        <v>0</v>
      </c>
      <c r="C1414" s="8" t="s">
        <v>4555</v>
      </c>
      <c r="D1414" s="7">
        <v>43791</v>
      </c>
      <c r="E1414" s="8">
        <v>0</v>
      </c>
      <c r="F1414" s="8">
        <v>201002</v>
      </c>
      <c r="G1414" s="8">
        <f t="shared" si="22"/>
        <v>71</v>
      </c>
      <c r="H1414" s="8">
        <v>938</v>
      </c>
      <c r="I1414" s="8" t="s">
        <v>2625</v>
      </c>
      <c r="J1414" s="8">
        <v>0</v>
      </c>
      <c r="K1414" s="8" t="s">
        <v>2625</v>
      </c>
      <c r="L1414" s="8"/>
      <c r="M1414" s="8">
        <v>0</v>
      </c>
      <c r="N1414" s="8">
        <v>4500</v>
      </c>
      <c r="O1414" s="8" t="s">
        <v>3395</v>
      </c>
      <c r="P1414" s="8">
        <v>0</v>
      </c>
      <c r="Q1414" s="8">
        <v>218</v>
      </c>
    </row>
    <row r="1415" spans="1:17" x14ac:dyDescent="0.25">
      <c r="A1415" s="8">
        <v>1</v>
      </c>
      <c r="B1415" s="8">
        <v>0</v>
      </c>
      <c r="C1415" s="8" t="s">
        <v>4556</v>
      </c>
      <c r="D1415" s="7">
        <v>43794</v>
      </c>
      <c r="E1415" s="8">
        <v>0</v>
      </c>
      <c r="F1415" s="8">
        <v>501017</v>
      </c>
      <c r="G1415" s="8">
        <f t="shared" si="22"/>
        <v>160</v>
      </c>
      <c r="H1415" s="8">
        <v>323</v>
      </c>
      <c r="I1415" s="8" t="s">
        <v>2625</v>
      </c>
      <c r="J1415" s="8">
        <v>0</v>
      </c>
      <c r="K1415" s="8" t="s">
        <v>2625</v>
      </c>
      <c r="L1415" s="8"/>
      <c r="M1415" s="8">
        <v>4170</v>
      </c>
      <c r="N1415" s="8">
        <v>0</v>
      </c>
      <c r="O1415" s="8" t="s">
        <v>3396</v>
      </c>
      <c r="P1415" s="8">
        <v>0</v>
      </c>
      <c r="Q1415" s="8">
        <v>90</v>
      </c>
    </row>
    <row r="1416" spans="1:17" x14ac:dyDescent="0.25">
      <c r="A1416" s="8">
        <v>2</v>
      </c>
      <c r="B1416" s="8">
        <v>0</v>
      </c>
      <c r="C1416" s="8" t="s">
        <v>4556</v>
      </c>
      <c r="D1416" s="7">
        <v>43794</v>
      </c>
      <c r="E1416" s="8">
        <v>0</v>
      </c>
      <c r="F1416" s="8">
        <v>501017</v>
      </c>
      <c r="G1416" s="8">
        <f t="shared" si="22"/>
        <v>160</v>
      </c>
      <c r="H1416" s="8">
        <v>323</v>
      </c>
      <c r="I1416" s="8" t="s">
        <v>2625</v>
      </c>
      <c r="J1416" s="8">
        <v>0</v>
      </c>
      <c r="K1416" s="8" t="s">
        <v>2625</v>
      </c>
      <c r="L1416" s="8"/>
      <c r="M1416" s="8">
        <v>177217</v>
      </c>
      <c r="N1416" s="8">
        <v>0</v>
      </c>
      <c r="O1416" s="8" t="s">
        <v>3396</v>
      </c>
      <c r="P1416" s="8">
        <v>0</v>
      </c>
      <c r="Q1416" s="8">
        <v>218</v>
      </c>
    </row>
    <row r="1417" spans="1:17" x14ac:dyDescent="0.25">
      <c r="A1417" s="8">
        <v>3</v>
      </c>
      <c r="B1417" s="8">
        <v>0</v>
      </c>
      <c r="C1417" s="8" t="s">
        <v>4556</v>
      </c>
      <c r="D1417" s="7">
        <v>43794</v>
      </c>
      <c r="E1417" s="8">
        <v>0</v>
      </c>
      <c r="F1417" s="8">
        <v>501017</v>
      </c>
      <c r="G1417" s="8">
        <f t="shared" si="22"/>
        <v>160</v>
      </c>
      <c r="H1417" s="8">
        <v>323</v>
      </c>
      <c r="I1417" s="8" t="s">
        <v>2625</v>
      </c>
      <c r="J1417" s="8">
        <v>0</v>
      </c>
      <c r="K1417" s="8" t="s">
        <v>2625</v>
      </c>
      <c r="L1417" s="8"/>
      <c r="M1417" s="8">
        <v>27104</v>
      </c>
      <c r="N1417" s="8">
        <v>0</v>
      </c>
      <c r="O1417" s="8" t="s">
        <v>3396</v>
      </c>
      <c r="P1417" s="8">
        <v>0</v>
      </c>
      <c r="Q1417" s="8">
        <v>219</v>
      </c>
    </row>
    <row r="1418" spans="1:17" x14ac:dyDescent="0.25">
      <c r="A1418" s="8">
        <v>4</v>
      </c>
      <c r="B1418" s="8">
        <v>0</v>
      </c>
      <c r="C1418" s="8" t="s">
        <v>4556</v>
      </c>
      <c r="D1418" s="7">
        <v>43794</v>
      </c>
      <c r="E1418" s="8">
        <v>0</v>
      </c>
      <c r="F1418" s="8">
        <v>201002</v>
      </c>
      <c r="G1418" s="8">
        <f t="shared" si="22"/>
        <v>71</v>
      </c>
      <c r="H1418" s="8">
        <v>323</v>
      </c>
      <c r="I1418" s="8" t="s">
        <v>2625</v>
      </c>
      <c r="J1418" s="8">
        <v>0</v>
      </c>
      <c r="K1418" s="8" t="s">
        <v>2625</v>
      </c>
      <c r="L1418" s="8"/>
      <c r="M1418" s="8">
        <v>0</v>
      </c>
      <c r="N1418" s="8">
        <v>4170</v>
      </c>
      <c r="O1418" s="8" t="s">
        <v>3396</v>
      </c>
      <c r="P1418" s="8">
        <v>0</v>
      </c>
      <c r="Q1418" s="8">
        <v>90</v>
      </c>
    </row>
    <row r="1419" spans="1:17" x14ac:dyDescent="0.25">
      <c r="A1419" s="8">
        <v>5</v>
      </c>
      <c r="B1419" s="8">
        <v>0</v>
      </c>
      <c r="C1419" s="8" t="s">
        <v>4556</v>
      </c>
      <c r="D1419" s="7">
        <v>43794</v>
      </c>
      <c r="E1419" s="8">
        <v>0</v>
      </c>
      <c r="F1419" s="8">
        <v>201002</v>
      </c>
      <c r="G1419" s="8">
        <f t="shared" si="22"/>
        <v>71</v>
      </c>
      <c r="H1419" s="8">
        <v>323</v>
      </c>
      <c r="I1419" s="8" t="s">
        <v>2625</v>
      </c>
      <c r="J1419" s="8">
        <v>0</v>
      </c>
      <c r="K1419" s="8" t="s">
        <v>2625</v>
      </c>
      <c r="L1419" s="8"/>
      <c r="M1419" s="8">
        <v>0</v>
      </c>
      <c r="N1419" s="8">
        <v>177217</v>
      </c>
      <c r="O1419" s="8" t="s">
        <v>3396</v>
      </c>
      <c r="P1419" s="8">
        <v>0</v>
      </c>
      <c r="Q1419" s="8">
        <v>218</v>
      </c>
    </row>
    <row r="1420" spans="1:17" x14ac:dyDescent="0.25">
      <c r="A1420" s="8">
        <v>6</v>
      </c>
      <c r="B1420" s="8">
        <v>0</v>
      </c>
      <c r="C1420" s="8" t="s">
        <v>4556</v>
      </c>
      <c r="D1420" s="7">
        <v>43794</v>
      </c>
      <c r="E1420" s="8">
        <v>0</v>
      </c>
      <c r="F1420" s="8">
        <v>201002</v>
      </c>
      <c r="G1420" s="8">
        <f t="shared" si="22"/>
        <v>71</v>
      </c>
      <c r="H1420" s="8">
        <v>323</v>
      </c>
      <c r="I1420" s="8" t="s">
        <v>2625</v>
      </c>
      <c r="J1420" s="8">
        <v>0</v>
      </c>
      <c r="K1420" s="8" t="s">
        <v>2625</v>
      </c>
      <c r="L1420" s="8"/>
      <c r="M1420" s="8">
        <v>0</v>
      </c>
      <c r="N1420" s="8">
        <v>27104</v>
      </c>
      <c r="O1420" s="8" t="s">
        <v>3396</v>
      </c>
      <c r="P1420" s="8">
        <v>0</v>
      </c>
      <c r="Q1420" s="8">
        <v>219</v>
      </c>
    </row>
    <row r="1421" spans="1:17" x14ac:dyDescent="0.25">
      <c r="A1421" s="8">
        <v>1</v>
      </c>
      <c r="B1421" s="8">
        <v>0</v>
      </c>
      <c r="C1421" s="8" t="s">
        <v>4557</v>
      </c>
      <c r="D1421" s="7">
        <v>43794</v>
      </c>
      <c r="E1421" s="8">
        <v>101001</v>
      </c>
      <c r="F1421" s="8">
        <v>101001</v>
      </c>
      <c r="G1421" s="8">
        <f t="shared" si="22"/>
        <v>1</v>
      </c>
      <c r="H1421" s="8">
        <v>0</v>
      </c>
      <c r="I1421" s="8" t="s">
        <v>2625</v>
      </c>
      <c r="J1421" s="8">
        <v>0</v>
      </c>
      <c r="K1421" s="8" t="s">
        <v>2625</v>
      </c>
      <c r="L1421" s="8"/>
      <c r="M1421" s="8">
        <v>0</v>
      </c>
      <c r="N1421" s="8">
        <v>6100</v>
      </c>
      <c r="O1421" s="8" t="s">
        <v>2808</v>
      </c>
      <c r="P1421" s="8">
        <v>0</v>
      </c>
      <c r="Q1421" s="8">
        <v>0</v>
      </c>
    </row>
    <row r="1422" spans="1:17" x14ac:dyDescent="0.25">
      <c r="A1422" s="8">
        <v>2</v>
      </c>
      <c r="B1422" s="8">
        <v>0</v>
      </c>
      <c r="C1422" s="8" t="s">
        <v>4557</v>
      </c>
      <c r="D1422" s="7">
        <v>43794</v>
      </c>
      <c r="E1422" s="8">
        <v>101001</v>
      </c>
      <c r="F1422" s="8">
        <v>505004</v>
      </c>
      <c r="G1422" s="8">
        <f t="shared" si="22"/>
        <v>200</v>
      </c>
      <c r="H1422" s="8">
        <v>0</v>
      </c>
      <c r="I1422" s="8" t="s">
        <v>2625</v>
      </c>
      <c r="J1422" s="8">
        <v>0</v>
      </c>
      <c r="K1422" s="8" t="s">
        <v>2625</v>
      </c>
      <c r="L1422" s="8"/>
      <c r="M1422" s="8">
        <v>1000</v>
      </c>
      <c r="N1422" s="8">
        <v>0</v>
      </c>
      <c r="O1422" s="8" t="s">
        <v>3397</v>
      </c>
      <c r="P1422" s="8">
        <v>0</v>
      </c>
      <c r="Q1422" s="8">
        <v>215</v>
      </c>
    </row>
    <row r="1423" spans="1:17" x14ac:dyDescent="0.25">
      <c r="A1423" s="8">
        <v>3</v>
      </c>
      <c r="B1423" s="8">
        <v>0</v>
      </c>
      <c r="C1423" s="8" t="s">
        <v>4557</v>
      </c>
      <c r="D1423" s="7">
        <v>43794</v>
      </c>
      <c r="E1423" s="8">
        <v>101001</v>
      </c>
      <c r="F1423" s="8">
        <v>505055</v>
      </c>
      <c r="G1423" s="8">
        <f t="shared" si="22"/>
        <v>241</v>
      </c>
      <c r="H1423" s="8">
        <v>0</v>
      </c>
      <c r="I1423" s="8" t="s">
        <v>2625</v>
      </c>
      <c r="J1423" s="8">
        <v>0</v>
      </c>
      <c r="K1423" s="8" t="s">
        <v>2625</v>
      </c>
      <c r="L1423" s="8"/>
      <c r="M1423" s="8">
        <v>3800</v>
      </c>
      <c r="N1423" s="8">
        <v>0</v>
      </c>
      <c r="O1423" s="8" t="s">
        <v>3398</v>
      </c>
      <c r="P1423" s="8">
        <v>0</v>
      </c>
      <c r="Q1423" s="8">
        <v>220</v>
      </c>
    </row>
    <row r="1424" spans="1:17" x14ac:dyDescent="0.25">
      <c r="A1424" s="8">
        <v>4</v>
      </c>
      <c r="B1424" s="8">
        <v>0</v>
      </c>
      <c r="C1424" s="8" t="s">
        <v>4557</v>
      </c>
      <c r="D1424" s="7">
        <v>43794</v>
      </c>
      <c r="E1424" s="8">
        <v>101001</v>
      </c>
      <c r="F1424" s="8">
        <v>505015</v>
      </c>
      <c r="G1424" s="8">
        <f t="shared" si="22"/>
        <v>211</v>
      </c>
      <c r="H1424" s="8">
        <v>0</v>
      </c>
      <c r="I1424" s="8" t="s">
        <v>2625</v>
      </c>
      <c r="J1424" s="8">
        <v>0</v>
      </c>
      <c r="K1424" s="8" t="s">
        <v>2625</v>
      </c>
      <c r="L1424" s="8"/>
      <c r="M1424" s="8">
        <v>1300</v>
      </c>
      <c r="N1424" s="8">
        <v>0</v>
      </c>
      <c r="O1424" s="8" t="s">
        <v>3029</v>
      </c>
      <c r="P1424" s="8">
        <v>0</v>
      </c>
      <c r="Q1424" s="8">
        <v>215</v>
      </c>
    </row>
    <row r="1425" spans="1:17" x14ac:dyDescent="0.25">
      <c r="A1425" s="8">
        <v>1</v>
      </c>
      <c r="B1425" s="8">
        <v>0</v>
      </c>
      <c r="C1425" s="8" t="s">
        <v>4558</v>
      </c>
      <c r="D1425" s="7">
        <v>43749</v>
      </c>
      <c r="E1425" s="8">
        <v>0</v>
      </c>
      <c r="F1425" s="8">
        <v>501001</v>
      </c>
      <c r="G1425" s="8">
        <f t="shared" si="22"/>
        <v>144</v>
      </c>
      <c r="H1425" s="8">
        <v>221</v>
      </c>
      <c r="I1425" s="8" t="s">
        <v>2625</v>
      </c>
      <c r="J1425" s="8">
        <v>0</v>
      </c>
      <c r="K1425" s="8" t="s">
        <v>2625</v>
      </c>
      <c r="L1425" s="8"/>
      <c r="M1425" s="8">
        <v>54000</v>
      </c>
      <c r="N1425" s="8">
        <v>0</v>
      </c>
      <c r="O1425" s="8" t="s">
        <v>3399</v>
      </c>
      <c r="P1425" s="8">
        <v>0</v>
      </c>
      <c r="Q1425" s="8">
        <v>218</v>
      </c>
    </row>
    <row r="1426" spans="1:17" x14ac:dyDescent="0.25">
      <c r="A1426" s="8">
        <v>2</v>
      </c>
      <c r="B1426" s="8">
        <v>0</v>
      </c>
      <c r="C1426" s="8" t="s">
        <v>4558</v>
      </c>
      <c r="D1426" s="7">
        <v>43749</v>
      </c>
      <c r="E1426" s="8">
        <v>0</v>
      </c>
      <c r="F1426" s="8">
        <v>501001</v>
      </c>
      <c r="G1426" s="8">
        <f t="shared" si="22"/>
        <v>144</v>
      </c>
      <c r="H1426" s="8">
        <v>221</v>
      </c>
      <c r="I1426" s="8" t="s">
        <v>2625</v>
      </c>
      <c r="J1426" s="8">
        <v>0</v>
      </c>
      <c r="K1426" s="8" t="s">
        <v>2625</v>
      </c>
      <c r="L1426" s="8"/>
      <c r="M1426" s="8">
        <v>54000</v>
      </c>
      <c r="N1426" s="8">
        <v>0</v>
      </c>
      <c r="O1426" s="8" t="s">
        <v>3400</v>
      </c>
      <c r="P1426" s="8">
        <v>0</v>
      </c>
      <c r="Q1426" s="8">
        <v>218</v>
      </c>
    </row>
    <row r="1427" spans="1:17" x14ac:dyDescent="0.25">
      <c r="A1427" s="8">
        <v>3</v>
      </c>
      <c r="B1427" s="8">
        <v>0</v>
      </c>
      <c r="C1427" s="8" t="s">
        <v>4558</v>
      </c>
      <c r="D1427" s="7">
        <v>43749</v>
      </c>
      <c r="E1427" s="8">
        <v>0</v>
      </c>
      <c r="F1427" s="8">
        <v>501001</v>
      </c>
      <c r="G1427" s="8">
        <f t="shared" si="22"/>
        <v>144</v>
      </c>
      <c r="H1427" s="8">
        <v>221</v>
      </c>
      <c r="I1427" s="8" t="s">
        <v>2625</v>
      </c>
      <c r="J1427" s="8">
        <v>0</v>
      </c>
      <c r="K1427" s="8" t="s">
        <v>2625</v>
      </c>
      <c r="L1427" s="8"/>
      <c r="M1427" s="8">
        <v>27000</v>
      </c>
      <c r="N1427" s="8">
        <v>0</v>
      </c>
      <c r="O1427" s="8" t="s">
        <v>3401</v>
      </c>
      <c r="P1427" s="8">
        <v>0</v>
      </c>
      <c r="Q1427" s="8">
        <v>218</v>
      </c>
    </row>
    <row r="1428" spans="1:17" x14ac:dyDescent="0.25">
      <c r="A1428" s="8">
        <v>4</v>
      </c>
      <c r="B1428" s="8">
        <v>0</v>
      </c>
      <c r="C1428" s="8" t="s">
        <v>4558</v>
      </c>
      <c r="D1428" s="7">
        <v>43749</v>
      </c>
      <c r="E1428" s="8">
        <v>0</v>
      </c>
      <c r="F1428" s="8">
        <v>501001</v>
      </c>
      <c r="G1428" s="8">
        <f t="shared" si="22"/>
        <v>144</v>
      </c>
      <c r="H1428" s="8">
        <v>221</v>
      </c>
      <c r="I1428" s="8" t="s">
        <v>2625</v>
      </c>
      <c r="J1428" s="8">
        <v>0</v>
      </c>
      <c r="K1428" s="8" t="s">
        <v>2625</v>
      </c>
      <c r="L1428" s="8"/>
      <c r="M1428" s="8">
        <v>27000</v>
      </c>
      <c r="N1428" s="8">
        <v>0</v>
      </c>
      <c r="O1428" s="8" t="s">
        <v>3402</v>
      </c>
      <c r="P1428" s="8">
        <v>0</v>
      </c>
      <c r="Q1428" s="8">
        <v>218</v>
      </c>
    </row>
    <row r="1429" spans="1:17" x14ac:dyDescent="0.25">
      <c r="A1429" s="8">
        <v>5</v>
      </c>
      <c r="B1429" s="8">
        <v>0</v>
      </c>
      <c r="C1429" s="8" t="s">
        <v>4558</v>
      </c>
      <c r="D1429" s="7">
        <v>43749</v>
      </c>
      <c r="E1429" s="8">
        <v>0</v>
      </c>
      <c r="F1429" s="8">
        <v>501001</v>
      </c>
      <c r="G1429" s="8">
        <f t="shared" si="22"/>
        <v>144</v>
      </c>
      <c r="H1429" s="8">
        <v>221</v>
      </c>
      <c r="I1429" s="8" t="s">
        <v>2625</v>
      </c>
      <c r="J1429" s="8">
        <v>0</v>
      </c>
      <c r="K1429" s="8" t="s">
        <v>2625</v>
      </c>
      <c r="L1429" s="8"/>
      <c r="M1429" s="8">
        <v>27000</v>
      </c>
      <c r="N1429" s="8">
        <v>0</v>
      </c>
      <c r="O1429" s="8" t="s">
        <v>3403</v>
      </c>
      <c r="P1429" s="8">
        <v>0</v>
      </c>
      <c r="Q1429" s="8">
        <v>218</v>
      </c>
    </row>
    <row r="1430" spans="1:17" x14ac:dyDescent="0.25">
      <c r="A1430" s="8">
        <v>6</v>
      </c>
      <c r="B1430" s="8">
        <v>0</v>
      </c>
      <c r="C1430" s="8" t="s">
        <v>4558</v>
      </c>
      <c r="D1430" s="7">
        <v>43749</v>
      </c>
      <c r="E1430" s="8">
        <v>0</v>
      </c>
      <c r="F1430" s="8">
        <v>501001</v>
      </c>
      <c r="G1430" s="8">
        <f t="shared" si="22"/>
        <v>144</v>
      </c>
      <c r="H1430" s="8">
        <v>221</v>
      </c>
      <c r="I1430" s="8" t="s">
        <v>2625</v>
      </c>
      <c r="J1430" s="8">
        <v>0</v>
      </c>
      <c r="K1430" s="8" t="s">
        <v>2625</v>
      </c>
      <c r="L1430" s="8"/>
      <c r="M1430" s="8">
        <v>27000</v>
      </c>
      <c r="N1430" s="8">
        <v>0</v>
      </c>
      <c r="O1430" s="8" t="s">
        <v>3404</v>
      </c>
      <c r="P1430" s="8">
        <v>0</v>
      </c>
      <c r="Q1430" s="8">
        <v>218</v>
      </c>
    </row>
    <row r="1431" spans="1:17" x14ac:dyDescent="0.25">
      <c r="A1431" s="8">
        <v>7</v>
      </c>
      <c r="B1431" s="8">
        <v>0</v>
      </c>
      <c r="C1431" s="8" t="s">
        <v>4558</v>
      </c>
      <c r="D1431" s="7">
        <v>43749</v>
      </c>
      <c r="E1431" s="8">
        <v>0</v>
      </c>
      <c r="F1431" s="8">
        <v>501001</v>
      </c>
      <c r="G1431" s="8">
        <f t="shared" si="22"/>
        <v>144</v>
      </c>
      <c r="H1431" s="8">
        <v>221</v>
      </c>
      <c r="I1431" s="8" t="s">
        <v>2625</v>
      </c>
      <c r="J1431" s="8">
        <v>0</v>
      </c>
      <c r="K1431" s="8" t="s">
        <v>2625</v>
      </c>
      <c r="L1431" s="8"/>
      <c r="M1431" s="8">
        <v>27000</v>
      </c>
      <c r="N1431" s="8">
        <v>0</v>
      </c>
      <c r="O1431" s="8" t="s">
        <v>3405</v>
      </c>
      <c r="P1431" s="8">
        <v>0</v>
      </c>
      <c r="Q1431" s="8">
        <v>218</v>
      </c>
    </row>
    <row r="1432" spans="1:17" x14ac:dyDescent="0.25">
      <c r="A1432" s="8">
        <v>8</v>
      </c>
      <c r="B1432" s="8">
        <v>0</v>
      </c>
      <c r="C1432" s="8" t="s">
        <v>4558</v>
      </c>
      <c r="D1432" s="7">
        <v>43749</v>
      </c>
      <c r="E1432" s="8">
        <v>0</v>
      </c>
      <c r="F1432" s="8">
        <v>501001</v>
      </c>
      <c r="G1432" s="8">
        <f t="shared" si="22"/>
        <v>144</v>
      </c>
      <c r="H1432" s="8">
        <v>221</v>
      </c>
      <c r="I1432" s="8" t="s">
        <v>2625</v>
      </c>
      <c r="J1432" s="8">
        <v>0</v>
      </c>
      <c r="K1432" s="8" t="s">
        <v>2625</v>
      </c>
      <c r="L1432" s="8"/>
      <c r="M1432" s="8">
        <v>27000</v>
      </c>
      <c r="N1432" s="8">
        <v>0</v>
      </c>
      <c r="O1432" s="8" t="s">
        <v>3406</v>
      </c>
      <c r="P1432" s="8">
        <v>0</v>
      </c>
      <c r="Q1432" s="8">
        <v>218</v>
      </c>
    </row>
    <row r="1433" spans="1:17" x14ac:dyDescent="0.25">
      <c r="A1433" s="8">
        <v>9</v>
      </c>
      <c r="B1433" s="8">
        <v>0</v>
      </c>
      <c r="C1433" s="8" t="s">
        <v>4558</v>
      </c>
      <c r="D1433" s="7">
        <v>43749</v>
      </c>
      <c r="E1433" s="8">
        <v>0</v>
      </c>
      <c r="F1433" s="8">
        <v>501001</v>
      </c>
      <c r="G1433" s="8">
        <f t="shared" si="22"/>
        <v>144</v>
      </c>
      <c r="H1433" s="8">
        <v>221</v>
      </c>
      <c r="I1433" s="8" t="s">
        <v>2625</v>
      </c>
      <c r="J1433" s="8">
        <v>0</v>
      </c>
      <c r="K1433" s="8" t="s">
        <v>2625</v>
      </c>
      <c r="L1433" s="8"/>
      <c r="M1433" s="8">
        <v>27000</v>
      </c>
      <c r="N1433" s="8">
        <v>0</v>
      </c>
      <c r="O1433" s="8" t="s">
        <v>3407</v>
      </c>
      <c r="P1433" s="8">
        <v>0</v>
      </c>
      <c r="Q1433" s="8">
        <v>218</v>
      </c>
    </row>
    <row r="1434" spans="1:17" x14ac:dyDescent="0.25">
      <c r="A1434" s="8">
        <v>10</v>
      </c>
      <c r="B1434" s="8">
        <v>0</v>
      </c>
      <c r="C1434" s="8" t="s">
        <v>4558</v>
      </c>
      <c r="D1434" s="7">
        <v>43749</v>
      </c>
      <c r="E1434" s="8">
        <v>0</v>
      </c>
      <c r="F1434" s="8">
        <v>501001</v>
      </c>
      <c r="G1434" s="8">
        <f t="shared" si="22"/>
        <v>144</v>
      </c>
      <c r="H1434" s="8">
        <v>221</v>
      </c>
      <c r="I1434" s="8" t="s">
        <v>2625</v>
      </c>
      <c r="J1434" s="8">
        <v>0</v>
      </c>
      <c r="K1434" s="8" t="s">
        <v>2625</v>
      </c>
      <c r="L1434" s="8"/>
      <c r="M1434" s="8">
        <v>27000</v>
      </c>
      <c r="N1434" s="8">
        <v>0</v>
      </c>
      <c r="O1434" s="8" t="s">
        <v>3408</v>
      </c>
      <c r="P1434" s="8">
        <v>0</v>
      </c>
      <c r="Q1434" s="8">
        <v>218</v>
      </c>
    </row>
    <row r="1435" spans="1:17" x14ac:dyDescent="0.25">
      <c r="A1435" s="8">
        <v>11</v>
      </c>
      <c r="B1435" s="8">
        <v>0</v>
      </c>
      <c r="C1435" s="8" t="s">
        <v>4558</v>
      </c>
      <c r="D1435" s="7">
        <v>43749</v>
      </c>
      <c r="E1435" s="8">
        <v>0</v>
      </c>
      <c r="F1435" s="8">
        <v>501001</v>
      </c>
      <c r="G1435" s="8">
        <f t="shared" si="22"/>
        <v>144</v>
      </c>
      <c r="H1435" s="8">
        <v>221</v>
      </c>
      <c r="I1435" s="8" t="s">
        <v>2625</v>
      </c>
      <c r="J1435" s="8">
        <v>0</v>
      </c>
      <c r="K1435" s="8" t="s">
        <v>2625</v>
      </c>
      <c r="L1435" s="8"/>
      <c r="M1435" s="8">
        <v>108000</v>
      </c>
      <c r="N1435" s="8">
        <v>0</v>
      </c>
      <c r="O1435" s="8" t="s">
        <v>3409</v>
      </c>
      <c r="P1435" s="8">
        <v>0</v>
      </c>
      <c r="Q1435" s="8">
        <v>218</v>
      </c>
    </row>
    <row r="1436" spans="1:17" x14ac:dyDescent="0.25">
      <c r="A1436" s="8">
        <v>12</v>
      </c>
      <c r="B1436" s="8">
        <v>0</v>
      </c>
      <c r="C1436" s="8" t="s">
        <v>4558</v>
      </c>
      <c r="D1436" s="7">
        <v>43749</v>
      </c>
      <c r="E1436" s="8">
        <v>0</v>
      </c>
      <c r="F1436" s="8">
        <v>501001</v>
      </c>
      <c r="G1436" s="8">
        <f t="shared" si="22"/>
        <v>144</v>
      </c>
      <c r="H1436" s="8">
        <v>221</v>
      </c>
      <c r="I1436" s="8" t="s">
        <v>2625</v>
      </c>
      <c r="J1436" s="8">
        <v>0</v>
      </c>
      <c r="K1436" s="8" t="s">
        <v>2625</v>
      </c>
      <c r="L1436" s="8"/>
      <c r="M1436" s="8">
        <v>108000</v>
      </c>
      <c r="N1436" s="8">
        <v>0</v>
      </c>
      <c r="O1436" s="8" t="s">
        <v>3410</v>
      </c>
      <c r="P1436" s="8">
        <v>0</v>
      </c>
      <c r="Q1436" s="8">
        <v>218</v>
      </c>
    </row>
    <row r="1437" spans="1:17" x14ac:dyDescent="0.25">
      <c r="A1437" s="8">
        <v>13</v>
      </c>
      <c r="B1437" s="8">
        <v>0</v>
      </c>
      <c r="C1437" s="8" t="s">
        <v>4558</v>
      </c>
      <c r="D1437" s="7">
        <v>43749</v>
      </c>
      <c r="E1437" s="8">
        <v>0</v>
      </c>
      <c r="F1437" s="8">
        <v>501001</v>
      </c>
      <c r="G1437" s="8">
        <f t="shared" si="22"/>
        <v>144</v>
      </c>
      <c r="H1437" s="8">
        <v>221</v>
      </c>
      <c r="I1437" s="8" t="s">
        <v>2625</v>
      </c>
      <c r="J1437" s="8">
        <v>0</v>
      </c>
      <c r="K1437" s="8" t="s">
        <v>2625</v>
      </c>
      <c r="L1437" s="8"/>
      <c r="M1437" s="8">
        <v>54000</v>
      </c>
      <c r="N1437" s="8">
        <v>0</v>
      </c>
      <c r="O1437" s="8" t="s">
        <v>3411</v>
      </c>
      <c r="P1437" s="8">
        <v>0</v>
      </c>
      <c r="Q1437" s="8">
        <v>218</v>
      </c>
    </row>
    <row r="1438" spans="1:17" x14ac:dyDescent="0.25">
      <c r="A1438" s="8">
        <v>14</v>
      </c>
      <c r="B1438" s="8">
        <v>0</v>
      </c>
      <c r="C1438" s="8" t="s">
        <v>4558</v>
      </c>
      <c r="D1438" s="7">
        <v>43749</v>
      </c>
      <c r="E1438" s="8">
        <v>0</v>
      </c>
      <c r="F1438" s="8">
        <v>501001</v>
      </c>
      <c r="G1438" s="8">
        <f t="shared" si="22"/>
        <v>144</v>
      </c>
      <c r="H1438" s="8">
        <v>221</v>
      </c>
      <c r="I1438" s="8" t="s">
        <v>2625</v>
      </c>
      <c r="J1438" s="8">
        <v>0</v>
      </c>
      <c r="K1438" s="8" t="s">
        <v>2625</v>
      </c>
      <c r="L1438" s="8"/>
      <c r="M1438" s="8">
        <v>54000</v>
      </c>
      <c r="N1438" s="8">
        <v>0</v>
      </c>
      <c r="O1438" s="8" t="s">
        <v>3412</v>
      </c>
      <c r="P1438" s="8">
        <v>0</v>
      </c>
      <c r="Q1438" s="8">
        <v>218</v>
      </c>
    </row>
    <row r="1439" spans="1:17" x14ac:dyDescent="0.25">
      <c r="A1439" s="8">
        <v>15</v>
      </c>
      <c r="B1439" s="8">
        <v>0</v>
      </c>
      <c r="C1439" s="8" t="s">
        <v>4558</v>
      </c>
      <c r="D1439" s="7">
        <v>43749</v>
      </c>
      <c r="E1439" s="8">
        <v>0</v>
      </c>
      <c r="F1439" s="8">
        <v>501001</v>
      </c>
      <c r="G1439" s="8">
        <f t="shared" si="22"/>
        <v>144</v>
      </c>
      <c r="H1439" s="8">
        <v>221</v>
      </c>
      <c r="I1439" s="8" t="s">
        <v>2625</v>
      </c>
      <c r="J1439" s="8">
        <v>0</v>
      </c>
      <c r="K1439" s="8" t="s">
        <v>2625</v>
      </c>
      <c r="L1439" s="8"/>
      <c r="M1439" s="8">
        <v>54000</v>
      </c>
      <c r="N1439" s="8">
        <v>0</v>
      </c>
      <c r="O1439" s="8" t="s">
        <v>3413</v>
      </c>
      <c r="P1439" s="8">
        <v>0</v>
      </c>
      <c r="Q1439" s="8">
        <v>218</v>
      </c>
    </row>
    <row r="1440" spans="1:17" x14ac:dyDescent="0.25">
      <c r="A1440" s="8">
        <v>16</v>
      </c>
      <c r="B1440" s="8">
        <v>0</v>
      </c>
      <c r="C1440" s="8" t="s">
        <v>4558</v>
      </c>
      <c r="D1440" s="7">
        <v>43749</v>
      </c>
      <c r="E1440" s="8">
        <v>0</v>
      </c>
      <c r="F1440" s="8">
        <v>501001</v>
      </c>
      <c r="G1440" s="8">
        <f t="shared" si="22"/>
        <v>144</v>
      </c>
      <c r="H1440" s="8">
        <v>221</v>
      </c>
      <c r="I1440" s="8" t="s">
        <v>2625</v>
      </c>
      <c r="J1440" s="8">
        <v>0</v>
      </c>
      <c r="K1440" s="8" t="s">
        <v>2625</v>
      </c>
      <c r="L1440" s="8"/>
      <c r="M1440" s="8">
        <v>54000</v>
      </c>
      <c r="N1440" s="8">
        <v>0</v>
      </c>
      <c r="O1440" s="8" t="s">
        <v>3414</v>
      </c>
      <c r="P1440" s="8">
        <v>0</v>
      </c>
      <c r="Q1440" s="8">
        <v>218</v>
      </c>
    </row>
    <row r="1441" spans="1:17" x14ac:dyDescent="0.25">
      <c r="A1441" s="8">
        <v>17</v>
      </c>
      <c r="B1441" s="8">
        <v>0</v>
      </c>
      <c r="C1441" s="8" t="s">
        <v>4558</v>
      </c>
      <c r="D1441" s="7">
        <v>43749</v>
      </c>
      <c r="E1441" s="8">
        <v>0</v>
      </c>
      <c r="F1441" s="8">
        <v>501001</v>
      </c>
      <c r="G1441" s="8">
        <f t="shared" si="22"/>
        <v>144</v>
      </c>
      <c r="H1441" s="8">
        <v>221</v>
      </c>
      <c r="I1441" s="8" t="s">
        <v>2625</v>
      </c>
      <c r="J1441" s="8">
        <v>0</v>
      </c>
      <c r="K1441" s="8" t="s">
        <v>2625</v>
      </c>
      <c r="L1441" s="8"/>
      <c r="M1441" s="8">
        <v>27000</v>
      </c>
      <c r="N1441" s="8">
        <v>0</v>
      </c>
      <c r="O1441" s="8" t="s">
        <v>3415</v>
      </c>
      <c r="P1441" s="8">
        <v>0</v>
      </c>
      <c r="Q1441" s="8">
        <v>218</v>
      </c>
    </row>
    <row r="1442" spans="1:17" x14ac:dyDescent="0.25">
      <c r="A1442" s="8">
        <v>18</v>
      </c>
      <c r="B1442" s="8">
        <v>0</v>
      </c>
      <c r="C1442" s="8" t="s">
        <v>4558</v>
      </c>
      <c r="D1442" s="7">
        <v>43749</v>
      </c>
      <c r="E1442" s="8">
        <v>0</v>
      </c>
      <c r="F1442" s="8">
        <v>501001</v>
      </c>
      <c r="G1442" s="8">
        <f t="shared" si="22"/>
        <v>144</v>
      </c>
      <c r="H1442" s="8">
        <v>221</v>
      </c>
      <c r="I1442" s="8" t="s">
        <v>2625</v>
      </c>
      <c r="J1442" s="8">
        <v>0</v>
      </c>
      <c r="K1442" s="8" t="s">
        <v>2625</v>
      </c>
      <c r="L1442" s="8"/>
      <c r="M1442" s="8">
        <v>27000</v>
      </c>
      <c r="N1442" s="8">
        <v>0</v>
      </c>
      <c r="O1442" s="8" t="s">
        <v>3416</v>
      </c>
      <c r="P1442" s="8">
        <v>0</v>
      </c>
      <c r="Q1442" s="8">
        <v>218</v>
      </c>
    </row>
    <row r="1443" spans="1:17" x14ac:dyDescent="0.25">
      <c r="A1443" s="8">
        <v>19</v>
      </c>
      <c r="B1443" s="8">
        <v>0</v>
      </c>
      <c r="C1443" s="8" t="s">
        <v>4558</v>
      </c>
      <c r="D1443" s="7">
        <v>43749</v>
      </c>
      <c r="E1443" s="8">
        <v>0</v>
      </c>
      <c r="F1443" s="8">
        <v>501001</v>
      </c>
      <c r="G1443" s="8">
        <f t="shared" si="22"/>
        <v>144</v>
      </c>
      <c r="H1443" s="8">
        <v>221</v>
      </c>
      <c r="I1443" s="8" t="s">
        <v>2625</v>
      </c>
      <c r="J1443" s="8">
        <v>0</v>
      </c>
      <c r="K1443" s="8" t="s">
        <v>2625</v>
      </c>
      <c r="L1443" s="8"/>
      <c r="M1443" s="8">
        <v>27000</v>
      </c>
      <c r="N1443" s="8">
        <v>0</v>
      </c>
      <c r="O1443" s="8" t="s">
        <v>3417</v>
      </c>
      <c r="P1443" s="8">
        <v>0</v>
      </c>
      <c r="Q1443" s="8">
        <v>218</v>
      </c>
    </row>
    <row r="1444" spans="1:17" x14ac:dyDescent="0.25">
      <c r="A1444" s="8">
        <v>20</v>
      </c>
      <c r="B1444" s="8">
        <v>0</v>
      </c>
      <c r="C1444" s="8" t="s">
        <v>4558</v>
      </c>
      <c r="D1444" s="7">
        <v>43749</v>
      </c>
      <c r="E1444" s="8">
        <v>0</v>
      </c>
      <c r="F1444" s="8">
        <v>501001</v>
      </c>
      <c r="G1444" s="8">
        <f t="shared" si="22"/>
        <v>144</v>
      </c>
      <c r="H1444" s="8">
        <v>221</v>
      </c>
      <c r="I1444" s="8" t="s">
        <v>2625</v>
      </c>
      <c r="J1444" s="8">
        <v>0</v>
      </c>
      <c r="K1444" s="8" t="s">
        <v>2625</v>
      </c>
      <c r="L1444" s="8"/>
      <c r="M1444" s="8">
        <v>27000</v>
      </c>
      <c r="N1444" s="8">
        <v>0</v>
      </c>
      <c r="O1444" s="8" t="s">
        <v>3418</v>
      </c>
      <c r="P1444" s="8">
        <v>0</v>
      </c>
      <c r="Q1444" s="8">
        <v>218</v>
      </c>
    </row>
    <row r="1445" spans="1:17" x14ac:dyDescent="0.25">
      <c r="A1445" s="8">
        <v>21</v>
      </c>
      <c r="B1445" s="8">
        <v>0</v>
      </c>
      <c r="C1445" s="8" t="s">
        <v>4558</v>
      </c>
      <c r="D1445" s="7">
        <v>43749</v>
      </c>
      <c r="E1445" s="8">
        <v>0</v>
      </c>
      <c r="F1445" s="8">
        <v>501001</v>
      </c>
      <c r="G1445" s="8">
        <f t="shared" si="22"/>
        <v>144</v>
      </c>
      <c r="H1445" s="8">
        <v>221</v>
      </c>
      <c r="I1445" s="8" t="s">
        <v>2625</v>
      </c>
      <c r="J1445" s="8">
        <v>0</v>
      </c>
      <c r="K1445" s="8" t="s">
        <v>2625</v>
      </c>
      <c r="L1445" s="8"/>
      <c r="M1445" s="8">
        <v>27000</v>
      </c>
      <c r="N1445" s="8">
        <v>0</v>
      </c>
      <c r="O1445" s="8" t="s">
        <v>3419</v>
      </c>
      <c r="P1445" s="8">
        <v>0</v>
      </c>
      <c r="Q1445" s="8">
        <v>218</v>
      </c>
    </row>
    <row r="1446" spans="1:17" x14ac:dyDescent="0.25">
      <c r="A1446" s="8">
        <v>22</v>
      </c>
      <c r="B1446" s="8">
        <v>0</v>
      </c>
      <c r="C1446" s="8" t="s">
        <v>4558</v>
      </c>
      <c r="D1446" s="7">
        <v>43749</v>
      </c>
      <c r="E1446" s="8">
        <v>0</v>
      </c>
      <c r="F1446" s="8">
        <v>501001</v>
      </c>
      <c r="G1446" s="8">
        <f t="shared" si="22"/>
        <v>144</v>
      </c>
      <c r="H1446" s="8">
        <v>221</v>
      </c>
      <c r="I1446" s="8" t="s">
        <v>2625</v>
      </c>
      <c r="J1446" s="8">
        <v>0</v>
      </c>
      <c r="K1446" s="8" t="s">
        <v>2625</v>
      </c>
      <c r="L1446" s="8"/>
      <c r="M1446" s="8">
        <v>27000</v>
      </c>
      <c r="N1446" s="8">
        <v>0</v>
      </c>
      <c r="O1446" s="8" t="s">
        <v>3420</v>
      </c>
      <c r="P1446" s="8">
        <v>0</v>
      </c>
      <c r="Q1446" s="8">
        <v>218</v>
      </c>
    </row>
    <row r="1447" spans="1:17" x14ac:dyDescent="0.25">
      <c r="A1447" s="8">
        <v>23</v>
      </c>
      <c r="B1447" s="8">
        <v>0</v>
      </c>
      <c r="C1447" s="8" t="s">
        <v>4558</v>
      </c>
      <c r="D1447" s="7">
        <v>43749</v>
      </c>
      <c r="E1447" s="8">
        <v>0</v>
      </c>
      <c r="F1447" s="8">
        <v>501001</v>
      </c>
      <c r="G1447" s="8">
        <f t="shared" si="22"/>
        <v>144</v>
      </c>
      <c r="H1447" s="8">
        <v>221</v>
      </c>
      <c r="I1447" s="8" t="s">
        <v>2625</v>
      </c>
      <c r="J1447" s="8">
        <v>0</v>
      </c>
      <c r="K1447" s="8" t="s">
        <v>2625</v>
      </c>
      <c r="L1447" s="8"/>
      <c r="M1447" s="8">
        <v>27000</v>
      </c>
      <c r="N1447" s="8">
        <v>0</v>
      </c>
      <c r="O1447" s="8" t="s">
        <v>3421</v>
      </c>
      <c r="P1447" s="8">
        <v>0</v>
      </c>
      <c r="Q1447" s="8">
        <v>218</v>
      </c>
    </row>
    <row r="1448" spans="1:17" x14ac:dyDescent="0.25">
      <c r="A1448" s="8">
        <v>24</v>
      </c>
      <c r="B1448" s="8">
        <v>0</v>
      </c>
      <c r="C1448" s="8" t="s">
        <v>4558</v>
      </c>
      <c r="D1448" s="7">
        <v>43749</v>
      </c>
      <c r="E1448" s="8">
        <v>0</v>
      </c>
      <c r="F1448" s="8">
        <v>501001</v>
      </c>
      <c r="G1448" s="8">
        <f t="shared" si="22"/>
        <v>144</v>
      </c>
      <c r="H1448" s="8">
        <v>221</v>
      </c>
      <c r="I1448" s="8" t="s">
        <v>2625</v>
      </c>
      <c r="J1448" s="8">
        <v>0</v>
      </c>
      <c r="K1448" s="8" t="s">
        <v>2625</v>
      </c>
      <c r="L1448" s="8"/>
      <c r="M1448" s="8">
        <v>27000</v>
      </c>
      <c r="N1448" s="8">
        <v>0</v>
      </c>
      <c r="O1448" s="8" t="s">
        <v>3422</v>
      </c>
      <c r="P1448" s="8">
        <v>0</v>
      </c>
      <c r="Q1448" s="8">
        <v>218</v>
      </c>
    </row>
    <row r="1449" spans="1:17" x14ac:dyDescent="0.25">
      <c r="A1449" s="8">
        <v>25</v>
      </c>
      <c r="B1449" s="8">
        <v>0</v>
      </c>
      <c r="C1449" s="8" t="s">
        <v>4558</v>
      </c>
      <c r="D1449" s="7">
        <v>43749</v>
      </c>
      <c r="E1449" s="8">
        <v>0</v>
      </c>
      <c r="F1449" s="8">
        <v>501001</v>
      </c>
      <c r="G1449" s="8">
        <f t="shared" si="22"/>
        <v>144</v>
      </c>
      <c r="H1449" s="8">
        <v>221</v>
      </c>
      <c r="I1449" s="8" t="s">
        <v>2625</v>
      </c>
      <c r="J1449" s="8">
        <v>0</v>
      </c>
      <c r="K1449" s="8" t="s">
        <v>2625</v>
      </c>
      <c r="L1449" s="8"/>
      <c r="M1449" s="8">
        <v>108000</v>
      </c>
      <c r="N1449" s="8">
        <v>0</v>
      </c>
      <c r="O1449" s="8" t="s">
        <v>3423</v>
      </c>
      <c r="P1449" s="8">
        <v>0</v>
      </c>
      <c r="Q1449" s="8">
        <v>218</v>
      </c>
    </row>
    <row r="1450" spans="1:17" x14ac:dyDescent="0.25">
      <c r="A1450" s="8">
        <v>26</v>
      </c>
      <c r="B1450" s="8">
        <v>0</v>
      </c>
      <c r="C1450" s="8" t="s">
        <v>4558</v>
      </c>
      <c r="D1450" s="7">
        <v>43749</v>
      </c>
      <c r="E1450" s="8">
        <v>0</v>
      </c>
      <c r="F1450" s="8">
        <v>501001</v>
      </c>
      <c r="G1450" s="8">
        <f t="shared" si="22"/>
        <v>144</v>
      </c>
      <c r="H1450" s="8">
        <v>221</v>
      </c>
      <c r="I1450" s="8" t="s">
        <v>2625</v>
      </c>
      <c r="J1450" s="8">
        <v>0</v>
      </c>
      <c r="K1450" s="8" t="s">
        <v>2625</v>
      </c>
      <c r="L1450" s="8"/>
      <c r="M1450" s="8">
        <v>108000</v>
      </c>
      <c r="N1450" s="8">
        <v>0</v>
      </c>
      <c r="O1450" s="8" t="s">
        <v>3424</v>
      </c>
      <c r="P1450" s="8">
        <v>0</v>
      </c>
      <c r="Q1450" s="8">
        <v>218</v>
      </c>
    </row>
    <row r="1451" spans="1:17" x14ac:dyDescent="0.25">
      <c r="A1451" s="8">
        <v>27</v>
      </c>
      <c r="B1451" s="8">
        <v>0</v>
      </c>
      <c r="C1451" s="8" t="s">
        <v>4558</v>
      </c>
      <c r="D1451" s="7">
        <v>43749</v>
      </c>
      <c r="E1451" s="8">
        <v>0</v>
      </c>
      <c r="F1451" s="8">
        <v>501001</v>
      </c>
      <c r="G1451" s="8">
        <f t="shared" si="22"/>
        <v>144</v>
      </c>
      <c r="H1451" s="8">
        <v>221</v>
      </c>
      <c r="I1451" s="8" t="s">
        <v>2625</v>
      </c>
      <c r="J1451" s="8">
        <v>0</v>
      </c>
      <c r="K1451" s="8" t="s">
        <v>2625</v>
      </c>
      <c r="L1451" s="8"/>
      <c r="M1451" s="8">
        <v>54000</v>
      </c>
      <c r="N1451" s="8">
        <v>0</v>
      </c>
      <c r="O1451" s="8" t="s">
        <v>3425</v>
      </c>
      <c r="P1451" s="8">
        <v>0</v>
      </c>
      <c r="Q1451" s="8">
        <v>218</v>
      </c>
    </row>
    <row r="1452" spans="1:17" x14ac:dyDescent="0.25">
      <c r="A1452" s="8">
        <v>28</v>
      </c>
      <c r="B1452" s="8">
        <v>0</v>
      </c>
      <c r="C1452" s="8" t="s">
        <v>4558</v>
      </c>
      <c r="D1452" s="7">
        <v>43749</v>
      </c>
      <c r="E1452" s="8">
        <v>0</v>
      </c>
      <c r="F1452" s="8">
        <v>501001</v>
      </c>
      <c r="G1452" s="8">
        <f t="shared" si="22"/>
        <v>144</v>
      </c>
      <c r="H1452" s="8">
        <v>221</v>
      </c>
      <c r="I1452" s="8" t="s">
        <v>2625</v>
      </c>
      <c r="J1452" s="8">
        <v>0</v>
      </c>
      <c r="K1452" s="8" t="s">
        <v>2625</v>
      </c>
      <c r="L1452" s="8"/>
      <c r="M1452" s="8">
        <v>55296</v>
      </c>
      <c r="N1452" s="8">
        <v>0</v>
      </c>
      <c r="O1452" s="8" t="s">
        <v>3426</v>
      </c>
      <c r="P1452" s="8">
        <v>0</v>
      </c>
      <c r="Q1452" s="8">
        <v>218</v>
      </c>
    </row>
    <row r="1453" spans="1:17" x14ac:dyDescent="0.25">
      <c r="A1453" s="8">
        <v>29</v>
      </c>
      <c r="B1453" s="8">
        <v>0</v>
      </c>
      <c r="C1453" s="8" t="s">
        <v>4558</v>
      </c>
      <c r="D1453" s="7">
        <v>43749</v>
      </c>
      <c r="E1453" s="8">
        <v>0</v>
      </c>
      <c r="F1453" s="8">
        <v>201002</v>
      </c>
      <c r="G1453" s="8">
        <f t="shared" si="22"/>
        <v>71</v>
      </c>
      <c r="H1453" s="8">
        <v>221</v>
      </c>
      <c r="I1453" s="8" t="s">
        <v>2625</v>
      </c>
      <c r="J1453" s="8">
        <v>0</v>
      </c>
      <c r="K1453" s="8" t="s">
        <v>2625</v>
      </c>
      <c r="L1453" s="8"/>
      <c r="M1453" s="8">
        <v>0</v>
      </c>
      <c r="N1453" s="8">
        <v>1297296</v>
      </c>
      <c r="O1453" s="8" t="s">
        <v>3426</v>
      </c>
      <c r="P1453" s="8">
        <v>0</v>
      </c>
      <c r="Q1453" s="8">
        <v>218</v>
      </c>
    </row>
    <row r="1454" spans="1:17" x14ac:dyDescent="0.25">
      <c r="A1454" s="8">
        <v>1</v>
      </c>
      <c r="B1454" s="8">
        <v>0</v>
      </c>
      <c r="C1454" s="8" t="s">
        <v>4559</v>
      </c>
      <c r="D1454" s="7">
        <v>43791</v>
      </c>
      <c r="E1454" s="8">
        <v>0</v>
      </c>
      <c r="F1454" s="8">
        <v>201002</v>
      </c>
      <c r="G1454" s="8">
        <f t="shared" si="22"/>
        <v>71</v>
      </c>
      <c r="H1454" s="8">
        <v>49</v>
      </c>
      <c r="I1454" s="8" t="s">
        <v>2625</v>
      </c>
      <c r="J1454" s="8">
        <v>0</v>
      </c>
      <c r="K1454" s="8" t="s">
        <v>2625</v>
      </c>
      <c r="L1454" s="8"/>
      <c r="M1454" s="8">
        <v>151384</v>
      </c>
      <c r="N1454" s="8">
        <v>0</v>
      </c>
      <c r="O1454" s="8" t="s">
        <v>3427</v>
      </c>
      <c r="P1454" s="8">
        <v>0</v>
      </c>
      <c r="Q1454" s="8">
        <v>218</v>
      </c>
    </row>
    <row r="1455" spans="1:17" x14ac:dyDescent="0.25">
      <c r="A1455" s="8">
        <v>2</v>
      </c>
      <c r="B1455" s="8">
        <v>0</v>
      </c>
      <c r="C1455" s="8" t="s">
        <v>4559</v>
      </c>
      <c r="D1455" s="7">
        <v>43791</v>
      </c>
      <c r="E1455" s="8">
        <v>0</v>
      </c>
      <c r="F1455" s="8">
        <v>201002</v>
      </c>
      <c r="G1455" s="8">
        <f t="shared" si="22"/>
        <v>71</v>
      </c>
      <c r="H1455" s="8">
        <v>49</v>
      </c>
      <c r="I1455" s="8" t="s">
        <v>2625</v>
      </c>
      <c r="J1455" s="8">
        <v>0</v>
      </c>
      <c r="K1455" s="8" t="s">
        <v>2625</v>
      </c>
      <c r="L1455" s="8"/>
      <c r="M1455" s="8">
        <v>15891</v>
      </c>
      <c r="N1455" s="8">
        <v>0</v>
      </c>
      <c r="O1455" s="8" t="s">
        <v>3428</v>
      </c>
      <c r="P1455" s="8">
        <v>0</v>
      </c>
      <c r="Q1455" s="8">
        <v>218</v>
      </c>
    </row>
    <row r="1456" spans="1:17" x14ac:dyDescent="0.25">
      <c r="A1456" s="8">
        <v>3</v>
      </c>
      <c r="B1456" s="8">
        <v>0</v>
      </c>
      <c r="C1456" s="8" t="s">
        <v>4559</v>
      </c>
      <c r="D1456" s="7">
        <v>43791</v>
      </c>
      <c r="E1456" s="8">
        <v>0</v>
      </c>
      <c r="F1456" s="8">
        <v>202003</v>
      </c>
      <c r="G1456" s="8">
        <f t="shared" si="22"/>
        <v>78</v>
      </c>
      <c r="H1456" s="8">
        <v>71</v>
      </c>
      <c r="I1456" s="8" t="s">
        <v>2625</v>
      </c>
      <c r="J1456" s="8">
        <v>0</v>
      </c>
      <c r="K1456" s="8" t="s">
        <v>2625</v>
      </c>
      <c r="L1456" s="8"/>
      <c r="M1456" s="8">
        <v>0</v>
      </c>
      <c r="N1456" s="8">
        <v>167275</v>
      </c>
      <c r="O1456" s="8" t="s">
        <v>3427</v>
      </c>
      <c r="P1456" s="8">
        <v>0</v>
      </c>
      <c r="Q1456" s="8">
        <v>1</v>
      </c>
    </row>
    <row r="1457" spans="1:17" x14ac:dyDescent="0.25">
      <c r="A1457" s="8">
        <v>1</v>
      </c>
      <c r="B1457" s="8">
        <v>0</v>
      </c>
      <c r="C1457" s="8" t="s">
        <v>4560</v>
      </c>
      <c r="D1457" s="7">
        <v>43774</v>
      </c>
      <c r="E1457" s="8">
        <v>0</v>
      </c>
      <c r="F1457" s="8">
        <v>501011</v>
      </c>
      <c r="G1457" s="8">
        <f t="shared" si="22"/>
        <v>154</v>
      </c>
      <c r="H1457" s="8">
        <v>0</v>
      </c>
      <c r="I1457" s="8" t="s">
        <v>2625</v>
      </c>
      <c r="J1457" s="8">
        <v>0</v>
      </c>
      <c r="K1457" s="8" t="s">
        <v>2625</v>
      </c>
      <c r="L1457" s="8"/>
      <c r="M1457" s="8">
        <v>800</v>
      </c>
      <c r="N1457" s="8">
        <v>0</v>
      </c>
      <c r="O1457" s="8" t="s">
        <v>3429</v>
      </c>
      <c r="P1457" s="8">
        <v>0</v>
      </c>
      <c r="Q1457" s="8">
        <v>218</v>
      </c>
    </row>
    <row r="1458" spans="1:17" x14ac:dyDescent="0.25">
      <c r="A1458" s="8">
        <v>2</v>
      </c>
      <c r="B1458" s="8">
        <v>0</v>
      </c>
      <c r="C1458" s="8" t="s">
        <v>4560</v>
      </c>
      <c r="D1458" s="7">
        <v>43774</v>
      </c>
      <c r="E1458" s="8">
        <v>0</v>
      </c>
      <c r="F1458" s="8">
        <v>104042</v>
      </c>
      <c r="G1458" s="8">
        <f t="shared" si="22"/>
        <v>55</v>
      </c>
      <c r="H1458" s="8">
        <v>0</v>
      </c>
      <c r="I1458" s="8" t="s">
        <v>2625</v>
      </c>
      <c r="J1458" s="8">
        <v>0</v>
      </c>
      <c r="K1458" s="8" t="s">
        <v>2625</v>
      </c>
      <c r="L1458" s="8"/>
      <c r="M1458" s="8">
        <v>1340</v>
      </c>
      <c r="N1458" s="8">
        <v>0</v>
      </c>
      <c r="O1458" s="8" t="s">
        <v>3430</v>
      </c>
      <c r="P1458" s="8">
        <v>0</v>
      </c>
      <c r="Q1458" s="8">
        <v>218</v>
      </c>
    </row>
    <row r="1459" spans="1:17" x14ac:dyDescent="0.25">
      <c r="A1459" s="8">
        <v>3</v>
      </c>
      <c r="B1459" s="8">
        <v>0</v>
      </c>
      <c r="C1459" s="8" t="s">
        <v>4560</v>
      </c>
      <c r="D1459" s="7">
        <v>43774</v>
      </c>
      <c r="E1459" s="8">
        <v>0</v>
      </c>
      <c r="F1459" s="8">
        <v>505042</v>
      </c>
      <c r="G1459" s="8">
        <f t="shared" si="22"/>
        <v>234</v>
      </c>
      <c r="H1459" s="8">
        <v>0</v>
      </c>
      <c r="I1459" s="8" t="s">
        <v>2625</v>
      </c>
      <c r="J1459" s="8">
        <v>0</v>
      </c>
      <c r="K1459" s="8" t="s">
        <v>2625</v>
      </c>
      <c r="L1459" s="8"/>
      <c r="M1459" s="8">
        <v>841650</v>
      </c>
      <c r="N1459" s="8">
        <v>0</v>
      </c>
      <c r="O1459" s="8" t="s">
        <v>3431</v>
      </c>
      <c r="P1459" s="8">
        <v>0</v>
      </c>
      <c r="Q1459" s="8">
        <v>218</v>
      </c>
    </row>
    <row r="1460" spans="1:17" x14ac:dyDescent="0.25">
      <c r="A1460" s="8">
        <v>4</v>
      </c>
      <c r="B1460" s="8">
        <v>0</v>
      </c>
      <c r="C1460" s="8" t="s">
        <v>4560</v>
      </c>
      <c r="D1460" s="7">
        <v>43774</v>
      </c>
      <c r="E1460" s="8">
        <v>0</v>
      </c>
      <c r="F1460" s="8">
        <v>505053</v>
      </c>
      <c r="G1460" s="8">
        <f t="shared" si="22"/>
        <v>239</v>
      </c>
      <c r="H1460" s="8">
        <v>0</v>
      </c>
      <c r="I1460" s="8" t="s">
        <v>2625</v>
      </c>
      <c r="J1460" s="8">
        <v>0</v>
      </c>
      <c r="K1460" s="8" t="s">
        <v>2625</v>
      </c>
      <c r="L1460" s="8"/>
      <c r="M1460" s="8">
        <v>800</v>
      </c>
      <c r="N1460" s="8">
        <v>0</v>
      </c>
      <c r="O1460" s="8" t="s">
        <v>3432</v>
      </c>
      <c r="P1460" s="8">
        <v>0</v>
      </c>
      <c r="Q1460" s="8">
        <v>218</v>
      </c>
    </row>
    <row r="1461" spans="1:17" x14ac:dyDescent="0.25">
      <c r="A1461" s="8">
        <v>5</v>
      </c>
      <c r="B1461" s="8">
        <v>0</v>
      </c>
      <c r="C1461" s="8" t="s">
        <v>4560</v>
      </c>
      <c r="D1461" s="7">
        <v>43774</v>
      </c>
      <c r="E1461" s="8">
        <v>0</v>
      </c>
      <c r="F1461" s="8">
        <v>505016</v>
      </c>
      <c r="G1461" s="8">
        <f t="shared" si="22"/>
        <v>212</v>
      </c>
      <c r="H1461" s="8">
        <v>0</v>
      </c>
      <c r="I1461" s="8" t="s">
        <v>2625</v>
      </c>
      <c r="J1461" s="8">
        <v>0</v>
      </c>
      <c r="K1461" s="8" t="s">
        <v>2625</v>
      </c>
      <c r="L1461" s="8"/>
      <c r="M1461" s="8">
        <v>2200</v>
      </c>
      <c r="N1461" s="8">
        <v>0</v>
      </c>
      <c r="O1461" s="8" t="s">
        <v>3433</v>
      </c>
      <c r="P1461" s="8">
        <v>0</v>
      </c>
      <c r="Q1461" s="8">
        <v>218</v>
      </c>
    </row>
    <row r="1462" spans="1:17" x14ac:dyDescent="0.25">
      <c r="A1462" s="8">
        <v>6</v>
      </c>
      <c r="B1462" s="8">
        <v>0</v>
      </c>
      <c r="C1462" s="8" t="s">
        <v>4560</v>
      </c>
      <c r="D1462" s="7">
        <v>43774</v>
      </c>
      <c r="E1462" s="8">
        <v>0</v>
      </c>
      <c r="F1462" s="8">
        <v>505025</v>
      </c>
      <c r="G1462" s="8">
        <f t="shared" si="22"/>
        <v>219</v>
      </c>
      <c r="H1462" s="8">
        <v>0</v>
      </c>
      <c r="I1462" s="8" t="s">
        <v>2625</v>
      </c>
      <c r="J1462" s="8">
        <v>0</v>
      </c>
      <c r="K1462" s="8" t="s">
        <v>2625</v>
      </c>
      <c r="L1462" s="8"/>
      <c r="M1462" s="8">
        <v>4130</v>
      </c>
      <c r="N1462" s="8">
        <v>0</v>
      </c>
      <c r="O1462" s="8" t="s">
        <v>3434</v>
      </c>
      <c r="P1462" s="8">
        <v>0</v>
      </c>
      <c r="Q1462" s="8">
        <v>218</v>
      </c>
    </row>
    <row r="1463" spans="1:17" x14ac:dyDescent="0.25">
      <c r="A1463" s="8">
        <v>7</v>
      </c>
      <c r="B1463" s="8">
        <v>0</v>
      </c>
      <c r="C1463" s="8" t="s">
        <v>4560</v>
      </c>
      <c r="D1463" s="7">
        <v>43774</v>
      </c>
      <c r="E1463" s="8">
        <v>0</v>
      </c>
      <c r="F1463" s="8">
        <v>505024</v>
      </c>
      <c r="G1463" s="8">
        <f t="shared" si="22"/>
        <v>218</v>
      </c>
      <c r="H1463" s="8">
        <v>0</v>
      </c>
      <c r="I1463" s="8" t="s">
        <v>2625</v>
      </c>
      <c r="J1463" s="8">
        <v>0</v>
      </c>
      <c r="K1463" s="8" t="s">
        <v>2625</v>
      </c>
      <c r="L1463" s="8"/>
      <c r="M1463" s="8">
        <v>800</v>
      </c>
      <c r="N1463" s="8">
        <v>0</v>
      </c>
      <c r="O1463" s="8" t="s">
        <v>3149</v>
      </c>
      <c r="P1463" s="8">
        <v>0</v>
      </c>
      <c r="Q1463" s="8">
        <v>218</v>
      </c>
    </row>
    <row r="1464" spans="1:17" x14ac:dyDescent="0.25">
      <c r="A1464" s="8">
        <v>8</v>
      </c>
      <c r="B1464" s="8">
        <v>0</v>
      </c>
      <c r="C1464" s="8" t="s">
        <v>4560</v>
      </c>
      <c r="D1464" s="7">
        <v>43774</v>
      </c>
      <c r="E1464" s="8">
        <v>0</v>
      </c>
      <c r="F1464" s="8">
        <v>505004</v>
      </c>
      <c r="G1464" s="8">
        <f t="shared" si="22"/>
        <v>200</v>
      </c>
      <c r="H1464" s="8">
        <v>0</v>
      </c>
      <c r="I1464" s="8" t="s">
        <v>2625</v>
      </c>
      <c r="J1464" s="8">
        <v>0</v>
      </c>
      <c r="K1464" s="8" t="s">
        <v>2625</v>
      </c>
      <c r="L1464" s="8"/>
      <c r="M1464" s="8">
        <v>68350</v>
      </c>
      <c r="N1464" s="8">
        <v>0</v>
      </c>
      <c r="O1464" s="8" t="s">
        <v>3150</v>
      </c>
      <c r="P1464" s="8">
        <v>0</v>
      </c>
      <c r="Q1464" s="8">
        <v>218</v>
      </c>
    </row>
    <row r="1465" spans="1:17" x14ac:dyDescent="0.25">
      <c r="A1465" s="8">
        <v>9</v>
      </c>
      <c r="B1465" s="8">
        <v>0</v>
      </c>
      <c r="C1465" s="8" t="s">
        <v>4560</v>
      </c>
      <c r="D1465" s="7">
        <v>43774</v>
      </c>
      <c r="E1465" s="8">
        <v>0</v>
      </c>
      <c r="F1465" s="8">
        <v>502003</v>
      </c>
      <c r="G1465" s="8">
        <f t="shared" si="22"/>
        <v>165</v>
      </c>
      <c r="H1465" s="8">
        <v>0</v>
      </c>
      <c r="I1465" s="8" t="s">
        <v>2625</v>
      </c>
      <c r="J1465" s="8">
        <v>0</v>
      </c>
      <c r="K1465" s="8" t="s">
        <v>2625</v>
      </c>
      <c r="L1465" s="8"/>
      <c r="M1465" s="8">
        <v>12680</v>
      </c>
      <c r="N1465" s="8">
        <v>0</v>
      </c>
      <c r="O1465" s="8" t="s">
        <v>3435</v>
      </c>
      <c r="P1465" s="8">
        <v>0</v>
      </c>
      <c r="Q1465" s="8">
        <v>218</v>
      </c>
    </row>
    <row r="1466" spans="1:17" x14ac:dyDescent="0.25">
      <c r="A1466" s="8">
        <v>10</v>
      </c>
      <c r="B1466" s="8">
        <v>0</v>
      </c>
      <c r="C1466" s="8" t="s">
        <v>4560</v>
      </c>
      <c r="D1466" s="7">
        <v>43774</v>
      </c>
      <c r="E1466" s="8">
        <v>0</v>
      </c>
      <c r="F1466" s="8">
        <v>505006</v>
      </c>
      <c r="G1466" s="8">
        <f t="shared" si="22"/>
        <v>202</v>
      </c>
      <c r="H1466" s="8">
        <v>0</v>
      </c>
      <c r="I1466" s="8" t="s">
        <v>2625</v>
      </c>
      <c r="J1466" s="8">
        <v>0</v>
      </c>
      <c r="K1466" s="8" t="s">
        <v>2625</v>
      </c>
      <c r="L1466" s="8"/>
      <c r="M1466" s="8">
        <v>7000</v>
      </c>
      <c r="N1466" s="8">
        <v>0</v>
      </c>
      <c r="O1466" s="8" t="s">
        <v>3436</v>
      </c>
      <c r="P1466" s="8">
        <v>0</v>
      </c>
      <c r="Q1466" s="8">
        <v>218</v>
      </c>
    </row>
    <row r="1467" spans="1:17" x14ac:dyDescent="0.25">
      <c r="A1467" s="8">
        <v>11</v>
      </c>
      <c r="B1467" s="8">
        <v>0</v>
      </c>
      <c r="C1467" s="8" t="s">
        <v>4560</v>
      </c>
      <c r="D1467" s="7">
        <v>43774</v>
      </c>
      <c r="E1467" s="8">
        <v>0</v>
      </c>
      <c r="F1467" s="8">
        <v>501017</v>
      </c>
      <c r="G1467" s="8">
        <f t="shared" si="22"/>
        <v>160</v>
      </c>
      <c r="H1467" s="8">
        <v>0</v>
      </c>
      <c r="I1467" s="8" t="s">
        <v>2625</v>
      </c>
      <c r="J1467" s="8">
        <v>0</v>
      </c>
      <c r="K1467" s="8" t="s">
        <v>2625</v>
      </c>
      <c r="L1467" s="8"/>
      <c r="M1467" s="8">
        <v>20400</v>
      </c>
      <c r="N1467" s="8">
        <v>0</v>
      </c>
      <c r="O1467" s="8" t="s">
        <v>3437</v>
      </c>
      <c r="P1467" s="8">
        <v>0</v>
      </c>
      <c r="Q1467" s="8">
        <v>218</v>
      </c>
    </row>
    <row r="1468" spans="1:17" x14ac:dyDescent="0.25">
      <c r="A1468" s="8">
        <v>12</v>
      </c>
      <c r="B1468" s="8">
        <v>0</v>
      </c>
      <c r="C1468" s="8" t="s">
        <v>4560</v>
      </c>
      <c r="D1468" s="7">
        <v>43774</v>
      </c>
      <c r="E1468" s="8">
        <v>0</v>
      </c>
      <c r="F1468" s="8">
        <v>505102</v>
      </c>
      <c r="G1468" s="8">
        <f t="shared" si="22"/>
        <v>254</v>
      </c>
      <c r="H1468" s="8">
        <v>0</v>
      </c>
      <c r="I1468" s="8" t="s">
        <v>2625</v>
      </c>
      <c r="J1468" s="8">
        <v>0</v>
      </c>
      <c r="K1468" s="8" t="s">
        <v>2625</v>
      </c>
      <c r="L1468" s="8"/>
      <c r="M1468" s="8">
        <v>1950</v>
      </c>
      <c r="N1468" s="8">
        <v>0</v>
      </c>
      <c r="O1468" s="8" t="s">
        <v>3438</v>
      </c>
      <c r="P1468" s="8">
        <v>0</v>
      </c>
      <c r="Q1468" s="8">
        <v>218</v>
      </c>
    </row>
    <row r="1469" spans="1:17" x14ac:dyDescent="0.25">
      <c r="A1469" s="8">
        <v>13</v>
      </c>
      <c r="B1469" s="8">
        <v>0</v>
      </c>
      <c r="C1469" s="8" t="s">
        <v>4560</v>
      </c>
      <c r="D1469" s="7">
        <v>43774</v>
      </c>
      <c r="E1469" s="8">
        <v>0</v>
      </c>
      <c r="F1469" s="8">
        <v>201003</v>
      </c>
      <c r="G1469" s="8">
        <f t="shared" si="22"/>
        <v>72</v>
      </c>
      <c r="H1469" s="8">
        <v>0</v>
      </c>
      <c r="I1469" s="8" t="s">
        <v>2625</v>
      </c>
      <c r="J1469" s="8">
        <v>0</v>
      </c>
      <c r="K1469" s="8" t="s">
        <v>2625</v>
      </c>
      <c r="L1469" s="8"/>
      <c r="M1469" s="8">
        <v>44000</v>
      </c>
      <c r="N1469" s="8">
        <v>0</v>
      </c>
      <c r="O1469" s="8" t="s">
        <v>3439</v>
      </c>
      <c r="P1469" s="8">
        <v>0</v>
      </c>
      <c r="Q1469" s="8">
        <v>218</v>
      </c>
    </row>
    <row r="1470" spans="1:17" x14ac:dyDescent="0.25">
      <c r="A1470" s="8">
        <v>14</v>
      </c>
      <c r="B1470" s="8">
        <v>0</v>
      </c>
      <c r="C1470" s="8" t="s">
        <v>4560</v>
      </c>
      <c r="D1470" s="7">
        <v>43774</v>
      </c>
      <c r="E1470" s="8">
        <v>0</v>
      </c>
      <c r="F1470" s="8">
        <v>103006</v>
      </c>
      <c r="G1470" s="8">
        <f t="shared" si="22"/>
        <v>23</v>
      </c>
      <c r="H1470" s="8">
        <v>0</v>
      </c>
      <c r="I1470" s="8" t="s">
        <v>2625</v>
      </c>
      <c r="J1470" s="8">
        <v>0</v>
      </c>
      <c r="K1470" s="8" t="s">
        <v>2625</v>
      </c>
      <c r="L1470" s="8"/>
      <c r="M1470" s="8">
        <v>2500</v>
      </c>
      <c r="N1470" s="8">
        <v>0</v>
      </c>
      <c r="O1470" s="8" t="s">
        <v>3440</v>
      </c>
      <c r="P1470" s="8">
        <v>0</v>
      </c>
      <c r="Q1470" s="8">
        <v>218</v>
      </c>
    </row>
    <row r="1471" spans="1:17" x14ac:dyDescent="0.25">
      <c r="A1471" s="8">
        <v>15</v>
      </c>
      <c r="B1471" s="8">
        <v>0</v>
      </c>
      <c r="C1471" s="8" t="s">
        <v>4560</v>
      </c>
      <c r="D1471" s="7">
        <v>43774</v>
      </c>
      <c r="E1471" s="8">
        <v>0</v>
      </c>
      <c r="F1471" s="8">
        <v>101002</v>
      </c>
      <c r="G1471" s="8">
        <f t="shared" si="22"/>
        <v>2</v>
      </c>
      <c r="H1471" s="8">
        <v>0</v>
      </c>
      <c r="I1471" s="8" t="s">
        <v>2625</v>
      </c>
      <c r="J1471" s="8">
        <v>0</v>
      </c>
      <c r="K1471" s="8" t="s">
        <v>2625</v>
      </c>
      <c r="L1471" s="8"/>
      <c r="M1471" s="8">
        <v>0</v>
      </c>
      <c r="N1471" s="8">
        <v>1008600</v>
      </c>
      <c r="O1471" s="8" t="s">
        <v>3441</v>
      </c>
      <c r="P1471" s="8">
        <v>0</v>
      </c>
      <c r="Q1471" s="8">
        <v>218</v>
      </c>
    </row>
    <row r="1472" spans="1:17" x14ac:dyDescent="0.25">
      <c r="A1472" s="8">
        <v>1</v>
      </c>
      <c r="B1472" s="8">
        <v>0</v>
      </c>
      <c r="C1472" s="8" t="s">
        <v>4561</v>
      </c>
      <c r="D1472" s="7">
        <v>43781</v>
      </c>
      <c r="E1472" s="8">
        <v>0</v>
      </c>
      <c r="F1472" s="8">
        <v>505106</v>
      </c>
      <c r="G1472" s="8">
        <f t="shared" si="22"/>
        <v>258</v>
      </c>
      <c r="H1472" s="8">
        <v>0</v>
      </c>
      <c r="I1472" s="8" t="s">
        <v>2625</v>
      </c>
      <c r="J1472" s="8">
        <v>0</v>
      </c>
      <c r="K1472" s="8" t="s">
        <v>2625</v>
      </c>
      <c r="L1472" s="8"/>
      <c r="M1472" s="8">
        <v>143375</v>
      </c>
      <c r="N1472" s="8">
        <v>0</v>
      </c>
      <c r="O1472" s="8" t="s">
        <v>3442</v>
      </c>
      <c r="P1472" s="8">
        <v>0</v>
      </c>
      <c r="Q1472" s="8">
        <v>218</v>
      </c>
    </row>
    <row r="1473" spans="1:17" x14ac:dyDescent="0.25">
      <c r="A1473" s="8">
        <v>2</v>
      </c>
      <c r="B1473" s="8">
        <v>0</v>
      </c>
      <c r="C1473" s="8" t="s">
        <v>4561</v>
      </c>
      <c r="D1473" s="7">
        <v>43781</v>
      </c>
      <c r="E1473" s="8">
        <v>0</v>
      </c>
      <c r="F1473" s="8">
        <v>505042</v>
      </c>
      <c r="G1473" s="8">
        <f t="shared" si="22"/>
        <v>234</v>
      </c>
      <c r="H1473" s="8">
        <v>0</v>
      </c>
      <c r="I1473" s="8" t="s">
        <v>2625</v>
      </c>
      <c r="J1473" s="8">
        <v>0</v>
      </c>
      <c r="K1473" s="8" t="s">
        <v>2625</v>
      </c>
      <c r="L1473" s="8"/>
      <c r="M1473" s="8">
        <v>1428459</v>
      </c>
      <c r="N1473" s="8">
        <v>0</v>
      </c>
      <c r="O1473" s="8" t="s">
        <v>3443</v>
      </c>
      <c r="P1473" s="8">
        <v>0</v>
      </c>
      <c r="Q1473" s="8">
        <v>218</v>
      </c>
    </row>
    <row r="1474" spans="1:17" x14ac:dyDescent="0.25">
      <c r="A1474" s="8">
        <v>3</v>
      </c>
      <c r="B1474" s="8">
        <v>0</v>
      </c>
      <c r="C1474" s="8" t="s">
        <v>4561</v>
      </c>
      <c r="D1474" s="7">
        <v>43781</v>
      </c>
      <c r="E1474" s="8">
        <v>0</v>
      </c>
      <c r="F1474" s="8">
        <v>505004</v>
      </c>
      <c r="G1474" s="8">
        <f t="shared" ref="G1474:G1537" si="23">VLOOKUP(F1474,Accounts2,2,0)</f>
        <v>200</v>
      </c>
      <c r="H1474" s="8">
        <v>0</v>
      </c>
      <c r="I1474" s="8" t="s">
        <v>2625</v>
      </c>
      <c r="J1474" s="8">
        <v>0</v>
      </c>
      <c r="K1474" s="8" t="s">
        <v>2625</v>
      </c>
      <c r="L1474" s="8"/>
      <c r="M1474" s="8">
        <v>89000</v>
      </c>
      <c r="N1474" s="8">
        <v>0</v>
      </c>
      <c r="O1474" s="8" t="s">
        <v>3444</v>
      </c>
      <c r="P1474" s="8">
        <v>0</v>
      </c>
      <c r="Q1474" s="8">
        <v>218</v>
      </c>
    </row>
    <row r="1475" spans="1:17" x14ac:dyDescent="0.25">
      <c r="A1475" s="8">
        <v>4</v>
      </c>
      <c r="B1475" s="8">
        <v>0</v>
      </c>
      <c r="C1475" s="8" t="s">
        <v>4561</v>
      </c>
      <c r="D1475" s="7">
        <v>43781</v>
      </c>
      <c r="E1475" s="8">
        <v>0</v>
      </c>
      <c r="F1475" s="8">
        <v>505006</v>
      </c>
      <c r="G1475" s="8">
        <f t="shared" si="23"/>
        <v>202</v>
      </c>
      <c r="H1475" s="8">
        <v>0</v>
      </c>
      <c r="I1475" s="8" t="s">
        <v>2625</v>
      </c>
      <c r="J1475" s="8">
        <v>0</v>
      </c>
      <c r="K1475" s="8" t="s">
        <v>2625</v>
      </c>
      <c r="L1475" s="8"/>
      <c r="M1475" s="8">
        <v>5000</v>
      </c>
      <c r="N1475" s="8">
        <v>0</v>
      </c>
      <c r="O1475" s="8" t="s">
        <v>3445</v>
      </c>
      <c r="P1475" s="8">
        <v>0</v>
      </c>
      <c r="Q1475" s="8">
        <v>218</v>
      </c>
    </row>
    <row r="1476" spans="1:17" x14ac:dyDescent="0.25">
      <c r="A1476" s="8">
        <v>5</v>
      </c>
      <c r="B1476" s="8">
        <v>0</v>
      </c>
      <c r="C1476" s="8" t="s">
        <v>4561</v>
      </c>
      <c r="D1476" s="7">
        <v>43781</v>
      </c>
      <c r="E1476" s="8">
        <v>0</v>
      </c>
      <c r="F1476" s="8">
        <v>201005</v>
      </c>
      <c r="G1476" s="8">
        <f t="shared" si="23"/>
        <v>74</v>
      </c>
      <c r="H1476" s="8">
        <v>0</v>
      </c>
      <c r="I1476" s="8" t="s">
        <v>2625</v>
      </c>
      <c r="J1476" s="8">
        <v>0</v>
      </c>
      <c r="K1476" s="8" t="s">
        <v>2625</v>
      </c>
      <c r="L1476" s="8"/>
      <c r="M1476" s="8">
        <v>3000</v>
      </c>
      <c r="N1476" s="8">
        <v>0</v>
      </c>
      <c r="O1476" s="8" t="s">
        <v>3446</v>
      </c>
      <c r="P1476" s="8">
        <v>0</v>
      </c>
      <c r="Q1476" s="8">
        <v>218</v>
      </c>
    </row>
    <row r="1477" spans="1:17" x14ac:dyDescent="0.25">
      <c r="A1477" s="8">
        <v>6</v>
      </c>
      <c r="B1477" s="8">
        <v>0</v>
      </c>
      <c r="C1477" s="8" t="s">
        <v>4561</v>
      </c>
      <c r="D1477" s="7">
        <v>43781</v>
      </c>
      <c r="E1477" s="8">
        <v>0</v>
      </c>
      <c r="F1477" s="8">
        <v>101002</v>
      </c>
      <c r="G1477" s="8">
        <f t="shared" si="23"/>
        <v>2</v>
      </c>
      <c r="H1477" s="8">
        <v>0</v>
      </c>
      <c r="I1477" s="8" t="s">
        <v>2625</v>
      </c>
      <c r="J1477" s="8">
        <v>0</v>
      </c>
      <c r="K1477" s="8" t="s">
        <v>2625</v>
      </c>
      <c r="L1477" s="8"/>
      <c r="M1477" s="8">
        <v>0</v>
      </c>
      <c r="N1477" s="8">
        <v>1668834</v>
      </c>
      <c r="O1477" s="8" t="s">
        <v>3447</v>
      </c>
      <c r="P1477" s="8">
        <v>0</v>
      </c>
      <c r="Q1477" s="8">
        <v>218</v>
      </c>
    </row>
    <row r="1478" spans="1:17" x14ac:dyDescent="0.25">
      <c r="A1478" s="8">
        <v>1</v>
      </c>
      <c r="B1478" s="8">
        <v>0</v>
      </c>
      <c r="C1478" s="8" t="s">
        <v>4562</v>
      </c>
      <c r="D1478" s="7">
        <v>43791</v>
      </c>
      <c r="E1478" s="8">
        <v>0</v>
      </c>
      <c r="F1478" s="8">
        <v>201002</v>
      </c>
      <c r="G1478" s="8">
        <f t="shared" si="23"/>
        <v>71</v>
      </c>
      <c r="H1478" s="8">
        <v>162</v>
      </c>
      <c r="I1478" s="8" t="s">
        <v>2625</v>
      </c>
      <c r="J1478" s="8">
        <v>0</v>
      </c>
      <c r="K1478" s="8" t="s">
        <v>2625</v>
      </c>
      <c r="L1478" s="8"/>
      <c r="M1478" s="8">
        <v>6500</v>
      </c>
      <c r="N1478" s="8">
        <v>0</v>
      </c>
      <c r="O1478" s="8" t="s">
        <v>3448</v>
      </c>
      <c r="P1478" s="8">
        <v>0</v>
      </c>
      <c r="Q1478" s="8">
        <v>219</v>
      </c>
    </row>
    <row r="1479" spans="1:17" x14ac:dyDescent="0.25">
      <c r="A1479" s="8">
        <v>2</v>
      </c>
      <c r="B1479" s="8">
        <v>0</v>
      </c>
      <c r="C1479" s="8" t="s">
        <v>4562</v>
      </c>
      <c r="D1479" s="7">
        <v>43791</v>
      </c>
      <c r="E1479" s="8">
        <v>0</v>
      </c>
      <c r="F1479" s="8">
        <v>202003</v>
      </c>
      <c r="G1479" s="8">
        <f t="shared" si="23"/>
        <v>78</v>
      </c>
      <c r="H1479" s="8">
        <v>71</v>
      </c>
      <c r="I1479" s="8" t="s">
        <v>2625</v>
      </c>
      <c r="J1479" s="8">
        <v>0</v>
      </c>
      <c r="K1479" s="8" t="s">
        <v>2625</v>
      </c>
      <c r="L1479" s="8"/>
      <c r="M1479" s="8">
        <v>0</v>
      </c>
      <c r="N1479" s="8">
        <v>6500</v>
      </c>
      <c r="O1479" s="8" t="s">
        <v>3448</v>
      </c>
      <c r="P1479" s="8">
        <v>0</v>
      </c>
      <c r="Q1479" s="8">
        <v>1</v>
      </c>
    </row>
    <row r="1480" spans="1:17" x14ac:dyDescent="0.25">
      <c r="A1480" s="8">
        <v>1</v>
      </c>
      <c r="B1480" s="8">
        <v>0</v>
      </c>
      <c r="C1480" s="8" t="s">
        <v>4563</v>
      </c>
      <c r="D1480" s="7">
        <v>43791</v>
      </c>
      <c r="E1480" s="8">
        <v>0</v>
      </c>
      <c r="F1480" s="8">
        <v>201002</v>
      </c>
      <c r="G1480" s="8">
        <f t="shared" si="23"/>
        <v>71</v>
      </c>
      <c r="H1480" s="8">
        <v>1393</v>
      </c>
      <c r="I1480" s="8" t="s">
        <v>2625</v>
      </c>
      <c r="J1480" s="8">
        <v>0</v>
      </c>
      <c r="K1480" s="8" t="s">
        <v>2625</v>
      </c>
      <c r="L1480" s="8"/>
      <c r="M1480" s="8">
        <v>248031</v>
      </c>
      <c r="N1480" s="8">
        <v>0</v>
      </c>
      <c r="O1480" s="8" t="s">
        <v>3449</v>
      </c>
      <c r="P1480" s="8">
        <v>0</v>
      </c>
      <c r="Q1480" s="8">
        <v>218</v>
      </c>
    </row>
    <row r="1481" spans="1:17" x14ac:dyDescent="0.25">
      <c r="A1481" s="8">
        <v>2</v>
      </c>
      <c r="B1481" s="8">
        <v>0</v>
      </c>
      <c r="C1481" s="8" t="s">
        <v>4563</v>
      </c>
      <c r="D1481" s="7">
        <v>43791</v>
      </c>
      <c r="E1481" s="8">
        <v>0</v>
      </c>
      <c r="F1481" s="8">
        <v>201002</v>
      </c>
      <c r="G1481" s="8">
        <f t="shared" si="23"/>
        <v>71</v>
      </c>
      <c r="H1481" s="8">
        <v>1393</v>
      </c>
      <c r="I1481" s="8" t="s">
        <v>2625</v>
      </c>
      <c r="J1481" s="8">
        <v>0</v>
      </c>
      <c r="K1481" s="8" t="s">
        <v>2625</v>
      </c>
      <c r="L1481" s="8"/>
      <c r="M1481" s="8">
        <v>27559</v>
      </c>
      <c r="N1481" s="8">
        <v>0</v>
      </c>
      <c r="O1481" s="8" t="s">
        <v>3450</v>
      </c>
      <c r="P1481" s="8">
        <v>0</v>
      </c>
      <c r="Q1481" s="8">
        <v>218</v>
      </c>
    </row>
    <row r="1482" spans="1:17" x14ac:dyDescent="0.25">
      <c r="A1482" s="8">
        <v>3</v>
      </c>
      <c r="B1482" s="8">
        <v>0</v>
      </c>
      <c r="C1482" s="8" t="s">
        <v>4563</v>
      </c>
      <c r="D1482" s="7">
        <v>43791</v>
      </c>
      <c r="E1482" s="8">
        <v>0</v>
      </c>
      <c r="F1482" s="8">
        <v>202003</v>
      </c>
      <c r="G1482" s="8">
        <f t="shared" si="23"/>
        <v>78</v>
      </c>
      <c r="H1482" s="8">
        <v>71</v>
      </c>
      <c r="I1482" s="8" t="s">
        <v>2625</v>
      </c>
      <c r="J1482" s="8">
        <v>0</v>
      </c>
      <c r="K1482" s="8" t="s">
        <v>2625</v>
      </c>
      <c r="L1482" s="8"/>
      <c r="M1482" s="8">
        <v>0</v>
      </c>
      <c r="N1482" s="8">
        <v>275590</v>
      </c>
      <c r="O1482" s="8" t="s">
        <v>3449</v>
      </c>
      <c r="P1482" s="8">
        <v>0</v>
      </c>
      <c r="Q1482" s="8">
        <v>1</v>
      </c>
    </row>
    <row r="1483" spans="1:17" x14ac:dyDescent="0.25">
      <c r="A1483" s="8">
        <v>1</v>
      </c>
      <c r="B1483" s="8">
        <v>0</v>
      </c>
      <c r="C1483" s="8" t="s">
        <v>4564</v>
      </c>
      <c r="D1483" s="7">
        <v>43791</v>
      </c>
      <c r="E1483" s="8">
        <v>0</v>
      </c>
      <c r="F1483" s="8">
        <v>201002</v>
      </c>
      <c r="G1483" s="8">
        <f t="shared" si="23"/>
        <v>71</v>
      </c>
      <c r="H1483" s="8">
        <v>76</v>
      </c>
      <c r="I1483" s="8" t="s">
        <v>2625</v>
      </c>
      <c r="J1483" s="8">
        <v>0</v>
      </c>
      <c r="K1483" s="8" t="s">
        <v>2625</v>
      </c>
      <c r="L1483" s="8"/>
      <c r="M1483" s="8">
        <v>28000</v>
      </c>
      <c r="N1483" s="8">
        <v>0</v>
      </c>
      <c r="O1483" s="8" t="s">
        <v>3451</v>
      </c>
      <c r="P1483" s="8">
        <v>0</v>
      </c>
      <c r="Q1483" s="8">
        <v>218</v>
      </c>
    </row>
    <row r="1484" spans="1:17" x14ac:dyDescent="0.25">
      <c r="A1484" s="8">
        <v>2</v>
      </c>
      <c r="B1484" s="8">
        <v>0</v>
      </c>
      <c r="C1484" s="8" t="s">
        <v>4564</v>
      </c>
      <c r="D1484" s="7">
        <v>43791</v>
      </c>
      <c r="E1484" s="8">
        <v>0</v>
      </c>
      <c r="F1484" s="8">
        <v>201002</v>
      </c>
      <c r="G1484" s="8">
        <f t="shared" si="23"/>
        <v>71</v>
      </c>
      <c r="H1484" s="8">
        <v>76</v>
      </c>
      <c r="I1484" s="8" t="s">
        <v>2625</v>
      </c>
      <c r="J1484" s="8">
        <v>0</v>
      </c>
      <c r="K1484" s="8" t="s">
        <v>2625</v>
      </c>
      <c r="L1484" s="8"/>
      <c r="M1484" s="8">
        <v>7000</v>
      </c>
      <c r="N1484" s="8">
        <v>0</v>
      </c>
      <c r="O1484" s="8" t="s">
        <v>3452</v>
      </c>
      <c r="P1484" s="8">
        <v>0</v>
      </c>
      <c r="Q1484" s="8">
        <v>218</v>
      </c>
    </row>
    <row r="1485" spans="1:17" x14ac:dyDescent="0.25">
      <c r="A1485" s="8">
        <v>3</v>
      </c>
      <c r="B1485" s="8">
        <v>0</v>
      </c>
      <c r="C1485" s="8" t="s">
        <v>4564</v>
      </c>
      <c r="D1485" s="7">
        <v>43791</v>
      </c>
      <c r="E1485" s="8">
        <v>0</v>
      </c>
      <c r="F1485" s="8">
        <v>202003</v>
      </c>
      <c r="G1485" s="8">
        <f t="shared" si="23"/>
        <v>78</v>
      </c>
      <c r="H1485" s="8">
        <v>71</v>
      </c>
      <c r="I1485" s="8" t="s">
        <v>2625</v>
      </c>
      <c r="J1485" s="8">
        <v>0</v>
      </c>
      <c r="K1485" s="8" t="s">
        <v>2625</v>
      </c>
      <c r="L1485" s="8"/>
      <c r="M1485" s="8">
        <v>0</v>
      </c>
      <c r="N1485" s="8">
        <v>35000</v>
      </c>
      <c r="O1485" s="8" t="s">
        <v>3451</v>
      </c>
      <c r="P1485" s="8">
        <v>0</v>
      </c>
      <c r="Q1485" s="8">
        <v>1</v>
      </c>
    </row>
    <row r="1486" spans="1:17" x14ac:dyDescent="0.25">
      <c r="A1486" s="8">
        <v>1</v>
      </c>
      <c r="B1486" s="8">
        <v>0</v>
      </c>
      <c r="C1486" s="8" t="s">
        <v>4565</v>
      </c>
      <c r="D1486" s="7">
        <v>43791</v>
      </c>
      <c r="E1486" s="8">
        <v>0</v>
      </c>
      <c r="F1486" s="8">
        <v>201002</v>
      </c>
      <c r="G1486" s="8">
        <f t="shared" si="23"/>
        <v>71</v>
      </c>
      <c r="H1486" s="8">
        <v>1444</v>
      </c>
      <c r="I1486" s="8" t="s">
        <v>2625</v>
      </c>
      <c r="J1486" s="8">
        <v>0</v>
      </c>
      <c r="K1486" s="8" t="s">
        <v>2625</v>
      </c>
      <c r="L1486" s="8"/>
      <c r="M1486" s="8">
        <v>15016</v>
      </c>
      <c r="N1486" s="8">
        <v>0</v>
      </c>
      <c r="O1486" s="8" t="s">
        <v>3453</v>
      </c>
      <c r="P1486" s="8">
        <v>0</v>
      </c>
      <c r="Q1486" s="8">
        <v>218</v>
      </c>
    </row>
    <row r="1487" spans="1:17" x14ac:dyDescent="0.25">
      <c r="A1487" s="8">
        <v>2</v>
      </c>
      <c r="B1487" s="8">
        <v>0</v>
      </c>
      <c r="C1487" s="8" t="s">
        <v>4565</v>
      </c>
      <c r="D1487" s="7">
        <v>43791</v>
      </c>
      <c r="E1487" s="8">
        <v>0</v>
      </c>
      <c r="F1487" s="8">
        <v>201002</v>
      </c>
      <c r="G1487" s="8">
        <f t="shared" si="23"/>
        <v>71</v>
      </c>
      <c r="H1487" s="8">
        <v>1444</v>
      </c>
      <c r="I1487" s="8" t="s">
        <v>2625</v>
      </c>
      <c r="J1487" s="8">
        <v>0</v>
      </c>
      <c r="K1487" s="8" t="s">
        <v>2625</v>
      </c>
      <c r="L1487" s="8"/>
      <c r="M1487" s="8">
        <v>719</v>
      </c>
      <c r="N1487" s="8">
        <v>0</v>
      </c>
      <c r="O1487" s="8" t="s">
        <v>3450</v>
      </c>
      <c r="P1487" s="8">
        <v>0</v>
      </c>
      <c r="Q1487" s="8">
        <v>218</v>
      </c>
    </row>
    <row r="1488" spans="1:17" x14ac:dyDescent="0.25">
      <c r="A1488" s="8">
        <v>3</v>
      </c>
      <c r="B1488" s="8">
        <v>0</v>
      </c>
      <c r="C1488" s="8" t="s">
        <v>4565</v>
      </c>
      <c r="D1488" s="7">
        <v>43791</v>
      </c>
      <c r="E1488" s="8">
        <v>0</v>
      </c>
      <c r="F1488" s="8">
        <v>202003</v>
      </c>
      <c r="G1488" s="8">
        <f t="shared" si="23"/>
        <v>78</v>
      </c>
      <c r="H1488" s="8">
        <v>71</v>
      </c>
      <c r="I1488" s="8" t="s">
        <v>2625</v>
      </c>
      <c r="J1488" s="8">
        <v>0</v>
      </c>
      <c r="K1488" s="8" t="s">
        <v>2625</v>
      </c>
      <c r="L1488" s="8"/>
      <c r="M1488" s="8">
        <v>0</v>
      </c>
      <c r="N1488" s="8">
        <v>15735</v>
      </c>
      <c r="O1488" s="8" t="s">
        <v>3453</v>
      </c>
      <c r="P1488" s="8">
        <v>0</v>
      </c>
      <c r="Q1488" s="8">
        <v>1</v>
      </c>
    </row>
    <row r="1489" spans="1:17" x14ac:dyDescent="0.25">
      <c r="A1489" s="8">
        <v>1</v>
      </c>
      <c r="B1489" s="8">
        <v>0</v>
      </c>
      <c r="C1489" s="8" t="s">
        <v>4566</v>
      </c>
      <c r="D1489" s="7">
        <v>43781</v>
      </c>
      <c r="E1489" s="8">
        <v>0</v>
      </c>
      <c r="F1489" s="8">
        <v>505024</v>
      </c>
      <c r="G1489" s="8">
        <f t="shared" si="23"/>
        <v>218</v>
      </c>
      <c r="H1489" s="8">
        <v>0</v>
      </c>
      <c r="I1489" s="8" t="s">
        <v>2625</v>
      </c>
      <c r="J1489" s="8">
        <v>0</v>
      </c>
      <c r="K1489" s="8" t="s">
        <v>2625</v>
      </c>
      <c r="L1489" s="8"/>
      <c r="M1489" s="8">
        <v>700</v>
      </c>
      <c r="N1489" s="8">
        <v>0</v>
      </c>
      <c r="O1489" s="8" t="s">
        <v>3274</v>
      </c>
      <c r="P1489" s="8">
        <v>0</v>
      </c>
      <c r="Q1489" s="8">
        <v>208</v>
      </c>
    </row>
    <row r="1490" spans="1:17" x14ac:dyDescent="0.25">
      <c r="A1490" s="8">
        <v>2</v>
      </c>
      <c r="B1490" s="8">
        <v>0</v>
      </c>
      <c r="C1490" s="8" t="s">
        <v>4566</v>
      </c>
      <c r="D1490" s="7">
        <v>43781</v>
      </c>
      <c r="E1490" s="8">
        <v>0</v>
      </c>
      <c r="F1490" s="8">
        <v>505004</v>
      </c>
      <c r="G1490" s="8">
        <f t="shared" si="23"/>
        <v>200</v>
      </c>
      <c r="H1490" s="8">
        <v>0</v>
      </c>
      <c r="I1490" s="8" t="s">
        <v>2625</v>
      </c>
      <c r="J1490" s="8">
        <v>0</v>
      </c>
      <c r="K1490" s="8" t="s">
        <v>2625</v>
      </c>
      <c r="L1490" s="8"/>
      <c r="M1490" s="8">
        <v>30300</v>
      </c>
      <c r="N1490" s="8">
        <v>0</v>
      </c>
      <c r="O1490" s="8" t="s">
        <v>3275</v>
      </c>
      <c r="P1490" s="8">
        <v>0</v>
      </c>
      <c r="Q1490" s="8">
        <v>208</v>
      </c>
    </row>
    <row r="1491" spans="1:17" x14ac:dyDescent="0.25">
      <c r="A1491" s="8">
        <v>3</v>
      </c>
      <c r="B1491" s="8">
        <v>0</v>
      </c>
      <c r="C1491" s="8" t="s">
        <v>4566</v>
      </c>
      <c r="D1491" s="7">
        <v>43781</v>
      </c>
      <c r="E1491" s="8">
        <v>0</v>
      </c>
      <c r="F1491" s="8">
        <v>501017</v>
      </c>
      <c r="G1491" s="8">
        <f t="shared" si="23"/>
        <v>160</v>
      </c>
      <c r="H1491" s="8">
        <v>0</v>
      </c>
      <c r="I1491" s="8" t="s">
        <v>2625</v>
      </c>
      <c r="J1491" s="8">
        <v>0</v>
      </c>
      <c r="K1491" s="8" t="s">
        <v>2625</v>
      </c>
      <c r="L1491" s="8"/>
      <c r="M1491" s="8">
        <v>3300</v>
      </c>
      <c r="N1491" s="8">
        <v>0</v>
      </c>
      <c r="O1491" s="8" t="s">
        <v>3265</v>
      </c>
      <c r="P1491" s="8">
        <v>0</v>
      </c>
      <c r="Q1491" s="8">
        <v>208</v>
      </c>
    </row>
    <row r="1492" spans="1:17" x14ac:dyDescent="0.25">
      <c r="A1492" s="8">
        <v>4</v>
      </c>
      <c r="B1492" s="8">
        <v>0</v>
      </c>
      <c r="C1492" s="8" t="s">
        <v>4566</v>
      </c>
      <c r="D1492" s="7">
        <v>43781</v>
      </c>
      <c r="E1492" s="8">
        <v>0</v>
      </c>
      <c r="F1492" s="8">
        <v>505102</v>
      </c>
      <c r="G1492" s="8">
        <f t="shared" si="23"/>
        <v>254</v>
      </c>
      <c r="H1492" s="8">
        <v>0</v>
      </c>
      <c r="I1492" s="8" t="s">
        <v>2625</v>
      </c>
      <c r="J1492" s="8">
        <v>0</v>
      </c>
      <c r="K1492" s="8" t="s">
        <v>2625</v>
      </c>
      <c r="L1492" s="8"/>
      <c r="M1492" s="8">
        <v>600</v>
      </c>
      <c r="N1492" s="8">
        <v>0</v>
      </c>
      <c r="O1492" s="8" t="s">
        <v>3155</v>
      </c>
      <c r="P1492" s="8">
        <v>0</v>
      </c>
      <c r="Q1492" s="8">
        <v>208</v>
      </c>
    </row>
    <row r="1493" spans="1:17" x14ac:dyDescent="0.25">
      <c r="A1493" s="8">
        <v>5</v>
      </c>
      <c r="B1493" s="8">
        <v>0</v>
      </c>
      <c r="C1493" s="8" t="s">
        <v>4566</v>
      </c>
      <c r="D1493" s="7">
        <v>43781</v>
      </c>
      <c r="E1493" s="8">
        <v>0</v>
      </c>
      <c r="F1493" s="8">
        <v>201003</v>
      </c>
      <c r="G1493" s="8">
        <f t="shared" si="23"/>
        <v>72</v>
      </c>
      <c r="H1493" s="8">
        <v>0</v>
      </c>
      <c r="I1493" s="8" t="s">
        <v>2625</v>
      </c>
      <c r="J1493" s="8">
        <v>0</v>
      </c>
      <c r="K1493" s="8" t="s">
        <v>2625</v>
      </c>
      <c r="L1493" s="8"/>
      <c r="M1493" s="8">
        <v>56300</v>
      </c>
      <c r="N1493" s="8">
        <v>0</v>
      </c>
      <c r="O1493" s="8" t="s">
        <v>3454</v>
      </c>
      <c r="P1493" s="8">
        <v>0</v>
      </c>
      <c r="Q1493" s="8">
        <v>208</v>
      </c>
    </row>
    <row r="1494" spans="1:17" x14ac:dyDescent="0.25">
      <c r="A1494" s="8">
        <v>6</v>
      </c>
      <c r="B1494" s="8">
        <v>0</v>
      </c>
      <c r="C1494" s="8" t="s">
        <v>4566</v>
      </c>
      <c r="D1494" s="7">
        <v>43781</v>
      </c>
      <c r="E1494" s="8">
        <v>0</v>
      </c>
      <c r="F1494" s="8">
        <v>201005</v>
      </c>
      <c r="G1494" s="8">
        <f t="shared" si="23"/>
        <v>74</v>
      </c>
      <c r="H1494" s="8">
        <v>0</v>
      </c>
      <c r="I1494" s="8" t="s">
        <v>2625</v>
      </c>
      <c r="J1494" s="8">
        <v>0</v>
      </c>
      <c r="K1494" s="8" t="s">
        <v>2625</v>
      </c>
      <c r="L1494" s="8"/>
      <c r="M1494" s="8">
        <v>5000</v>
      </c>
      <c r="N1494" s="8">
        <v>0</v>
      </c>
      <c r="O1494" s="8" t="s">
        <v>3455</v>
      </c>
      <c r="P1494" s="8">
        <v>0</v>
      </c>
      <c r="Q1494" s="8">
        <v>208</v>
      </c>
    </row>
    <row r="1495" spans="1:17" x14ac:dyDescent="0.25">
      <c r="A1495" s="8">
        <v>7</v>
      </c>
      <c r="B1495" s="8">
        <v>0</v>
      </c>
      <c r="C1495" s="8" t="s">
        <v>4566</v>
      </c>
      <c r="D1495" s="7">
        <v>43781</v>
      </c>
      <c r="E1495" s="8">
        <v>0</v>
      </c>
      <c r="F1495" s="8">
        <v>101002</v>
      </c>
      <c r="G1495" s="8">
        <f t="shared" si="23"/>
        <v>2</v>
      </c>
      <c r="H1495" s="8">
        <v>0</v>
      </c>
      <c r="I1495" s="8" t="s">
        <v>2625</v>
      </c>
      <c r="J1495" s="8">
        <v>0</v>
      </c>
      <c r="K1495" s="8" t="s">
        <v>2625</v>
      </c>
      <c r="L1495" s="8"/>
      <c r="M1495" s="8">
        <v>0</v>
      </c>
      <c r="N1495" s="8">
        <v>96200</v>
      </c>
      <c r="O1495" s="8" t="s">
        <v>3456</v>
      </c>
      <c r="P1495" s="8">
        <v>0</v>
      </c>
      <c r="Q1495" s="8">
        <v>208</v>
      </c>
    </row>
    <row r="1496" spans="1:17" x14ac:dyDescent="0.25">
      <c r="A1496" s="8">
        <v>1</v>
      </c>
      <c r="B1496" s="8">
        <v>0</v>
      </c>
      <c r="C1496" s="8" t="s">
        <v>4567</v>
      </c>
      <c r="D1496" s="7">
        <v>43791</v>
      </c>
      <c r="E1496" s="8">
        <v>0</v>
      </c>
      <c r="F1496" s="8">
        <v>201002</v>
      </c>
      <c r="G1496" s="8">
        <f t="shared" si="23"/>
        <v>71</v>
      </c>
      <c r="H1496" s="8">
        <v>261</v>
      </c>
      <c r="I1496" s="8" t="s">
        <v>2625</v>
      </c>
      <c r="J1496" s="8">
        <v>0</v>
      </c>
      <c r="K1496" s="8" t="s">
        <v>2625</v>
      </c>
      <c r="L1496" s="8"/>
      <c r="M1496" s="8">
        <v>247246</v>
      </c>
      <c r="N1496" s="8">
        <v>0</v>
      </c>
      <c r="O1496" s="8" t="s">
        <v>3457</v>
      </c>
      <c r="P1496" s="8">
        <v>0</v>
      </c>
      <c r="Q1496" s="8">
        <v>218</v>
      </c>
    </row>
    <row r="1497" spans="1:17" x14ac:dyDescent="0.25">
      <c r="A1497" s="8">
        <v>2</v>
      </c>
      <c r="B1497" s="8">
        <v>0</v>
      </c>
      <c r="C1497" s="8" t="s">
        <v>4567</v>
      </c>
      <c r="D1497" s="7">
        <v>43791</v>
      </c>
      <c r="E1497" s="8">
        <v>0</v>
      </c>
      <c r="F1497" s="8">
        <v>201002</v>
      </c>
      <c r="G1497" s="8">
        <f t="shared" si="23"/>
        <v>71</v>
      </c>
      <c r="H1497" s="8">
        <v>261</v>
      </c>
      <c r="I1497" s="8" t="s">
        <v>2625</v>
      </c>
      <c r="J1497" s="8">
        <v>0</v>
      </c>
      <c r="K1497" s="8" t="s">
        <v>2625</v>
      </c>
      <c r="L1497" s="8"/>
      <c r="M1497" s="8">
        <v>25954</v>
      </c>
      <c r="N1497" s="8">
        <v>0</v>
      </c>
      <c r="O1497" s="8" t="s">
        <v>3450</v>
      </c>
      <c r="P1497" s="8">
        <v>0</v>
      </c>
      <c r="Q1497" s="8">
        <v>218</v>
      </c>
    </row>
    <row r="1498" spans="1:17" x14ac:dyDescent="0.25">
      <c r="A1498" s="8">
        <v>3</v>
      </c>
      <c r="B1498" s="8">
        <v>0</v>
      </c>
      <c r="C1498" s="8" t="s">
        <v>4567</v>
      </c>
      <c r="D1498" s="7">
        <v>43791</v>
      </c>
      <c r="E1498" s="8">
        <v>0</v>
      </c>
      <c r="F1498" s="8">
        <v>202003</v>
      </c>
      <c r="G1498" s="8">
        <f t="shared" si="23"/>
        <v>78</v>
      </c>
      <c r="H1498" s="8">
        <v>71</v>
      </c>
      <c r="I1498" s="8" t="s">
        <v>2625</v>
      </c>
      <c r="J1498" s="8">
        <v>0</v>
      </c>
      <c r="K1498" s="8" t="s">
        <v>2625</v>
      </c>
      <c r="L1498" s="8"/>
      <c r="M1498" s="8">
        <v>0</v>
      </c>
      <c r="N1498" s="8">
        <v>273200</v>
      </c>
      <c r="O1498" s="8" t="s">
        <v>3457</v>
      </c>
      <c r="P1498" s="8">
        <v>0</v>
      </c>
      <c r="Q1498" s="8">
        <v>1</v>
      </c>
    </row>
    <row r="1499" spans="1:17" x14ac:dyDescent="0.25">
      <c r="A1499" s="8">
        <v>1</v>
      </c>
      <c r="B1499" s="8">
        <v>0</v>
      </c>
      <c r="C1499" s="8" t="s">
        <v>4568</v>
      </c>
      <c r="D1499" s="7">
        <v>43791</v>
      </c>
      <c r="E1499" s="8">
        <v>0</v>
      </c>
      <c r="F1499" s="8">
        <v>201002</v>
      </c>
      <c r="G1499" s="8">
        <f t="shared" si="23"/>
        <v>71</v>
      </c>
      <c r="H1499" s="8">
        <v>63</v>
      </c>
      <c r="I1499" s="8" t="s">
        <v>2625</v>
      </c>
      <c r="J1499" s="8">
        <v>0</v>
      </c>
      <c r="K1499" s="8" t="s">
        <v>2625</v>
      </c>
      <c r="L1499" s="8"/>
      <c r="M1499" s="8">
        <v>2443</v>
      </c>
      <c r="N1499" s="8">
        <v>0</v>
      </c>
      <c r="O1499" s="8" t="s">
        <v>3458</v>
      </c>
      <c r="P1499" s="8">
        <v>0</v>
      </c>
      <c r="Q1499" s="8">
        <v>218</v>
      </c>
    </row>
    <row r="1500" spans="1:17" x14ac:dyDescent="0.25">
      <c r="A1500" s="8">
        <v>2</v>
      </c>
      <c r="B1500" s="8">
        <v>0</v>
      </c>
      <c r="C1500" s="8" t="s">
        <v>4568</v>
      </c>
      <c r="D1500" s="7">
        <v>43791</v>
      </c>
      <c r="E1500" s="8">
        <v>0</v>
      </c>
      <c r="F1500" s="8">
        <v>201002</v>
      </c>
      <c r="G1500" s="8">
        <f t="shared" si="23"/>
        <v>71</v>
      </c>
      <c r="H1500" s="8">
        <v>63</v>
      </c>
      <c r="I1500" s="8" t="s">
        <v>2625</v>
      </c>
      <c r="J1500" s="8">
        <v>0</v>
      </c>
      <c r="K1500" s="8" t="s">
        <v>2625</v>
      </c>
      <c r="L1500" s="8"/>
      <c r="M1500" s="8">
        <v>257</v>
      </c>
      <c r="N1500" s="8">
        <v>0</v>
      </c>
      <c r="O1500" s="8" t="s">
        <v>3428</v>
      </c>
      <c r="P1500" s="8">
        <v>0</v>
      </c>
      <c r="Q1500" s="8">
        <v>218</v>
      </c>
    </row>
    <row r="1501" spans="1:17" x14ac:dyDescent="0.25">
      <c r="A1501" s="8">
        <v>3</v>
      </c>
      <c r="B1501" s="8">
        <v>0</v>
      </c>
      <c r="C1501" s="8" t="s">
        <v>4568</v>
      </c>
      <c r="D1501" s="7">
        <v>43791</v>
      </c>
      <c r="E1501" s="8">
        <v>0</v>
      </c>
      <c r="F1501" s="8">
        <v>202003</v>
      </c>
      <c r="G1501" s="8">
        <f t="shared" si="23"/>
        <v>78</v>
      </c>
      <c r="H1501" s="8">
        <v>71</v>
      </c>
      <c r="I1501" s="8" t="s">
        <v>2625</v>
      </c>
      <c r="J1501" s="8">
        <v>0</v>
      </c>
      <c r="K1501" s="8" t="s">
        <v>2625</v>
      </c>
      <c r="L1501" s="8"/>
      <c r="M1501" s="8">
        <v>0</v>
      </c>
      <c r="N1501" s="8">
        <v>2700</v>
      </c>
      <c r="O1501" s="8" t="s">
        <v>3457</v>
      </c>
      <c r="P1501" s="8">
        <v>0</v>
      </c>
      <c r="Q1501" s="8">
        <v>1</v>
      </c>
    </row>
    <row r="1502" spans="1:17" x14ac:dyDescent="0.25">
      <c r="A1502" s="8">
        <v>1</v>
      </c>
      <c r="B1502" s="8">
        <v>0</v>
      </c>
      <c r="C1502" s="8" t="s">
        <v>4569</v>
      </c>
      <c r="D1502" s="7">
        <v>43791</v>
      </c>
      <c r="E1502" s="8">
        <v>0</v>
      </c>
      <c r="F1502" s="8">
        <v>201002</v>
      </c>
      <c r="G1502" s="8">
        <f t="shared" si="23"/>
        <v>71</v>
      </c>
      <c r="H1502" s="8">
        <v>66</v>
      </c>
      <c r="I1502" s="8" t="s">
        <v>2625</v>
      </c>
      <c r="J1502" s="8">
        <v>0</v>
      </c>
      <c r="K1502" s="8" t="s">
        <v>2625</v>
      </c>
      <c r="L1502" s="8"/>
      <c r="M1502" s="8">
        <v>7928</v>
      </c>
      <c r="N1502" s="8">
        <v>0</v>
      </c>
      <c r="O1502" s="8" t="s">
        <v>3459</v>
      </c>
      <c r="P1502" s="8">
        <v>0</v>
      </c>
      <c r="Q1502" s="8">
        <v>218</v>
      </c>
    </row>
    <row r="1503" spans="1:17" x14ac:dyDescent="0.25">
      <c r="A1503" s="8">
        <v>2</v>
      </c>
      <c r="B1503" s="8">
        <v>0</v>
      </c>
      <c r="C1503" s="8" t="s">
        <v>4569</v>
      </c>
      <c r="D1503" s="7">
        <v>43791</v>
      </c>
      <c r="E1503" s="8">
        <v>0</v>
      </c>
      <c r="F1503" s="8">
        <v>201002</v>
      </c>
      <c r="G1503" s="8">
        <f t="shared" si="23"/>
        <v>71</v>
      </c>
      <c r="H1503" s="8">
        <v>66</v>
      </c>
      <c r="I1503" s="8" t="s">
        <v>2625</v>
      </c>
      <c r="J1503" s="8">
        <v>0</v>
      </c>
      <c r="K1503" s="8" t="s">
        <v>2625</v>
      </c>
      <c r="L1503" s="8"/>
      <c r="M1503" s="8">
        <v>1112</v>
      </c>
      <c r="N1503" s="8">
        <v>0</v>
      </c>
      <c r="O1503" s="8" t="s">
        <v>3428</v>
      </c>
      <c r="P1503" s="8">
        <v>0</v>
      </c>
      <c r="Q1503" s="8">
        <v>218</v>
      </c>
    </row>
    <row r="1504" spans="1:17" x14ac:dyDescent="0.25">
      <c r="A1504" s="8">
        <v>3</v>
      </c>
      <c r="B1504" s="8">
        <v>0</v>
      </c>
      <c r="C1504" s="8" t="s">
        <v>4569</v>
      </c>
      <c r="D1504" s="7">
        <v>43791</v>
      </c>
      <c r="E1504" s="8">
        <v>0</v>
      </c>
      <c r="F1504" s="8">
        <v>202003</v>
      </c>
      <c r="G1504" s="8">
        <f t="shared" si="23"/>
        <v>78</v>
      </c>
      <c r="H1504" s="8">
        <v>71</v>
      </c>
      <c r="I1504" s="8" t="s">
        <v>2625</v>
      </c>
      <c r="J1504" s="8">
        <v>0</v>
      </c>
      <c r="K1504" s="8" t="s">
        <v>2625</v>
      </c>
      <c r="L1504" s="8"/>
      <c r="M1504" s="8">
        <v>0</v>
      </c>
      <c r="N1504" s="8">
        <v>9040</v>
      </c>
      <c r="O1504" s="8" t="s">
        <v>3459</v>
      </c>
      <c r="P1504" s="8">
        <v>0</v>
      </c>
      <c r="Q1504" s="8">
        <v>1</v>
      </c>
    </row>
    <row r="1505" spans="1:17" x14ac:dyDescent="0.25">
      <c r="A1505" s="8">
        <v>1</v>
      </c>
      <c r="B1505" s="8">
        <v>0</v>
      </c>
      <c r="C1505" s="8" t="s">
        <v>4570</v>
      </c>
      <c r="D1505" s="7">
        <v>43791</v>
      </c>
      <c r="E1505" s="8">
        <v>0</v>
      </c>
      <c r="F1505" s="8">
        <v>201002</v>
      </c>
      <c r="G1505" s="8">
        <f t="shared" si="23"/>
        <v>71</v>
      </c>
      <c r="H1505" s="8">
        <v>70</v>
      </c>
      <c r="I1505" s="8" t="s">
        <v>2625</v>
      </c>
      <c r="J1505" s="8">
        <v>0</v>
      </c>
      <c r="K1505" s="8" t="s">
        <v>2625</v>
      </c>
      <c r="L1505" s="8"/>
      <c r="M1505" s="8">
        <v>77400</v>
      </c>
      <c r="N1505" s="8">
        <v>0</v>
      </c>
      <c r="O1505" s="8" t="s">
        <v>3460</v>
      </c>
      <c r="P1505" s="8">
        <v>0</v>
      </c>
      <c r="Q1505" s="8">
        <v>218</v>
      </c>
    </row>
    <row r="1506" spans="1:17" x14ac:dyDescent="0.25">
      <c r="A1506" s="8">
        <v>2</v>
      </c>
      <c r="B1506" s="8">
        <v>0</v>
      </c>
      <c r="C1506" s="8" t="s">
        <v>4570</v>
      </c>
      <c r="D1506" s="7">
        <v>43791</v>
      </c>
      <c r="E1506" s="8">
        <v>0</v>
      </c>
      <c r="F1506" s="8">
        <v>201002</v>
      </c>
      <c r="G1506" s="8">
        <f t="shared" si="23"/>
        <v>71</v>
      </c>
      <c r="H1506" s="8">
        <v>70</v>
      </c>
      <c r="I1506" s="8" t="s">
        <v>2625</v>
      </c>
      <c r="J1506" s="8">
        <v>0</v>
      </c>
      <c r="K1506" s="8" t="s">
        <v>2625</v>
      </c>
      <c r="L1506" s="8"/>
      <c r="M1506" s="8">
        <v>12600</v>
      </c>
      <c r="N1506" s="8">
        <v>0</v>
      </c>
      <c r="O1506" s="8" t="s">
        <v>3428</v>
      </c>
      <c r="P1506" s="8">
        <v>0</v>
      </c>
      <c r="Q1506" s="8">
        <v>218</v>
      </c>
    </row>
    <row r="1507" spans="1:17" x14ac:dyDescent="0.25">
      <c r="A1507" s="8">
        <v>3</v>
      </c>
      <c r="B1507" s="8">
        <v>0</v>
      </c>
      <c r="C1507" s="8" t="s">
        <v>4570</v>
      </c>
      <c r="D1507" s="7">
        <v>43791</v>
      </c>
      <c r="E1507" s="8">
        <v>0</v>
      </c>
      <c r="F1507" s="8">
        <v>202003</v>
      </c>
      <c r="G1507" s="8">
        <f t="shared" si="23"/>
        <v>78</v>
      </c>
      <c r="H1507" s="8">
        <v>71</v>
      </c>
      <c r="I1507" s="8" t="s">
        <v>2625</v>
      </c>
      <c r="J1507" s="8">
        <v>0</v>
      </c>
      <c r="K1507" s="8" t="s">
        <v>2625</v>
      </c>
      <c r="L1507" s="8"/>
      <c r="M1507" s="8">
        <v>0</v>
      </c>
      <c r="N1507" s="8">
        <v>90000</v>
      </c>
      <c r="O1507" s="8" t="s">
        <v>3460</v>
      </c>
      <c r="P1507" s="8">
        <v>0</v>
      </c>
      <c r="Q1507" s="8">
        <v>1</v>
      </c>
    </row>
    <row r="1508" spans="1:17" x14ac:dyDescent="0.25">
      <c r="A1508" s="8">
        <v>1</v>
      </c>
      <c r="B1508" s="8">
        <v>0</v>
      </c>
      <c r="C1508" s="8" t="s">
        <v>4571</v>
      </c>
      <c r="D1508" s="7">
        <v>43791</v>
      </c>
      <c r="E1508" s="8">
        <v>0</v>
      </c>
      <c r="F1508" s="8">
        <v>201002</v>
      </c>
      <c r="G1508" s="8">
        <f t="shared" si="23"/>
        <v>71</v>
      </c>
      <c r="H1508" s="8">
        <v>176</v>
      </c>
      <c r="I1508" s="8" t="s">
        <v>2625</v>
      </c>
      <c r="J1508" s="8">
        <v>0</v>
      </c>
      <c r="K1508" s="8" t="s">
        <v>2625</v>
      </c>
      <c r="L1508" s="8"/>
      <c r="M1508" s="8">
        <v>39728</v>
      </c>
      <c r="N1508" s="8">
        <v>0</v>
      </c>
      <c r="O1508" s="8" t="s">
        <v>3461</v>
      </c>
      <c r="P1508" s="8">
        <v>0</v>
      </c>
      <c r="Q1508" s="8">
        <v>218</v>
      </c>
    </row>
    <row r="1509" spans="1:17" x14ac:dyDescent="0.25">
      <c r="A1509" s="8">
        <v>2</v>
      </c>
      <c r="B1509" s="8">
        <v>0</v>
      </c>
      <c r="C1509" s="8" t="s">
        <v>4571</v>
      </c>
      <c r="D1509" s="7">
        <v>43791</v>
      </c>
      <c r="E1509" s="8">
        <v>0</v>
      </c>
      <c r="F1509" s="8">
        <v>201002</v>
      </c>
      <c r="G1509" s="8">
        <f t="shared" si="23"/>
        <v>71</v>
      </c>
      <c r="H1509" s="8">
        <v>176</v>
      </c>
      <c r="I1509" s="8" t="s">
        <v>2625</v>
      </c>
      <c r="J1509" s="8">
        <v>0</v>
      </c>
      <c r="K1509" s="8" t="s">
        <v>2625</v>
      </c>
      <c r="L1509" s="8"/>
      <c r="M1509" s="8">
        <v>1872</v>
      </c>
      <c r="N1509" s="8">
        <v>0</v>
      </c>
      <c r="O1509" s="8" t="s">
        <v>3428</v>
      </c>
      <c r="P1509" s="8">
        <v>0</v>
      </c>
      <c r="Q1509" s="8">
        <v>218</v>
      </c>
    </row>
    <row r="1510" spans="1:17" x14ac:dyDescent="0.25">
      <c r="A1510" s="8">
        <v>3</v>
      </c>
      <c r="B1510" s="8">
        <v>0</v>
      </c>
      <c r="C1510" s="8" t="s">
        <v>4571</v>
      </c>
      <c r="D1510" s="7">
        <v>43791</v>
      </c>
      <c r="E1510" s="8">
        <v>0</v>
      </c>
      <c r="F1510" s="8">
        <v>202003</v>
      </c>
      <c r="G1510" s="8">
        <f t="shared" si="23"/>
        <v>78</v>
      </c>
      <c r="H1510" s="8">
        <v>71</v>
      </c>
      <c r="I1510" s="8" t="s">
        <v>2625</v>
      </c>
      <c r="J1510" s="8">
        <v>0</v>
      </c>
      <c r="K1510" s="8" t="s">
        <v>2625</v>
      </c>
      <c r="L1510" s="8"/>
      <c r="M1510" s="8">
        <v>0</v>
      </c>
      <c r="N1510" s="8">
        <v>41600</v>
      </c>
      <c r="O1510" s="8" t="s">
        <v>3461</v>
      </c>
      <c r="P1510" s="8">
        <v>0</v>
      </c>
      <c r="Q1510" s="8">
        <v>1</v>
      </c>
    </row>
    <row r="1511" spans="1:17" x14ac:dyDescent="0.25">
      <c r="A1511" s="8">
        <v>1</v>
      </c>
      <c r="B1511" s="8">
        <v>0</v>
      </c>
      <c r="C1511" s="8" t="s">
        <v>4572</v>
      </c>
      <c r="D1511" s="7">
        <v>43795</v>
      </c>
      <c r="E1511" s="8">
        <v>101001</v>
      </c>
      <c r="F1511" s="8">
        <v>101001</v>
      </c>
      <c r="G1511" s="8">
        <f t="shared" si="23"/>
        <v>1</v>
      </c>
      <c r="H1511" s="8">
        <v>0</v>
      </c>
      <c r="I1511" s="8" t="s">
        <v>2625</v>
      </c>
      <c r="J1511" s="8">
        <v>0</v>
      </c>
      <c r="K1511" s="8" t="s">
        <v>2625</v>
      </c>
      <c r="L1511" s="8"/>
      <c r="M1511" s="8">
        <v>0</v>
      </c>
      <c r="N1511" s="8">
        <v>95340</v>
      </c>
      <c r="O1511" s="8" t="s">
        <v>2808</v>
      </c>
      <c r="P1511" s="8">
        <v>0</v>
      </c>
      <c r="Q1511" s="8">
        <v>0</v>
      </c>
    </row>
    <row r="1512" spans="1:17" x14ac:dyDescent="0.25">
      <c r="A1512" s="8">
        <v>2</v>
      </c>
      <c r="B1512" s="8">
        <v>0</v>
      </c>
      <c r="C1512" s="8" t="s">
        <v>4572</v>
      </c>
      <c r="D1512" s="7">
        <v>43795</v>
      </c>
      <c r="E1512" s="8">
        <v>101001</v>
      </c>
      <c r="F1512" s="8">
        <v>505024</v>
      </c>
      <c r="G1512" s="8">
        <f t="shared" si="23"/>
        <v>218</v>
      </c>
      <c r="H1512" s="8">
        <v>0</v>
      </c>
      <c r="I1512" s="8" t="s">
        <v>2625</v>
      </c>
      <c r="J1512" s="8">
        <v>0</v>
      </c>
      <c r="K1512" s="8" t="s">
        <v>2625</v>
      </c>
      <c r="L1512" s="8"/>
      <c r="M1512" s="8">
        <v>22010</v>
      </c>
      <c r="N1512" s="8">
        <v>0</v>
      </c>
      <c r="O1512" s="8" t="s">
        <v>3462</v>
      </c>
      <c r="P1512" s="8">
        <v>0</v>
      </c>
      <c r="Q1512" s="8">
        <v>220</v>
      </c>
    </row>
    <row r="1513" spans="1:17" x14ac:dyDescent="0.25">
      <c r="A1513" s="8">
        <v>3</v>
      </c>
      <c r="B1513" s="8">
        <v>0</v>
      </c>
      <c r="C1513" s="8" t="s">
        <v>4572</v>
      </c>
      <c r="D1513" s="7">
        <v>43795</v>
      </c>
      <c r="E1513" s="8">
        <v>101001</v>
      </c>
      <c r="F1513" s="8">
        <v>505065</v>
      </c>
      <c r="G1513" s="8">
        <f t="shared" si="23"/>
        <v>247</v>
      </c>
      <c r="H1513" s="8">
        <v>0</v>
      </c>
      <c r="I1513" s="8" t="s">
        <v>2625</v>
      </c>
      <c r="J1513" s="8">
        <v>0</v>
      </c>
      <c r="K1513" s="8" t="s">
        <v>2625</v>
      </c>
      <c r="L1513" s="8"/>
      <c r="M1513" s="8">
        <v>6800</v>
      </c>
      <c r="N1513" s="8">
        <v>0</v>
      </c>
      <c r="O1513" s="8" t="s">
        <v>3463</v>
      </c>
      <c r="P1513" s="8">
        <v>0</v>
      </c>
      <c r="Q1513" s="8">
        <v>220</v>
      </c>
    </row>
    <row r="1514" spans="1:17" x14ac:dyDescent="0.25">
      <c r="A1514" s="8">
        <v>4</v>
      </c>
      <c r="B1514" s="8">
        <v>0</v>
      </c>
      <c r="C1514" s="8" t="s">
        <v>4572</v>
      </c>
      <c r="D1514" s="7">
        <v>43795</v>
      </c>
      <c r="E1514" s="8">
        <v>101001</v>
      </c>
      <c r="F1514" s="8">
        <v>505065</v>
      </c>
      <c r="G1514" s="8">
        <f t="shared" si="23"/>
        <v>247</v>
      </c>
      <c r="H1514" s="8">
        <v>0</v>
      </c>
      <c r="I1514" s="8" t="s">
        <v>2625</v>
      </c>
      <c r="J1514" s="8">
        <v>0</v>
      </c>
      <c r="K1514" s="8" t="s">
        <v>2625</v>
      </c>
      <c r="L1514" s="8"/>
      <c r="M1514" s="8">
        <v>4950</v>
      </c>
      <c r="N1514" s="8">
        <v>0</v>
      </c>
      <c r="O1514" s="8" t="s">
        <v>3464</v>
      </c>
      <c r="P1514" s="8">
        <v>0</v>
      </c>
      <c r="Q1514" s="8">
        <v>220</v>
      </c>
    </row>
    <row r="1515" spans="1:17" x14ac:dyDescent="0.25">
      <c r="A1515" s="8">
        <v>5</v>
      </c>
      <c r="B1515" s="8">
        <v>0</v>
      </c>
      <c r="C1515" s="8" t="s">
        <v>4572</v>
      </c>
      <c r="D1515" s="7">
        <v>43795</v>
      </c>
      <c r="E1515" s="8">
        <v>101001</v>
      </c>
      <c r="F1515" s="8">
        <v>505025</v>
      </c>
      <c r="G1515" s="8">
        <f t="shared" si="23"/>
        <v>219</v>
      </c>
      <c r="H1515" s="8">
        <v>0</v>
      </c>
      <c r="I1515" s="8" t="s">
        <v>2625</v>
      </c>
      <c r="J1515" s="8">
        <v>0</v>
      </c>
      <c r="K1515" s="8" t="s">
        <v>2625</v>
      </c>
      <c r="L1515" s="8"/>
      <c r="M1515" s="8">
        <v>10660</v>
      </c>
      <c r="N1515" s="8">
        <v>0</v>
      </c>
      <c r="O1515" s="8" t="s">
        <v>3465</v>
      </c>
      <c r="P1515" s="8">
        <v>0</v>
      </c>
      <c r="Q1515" s="8">
        <v>220</v>
      </c>
    </row>
    <row r="1516" spans="1:17" x14ac:dyDescent="0.25">
      <c r="A1516" s="8">
        <v>6</v>
      </c>
      <c r="B1516" s="8">
        <v>0</v>
      </c>
      <c r="C1516" s="8" t="s">
        <v>4572</v>
      </c>
      <c r="D1516" s="7">
        <v>43795</v>
      </c>
      <c r="E1516" s="8">
        <v>101001</v>
      </c>
      <c r="F1516" s="8">
        <v>505025</v>
      </c>
      <c r="G1516" s="8">
        <f t="shared" si="23"/>
        <v>219</v>
      </c>
      <c r="H1516" s="8">
        <v>0</v>
      </c>
      <c r="I1516" s="8" t="s">
        <v>2625</v>
      </c>
      <c r="J1516" s="8">
        <v>0</v>
      </c>
      <c r="K1516" s="8" t="s">
        <v>2625</v>
      </c>
      <c r="L1516" s="8"/>
      <c r="M1516" s="8">
        <v>1900</v>
      </c>
      <c r="N1516" s="8">
        <v>0</v>
      </c>
      <c r="O1516" s="8" t="s">
        <v>3466</v>
      </c>
      <c r="P1516" s="8">
        <v>0</v>
      </c>
      <c r="Q1516" s="8">
        <v>220</v>
      </c>
    </row>
    <row r="1517" spans="1:17" x14ac:dyDescent="0.25">
      <c r="A1517" s="8">
        <v>7</v>
      </c>
      <c r="B1517" s="8">
        <v>0</v>
      </c>
      <c r="C1517" s="8" t="s">
        <v>4572</v>
      </c>
      <c r="D1517" s="7">
        <v>43795</v>
      </c>
      <c r="E1517" s="8">
        <v>101001</v>
      </c>
      <c r="F1517" s="8">
        <v>505004</v>
      </c>
      <c r="G1517" s="8">
        <f t="shared" si="23"/>
        <v>200</v>
      </c>
      <c r="H1517" s="8">
        <v>0</v>
      </c>
      <c r="I1517" s="8" t="s">
        <v>2625</v>
      </c>
      <c r="J1517" s="8">
        <v>0</v>
      </c>
      <c r="K1517" s="8" t="s">
        <v>2625</v>
      </c>
      <c r="L1517" s="8"/>
      <c r="M1517" s="8">
        <v>13820</v>
      </c>
      <c r="N1517" s="8">
        <v>0</v>
      </c>
      <c r="O1517" s="8" t="s">
        <v>3467</v>
      </c>
      <c r="P1517" s="8">
        <v>0</v>
      </c>
      <c r="Q1517" s="8">
        <v>220</v>
      </c>
    </row>
    <row r="1518" spans="1:17" x14ac:dyDescent="0.25">
      <c r="A1518" s="8">
        <v>8</v>
      </c>
      <c r="B1518" s="8">
        <v>0</v>
      </c>
      <c r="C1518" s="8" t="s">
        <v>4572</v>
      </c>
      <c r="D1518" s="7">
        <v>43795</v>
      </c>
      <c r="E1518" s="8">
        <v>101001</v>
      </c>
      <c r="F1518" s="8">
        <v>502003</v>
      </c>
      <c r="G1518" s="8">
        <f t="shared" si="23"/>
        <v>165</v>
      </c>
      <c r="H1518" s="8">
        <v>1</v>
      </c>
      <c r="I1518" s="8" t="s">
        <v>2625</v>
      </c>
      <c r="J1518" s="8">
        <v>0</v>
      </c>
      <c r="K1518" s="8" t="s">
        <v>2625</v>
      </c>
      <c r="L1518" s="8"/>
      <c r="M1518" s="8">
        <v>30000</v>
      </c>
      <c r="N1518" s="8">
        <v>0</v>
      </c>
      <c r="O1518" s="8" t="s">
        <v>3468</v>
      </c>
      <c r="P1518" s="8">
        <v>0</v>
      </c>
      <c r="Q1518" s="8">
        <v>217</v>
      </c>
    </row>
    <row r="1519" spans="1:17" x14ac:dyDescent="0.25">
      <c r="A1519" s="8">
        <v>9</v>
      </c>
      <c r="B1519" s="8">
        <v>0</v>
      </c>
      <c r="C1519" s="8" t="s">
        <v>4572</v>
      </c>
      <c r="D1519" s="7">
        <v>43795</v>
      </c>
      <c r="E1519" s="8">
        <v>101001</v>
      </c>
      <c r="F1519" s="8">
        <v>505004</v>
      </c>
      <c r="G1519" s="8">
        <f t="shared" si="23"/>
        <v>200</v>
      </c>
      <c r="H1519" s="8">
        <v>0</v>
      </c>
      <c r="I1519" s="8" t="s">
        <v>2625</v>
      </c>
      <c r="J1519" s="8">
        <v>0</v>
      </c>
      <c r="K1519" s="8" t="s">
        <v>2625</v>
      </c>
      <c r="L1519" s="8"/>
      <c r="M1519" s="8">
        <v>2000</v>
      </c>
      <c r="N1519" s="8">
        <v>0</v>
      </c>
      <c r="O1519" s="8" t="s">
        <v>3469</v>
      </c>
      <c r="P1519" s="8">
        <v>0</v>
      </c>
      <c r="Q1519" s="8">
        <v>217</v>
      </c>
    </row>
    <row r="1520" spans="1:17" x14ac:dyDescent="0.25">
      <c r="A1520" s="8">
        <v>10</v>
      </c>
      <c r="B1520" s="8">
        <v>0</v>
      </c>
      <c r="C1520" s="8" t="s">
        <v>4572</v>
      </c>
      <c r="D1520" s="7">
        <v>43795</v>
      </c>
      <c r="E1520" s="8">
        <v>101001</v>
      </c>
      <c r="F1520" s="8">
        <v>501009</v>
      </c>
      <c r="G1520" s="8">
        <f t="shared" si="23"/>
        <v>152</v>
      </c>
      <c r="H1520" s="8">
        <v>1</v>
      </c>
      <c r="I1520" s="8" t="s">
        <v>2625</v>
      </c>
      <c r="J1520" s="8">
        <v>0</v>
      </c>
      <c r="K1520" s="8" t="s">
        <v>2625</v>
      </c>
      <c r="L1520" s="8"/>
      <c r="M1520" s="8">
        <v>3200</v>
      </c>
      <c r="N1520" s="8">
        <v>0</v>
      </c>
      <c r="O1520" s="8" t="s">
        <v>3470</v>
      </c>
      <c r="P1520" s="8">
        <v>0</v>
      </c>
      <c r="Q1520" s="8">
        <v>217</v>
      </c>
    </row>
    <row r="1521" spans="1:17" x14ac:dyDescent="0.25">
      <c r="A1521" s="8">
        <v>1</v>
      </c>
      <c r="B1521" s="8">
        <v>0</v>
      </c>
      <c r="C1521" s="8" t="s">
        <v>4573</v>
      </c>
      <c r="D1521" s="7">
        <v>43795</v>
      </c>
      <c r="E1521" s="8">
        <v>0</v>
      </c>
      <c r="F1521" s="8">
        <v>502009</v>
      </c>
      <c r="G1521" s="8">
        <f t="shared" si="23"/>
        <v>170</v>
      </c>
      <c r="H1521" s="8">
        <v>1460</v>
      </c>
      <c r="I1521" s="8" t="s">
        <v>2625</v>
      </c>
      <c r="J1521" s="8">
        <v>0</v>
      </c>
      <c r="K1521" s="8" t="s">
        <v>2625</v>
      </c>
      <c r="L1521" s="8"/>
      <c r="M1521" s="8">
        <v>87010</v>
      </c>
      <c r="N1521" s="8">
        <v>0</v>
      </c>
      <c r="O1521" s="8" t="s">
        <v>3471</v>
      </c>
      <c r="P1521" s="8">
        <v>0</v>
      </c>
      <c r="Q1521" s="8">
        <v>218</v>
      </c>
    </row>
    <row r="1522" spans="1:17" x14ac:dyDescent="0.25">
      <c r="A1522" s="8">
        <v>2</v>
      </c>
      <c r="B1522" s="8">
        <v>0</v>
      </c>
      <c r="C1522" s="8" t="s">
        <v>4573</v>
      </c>
      <c r="D1522" s="7">
        <v>43795</v>
      </c>
      <c r="E1522" s="8">
        <v>0</v>
      </c>
      <c r="F1522" s="8">
        <v>201002</v>
      </c>
      <c r="G1522" s="8">
        <f t="shared" si="23"/>
        <v>71</v>
      </c>
      <c r="H1522" s="8">
        <v>1460</v>
      </c>
      <c r="I1522" s="8" t="s">
        <v>2625</v>
      </c>
      <c r="J1522" s="8">
        <v>0</v>
      </c>
      <c r="K1522" s="8" t="s">
        <v>2625</v>
      </c>
      <c r="L1522" s="8"/>
      <c r="M1522" s="8">
        <v>0</v>
      </c>
      <c r="N1522" s="8">
        <v>87010</v>
      </c>
      <c r="O1522" s="8" t="s">
        <v>3471</v>
      </c>
      <c r="P1522" s="8">
        <v>0</v>
      </c>
      <c r="Q1522" s="8">
        <v>218</v>
      </c>
    </row>
    <row r="1523" spans="1:17" x14ac:dyDescent="0.25">
      <c r="A1523" s="8">
        <v>1</v>
      </c>
      <c r="B1523" s="8">
        <v>0</v>
      </c>
      <c r="C1523" s="8" t="s">
        <v>4574</v>
      </c>
      <c r="D1523" s="7">
        <v>43796</v>
      </c>
      <c r="E1523" s="8">
        <v>0</v>
      </c>
      <c r="F1523" s="8">
        <v>201002</v>
      </c>
      <c r="G1523" s="8">
        <f t="shared" si="23"/>
        <v>71</v>
      </c>
      <c r="H1523" s="8">
        <v>408</v>
      </c>
      <c r="I1523" s="8" t="s">
        <v>2625</v>
      </c>
      <c r="J1523" s="8">
        <v>0</v>
      </c>
      <c r="K1523" s="8" t="s">
        <v>2625</v>
      </c>
      <c r="L1523" s="8"/>
      <c r="M1523" s="8">
        <v>318441</v>
      </c>
      <c r="N1523" s="8">
        <v>0</v>
      </c>
      <c r="O1523" s="8" t="s">
        <v>3472</v>
      </c>
      <c r="P1523" s="8">
        <v>0</v>
      </c>
      <c r="Q1523" s="8">
        <v>219</v>
      </c>
    </row>
    <row r="1524" spans="1:17" x14ac:dyDescent="0.25">
      <c r="A1524" s="8">
        <v>2</v>
      </c>
      <c r="B1524" s="8">
        <v>0</v>
      </c>
      <c r="C1524" s="8" t="s">
        <v>4574</v>
      </c>
      <c r="D1524" s="7">
        <v>43796</v>
      </c>
      <c r="E1524" s="8">
        <v>0</v>
      </c>
      <c r="F1524" s="8">
        <v>201002</v>
      </c>
      <c r="G1524" s="8">
        <f t="shared" si="23"/>
        <v>71</v>
      </c>
      <c r="H1524" s="8">
        <v>408</v>
      </c>
      <c r="I1524" s="8" t="s">
        <v>2625</v>
      </c>
      <c r="J1524" s="8">
        <v>0</v>
      </c>
      <c r="K1524" s="8" t="s">
        <v>2625</v>
      </c>
      <c r="L1524" s="8"/>
      <c r="M1524" s="8">
        <v>429795</v>
      </c>
      <c r="N1524" s="8">
        <v>0</v>
      </c>
      <c r="O1524" s="8" t="s">
        <v>3472</v>
      </c>
      <c r="P1524" s="8">
        <v>0</v>
      </c>
      <c r="Q1524" s="8">
        <v>218</v>
      </c>
    </row>
    <row r="1525" spans="1:17" x14ac:dyDescent="0.25">
      <c r="A1525" s="8">
        <v>3</v>
      </c>
      <c r="B1525" s="8">
        <v>0</v>
      </c>
      <c r="C1525" s="8" t="s">
        <v>4574</v>
      </c>
      <c r="D1525" s="7">
        <v>43796</v>
      </c>
      <c r="E1525" s="8">
        <v>0</v>
      </c>
      <c r="F1525" s="8">
        <v>202003</v>
      </c>
      <c r="G1525" s="8">
        <f t="shared" si="23"/>
        <v>78</v>
      </c>
      <c r="H1525" s="8">
        <v>71</v>
      </c>
      <c r="I1525" s="8" t="s">
        <v>2625</v>
      </c>
      <c r="J1525" s="8">
        <v>0</v>
      </c>
      <c r="K1525" s="8" t="s">
        <v>2625</v>
      </c>
      <c r="L1525" s="8"/>
      <c r="M1525" s="8">
        <v>0</v>
      </c>
      <c r="N1525" s="8">
        <v>748236</v>
      </c>
      <c r="O1525" s="8" t="s">
        <v>3472</v>
      </c>
      <c r="P1525" s="8">
        <v>0</v>
      </c>
      <c r="Q1525" s="8">
        <v>1</v>
      </c>
    </row>
    <row r="1526" spans="1:17" x14ac:dyDescent="0.25">
      <c r="A1526" s="8">
        <v>1</v>
      </c>
      <c r="B1526" s="8">
        <v>0</v>
      </c>
      <c r="C1526" s="8" t="s">
        <v>4575</v>
      </c>
      <c r="D1526" s="7">
        <v>43796</v>
      </c>
      <c r="E1526" s="8">
        <v>0</v>
      </c>
      <c r="F1526" s="8">
        <v>101002</v>
      </c>
      <c r="G1526" s="8">
        <f t="shared" si="23"/>
        <v>2</v>
      </c>
      <c r="H1526" s="8">
        <v>1</v>
      </c>
      <c r="I1526" s="8" t="s">
        <v>2625</v>
      </c>
      <c r="J1526" s="8">
        <v>0</v>
      </c>
      <c r="K1526" s="8" t="s">
        <v>2625</v>
      </c>
      <c r="L1526" s="8"/>
      <c r="M1526" s="8">
        <v>303200</v>
      </c>
      <c r="N1526" s="8">
        <v>0</v>
      </c>
      <c r="O1526" s="8" t="s">
        <v>3473</v>
      </c>
      <c r="P1526" s="8">
        <v>0</v>
      </c>
      <c r="Q1526" s="8">
        <v>1</v>
      </c>
    </row>
    <row r="1527" spans="1:17" x14ac:dyDescent="0.25">
      <c r="A1527" s="8">
        <v>2</v>
      </c>
      <c r="B1527" s="8">
        <v>0</v>
      </c>
      <c r="C1527" s="8" t="s">
        <v>4575</v>
      </c>
      <c r="D1527" s="7">
        <v>43796</v>
      </c>
      <c r="E1527" s="8">
        <v>0</v>
      </c>
      <c r="F1527" s="8">
        <v>202003</v>
      </c>
      <c r="G1527" s="8">
        <f t="shared" si="23"/>
        <v>78</v>
      </c>
      <c r="H1527" s="8">
        <v>71</v>
      </c>
      <c r="I1527" s="8" t="s">
        <v>2625</v>
      </c>
      <c r="J1527" s="8">
        <v>0</v>
      </c>
      <c r="K1527" s="8" t="s">
        <v>2625</v>
      </c>
      <c r="L1527" s="8"/>
      <c r="M1527" s="8">
        <v>0</v>
      </c>
      <c r="N1527" s="8">
        <v>303200</v>
      </c>
      <c r="O1527" s="8" t="s">
        <v>3473</v>
      </c>
      <c r="P1527" s="8">
        <v>0</v>
      </c>
      <c r="Q1527" s="8">
        <v>1</v>
      </c>
    </row>
    <row r="1528" spans="1:17" x14ac:dyDescent="0.25">
      <c r="A1528" s="8">
        <v>1</v>
      </c>
      <c r="B1528" s="8">
        <v>0</v>
      </c>
      <c r="C1528" s="8" t="s">
        <v>4576</v>
      </c>
      <c r="D1528" s="7">
        <v>43797</v>
      </c>
      <c r="E1528" s="8">
        <v>0</v>
      </c>
      <c r="F1528" s="8">
        <v>506011</v>
      </c>
      <c r="G1528" s="8">
        <f t="shared" si="23"/>
        <v>271</v>
      </c>
      <c r="H1528" s="8">
        <v>1</v>
      </c>
      <c r="I1528" s="8" t="s">
        <v>2625</v>
      </c>
      <c r="J1528" s="8">
        <v>0</v>
      </c>
      <c r="K1528" s="8" t="s">
        <v>2625</v>
      </c>
      <c r="L1528" s="8"/>
      <c r="M1528" s="8">
        <v>500000</v>
      </c>
      <c r="N1528" s="8">
        <v>0</v>
      </c>
      <c r="O1528" s="8" t="s">
        <v>3474</v>
      </c>
      <c r="P1528" s="8">
        <v>0</v>
      </c>
      <c r="Q1528" s="8">
        <v>1</v>
      </c>
    </row>
    <row r="1529" spans="1:17" x14ac:dyDescent="0.25">
      <c r="A1529" s="8">
        <v>2</v>
      </c>
      <c r="B1529" s="8">
        <v>0</v>
      </c>
      <c r="C1529" s="8" t="s">
        <v>4576</v>
      </c>
      <c r="D1529" s="7">
        <v>43797</v>
      </c>
      <c r="E1529" s="8">
        <v>0</v>
      </c>
      <c r="F1529" s="8">
        <v>202003</v>
      </c>
      <c r="G1529" s="8">
        <f t="shared" si="23"/>
        <v>78</v>
      </c>
      <c r="H1529" s="8">
        <v>71</v>
      </c>
      <c r="I1529" s="8" t="s">
        <v>2625</v>
      </c>
      <c r="J1529" s="8">
        <v>0</v>
      </c>
      <c r="K1529" s="8" t="s">
        <v>2625</v>
      </c>
      <c r="L1529" s="8"/>
      <c r="M1529" s="8">
        <v>0</v>
      </c>
      <c r="N1529" s="8">
        <v>500000</v>
      </c>
      <c r="O1529" s="8" t="s">
        <v>3474</v>
      </c>
      <c r="P1529" s="8">
        <v>0</v>
      </c>
      <c r="Q1529" s="8">
        <v>1</v>
      </c>
    </row>
    <row r="1530" spans="1:17" x14ac:dyDescent="0.25">
      <c r="A1530" s="8">
        <v>1</v>
      </c>
      <c r="B1530" s="8">
        <v>0</v>
      </c>
      <c r="C1530" s="8" t="s">
        <v>4577</v>
      </c>
      <c r="D1530" s="7">
        <v>43798</v>
      </c>
      <c r="E1530" s="8">
        <v>101001</v>
      </c>
      <c r="F1530" s="8">
        <v>101001</v>
      </c>
      <c r="G1530" s="8">
        <f t="shared" si="23"/>
        <v>1</v>
      </c>
      <c r="H1530" s="8">
        <v>0</v>
      </c>
      <c r="I1530" s="8" t="s">
        <v>2625</v>
      </c>
      <c r="J1530" s="8">
        <v>0</v>
      </c>
      <c r="K1530" s="8" t="s">
        <v>2625</v>
      </c>
      <c r="L1530" s="8"/>
      <c r="M1530" s="8">
        <v>0</v>
      </c>
      <c r="N1530" s="8">
        <v>14760</v>
      </c>
      <c r="O1530" s="8" t="s">
        <v>3349</v>
      </c>
      <c r="P1530" s="8">
        <v>0</v>
      </c>
      <c r="Q1530" s="8">
        <v>0</v>
      </c>
    </row>
    <row r="1531" spans="1:17" x14ac:dyDescent="0.25">
      <c r="A1531" s="8">
        <v>2</v>
      </c>
      <c r="B1531" s="8">
        <v>0</v>
      </c>
      <c r="C1531" s="8" t="s">
        <v>4577</v>
      </c>
      <c r="D1531" s="7">
        <v>43798</v>
      </c>
      <c r="E1531" s="8">
        <v>101001</v>
      </c>
      <c r="F1531" s="8">
        <v>505004</v>
      </c>
      <c r="G1531" s="8">
        <f t="shared" si="23"/>
        <v>200</v>
      </c>
      <c r="H1531" s="8">
        <v>0</v>
      </c>
      <c r="I1531" s="8" t="s">
        <v>2625</v>
      </c>
      <c r="J1531" s="8">
        <v>0</v>
      </c>
      <c r="K1531" s="8" t="s">
        <v>2625</v>
      </c>
      <c r="L1531" s="8"/>
      <c r="M1531" s="8">
        <v>14760</v>
      </c>
      <c r="N1531" s="8">
        <v>0</v>
      </c>
      <c r="O1531" s="8" t="s">
        <v>3349</v>
      </c>
      <c r="P1531" s="8">
        <v>0</v>
      </c>
      <c r="Q1531" s="8">
        <v>217</v>
      </c>
    </row>
    <row r="1532" spans="1:17" x14ac:dyDescent="0.25">
      <c r="A1532" s="8">
        <v>1</v>
      </c>
      <c r="B1532" s="8">
        <v>0</v>
      </c>
      <c r="C1532" s="8" t="s">
        <v>4578</v>
      </c>
      <c r="D1532" s="7">
        <v>43796</v>
      </c>
      <c r="E1532" s="8">
        <v>0</v>
      </c>
      <c r="F1532" s="8">
        <v>101001</v>
      </c>
      <c r="G1532" s="8">
        <f t="shared" si="23"/>
        <v>1</v>
      </c>
      <c r="H1532" s="8">
        <v>1</v>
      </c>
      <c r="I1532" s="8" t="s">
        <v>2625</v>
      </c>
      <c r="J1532" s="8">
        <v>0</v>
      </c>
      <c r="K1532" s="8" t="s">
        <v>2625</v>
      </c>
      <c r="L1532" s="8"/>
      <c r="M1532" s="8">
        <v>83600</v>
      </c>
      <c r="N1532" s="8">
        <v>0</v>
      </c>
      <c r="O1532" s="8" t="s">
        <v>3475</v>
      </c>
      <c r="P1532" s="8">
        <v>0</v>
      </c>
      <c r="Q1532" s="8">
        <v>1</v>
      </c>
    </row>
    <row r="1533" spans="1:17" x14ac:dyDescent="0.25">
      <c r="A1533" s="8">
        <v>2</v>
      </c>
      <c r="B1533" s="8">
        <v>0</v>
      </c>
      <c r="C1533" s="8" t="s">
        <v>4578</v>
      </c>
      <c r="D1533" s="7">
        <v>43796</v>
      </c>
      <c r="E1533" s="8">
        <v>0</v>
      </c>
      <c r="F1533" s="8">
        <v>202003</v>
      </c>
      <c r="G1533" s="8">
        <f t="shared" si="23"/>
        <v>78</v>
      </c>
      <c r="H1533" s="8">
        <v>71</v>
      </c>
      <c r="I1533" s="8" t="s">
        <v>2625</v>
      </c>
      <c r="J1533" s="8">
        <v>0</v>
      </c>
      <c r="K1533" s="8" t="s">
        <v>2625</v>
      </c>
      <c r="L1533" s="8"/>
      <c r="M1533" s="8">
        <v>0</v>
      </c>
      <c r="N1533" s="8">
        <v>83600</v>
      </c>
      <c r="O1533" s="8" t="s">
        <v>3475</v>
      </c>
      <c r="P1533" s="8">
        <v>0</v>
      </c>
      <c r="Q1533" s="8">
        <v>1</v>
      </c>
    </row>
    <row r="1534" spans="1:17" x14ac:dyDescent="0.25">
      <c r="A1534" s="8">
        <v>1</v>
      </c>
      <c r="B1534" s="8">
        <v>0</v>
      </c>
      <c r="C1534" s="8" t="s">
        <v>4579</v>
      </c>
      <c r="D1534" s="7">
        <v>43796</v>
      </c>
      <c r="E1534" s="8">
        <v>0</v>
      </c>
      <c r="F1534" s="8">
        <v>101001</v>
      </c>
      <c r="G1534" s="8">
        <f t="shared" si="23"/>
        <v>1</v>
      </c>
      <c r="H1534" s="8">
        <v>1</v>
      </c>
      <c r="I1534" s="8" t="s">
        <v>2625</v>
      </c>
      <c r="J1534" s="8">
        <v>0</v>
      </c>
      <c r="K1534" s="8" t="s">
        <v>2625</v>
      </c>
      <c r="L1534" s="8"/>
      <c r="M1534" s="8">
        <v>49060</v>
      </c>
      <c r="N1534" s="8">
        <v>0</v>
      </c>
      <c r="O1534" s="8" t="s">
        <v>3476</v>
      </c>
      <c r="P1534" s="8">
        <v>0</v>
      </c>
      <c r="Q1534" s="8">
        <v>1</v>
      </c>
    </row>
    <row r="1535" spans="1:17" x14ac:dyDescent="0.25">
      <c r="A1535" s="8">
        <v>2</v>
      </c>
      <c r="B1535" s="8">
        <v>0</v>
      </c>
      <c r="C1535" s="8" t="s">
        <v>4579</v>
      </c>
      <c r="D1535" s="7">
        <v>43796</v>
      </c>
      <c r="E1535" s="8">
        <v>0</v>
      </c>
      <c r="F1535" s="8">
        <v>202003</v>
      </c>
      <c r="G1535" s="8">
        <f t="shared" si="23"/>
        <v>78</v>
      </c>
      <c r="H1535" s="8">
        <v>71</v>
      </c>
      <c r="I1535" s="8" t="s">
        <v>2625</v>
      </c>
      <c r="J1535" s="8">
        <v>0</v>
      </c>
      <c r="K1535" s="8" t="s">
        <v>2625</v>
      </c>
      <c r="L1535" s="8"/>
      <c r="M1535" s="8">
        <v>0</v>
      </c>
      <c r="N1535" s="8">
        <v>49060</v>
      </c>
      <c r="O1535" s="8" t="s">
        <v>3476</v>
      </c>
      <c r="P1535" s="8">
        <v>0</v>
      </c>
      <c r="Q1535" s="8">
        <v>1</v>
      </c>
    </row>
    <row r="1536" spans="1:17" x14ac:dyDescent="0.25">
      <c r="A1536" s="8">
        <v>1</v>
      </c>
      <c r="B1536" s="8">
        <v>0</v>
      </c>
      <c r="C1536" s="8" t="s">
        <v>4580</v>
      </c>
      <c r="D1536" s="7">
        <v>43797</v>
      </c>
      <c r="E1536" s="8">
        <v>0</v>
      </c>
      <c r="F1536" s="8">
        <v>506011</v>
      </c>
      <c r="G1536" s="8">
        <f t="shared" si="23"/>
        <v>271</v>
      </c>
      <c r="H1536" s="8">
        <v>1</v>
      </c>
      <c r="I1536" s="8" t="s">
        <v>2625</v>
      </c>
      <c r="J1536" s="8">
        <v>0</v>
      </c>
      <c r="K1536" s="8" t="s">
        <v>2625</v>
      </c>
      <c r="L1536" s="8"/>
      <c r="M1536" s="8">
        <v>500000</v>
      </c>
      <c r="N1536" s="8">
        <v>0</v>
      </c>
      <c r="O1536" s="8" t="s">
        <v>3477</v>
      </c>
      <c r="P1536" s="8">
        <v>0</v>
      </c>
      <c r="Q1536" s="8">
        <v>1</v>
      </c>
    </row>
    <row r="1537" spans="1:17" x14ac:dyDescent="0.25">
      <c r="A1537" s="8">
        <v>2</v>
      </c>
      <c r="B1537" s="8">
        <v>0</v>
      </c>
      <c r="C1537" s="8" t="s">
        <v>4580</v>
      </c>
      <c r="D1537" s="7">
        <v>43797</v>
      </c>
      <c r="E1537" s="8">
        <v>0</v>
      </c>
      <c r="F1537" s="8">
        <v>202003</v>
      </c>
      <c r="G1537" s="8">
        <f t="shared" si="23"/>
        <v>78</v>
      </c>
      <c r="H1537" s="8">
        <v>71</v>
      </c>
      <c r="I1537" s="8" t="s">
        <v>2625</v>
      </c>
      <c r="J1537" s="8">
        <v>0</v>
      </c>
      <c r="K1537" s="8" t="s">
        <v>2625</v>
      </c>
      <c r="L1537" s="8"/>
      <c r="M1537" s="8">
        <v>0</v>
      </c>
      <c r="N1537" s="8">
        <v>500000</v>
      </c>
      <c r="O1537" s="8" t="s">
        <v>3477</v>
      </c>
      <c r="P1537" s="8">
        <v>0</v>
      </c>
      <c r="Q1537" s="8">
        <v>1</v>
      </c>
    </row>
    <row r="1538" spans="1:17" x14ac:dyDescent="0.25">
      <c r="A1538" s="8">
        <v>1</v>
      </c>
      <c r="B1538" s="8">
        <v>0</v>
      </c>
      <c r="C1538" s="8" t="s">
        <v>4581</v>
      </c>
      <c r="D1538" s="7">
        <v>43796</v>
      </c>
      <c r="E1538" s="8">
        <v>0</v>
      </c>
      <c r="F1538" s="8">
        <v>502009</v>
      </c>
      <c r="G1538" s="8">
        <f t="shared" ref="G1538:G1601" si="24">VLOOKUP(F1538,Accounts2,2,0)</f>
        <v>170</v>
      </c>
      <c r="H1538" s="8">
        <v>1358</v>
      </c>
      <c r="I1538" s="8" t="s">
        <v>2625</v>
      </c>
      <c r="J1538" s="8">
        <v>0</v>
      </c>
      <c r="K1538" s="8" t="s">
        <v>2625</v>
      </c>
      <c r="L1538" s="8"/>
      <c r="M1538" s="8">
        <v>6215</v>
      </c>
      <c r="N1538" s="8">
        <v>0</v>
      </c>
      <c r="O1538" s="8" t="s">
        <v>3478</v>
      </c>
      <c r="P1538" s="8">
        <v>0</v>
      </c>
      <c r="Q1538" s="8">
        <v>218</v>
      </c>
    </row>
    <row r="1539" spans="1:17" x14ac:dyDescent="0.25">
      <c r="A1539" s="8">
        <v>2</v>
      </c>
      <c r="B1539" s="8">
        <v>0</v>
      </c>
      <c r="C1539" s="8" t="s">
        <v>4581</v>
      </c>
      <c r="D1539" s="7">
        <v>43796</v>
      </c>
      <c r="E1539" s="8">
        <v>0</v>
      </c>
      <c r="F1539" s="8">
        <v>201002</v>
      </c>
      <c r="G1539" s="8">
        <f t="shared" si="24"/>
        <v>71</v>
      </c>
      <c r="H1539" s="8">
        <v>1358</v>
      </c>
      <c r="I1539" s="8" t="s">
        <v>2625</v>
      </c>
      <c r="J1539" s="8">
        <v>0</v>
      </c>
      <c r="K1539" s="8" t="s">
        <v>2625</v>
      </c>
      <c r="L1539" s="8"/>
      <c r="M1539" s="8">
        <v>0</v>
      </c>
      <c r="N1539" s="8">
        <v>6215</v>
      </c>
      <c r="O1539" s="8" t="s">
        <v>3478</v>
      </c>
      <c r="P1539" s="8">
        <v>0</v>
      </c>
      <c r="Q1539" s="8">
        <v>218</v>
      </c>
    </row>
    <row r="1540" spans="1:17" x14ac:dyDescent="0.25">
      <c r="A1540" s="8">
        <v>1</v>
      </c>
      <c r="B1540" s="8">
        <v>0</v>
      </c>
      <c r="C1540" s="8" t="s">
        <v>4582</v>
      </c>
      <c r="D1540" s="7">
        <v>43796</v>
      </c>
      <c r="E1540" s="8">
        <v>0</v>
      </c>
      <c r="F1540" s="8">
        <v>101001</v>
      </c>
      <c r="G1540" s="8">
        <f t="shared" si="24"/>
        <v>1</v>
      </c>
      <c r="H1540" s="8">
        <v>1</v>
      </c>
      <c r="I1540" s="8" t="s">
        <v>2625</v>
      </c>
      <c r="J1540" s="8">
        <v>0</v>
      </c>
      <c r="K1540" s="8" t="s">
        <v>2625</v>
      </c>
      <c r="L1540" s="8"/>
      <c r="M1540" s="8">
        <v>14000</v>
      </c>
      <c r="N1540" s="8">
        <v>0</v>
      </c>
      <c r="O1540" s="8" t="s">
        <v>3479</v>
      </c>
      <c r="P1540" s="8">
        <v>0</v>
      </c>
      <c r="Q1540" s="8">
        <v>1</v>
      </c>
    </row>
    <row r="1541" spans="1:17" x14ac:dyDescent="0.25">
      <c r="A1541" s="8">
        <v>2</v>
      </c>
      <c r="B1541" s="8">
        <v>0</v>
      </c>
      <c r="C1541" s="8" t="s">
        <v>4582</v>
      </c>
      <c r="D1541" s="7">
        <v>43796</v>
      </c>
      <c r="E1541" s="8">
        <v>0</v>
      </c>
      <c r="F1541" s="8">
        <v>202003</v>
      </c>
      <c r="G1541" s="8">
        <f t="shared" si="24"/>
        <v>78</v>
      </c>
      <c r="H1541" s="8">
        <v>71</v>
      </c>
      <c r="I1541" s="8" t="s">
        <v>2625</v>
      </c>
      <c r="J1541" s="8">
        <v>0</v>
      </c>
      <c r="K1541" s="8" t="s">
        <v>2625</v>
      </c>
      <c r="L1541" s="8"/>
      <c r="M1541" s="8">
        <v>0</v>
      </c>
      <c r="N1541" s="8">
        <v>14000</v>
      </c>
      <c r="O1541" s="8" t="s">
        <v>3479</v>
      </c>
      <c r="P1541" s="8">
        <v>0</v>
      </c>
      <c r="Q1541" s="8">
        <v>1</v>
      </c>
    </row>
    <row r="1542" spans="1:17" x14ac:dyDescent="0.25">
      <c r="A1542" s="8">
        <v>1</v>
      </c>
      <c r="B1542" s="8">
        <v>0</v>
      </c>
      <c r="C1542" s="8" t="s">
        <v>4583</v>
      </c>
      <c r="D1542" s="7">
        <v>43798</v>
      </c>
      <c r="E1542" s="8">
        <v>0</v>
      </c>
      <c r="F1542" s="8">
        <v>201002</v>
      </c>
      <c r="G1542" s="8">
        <f t="shared" si="24"/>
        <v>71</v>
      </c>
      <c r="H1542" s="8">
        <v>1326</v>
      </c>
      <c r="I1542" s="8" t="s">
        <v>2625</v>
      </c>
      <c r="J1542" s="8">
        <v>0</v>
      </c>
      <c r="K1542" s="8" t="s">
        <v>2625</v>
      </c>
      <c r="L1542" s="8"/>
      <c r="M1542" s="8">
        <v>121078</v>
      </c>
      <c r="N1542" s="8">
        <v>0</v>
      </c>
      <c r="O1542" s="8" t="s">
        <v>3480</v>
      </c>
      <c r="P1542" s="8">
        <v>0</v>
      </c>
      <c r="Q1542" s="8">
        <v>218</v>
      </c>
    </row>
    <row r="1543" spans="1:17" x14ac:dyDescent="0.25">
      <c r="A1543" s="8">
        <v>2</v>
      </c>
      <c r="B1543" s="8">
        <v>0</v>
      </c>
      <c r="C1543" s="8" t="s">
        <v>4583</v>
      </c>
      <c r="D1543" s="7">
        <v>43798</v>
      </c>
      <c r="E1543" s="8">
        <v>0</v>
      </c>
      <c r="F1543" s="8">
        <v>201002</v>
      </c>
      <c r="G1543" s="8">
        <f t="shared" si="24"/>
        <v>71</v>
      </c>
      <c r="H1543" s="8">
        <v>1326</v>
      </c>
      <c r="I1543" s="8" t="s">
        <v>2625</v>
      </c>
      <c r="J1543" s="8">
        <v>0</v>
      </c>
      <c r="K1543" s="8" t="s">
        <v>2625</v>
      </c>
      <c r="L1543" s="8"/>
      <c r="M1543" s="8">
        <v>7728</v>
      </c>
      <c r="N1543" s="8">
        <v>0</v>
      </c>
      <c r="O1543" s="8" t="s">
        <v>3481</v>
      </c>
      <c r="P1543" s="8">
        <v>0</v>
      </c>
      <c r="Q1543" s="8">
        <v>218</v>
      </c>
    </row>
    <row r="1544" spans="1:17" x14ac:dyDescent="0.25">
      <c r="A1544" s="8">
        <v>3</v>
      </c>
      <c r="B1544" s="8">
        <v>0</v>
      </c>
      <c r="C1544" s="8" t="s">
        <v>4583</v>
      </c>
      <c r="D1544" s="7">
        <v>43798</v>
      </c>
      <c r="E1544" s="8">
        <v>0</v>
      </c>
      <c r="F1544" s="8">
        <v>202003</v>
      </c>
      <c r="G1544" s="8">
        <f t="shared" si="24"/>
        <v>78</v>
      </c>
      <c r="H1544" s="8">
        <v>71</v>
      </c>
      <c r="I1544" s="8" t="s">
        <v>2625</v>
      </c>
      <c r="J1544" s="8">
        <v>0</v>
      </c>
      <c r="K1544" s="8" t="s">
        <v>2625</v>
      </c>
      <c r="L1544" s="8"/>
      <c r="M1544" s="8">
        <v>0</v>
      </c>
      <c r="N1544" s="8">
        <v>128806</v>
      </c>
      <c r="O1544" s="8" t="s">
        <v>3480</v>
      </c>
      <c r="P1544" s="8">
        <v>0</v>
      </c>
      <c r="Q1544" s="8">
        <v>1</v>
      </c>
    </row>
    <row r="1545" spans="1:17" x14ac:dyDescent="0.25">
      <c r="A1545" s="8">
        <v>1</v>
      </c>
      <c r="B1545" s="8">
        <v>0</v>
      </c>
      <c r="C1545" s="8" t="s">
        <v>4584</v>
      </c>
      <c r="D1545" s="7">
        <v>43798</v>
      </c>
      <c r="E1545" s="8">
        <v>0</v>
      </c>
      <c r="F1545" s="8">
        <v>201002</v>
      </c>
      <c r="G1545" s="8">
        <f t="shared" si="24"/>
        <v>71</v>
      </c>
      <c r="H1545" s="8">
        <v>1474</v>
      </c>
      <c r="I1545" s="8" t="s">
        <v>2625</v>
      </c>
      <c r="J1545" s="8">
        <v>0</v>
      </c>
      <c r="K1545" s="8" t="s">
        <v>2625</v>
      </c>
      <c r="L1545" s="8"/>
      <c r="M1545" s="8">
        <v>324488</v>
      </c>
      <c r="N1545" s="8">
        <v>0</v>
      </c>
      <c r="O1545" s="8" t="s">
        <v>3482</v>
      </c>
      <c r="P1545" s="8">
        <v>0</v>
      </c>
      <c r="Q1545" s="8">
        <v>218</v>
      </c>
    </row>
    <row r="1546" spans="1:17" x14ac:dyDescent="0.25">
      <c r="A1546" s="8">
        <v>2</v>
      </c>
      <c r="B1546" s="8">
        <v>0</v>
      </c>
      <c r="C1546" s="8" t="s">
        <v>4584</v>
      </c>
      <c r="D1546" s="7">
        <v>43798</v>
      </c>
      <c r="E1546" s="8">
        <v>0</v>
      </c>
      <c r="F1546" s="8">
        <v>201002</v>
      </c>
      <c r="G1546" s="8">
        <f t="shared" si="24"/>
        <v>71</v>
      </c>
      <c r="H1546" s="8">
        <v>1474</v>
      </c>
      <c r="I1546" s="8" t="s">
        <v>2625</v>
      </c>
      <c r="J1546" s="8">
        <v>0</v>
      </c>
      <c r="K1546" s="8" t="s">
        <v>2625</v>
      </c>
      <c r="L1546" s="8"/>
      <c r="M1546" s="8">
        <v>20712</v>
      </c>
      <c r="N1546" s="8">
        <v>0</v>
      </c>
      <c r="O1546" s="8" t="s">
        <v>3483</v>
      </c>
      <c r="P1546" s="8">
        <v>0</v>
      </c>
      <c r="Q1546" s="8">
        <v>218</v>
      </c>
    </row>
    <row r="1547" spans="1:17" x14ac:dyDescent="0.25">
      <c r="A1547" s="8">
        <v>3</v>
      </c>
      <c r="B1547" s="8">
        <v>0</v>
      </c>
      <c r="C1547" s="8" t="s">
        <v>4584</v>
      </c>
      <c r="D1547" s="7">
        <v>43798</v>
      </c>
      <c r="E1547" s="8">
        <v>0</v>
      </c>
      <c r="F1547" s="8">
        <v>202003</v>
      </c>
      <c r="G1547" s="8">
        <f t="shared" si="24"/>
        <v>78</v>
      </c>
      <c r="H1547" s="8">
        <v>71</v>
      </c>
      <c r="I1547" s="8" t="s">
        <v>2625</v>
      </c>
      <c r="J1547" s="8">
        <v>0</v>
      </c>
      <c r="K1547" s="8" t="s">
        <v>2625</v>
      </c>
      <c r="L1547" s="8"/>
      <c r="M1547" s="8">
        <v>0</v>
      </c>
      <c r="N1547" s="8">
        <v>345200</v>
      </c>
      <c r="O1547" s="8" t="s">
        <v>3482</v>
      </c>
      <c r="P1547" s="8">
        <v>0</v>
      </c>
      <c r="Q1547" s="8">
        <v>1</v>
      </c>
    </row>
    <row r="1548" spans="1:17" x14ac:dyDescent="0.25">
      <c r="A1548" s="8">
        <v>1</v>
      </c>
      <c r="B1548" s="8">
        <v>0</v>
      </c>
      <c r="C1548" s="8" t="s">
        <v>4585</v>
      </c>
      <c r="D1548" s="7">
        <v>43798</v>
      </c>
      <c r="E1548" s="8">
        <v>0</v>
      </c>
      <c r="F1548" s="8">
        <v>201002</v>
      </c>
      <c r="G1548" s="8">
        <f t="shared" si="24"/>
        <v>71</v>
      </c>
      <c r="H1548" s="8">
        <v>1395</v>
      </c>
      <c r="I1548" s="8" t="s">
        <v>2625</v>
      </c>
      <c r="J1548" s="8">
        <v>0</v>
      </c>
      <c r="K1548" s="8" t="s">
        <v>2625</v>
      </c>
      <c r="L1548" s="8"/>
      <c r="M1548" s="8">
        <v>134420</v>
      </c>
      <c r="N1548" s="8">
        <v>0</v>
      </c>
      <c r="O1548" s="8" t="s">
        <v>3484</v>
      </c>
      <c r="P1548" s="8">
        <v>0</v>
      </c>
      <c r="Q1548" s="8">
        <v>218</v>
      </c>
    </row>
    <row r="1549" spans="1:17" x14ac:dyDescent="0.25">
      <c r="A1549" s="8">
        <v>2</v>
      </c>
      <c r="B1549" s="8">
        <v>0</v>
      </c>
      <c r="C1549" s="8" t="s">
        <v>4585</v>
      </c>
      <c r="D1549" s="7">
        <v>43798</v>
      </c>
      <c r="E1549" s="8">
        <v>0</v>
      </c>
      <c r="F1549" s="8">
        <v>201002</v>
      </c>
      <c r="G1549" s="8">
        <f t="shared" si="24"/>
        <v>71</v>
      </c>
      <c r="H1549" s="8">
        <v>1395</v>
      </c>
      <c r="I1549" s="8" t="s">
        <v>2625</v>
      </c>
      <c r="J1549" s="8">
        <v>0</v>
      </c>
      <c r="K1549" s="8" t="s">
        <v>2625</v>
      </c>
      <c r="L1549" s="8"/>
      <c r="M1549" s="8">
        <v>8580</v>
      </c>
      <c r="N1549" s="8">
        <v>0</v>
      </c>
      <c r="O1549" s="8" t="s">
        <v>3428</v>
      </c>
      <c r="P1549" s="8">
        <v>0</v>
      </c>
      <c r="Q1549" s="8">
        <v>218</v>
      </c>
    </row>
    <row r="1550" spans="1:17" x14ac:dyDescent="0.25">
      <c r="A1550" s="8">
        <v>3</v>
      </c>
      <c r="B1550" s="8">
        <v>0</v>
      </c>
      <c r="C1550" s="8" t="s">
        <v>4585</v>
      </c>
      <c r="D1550" s="7">
        <v>43798</v>
      </c>
      <c r="E1550" s="8">
        <v>0</v>
      </c>
      <c r="F1550" s="8">
        <v>202003</v>
      </c>
      <c r="G1550" s="8">
        <f t="shared" si="24"/>
        <v>78</v>
      </c>
      <c r="H1550" s="8">
        <v>71</v>
      </c>
      <c r="I1550" s="8" t="s">
        <v>2625</v>
      </c>
      <c r="J1550" s="8">
        <v>0</v>
      </c>
      <c r="K1550" s="8" t="s">
        <v>2625</v>
      </c>
      <c r="L1550" s="8"/>
      <c r="M1550" s="8">
        <v>0</v>
      </c>
      <c r="N1550" s="8">
        <v>143000</v>
      </c>
      <c r="O1550" s="8" t="s">
        <v>3484</v>
      </c>
      <c r="P1550" s="8">
        <v>0</v>
      </c>
      <c r="Q1550" s="8">
        <v>1</v>
      </c>
    </row>
    <row r="1551" spans="1:17" x14ac:dyDescent="0.25">
      <c r="A1551" s="8">
        <v>1</v>
      </c>
      <c r="B1551" s="8">
        <v>0</v>
      </c>
      <c r="C1551" s="8" t="s">
        <v>4586</v>
      </c>
      <c r="D1551" s="7">
        <v>43798</v>
      </c>
      <c r="E1551" s="8">
        <v>0</v>
      </c>
      <c r="F1551" s="8">
        <v>201002</v>
      </c>
      <c r="G1551" s="8">
        <f t="shared" si="24"/>
        <v>71</v>
      </c>
      <c r="H1551" s="8">
        <v>1456</v>
      </c>
      <c r="I1551" s="8" t="s">
        <v>2625</v>
      </c>
      <c r="J1551" s="8">
        <v>0</v>
      </c>
      <c r="K1551" s="8" t="s">
        <v>2625</v>
      </c>
      <c r="L1551" s="8"/>
      <c r="M1551" s="8">
        <v>86723</v>
      </c>
      <c r="N1551" s="8">
        <v>0</v>
      </c>
      <c r="O1551" s="8" t="s">
        <v>3485</v>
      </c>
      <c r="P1551" s="8">
        <v>0</v>
      </c>
      <c r="Q1551" s="8">
        <v>218</v>
      </c>
    </row>
    <row r="1552" spans="1:17" x14ac:dyDescent="0.25">
      <c r="A1552" s="8">
        <v>2</v>
      </c>
      <c r="B1552" s="8">
        <v>0</v>
      </c>
      <c r="C1552" s="8" t="s">
        <v>4586</v>
      </c>
      <c r="D1552" s="7">
        <v>43798</v>
      </c>
      <c r="E1552" s="8">
        <v>0</v>
      </c>
      <c r="F1552" s="8">
        <v>201002</v>
      </c>
      <c r="G1552" s="8">
        <f t="shared" si="24"/>
        <v>71</v>
      </c>
      <c r="H1552" s="8">
        <v>1456</v>
      </c>
      <c r="I1552" s="8" t="s">
        <v>2625</v>
      </c>
      <c r="J1552" s="8">
        <v>0</v>
      </c>
      <c r="K1552" s="8" t="s">
        <v>2625</v>
      </c>
      <c r="L1552" s="8"/>
      <c r="M1552" s="8">
        <v>5535</v>
      </c>
      <c r="N1552" s="8">
        <v>0</v>
      </c>
      <c r="O1552" s="8" t="s">
        <v>3450</v>
      </c>
      <c r="P1552" s="8">
        <v>0</v>
      </c>
      <c r="Q1552" s="8">
        <v>218</v>
      </c>
    </row>
    <row r="1553" spans="1:17" x14ac:dyDescent="0.25">
      <c r="A1553" s="8">
        <v>3</v>
      </c>
      <c r="B1553" s="8">
        <v>0</v>
      </c>
      <c r="C1553" s="8" t="s">
        <v>4586</v>
      </c>
      <c r="D1553" s="7">
        <v>43798</v>
      </c>
      <c r="E1553" s="8">
        <v>0</v>
      </c>
      <c r="F1553" s="8">
        <v>202003</v>
      </c>
      <c r="G1553" s="8">
        <f t="shared" si="24"/>
        <v>78</v>
      </c>
      <c r="H1553" s="8">
        <v>71</v>
      </c>
      <c r="I1553" s="8" t="s">
        <v>2625</v>
      </c>
      <c r="J1553" s="8">
        <v>0</v>
      </c>
      <c r="K1553" s="8" t="s">
        <v>2625</v>
      </c>
      <c r="L1553" s="8"/>
      <c r="M1553" s="8">
        <v>0</v>
      </c>
      <c r="N1553" s="8">
        <v>92258</v>
      </c>
      <c r="O1553" s="8" t="s">
        <v>3485</v>
      </c>
      <c r="P1553" s="8">
        <v>0</v>
      </c>
      <c r="Q1553" s="8">
        <v>1</v>
      </c>
    </row>
    <row r="1554" spans="1:17" x14ac:dyDescent="0.25">
      <c r="A1554" s="8">
        <v>1</v>
      </c>
      <c r="B1554" s="8">
        <v>0</v>
      </c>
      <c r="C1554" s="8" t="s">
        <v>4587</v>
      </c>
      <c r="D1554" s="7">
        <v>43798</v>
      </c>
      <c r="E1554" s="8">
        <v>0</v>
      </c>
      <c r="F1554" s="8">
        <v>201002</v>
      </c>
      <c r="G1554" s="8">
        <f t="shared" si="24"/>
        <v>71</v>
      </c>
      <c r="H1554" s="8">
        <v>1469</v>
      </c>
      <c r="I1554" s="8" t="s">
        <v>2625</v>
      </c>
      <c r="J1554" s="8">
        <v>0</v>
      </c>
      <c r="K1554" s="8" t="s">
        <v>2625</v>
      </c>
      <c r="L1554" s="8"/>
      <c r="M1554" s="8">
        <v>144760</v>
      </c>
      <c r="N1554" s="8">
        <v>0</v>
      </c>
      <c r="O1554" s="8" t="s">
        <v>3486</v>
      </c>
      <c r="P1554" s="8">
        <v>0</v>
      </c>
      <c r="Q1554" s="8">
        <v>218</v>
      </c>
    </row>
    <row r="1555" spans="1:17" x14ac:dyDescent="0.25">
      <c r="A1555" s="8">
        <v>2</v>
      </c>
      <c r="B1555" s="8">
        <v>0</v>
      </c>
      <c r="C1555" s="8" t="s">
        <v>4587</v>
      </c>
      <c r="D1555" s="7">
        <v>43798</v>
      </c>
      <c r="E1555" s="8">
        <v>0</v>
      </c>
      <c r="F1555" s="8">
        <v>201002</v>
      </c>
      <c r="G1555" s="8">
        <f t="shared" si="24"/>
        <v>71</v>
      </c>
      <c r="H1555" s="8">
        <v>1469</v>
      </c>
      <c r="I1555" s="8" t="s">
        <v>2625</v>
      </c>
      <c r="J1555" s="8">
        <v>0</v>
      </c>
      <c r="K1555" s="8" t="s">
        <v>2625</v>
      </c>
      <c r="L1555" s="8"/>
      <c r="M1555" s="8">
        <v>9240</v>
      </c>
      <c r="N1555" s="8">
        <v>0</v>
      </c>
      <c r="O1555" s="8" t="s">
        <v>3428</v>
      </c>
      <c r="P1555" s="8">
        <v>0</v>
      </c>
      <c r="Q1555" s="8">
        <v>218</v>
      </c>
    </row>
    <row r="1556" spans="1:17" x14ac:dyDescent="0.25">
      <c r="A1556" s="8">
        <v>3</v>
      </c>
      <c r="B1556" s="8">
        <v>0</v>
      </c>
      <c r="C1556" s="8" t="s">
        <v>4587</v>
      </c>
      <c r="D1556" s="7">
        <v>43798</v>
      </c>
      <c r="E1556" s="8">
        <v>0</v>
      </c>
      <c r="F1556" s="8">
        <v>202003</v>
      </c>
      <c r="G1556" s="8">
        <f t="shared" si="24"/>
        <v>78</v>
      </c>
      <c r="H1556" s="8">
        <v>71</v>
      </c>
      <c r="I1556" s="8" t="s">
        <v>2625</v>
      </c>
      <c r="J1556" s="8">
        <v>0</v>
      </c>
      <c r="K1556" s="8" t="s">
        <v>2625</v>
      </c>
      <c r="L1556" s="8"/>
      <c r="M1556" s="8">
        <v>0</v>
      </c>
      <c r="N1556" s="8">
        <v>154000</v>
      </c>
      <c r="O1556" s="8" t="s">
        <v>3486</v>
      </c>
      <c r="P1556" s="8">
        <v>0</v>
      </c>
      <c r="Q1556" s="8">
        <v>1</v>
      </c>
    </row>
    <row r="1557" spans="1:17" x14ac:dyDescent="0.25">
      <c r="A1557" s="8">
        <v>1</v>
      </c>
      <c r="B1557" s="8">
        <v>0</v>
      </c>
      <c r="C1557" s="8" t="s">
        <v>4588</v>
      </c>
      <c r="D1557" s="7">
        <v>43791</v>
      </c>
      <c r="E1557" s="8">
        <v>0</v>
      </c>
      <c r="F1557" s="8">
        <v>201002</v>
      </c>
      <c r="G1557" s="8">
        <f t="shared" si="24"/>
        <v>71</v>
      </c>
      <c r="H1557" s="8">
        <v>318</v>
      </c>
      <c r="I1557" s="8" t="s">
        <v>2625</v>
      </c>
      <c r="J1557" s="8">
        <v>0</v>
      </c>
      <c r="K1557" s="8" t="s">
        <v>2625</v>
      </c>
      <c r="L1557" s="8"/>
      <c r="M1557" s="8">
        <v>6658</v>
      </c>
      <c r="N1557" s="8">
        <v>0</v>
      </c>
      <c r="O1557" s="8" t="s">
        <v>3487</v>
      </c>
      <c r="P1557" s="8">
        <v>0</v>
      </c>
      <c r="Q1557" s="8">
        <v>90</v>
      </c>
    </row>
    <row r="1558" spans="1:17" x14ac:dyDescent="0.25">
      <c r="A1558" s="8">
        <v>2</v>
      </c>
      <c r="B1558" s="8">
        <v>0</v>
      </c>
      <c r="C1558" s="8" t="s">
        <v>4588</v>
      </c>
      <c r="D1558" s="7">
        <v>43791</v>
      </c>
      <c r="E1558" s="8">
        <v>0</v>
      </c>
      <c r="F1558" s="8">
        <v>201002</v>
      </c>
      <c r="G1558" s="8">
        <f t="shared" si="24"/>
        <v>71</v>
      </c>
      <c r="H1558" s="8">
        <v>318</v>
      </c>
      <c r="I1558" s="8" t="s">
        <v>2625</v>
      </c>
      <c r="J1558" s="8">
        <v>0</v>
      </c>
      <c r="K1558" s="8" t="s">
        <v>2625</v>
      </c>
      <c r="L1558" s="8"/>
      <c r="M1558" s="8">
        <v>282964</v>
      </c>
      <c r="N1558" s="8">
        <v>0</v>
      </c>
      <c r="O1558" s="8" t="s">
        <v>3487</v>
      </c>
      <c r="P1558" s="8">
        <v>0</v>
      </c>
      <c r="Q1558" s="8">
        <v>218</v>
      </c>
    </row>
    <row r="1559" spans="1:17" x14ac:dyDescent="0.25">
      <c r="A1559" s="8">
        <v>3</v>
      </c>
      <c r="B1559" s="8">
        <v>0</v>
      </c>
      <c r="C1559" s="8" t="s">
        <v>4588</v>
      </c>
      <c r="D1559" s="7">
        <v>43791</v>
      </c>
      <c r="E1559" s="8">
        <v>0</v>
      </c>
      <c r="F1559" s="8">
        <v>201002</v>
      </c>
      <c r="G1559" s="8">
        <f t="shared" si="24"/>
        <v>71</v>
      </c>
      <c r="H1559" s="8">
        <v>318</v>
      </c>
      <c r="I1559" s="8" t="s">
        <v>2625</v>
      </c>
      <c r="J1559" s="8">
        <v>0</v>
      </c>
      <c r="K1559" s="8" t="s">
        <v>2625</v>
      </c>
      <c r="L1559" s="8"/>
      <c r="M1559" s="8">
        <v>43277</v>
      </c>
      <c r="N1559" s="8">
        <v>0</v>
      </c>
      <c r="O1559" s="8" t="s">
        <v>3487</v>
      </c>
      <c r="P1559" s="8">
        <v>0</v>
      </c>
      <c r="Q1559" s="8">
        <v>219</v>
      </c>
    </row>
    <row r="1560" spans="1:17" x14ac:dyDescent="0.25">
      <c r="A1560" s="8">
        <v>4</v>
      </c>
      <c r="B1560" s="8">
        <v>0</v>
      </c>
      <c r="C1560" s="8" t="s">
        <v>4588</v>
      </c>
      <c r="D1560" s="7">
        <v>43791</v>
      </c>
      <c r="E1560" s="8">
        <v>0</v>
      </c>
      <c r="F1560" s="8">
        <v>202003</v>
      </c>
      <c r="G1560" s="8">
        <f t="shared" si="24"/>
        <v>78</v>
      </c>
      <c r="H1560" s="8">
        <v>71</v>
      </c>
      <c r="I1560" s="8" t="s">
        <v>2625</v>
      </c>
      <c r="J1560" s="8">
        <v>0</v>
      </c>
      <c r="K1560" s="8" t="s">
        <v>2625</v>
      </c>
      <c r="L1560" s="8"/>
      <c r="M1560" s="8">
        <v>0</v>
      </c>
      <c r="N1560" s="8">
        <v>332899</v>
      </c>
      <c r="O1560" s="8" t="s">
        <v>3487</v>
      </c>
      <c r="P1560" s="8">
        <v>0</v>
      </c>
      <c r="Q1560" s="8">
        <v>1</v>
      </c>
    </row>
    <row r="1561" spans="1:17" x14ac:dyDescent="0.25">
      <c r="A1561" s="8">
        <v>1</v>
      </c>
      <c r="B1561" s="8">
        <v>0</v>
      </c>
      <c r="C1561" s="8" t="s">
        <v>4589</v>
      </c>
      <c r="D1561" s="7">
        <v>43798</v>
      </c>
      <c r="E1561" s="8">
        <v>0</v>
      </c>
      <c r="F1561" s="8">
        <v>201002</v>
      </c>
      <c r="G1561" s="8">
        <f t="shared" si="24"/>
        <v>71</v>
      </c>
      <c r="H1561" s="8">
        <v>934</v>
      </c>
      <c r="I1561" s="8" t="s">
        <v>2625</v>
      </c>
      <c r="J1561" s="8">
        <v>0</v>
      </c>
      <c r="K1561" s="8" t="s">
        <v>2625</v>
      </c>
      <c r="L1561" s="8"/>
      <c r="M1561" s="8">
        <v>8500</v>
      </c>
      <c r="N1561" s="8">
        <v>0</v>
      </c>
      <c r="O1561" s="8" t="s">
        <v>3488</v>
      </c>
      <c r="P1561" s="8">
        <v>0</v>
      </c>
      <c r="Q1561" s="8">
        <v>90</v>
      </c>
    </row>
    <row r="1562" spans="1:17" x14ac:dyDescent="0.25">
      <c r="A1562" s="8">
        <v>2</v>
      </c>
      <c r="B1562" s="8">
        <v>0</v>
      </c>
      <c r="C1562" s="8" t="s">
        <v>4589</v>
      </c>
      <c r="D1562" s="7">
        <v>43798</v>
      </c>
      <c r="E1562" s="8">
        <v>0</v>
      </c>
      <c r="F1562" s="8">
        <v>201002</v>
      </c>
      <c r="G1562" s="8">
        <f t="shared" si="24"/>
        <v>71</v>
      </c>
      <c r="H1562" s="8">
        <v>934</v>
      </c>
      <c r="I1562" s="8" t="s">
        <v>2625</v>
      </c>
      <c r="J1562" s="8">
        <v>0</v>
      </c>
      <c r="K1562" s="8" t="s">
        <v>2625</v>
      </c>
      <c r="L1562" s="8"/>
      <c r="M1562" s="8">
        <v>56467</v>
      </c>
      <c r="N1562" s="8">
        <v>0</v>
      </c>
      <c r="O1562" s="8" t="s">
        <v>3488</v>
      </c>
      <c r="P1562" s="8">
        <v>0</v>
      </c>
      <c r="Q1562" s="8">
        <v>218</v>
      </c>
    </row>
    <row r="1563" spans="1:17" x14ac:dyDescent="0.25">
      <c r="A1563" s="8">
        <v>3</v>
      </c>
      <c r="B1563" s="8">
        <v>0</v>
      </c>
      <c r="C1563" s="8" t="s">
        <v>4589</v>
      </c>
      <c r="D1563" s="7">
        <v>43798</v>
      </c>
      <c r="E1563" s="8">
        <v>0</v>
      </c>
      <c r="F1563" s="8">
        <v>201002</v>
      </c>
      <c r="G1563" s="8">
        <f t="shared" si="24"/>
        <v>71</v>
      </c>
      <c r="H1563" s="8">
        <v>934</v>
      </c>
      <c r="I1563" s="8" t="s">
        <v>2625</v>
      </c>
      <c r="J1563" s="8">
        <v>0</v>
      </c>
      <c r="K1563" s="8" t="s">
        <v>2625</v>
      </c>
      <c r="L1563" s="8"/>
      <c r="M1563" s="8">
        <v>5649</v>
      </c>
      <c r="N1563" s="8">
        <v>0</v>
      </c>
      <c r="O1563" s="8" t="s">
        <v>3488</v>
      </c>
      <c r="P1563" s="8">
        <v>0</v>
      </c>
      <c r="Q1563" s="8">
        <v>219</v>
      </c>
    </row>
    <row r="1564" spans="1:17" x14ac:dyDescent="0.25">
      <c r="A1564" s="8">
        <v>4</v>
      </c>
      <c r="B1564" s="8">
        <v>0</v>
      </c>
      <c r="C1564" s="8" t="s">
        <v>4589</v>
      </c>
      <c r="D1564" s="7">
        <v>43798</v>
      </c>
      <c r="E1564" s="8">
        <v>0</v>
      </c>
      <c r="F1564" s="8">
        <v>202003</v>
      </c>
      <c r="G1564" s="8">
        <f t="shared" si="24"/>
        <v>78</v>
      </c>
      <c r="H1564" s="8">
        <v>71</v>
      </c>
      <c r="I1564" s="8" t="s">
        <v>2625</v>
      </c>
      <c r="J1564" s="8">
        <v>0</v>
      </c>
      <c r="K1564" s="8" t="s">
        <v>2625</v>
      </c>
      <c r="L1564" s="8"/>
      <c r="M1564" s="8">
        <v>0</v>
      </c>
      <c r="N1564" s="8">
        <v>70616</v>
      </c>
      <c r="O1564" s="8" t="s">
        <v>3488</v>
      </c>
      <c r="P1564" s="8">
        <v>0</v>
      </c>
      <c r="Q1564" s="8">
        <v>1</v>
      </c>
    </row>
    <row r="1565" spans="1:17" x14ac:dyDescent="0.25">
      <c r="A1565" s="8">
        <v>1</v>
      </c>
      <c r="B1565" s="8">
        <v>0</v>
      </c>
      <c r="C1565" s="8" t="s">
        <v>4590</v>
      </c>
      <c r="D1565" s="7">
        <v>43799</v>
      </c>
      <c r="E1565" s="8">
        <v>101001</v>
      </c>
      <c r="F1565" s="8">
        <v>101001</v>
      </c>
      <c r="G1565" s="8">
        <f t="shared" si="24"/>
        <v>1</v>
      </c>
      <c r="H1565" s="8">
        <v>0</v>
      </c>
      <c r="I1565" s="8" t="s">
        <v>2625</v>
      </c>
      <c r="J1565" s="8">
        <v>0</v>
      </c>
      <c r="K1565" s="8" t="s">
        <v>2625</v>
      </c>
      <c r="L1565" s="8"/>
      <c r="M1565" s="8">
        <v>0</v>
      </c>
      <c r="N1565" s="8">
        <v>4800</v>
      </c>
      <c r="O1565" s="8" t="s">
        <v>2808</v>
      </c>
      <c r="P1565" s="8">
        <v>0</v>
      </c>
      <c r="Q1565" s="8">
        <v>0</v>
      </c>
    </row>
    <row r="1566" spans="1:17" x14ac:dyDescent="0.25">
      <c r="A1566" s="8">
        <v>2</v>
      </c>
      <c r="B1566" s="8">
        <v>0</v>
      </c>
      <c r="C1566" s="8" t="s">
        <v>4590</v>
      </c>
      <c r="D1566" s="7">
        <v>43799</v>
      </c>
      <c r="E1566" s="8">
        <v>101001</v>
      </c>
      <c r="F1566" s="8">
        <v>505015</v>
      </c>
      <c r="G1566" s="8">
        <f t="shared" si="24"/>
        <v>211</v>
      </c>
      <c r="H1566" s="8">
        <v>0</v>
      </c>
      <c r="I1566" s="8" t="s">
        <v>2625</v>
      </c>
      <c r="J1566" s="8">
        <v>0</v>
      </c>
      <c r="K1566" s="8" t="s">
        <v>2625</v>
      </c>
      <c r="L1566" s="8"/>
      <c r="M1566" s="8">
        <v>2500</v>
      </c>
      <c r="N1566" s="8">
        <v>0</v>
      </c>
      <c r="O1566" s="8" t="s">
        <v>3029</v>
      </c>
      <c r="P1566" s="8">
        <v>0</v>
      </c>
      <c r="Q1566" s="8">
        <v>217</v>
      </c>
    </row>
    <row r="1567" spans="1:17" x14ac:dyDescent="0.25">
      <c r="A1567" s="8">
        <v>3</v>
      </c>
      <c r="B1567" s="8">
        <v>0</v>
      </c>
      <c r="C1567" s="8" t="s">
        <v>4590</v>
      </c>
      <c r="D1567" s="7">
        <v>43799</v>
      </c>
      <c r="E1567" s="8">
        <v>101001</v>
      </c>
      <c r="F1567" s="8">
        <v>505025</v>
      </c>
      <c r="G1567" s="8">
        <f t="shared" si="24"/>
        <v>219</v>
      </c>
      <c r="H1567" s="8">
        <v>0</v>
      </c>
      <c r="I1567" s="8" t="s">
        <v>2625</v>
      </c>
      <c r="J1567" s="8">
        <v>0</v>
      </c>
      <c r="K1567" s="8" t="s">
        <v>2625</v>
      </c>
      <c r="L1567" s="8"/>
      <c r="M1567" s="8">
        <v>2300</v>
      </c>
      <c r="N1567" s="8">
        <v>0</v>
      </c>
      <c r="O1567" s="8" t="s">
        <v>3489</v>
      </c>
      <c r="P1567" s="8">
        <v>0</v>
      </c>
      <c r="Q1567" s="8">
        <v>127</v>
      </c>
    </row>
    <row r="1568" spans="1:17" x14ac:dyDescent="0.25">
      <c r="A1568" s="8">
        <v>1</v>
      </c>
      <c r="B1568" s="8">
        <v>0</v>
      </c>
      <c r="C1568" s="8" t="s">
        <v>4591</v>
      </c>
      <c r="D1568" s="7">
        <v>43788</v>
      </c>
      <c r="E1568" s="8">
        <v>0</v>
      </c>
      <c r="F1568" s="8">
        <v>501003</v>
      </c>
      <c r="G1568" s="8">
        <f t="shared" si="24"/>
        <v>146</v>
      </c>
      <c r="H1568" s="8">
        <v>129</v>
      </c>
      <c r="I1568" s="8" t="s">
        <v>2625</v>
      </c>
      <c r="J1568" s="8">
        <v>0</v>
      </c>
      <c r="K1568" s="8" t="s">
        <v>2625</v>
      </c>
      <c r="L1568" s="8"/>
      <c r="M1568" s="8">
        <v>235559</v>
      </c>
      <c r="N1568" s="8">
        <v>0</v>
      </c>
      <c r="O1568" s="8" t="s">
        <v>3490</v>
      </c>
      <c r="P1568" s="8">
        <v>0</v>
      </c>
      <c r="Q1568" s="8">
        <v>218</v>
      </c>
    </row>
    <row r="1569" spans="1:17" x14ac:dyDescent="0.25">
      <c r="A1569" s="8">
        <v>2</v>
      </c>
      <c r="B1569" s="8">
        <v>0</v>
      </c>
      <c r="C1569" s="8" t="s">
        <v>4591</v>
      </c>
      <c r="D1569" s="7">
        <v>43788</v>
      </c>
      <c r="E1569" s="8">
        <v>0</v>
      </c>
      <c r="F1569" s="8">
        <v>201002</v>
      </c>
      <c r="G1569" s="8">
        <f t="shared" si="24"/>
        <v>71</v>
      </c>
      <c r="H1569" s="8">
        <v>129</v>
      </c>
      <c r="I1569" s="8" t="s">
        <v>2625</v>
      </c>
      <c r="J1569" s="8">
        <v>0</v>
      </c>
      <c r="K1569" s="8" t="s">
        <v>2625</v>
      </c>
      <c r="L1569" s="8"/>
      <c r="M1569" s="8">
        <v>0</v>
      </c>
      <c r="N1569" s="8">
        <v>235559</v>
      </c>
      <c r="O1569" s="8" t="s">
        <v>3490</v>
      </c>
      <c r="P1569" s="8">
        <v>0</v>
      </c>
      <c r="Q1569" s="8">
        <v>218</v>
      </c>
    </row>
    <row r="1570" spans="1:17" x14ac:dyDescent="0.25">
      <c r="A1570" s="8">
        <v>3</v>
      </c>
      <c r="B1570" s="8">
        <v>0</v>
      </c>
      <c r="C1570" s="8" t="s">
        <v>4591</v>
      </c>
      <c r="D1570" s="7">
        <v>43788</v>
      </c>
      <c r="E1570" s="8">
        <v>0</v>
      </c>
      <c r="F1570" s="8">
        <v>501003</v>
      </c>
      <c r="G1570" s="8">
        <f t="shared" si="24"/>
        <v>146</v>
      </c>
      <c r="H1570" s="8">
        <v>129</v>
      </c>
      <c r="I1570" s="8" t="s">
        <v>2625</v>
      </c>
      <c r="J1570" s="8">
        <v>0</v>
      </c>
      <c r="K1570" s="8" t="s">
        <v>2625</v>
      </c>
      <c r="L1570" s="8"/>
      <c r="M1570" s="8">
        <v>12398</v>
      </c>
      <c r="N1570" s="8">
        <v>0</v>
      </c>
      <c r="O1570" s="8" t="s">
        <v>3490</v>
      </c>
      <c r="P1570" s="8">
        <v>0</v>
      </c>
      <c r="Q1570" s="8">
        <v>219</v>
      </c>
    </row>
    <row r="1571" spans="1:17" x14ac:dyDescent="0.25">
      <c r="A1571" s="8">
        <v>4</v>
      </c>
      <c r="B1571" s="8">
        <v>0</v>
      </c>
      <c r="C1571" s="8" t="s">
        <v>4591</v>
      </c>
      <c r="D1571" s="7">
        <v>43788</v>
      </c>
      <c r="E1571" s="8">
        <v>0</v>
      </c>
      <c r="F1571" s="8">
        <v>201002</v>
      </c>
      <c r="G1571" s="8">
        <f t="shared" si="24"/>
        <v>71</v>
      </c>
      <c r="H1571" s="8">
        <v>129</v>
      </c>
      <c r="I1571" s="8" t="s">
        <v>2625</v>
      </c>
      <c r="J1571" s="8">
        <v>0</v>
      </c>
      <c r="K1571" s="8" t="s">
        <v>2625</v>
      </c>
      <c r="L1571" s="8"/>
      <c r="M1571" s="8">
        <v>0</v>
      </c>
      <c r="N1571" s="8">
        <v>12398</v>
      </c>
      <c r="O1571" s="8" t="s">
        <v>3490</v>
      </c>
      <c r="P1571" s="8">
        <v>0</v>
      </c>
      <c r="Q1571" s="8">
        <v>219</v>
      </c>
    </row>
    <row r="1572" spans="1:17" x14ac:dyDescent="0.25">
      <c r="A1572" s="8">
        <v>1</v>
      </c>
      <c r="B1572" s="8">
        <v>0</v>
      </c>
      <c r="C1572" s="8" t="s">
        <v>4592</v>
      </c>
      <c r="D1572" s="7">
        <v>43826</v>
      </c>
      <c r="E1572" s="8">
        <v>0</v>
      </c>
      <c r="F1572" s="8">
        <v>201002</v>
      </c>
      <c r="G1572" s="8">
        <f t="shared" si="24"/>
        <v>71</v>
      </c>
      <c r="H1572" s="8">
        <v>129</v>
      </c>
      <c r="I1572" s="8" t="s">
        <v>2625</v>
      </c>
      <c r="J1572" s="8">
        <v>0</v>
      </c>
      <c r="K1572" s="8" t="s">
        <v>2625</v>
      </c>
      <c r="L1572" s="8"/>
      <c r="M1572" s="8">
        <v>235559</v>
      </c>
      <c r="N1572" s="8">
        <v>0</v>
      </c>
      <c r="O1572" s="8" t="s">
        <v>3491</v>
      </c>
      <c r="P1572" s="8">
        <v>0</v>
      </c>
      <c r="Q1572" s="8">
        <v>218</v>
      </c>
    </row>
    <row r="1573" spans="1:17" x14ac:dyDescent="0.25">
      <c r="A1573" s="8">
        <v>2</v>
      </c>
      <c r="B1573" s="8">
        <v>0</v>
      </c>
      <c r="C1573" s="8" t="s">
        <v>4592</v>
      </c>
      <c r="D1573" s="7">
        <v>43826</v>
      </c>
      <c r="E1573" s="8">
        <v>0</v>
      </c>
      <c r="F1573" s="8">
        <v>201002</v>
      </c>
      <c r="G1573" s="8">
        <f t="shared" si="24"/>
        <v>71</v>
      </c>
      <c r="H1573" s="8">
        <v>129</v>
      </c>
      <c r="I1573" s="8" t="s">
        <v>2625</v>
      </c>
      <c r="J1573" s="8">
        <v>0</v>
      </c>
      <c r="K1573" s="8" t="s">
        <v>2625</v>
      </c>
      <c r="L1573" s="8"/>
      <c r="M1573" s="8">
        <v>12398</v>
      </c>
      <c r="N1573" s="8">
        <v>0</v>
      </c>
      <c r="O1573" s="8" t="s">
        <v>3491</v>
      </c>
      <c r="P1573" s="8">
        <v>0</v>
      </c>
      <c r="Q1573" s="8">
        <v>219</v>
      </c>
    </row>
    <row r="1574" spans="1:17" x14ac:dyDescent="0.25">
      <c r="A1574" s="8">
        <v>3</v>
      </c>
      <c r="B1574" s="8">
        <v>0</v>
      </c>
      <c r="C1574" s="8" t="s">
        <v>4592</v>
      </c>
      <c r="D1574" s="7">
        <v>43826</v>
      </c>
      <c r="E1574" s="8">
        <v>0</v>
      </c>
      <c r="F1574" s="8">
        <v>202003</v>
      </c>
      <c r="G1574" s="8">
        <f t="shared" si="24"/>
        <v>78</v>
      </c>
      <c r="H1574" s="8">
        <v>71</v>
      </c>
      <c r="I1574" s="8" t="s">
        <v>2625</v>
      </c>
      <c r="J1574" s="8">
        <v>0</v>
      </c>
      <c r="K1574" s="8" t="s">
        <v>2625</v>
      </c>
      <c r="L1574" s="8"/>
      <c r="M1574" s="8">
        <v>0</v>
      </c>
      <c r="N1574" s="8">
        <v>247957</v>
      </c>
      <c r="O1574" s="8" t="s">
        <v>3491</v>
      </c>
      <c r="P1574" s="8">
        <v>0</v>
      </c>
      <c r="Q1574" s="8">
        <v>1</v>
      </c>
    </row>
    <row r="1575" spans="1:17" x14ac:dyDescent="0.25">
      <c r="A1575" s="8">
        <v>1</v>
      </c>
      <c r="B1575" s="8">
        <v>0</v>
      </c>
      <c r="C1575" s="8" t="s">
        <v>4593</v>
      </c>
      <c r="D1575" s="7">
        <v>43803</v>
      </c>
      <c r="E1575" s="8">
        <v>0</v>
      </c>
      <c r="F1575" s="8">
        <v>201002</v>
      </c>
      <c r="G1575" s="8">
        <f t="shared" si="24"/>
        <v>71</v>
      </c>
      <c r="H1575" s="8">
        <v>104</v>
      </c>
      <c r="I1575" s="8" t="s">
        <v>2625</v>
      </c>
      <c r="J1575" s="8">
        <v>0</v>
      </c>
      <c r="K1575" s="8" t="s">
        <v>2625</v>
      </c>
      <c r="L1575" s="8"/>
      <c r="M1575" s="8">
        <v>337000</v>
      </c>
      <c r="N1575" s="8">
        <v>0</v>
      </c>
      <c r="O1575" s="8" t="s">
        <v>3492</v>
      </c>
      <c r="P1575" s="8">
        <v>0</v>
      </c>
      <c r="Q1575" s="8">
        <v>1</v>
      </c>
    </row>
    <row r="1576" spans="1:17" x14ac:dyDescent="0.25">
      <c r="A1576" s="8">
        <v>2</v>
      </c>
      <c r="B1576" s="8">
        <v>0</v>
      </c>
      <c r="C1576" s="8" t="s">
        <v>4593</v>
      </c>
      <c r="D1576" s="7">
        <v>43803</v>
      </c>
      <c r="E1576" s="8">
        <v>0</v>
      </c>
      <c r="F1576" s="8">
        <v>202003</v>
      </c>
      <c r="G1576" s="8">
        <f t="shared" si="24"/>
        <v>78</v>
      </c>
      <c r="H1576" s="8">
        <v>71</v>
      </c>
      <c r="I1576" s="8" t="s">
        <v>2625</v>
      </c>
      <c r="J1576" s="8">
        <v>0</v>
      </c>
      <c r="K1576" s="8" t="s">
        <v>2625</v>
      </c>
      <c r="L1576" s="8"/>
      <c r="M1576" s="8">
        <v>0</v>
      </c>
      <c r="N1576" s="8">
        <v>337000</v>
      </c>
      <c r="O1576" s="8" t="s">
        <v>3492</v>
      </c>
      <c r="P1576" s="8">
        <v>0</v>
      </c>
      <c r="Q1576" s="8">
        <v>1</v>
      </c>
    </row>
    <row r="1577" spans="1:17" x14ac:dyDescent="0.25">
      <c r="A1577" s="8">
        <v>1</v>
      </c>
      <c r="B1577" s="8">
        <v>0</v>
      </c>
      <c r="C1577" s="8" t="s">
        <v>4594</v>
      </c>
      <c r="D1577" s="7">
        <v>43801</v>
      </c>
      <c r="E1577" s="8">
        <v>0</v>
      </c>
      <c r="F1577" s="8">
        <v>501006</v>
      </c>
      <c r="G1577" s="8">
        <f t="shared" si="24"/>
        <v>149</v>
      </c>
      <c r="H1577" s="8">
        <v>1473</v>
      </c>
      <c r="I1577" s="8" t="s">
        <v>2625</v>
      </c>
      <c r="J1577" s="8">
        <v>0</v>
      </c>
      <c r="K1577" s="8" t="s">
        <v>2625</v>
      </c>
      <c r="L1577" s="8"/>
      <c r="M1577" s="8">
        <v>223037</v>
      </c>
      <c r="N1577" s="8">
        <v>0</v>
      </c>
      <c r="O1577" s="8" t="s">
        <v>3493</v>
      </c>
      <c r="P1577" s="8">
        <v>0</v>
      </c>
      <c r="Q1577" s="8">
        <v>218</v>
      </c>
    </row>
    <row r="1578" spans="1:17" x14ac:dyDescent="0.25">
      <c r="A1578" s="8">
        <v>2</v>
      </c>
      <c r="B1578" s="8">
        <v>0</v>
      </c>
      <c r="C1578" s="8" t="s">
        <v>4594</v>
      </c>
      <c r="D1578" s="7">
        <v>43801</v>
      </c>
      <c r="E1578" s="8">
        <v>0</v>
      </c>
      <c r="F1578" s="8">
        <v>201002</v>
      </c>
      <c r="G1578" s="8">
        <f t="shared" si="24"/>
        <v>71</v>
      </c>
      <c r="H1578" s="8">
        <v>1473</v>
      </c>
      <c r="I1578" s="8" t="s">
        <v>2625</v>
      </c>
      <c r="J1578" s="8">
        <v>0</v>
      </c>
      <c r="K1578" s="8" t="s">
        <v>2625</v>
      </c>
      <c r="L1578" s="8"/>
      <c r="M1578" s="8">
        <v>0</v>
      </c>
      <c r="N1578" s="8">
        <v>223037</v>
      </c>
      <c r="O1578" s="8" t="s">
        <v>3493</v>
      </c>
      <c r="P1578" s="8">
        <v>0</v>
      </c>
      <c r="Q1578" s="8">
        <v>218</v>
      </c>
    </row>
    <row r="1579" spans="1:17" x14ac:dyDescent="0.25">
      <c r="A1579" s="8">
        <v>1</v>
      </c>
      <c r="B1579" s="8">
        <v>0</v>
      </c>
      <c r="C1579" s="8" t="s">
        <v>4595</v>
      </c>
      <c r="D1579" s="7">
        <v>43803</v>
      </c>
      <c r="E1579" s="8">
        <v>0</v>
      </c>
      <c r="F1579" s="8">
        <v>101001</v>
      </c>
      <c r="G1579" s="8">
        <f t="shared" si="24"/>
        <v>1</v>
      </c>
      <c r="H1579" s="8">
        <v>1</v>
      </c>
      <c r="I1579" s="8" t="s">
        <v>2625</v>
      </c>
      <c r="J1579" s="8">
        <v>0</v>
      </c>
      <c r="K1579" s="8" t="s">
        <v>2625</v>
      </c>
      <c r="L1579" s="8"/>
      <c r="M1579" s="8">
        <v>8300</v>
      </c>
      <c r="N1579" s="8">
        <v>0</v>
      </c>
      <c r="O1579" s="8" t="s">
        <v>3494</v>
      </c>
      <c r="P1579" s="8">
        <v>0</v>
      </c>
      <c r="Q1579" s="8">
        <v>1</v>
      </c>
    </row>
    <row r="1580" spans="1:17" x14ac:dyDescent="0.25">
      <c r="A1580" s="8">
        <v>2</v>
      </c>
      <c r="B1580" s="8">
        <v>0</v>
      </c>
      <c r="C1580" s="8" t="s">
        <v>4595</v>
      </c>
      <c r="D1580" s="7">
        <v>43803</v>
      </c>
      <c r="E1580" s="8">
        <v>0</v>
      </c>
      <c r="F1580" s="8">
        <v>202003</v>
      </c>
      <c r="G1580" s="8">
        <f t="shared" si="24"/>
        <v>78</v>
      </c>
      <c r="H1580" s="8">
        <v>71</v>
      </c>
      <c r="I1580" s="8" t="s">
        <v>2625</v>
      </c>
      <c r="J1580" s="8">
        <v>0</v>
      </c>
      <c r="K1580" s="8" t="s">
        <v>2625</v>
      </c>
      <c r="L1580" s="8"/>
      <c r="M1580" s="8">
        <v>0</v>
      </c>
      <c r="N1580" s="8">
        <v>8300</v>
      </c>
      <c r="O1580" s="8" t="s">
        <v>3494</v>
      </c>
      <c r="P1580" s="8">
        <v>0</v>
      </c>
      <c r="Q1580" s="8">
        <v>1</v>
      </c>
    </row>
    <row r="1581" spans="1:17" x14ac:dyDescent="0.25">
      <c r="A1581" s="8">
        <v>1</v>
      </c>
      <c r="B1581" s="8">
        <v>0</v>
      </c>
      <c r="C1581" s="8" t="s">
        <v>4596</v>
      </c>
      <c r="D1581" s="7">
        <v>43803</v>
      </c>
      <c r="E1581" s="8">
        <v>0</v>
      </c>
      <c r="F1581" s="8">
        <v>201002</v>
      </c>
      <c r="G1581" s="8">
        <f t="shared" si="24"/>
        <v>71</v>
      </c>
      <c r="H1581" s="8">
        <v>104</v>
      </c>
      <c r="I1581" s="8" t="s">
        <v>2625</v>
      </c>
      <c r="J1581" s="8">
        <v>0</v>
      </c>
      <c r="K1581" s="8" t="s">
        <v>2625</v>
      </c>
      <c r="L1581" s="8"/>
      <c r="M1581" s="8">
        <v>360000</v>
      </c>
      <c r="N1581" s="8">
        <v>0</v>
      </c>
      <c r="O1581" s="8" t="s">
        <v>3495</v>
      </c>
      <c r="P1581" s="8">
        <v>0</v>
      </c>
      <c r="Q1581" s="8">
        <v>1</v>
      </c>
    </row>
    <row r="1582" spans="1:17" x14ac:dyDescent="0.25">
      <c r="A1582" s="8">
        <v>2</v>
      </c>
      <c r="B1582" s="8">
        <v>0</v>
      </c>
      <c r="C1582" s="8" t="s">
        <v>4596</v>
      </c>
      <c r="D1582" s="7">
        <v>43803</v>
      </c>
      <c r="E1582" s="8">
        <v>0</v>
      </c>
      <c r="F1582" s="8">
        <v>202003</v>
      </c>
      <c r="G1582" s="8">
        <f t="shared" si="24"/>
        <v>78</v>
      </c>
      <c r="H1582" s="8">
        <v>71</v>
      </c>
      <c r="I1582" s="8" t="s">
        <v>2625</v>
      </c>
      <c r="J1582" s="8">
        <v>0</v>
      </c>
      <c r="K1582" s="8" t="s">
        <v>2625</v>
      </c>
      <c r="L1582" s="8"/>
      <c r="M1582" s="8">
        <v>0</v>
      </c>
      <c r="N1582" s="8">
        <v>360000</v>
      </c>
      <c r="O1582" s="8" t="s">
        <v>3495</v>
      </c>
      <c r="P1582" s="8">
        <v>0</v>
      </c>
      <c r="Q1582" s="8">
        <v>1</v>
      </c>
    </row>
    <row r="1583" spans="1:17" x14ac:dyDescent="0.25">
      <c r="A1583" s="8">
        <v>1</v>
      </c>
      <c r="B1583" s="8">
        <v>0</v>
      </c>
      <c r="C1583" s="8" t="s">
        <v>4597</v>
      </c>
      <c r="D1583" s="7">
        <v>43802</v>
      </c>
      <c r="E1583" s="8">
        <v>101001</v>
      </c>
      <c r="F1583" s="8">
        <v>101001</v>
      </c>
      <c r="G1583" s="8">
        <f t="shared" si="24"/>
        <v>1</v>
      </c>
      <c r="H1583" s="8">
        <v>0</v>
      </c>
      <c r="I1583" s="8" t="s">
        <v>2625</v>
      </c>
      <c r="J1583" s="8">
        <v>0</v>
      </c>
      <c r="K1583" s="8" t="s">
        <v>2625</v>
      </c>
      <c r="L1583" s="8"/>
      <c r="M1583" s="8">
        <v>0</v>
      </c>
      <c r="N1583" s="8">
        <v>82630</v>
      </c>
      <c r="O1583" s="8" t="s">
        <v>2999</v>
      </c>
      <c r="P1583" s="8">
        <v>0</v>
      </c>
      <c r="Q1583" s="8">
        <v>0</v>
      </c>
    </row>
    <row r="1584" spans="1:17" x14ac:dyDescent="0.25">
      <c r="A1584" s="8">
        <v>2</v>
      </c>
      <c r="B1584" s="8">
        <v>0</v>
      </c>
      <c r="C1584" s="8" t="s">
        <v>4597</v>
      </c>
      <c r="D1584" s="7">
        <v>43802</v>
      </c>
      <c r="E1584" s="8">
        <v>101001</v>
      </c>
      <c r="F1584" s="8">
        <v>502003</v>
      </c>
      <c r="G1584" s="8">
        <f t="shared" si="24"/>
        <v>165</v>
      </c>
      <c r="H1584" s="8">
        <v>876</v>
      </c>
      <c r="I1584" s="8" t="s">
        <v>2625</v>
      </c>
      <c r="J1584" s="8">
        <v>0</v>
      </c>
      <c r="K1584" s="8" t="s">
        <v>2625</v>
      </c>
      <c r="L1584" s="8"/>
      <c r="M1584" s="8">
        <v>39105</v>
      </c>
      <c r="N1584" s="8">
        <v>0</v>
      </c>
      <c r="O1584" s="8" t="s">
        <v>3496</v>
      </c>
      <c r="P1584" s="8">
        <v>0</v>
      </c>
      <c r="Q1584" s="8">
        <v>218</v>
      </c>
    </row>
    <row r="1585" spans="1:17" x14ac:dyDescent="0.25">
      <c r="A1585" s="8">
        <v>3</v>
      </c>
      <c r="B1585" s="8">
        <v>0</v>
      </c>
      <c r="C1585" s="8" t="s">
        <v>4597</v>
      </c>
      <c r="D1585" s="7">
        <v>43802</v>
      </c>
      <c r="E1585" s="8">
        <v>101001</v>
      </c>
      <c r="F1585" s="8">
        <v>501010</v>
      </c>
      <c r="G1585" s="8">
        <f t="shared" si="24"/>
        <v>153</v>
      </c>
      <c r="H1585" s="8">
        <v>1</v>
      </c>
      <c r="I1585" s="8" t="s">
        <v>2625</v>
      </c>
      <c r="J1585" s="8">
        <v>0</v>
      </c>
      <c r="K1585" s="8" t="s">
        <v>2625</v>
      </c>
      <c r="L1585" s="8"/>
      <c r="M1585" s="8">
        <v>9025</v>
      </c>
      <c r="N1585" s="8">
        <v>0</v>
      </c>
      <c r="O1585" s="8" t="s">
        <v>3497</v>
      </c>
      <c r="P1585" s="8">
        <v>0</v>
      </c>
      <c r="Q1585" s="8">
        <v>218</v>
      </c>
    </row>
    <row r="1586" spans="1:17" x14ac:dyDescent="0.25">
      <c r="A1586" s="8">
        <v>4</v>
      </c>
      <c r="B1586" s="8">
        <v>0</v>
      </c>
      <c r="C1586" s="8" t="s">
        <v>4597</v>
      </c>
      <c r="D1586" s="7">
        <v>43802</v>
      </c>
      <c r="E1586" s="8">
        <v>101001</v>
      </c>
      <c r="F1586" s="8">
        <v>505069</v>
      </c>
      <c r="G1586" s="8">
        <f t="shared" si="24"/>
        <v>251</v>
      </c>
      <c r="H1586" s="8">
        <v>0</v>
      </c>
      <c r="I1586" s="8" t="s">
        <v>2625</v>
      </c>
      <c r="J1586" s="8">
        <v>0</v>
      </c>
      <c r="K1586" s="8" t="s">
        <v>2625</v>
      </c>
      <c r="L1586" s="8"/>
      <c r="M1586" s="8">
        <v>13800</v>
      </c>
      <c r="N1586" s="8">
        <v>0</v>
      </c>
      <c r="O1586" s="8" t="s">
        <v>3498</v>
      </c>
      <c r="P1586" s="8">
        <v>0</v>
      </c>
      <c r="Q1586" s="8">
        <v>218</v>
      </c>
    </row>
    <row r="1587" spans="1:17" x14ac:dyDescent="0.25">
      <c r="A1587" s="8">
        <v>5</v>
      </c>
      <c r="B1587" s="8">
        <v>0</v>
      </c>
      <c r="C1587" s="8" t="s">
        <v>4597</v>
      </c>
      <c r="D1587" s="7">
        <v>43802</v>
      </c>
      <c r="E1587" s="8">
        <v>101001</v>
      </c>
      <c r="F1587" s="8">
        <v>502003</v>
      </c>
      <c r="G1587" s="8">
        <f t="shared" si="24"/>
        <v>165</v>
      </c>
      <c r="H1587" s="8">
        <v>1</v>
      </c>
      <c r="I1587" s="8" t="s">
        <v>2625</v>
      </c>
      <c r="J1587" s="8">
        <v>0</v>
      </c>
      <c r="K1587" s="8" t="s">
        <v>2625</v>
      </c>
      <c r="L1587" s="8"/>
      <c r="M1587" s="8">
        <v>12900</v>
      </c>
      <c r="N1587" s="8">
        <v>0</v>
      </c>
      <c r="O1587" s="8" t="s">
        <v>2968</v>
      </c>
      <c r="P1587" s="8">
        <v>0</v>
      </c>
      <c r="Q1587" s="8">
        <v>218</v>
      </c>
    </row>
    <row r="1588" spans="1:17" x14ac:dyDescent="0.25">
      <c r="A1588" s="8">
        <v>6</v>
      </c>
      <c r="B1588" s="8">
        <v>0</v>
      </c>
      <c r="C1588" s="8" t="s">
        <v>4597</v>
      </c>
      <c r="D1588" s="7">
        <v>43802</v>
      </c>
      <c r="E1588" s="8">
        <v>101001</v>
      </c>
      <c r="F1588" s="8">
        <v>501010</v>
      </c>
      <c r="G1588" s="8">
        <f t="shared" si="24"/>
        <v>153</v>
      </c>
      <c r="H1588" s="8">
        <v>1</v>
      </c>
      <c r="I1588" s="8" t="s">
        <v>2625</v>
      </c>
      <c r="J1588" s="8">
        <v>0</v>
      </c>
      <c r="K1588" s="8" t="s">
        <v>2625</v>
      </c>
      <c r="L1588" s="8"/>
      <c r="M1588" s="8">
        <v>2800</v>
      </c>
      <c r="N1588" s="8">
        <v>0</v>
      </c>
      <c r="O1588" s="8" t="s">
        <v>3499</v>
      </c>
      <c r="P1588" s="8">
        <v>0</v>
      </c>
      <c r="Q1588" s="8">
        <v>218</v>
      </c>
    </row>
    <row r="1589" spans="1:17" x14ac:dyDescent="0.25">
      <c r="A1589" s="8">
        <v>7</v>
      </c>
      <c r="B1589" s="8">
        <v>0</v>
      </c>
      <c r="C1589" s="8" t="s">
        <v>4597</v>
      </c>
      <c r="D1589" s="7">
        <v>43802</v>
      </c>
      <c r="E1589" s="8">
        <v>101001</v>
      </c>
      <c r="F1589" s="8">
        <v>505004</v>
      </c>
      <c r="G1589" s="8">
        <f t="shared" si="24"/>
        <v>200</v>
      </c>
      <c r="H1589" s="8">
        <v>0</v>
      </c>
      <c r="I1589" s="8" t="s">
        <v>2625</v>
      </c>
      <c r="J1589" s="8">
        <v>0</v>
      </c>
      <c r="K1589" s="8" t="s">
        <v>2625</v>
      </c>
      <c r="L1589" s="8"/>
      <c r="M1589" s="8">
        <v>5000</v>
      </c>
      <c r="N1589" s="8">
        <v>0</v>
      </c>
      <c r="O1589" s="8" t="s">
        <v>3018</v>
      </c>
      <c r="P1589" s="8">
        <v>0</v>
      </c>
      <c r="Q1589" s="8">
        <v>218</v>
      </c>
    </row>
    <row r="1590" spans="1:17" x14ac:dyDescent="0.25">
      <c r="A1590" s="8">
        <v>1</v>
      </c>
      <c r="B1590" s="8">
        <v>0</v>
      </c>
      <c r="C1590" s="8" t="s">
        <v>4598</v>
      </c>
      <c r="D1590" s="7">
        <v>43804</v>
      </c>
      <c r="E1590" s="8">
        <v>101001</v>
      </c>
      <c r="F1590" s="8">
        <v>101001</v>
      </c>
      <c r="G1590" s="8">
        <f t="shared" si="24"/>
        <v>1</v>
      </c>
      <c r="H1590" s="8">
        <v>0</v>
      </c>
      <c r="I1590" s="8" t="s">
        <v>2625</v>
      </c>
      <c r="J1590" s="8">
        <v>0</v>
      </c>
      <c r="K1590" s="8" t="s">
        <v>2625</v>
      </c>
      <c r="L1590" s="8"/>
      <c r="M1590" s="8">
        <v>0</v>
      </c>
      <c r="N1590" s="8">
        <v>3400</v>
      </c>
      <c r="O1590" s="8" t="s">
        <v>3500</v>
      </c>
      <c r="P1590" s="8">
        <v>0</v>
      </c>
      <c r="Q1590" s="8">
        <v>0</v>
      </c>
    </row>
    <row r="1591" spans="1:17" x14ac:dyDescent="0.25">
      <c r="A1591" s="8">
        <v>2</v>
      </c>
      <c r="B1591" s="8">
        <v>0</v>
      </c>
      <c r="C1591" s="8" t="s">
        <v>4598</v>
      </c>
      <c r="D1591" s="7">
        <v>43804</v>
      </c>
      <c r="E1591" s="8">
        <v>101001</v>
      </c>
      <c r="F1591" s="8">
        <v>505024</v>
      </c>
      <c r="G1591" s="8">
        <f t="shared" si="24"/>
        <v>218</v>
      </c>
      <c r="H1591" s="8">
        <v>0</v>
      </c>
      <c r="I1591" s="8" t="s">
        <v>2625</v>
      </c>
      <c r="J1591" s="8">
        <v>0</v>
      </c>
      <c r="K1591" s="8" t="s">
        <v>2625</v>
      </c>
      <c r="L1591" s="8"/>
      <c r="M1591" s="8">
        <v>3400</v>
      </c>
      <c r="N1591" s="8">
        <v>0</v>
      </c>
      <c r="O1591" s="8" t="s">
        <v>3500</v>
      </c>
      <c r="P1591" s="8">
        <v>0</v>
      </c>
      <c r="Q1591" s="8">
        <v>220</v>
      </c>
    </row>
    <row r="1592" spans="1:17" x14ac:dyDescent="0.25">
      <c r="A1592" s="8">
        <v>1</v>
      </c>
      <c r="B1592" s="8">
        <v>0</v>
      </c>
      <c r="C1592" s="8" t="s">
        <v>4599</v>
      </c>
      <c r="D1592" s="7">
        <v>43795</v>
      </c>
      <c r="E1592" s="8">
        <v>0</v>
      </c>
      <c r="F1592" s="8">
        <v>502002</v>
      </c>
      <c r="G1592" s="8">
        <f t="shared" si="24"/>
        <v>164</v>
      </c>
      <c r="H1592" s="8">
        <v>1467</v>
      </c>
      <c r="I1592" s="8" t="s">
        <v>2625</v>
      </c>
      <c r="J1592" s="8">
        <v>0</v>
      </c>
      <c r="K1592" s="8" t="s">
        <v>2625</v>
      </c>
      <c r="L1592" s="8"/>
      <c r="M1592" s="8">
        <v>38261</v>
      </c>
      <c r="N1592" s="8">
        <v>0</v>
      </c>
      <c r="O1592" s="8" t="s">
        <v>3501</v>
      </c>
      <c r="P1592" s="8">
        <v>0</v>
      </c>
      <c r="Q1592" s="8">
        <v>215</v>
      </c>
    </row>
    <row r="1593" spans="1:17" x14ac:dyDescent="0.25">
      <c r="A1593" s="8">
        <v>2</v>
      </c>
      <c r="B1593" s="8">
        <v>0</v>
      </c>
      <c r="C1593" s="8" t="s">
        <v>4599</v>
      </c>
      <c r="D1593" s="7">
        <v>43795</v>
      </c>
      <c r="E1593" s="8">
        <v>0</v>
      </c>
      <c r="F1593" s="8">
        <v>201002</v>
      </c>
      <c r="G1593" s="8">
        <f t="shared" si="24"/>
        <v>71</v>
      </c>
      <c r="H1593" s="8">
        <v>1467</v>
      </c>
      <c r="I1593" s="8" t="s">
        <v>2625</v>
      </c>
      <c r="J1593" s="8">
        <v>0</v>
      </c>
      <c r="K1593" s="8" t="s">
        <v>2625</v>
      </c>
      <c r="L1593" s="8"/>
      <c r="M1593" s="8">
        <v>0</v>
      </c>
      <c r="N1593" s="8">
        <v>38261</v>
      </c>
      <c r="O1593" s="8" t="s">
        <v>3501</v>
      </c>
      <c r="P1593" s="8">
        <v>0</v>
      </c>
      <c r="Q1593" s="8">
        <v>215</v>
      </c>
    </row>
    <row r="1594" spans="1:17" x14ac:dyDescent="0.25">
      <c r="A1594" s="8">
        <v>1</v>
      </c>
      <c r="B1594" s="8">
        <v>0</v>
      </c>
      <c r="C1594" s="8" t="s">
        <v>4600</v>
      </c>
      <c r="D1594" s="7">
        <v>43803</v>
      </c>
      <c r="E1594" s="8">
        <v>0</v>
      </c>
      <c r="F1594" s="8">
        <v>101001</v>
      </c>
      <c r="G1594" s="8">
        <f t="shared" si="24"/>
        <v>1</v>
      </c>
      <c r="H1594" s="8">
        <v>1</v>
      </c>
      <c r="I1594" s="8" t="s">
        <v>2625</v>
      </c>
      <c r="J1594" s="8">
        <v>0</v>
      </c>
      <c r="K1594" s="8" t="s">
        <v>2625</v>
      </c>
      <c r="L1594" s="8"/>
      <c r="M1594" s="8">
        <v>34240</v>
      </c>
      <c r="N1594" s="8">
        <v>0</v>
      </c>
      <c r="O1594" s="8" t="s">
        <v>3502</v>
      </c>
      <c r="P1594" s="8">
        <v>0</v>
      </c>
      <c r="Q1594" s="8">
        <v>1</v>
      </c>
    </row>
    <row r="1595" spans="1:17" x14ac:dyDescent="0.25">
      <c r="A1595" s="8">
        <v>2</v>
      </c>
      <c r="B1595" s="8">
        <v>0</v>
      </c>
      <c r="C1595" s="8" t="s">
        <v>4600</v>
      </c>
      <c r="D1595" s="7">
        <v>43803</v>
      </c>
      <c r="E1595" s="8">
        <v>0</v>
      </c>
      <c r="F1595" s="8">
        <v>202003</v>
      </c>
      <c r="G1595" s="8">
        <f t="shared" si="24"/>
        <v>78</v>
      </c>
      <c r="H1595" s="8">
        <v>71</v>
      </c>
      <c r="I1595" s="8" t="s">
        <v>2625</v>
      </c>
      <c r="J1595" s="8">
        <v>0</v>
      </c>
      <c r="K1595" s="8" t="s">
        <v>2625</v>
      </c>
      <c r="L1595" s="8"/>
      <c r="M1595" s="8">
        <v>0</v>
      </c>
      <c r="N1595" s="8">
        <v>34240</v>
      </c>
      <c r="O1595" s="8" t="s">
        <v>3502</v>
      </c>
      <c r="P1595" s="8">
        <v>0</v>
      </c>
      <c r="Q1595" s="8">
        <v>1</v>
      </c>
    </row>
    <row r="1596" spans="1:17" x14ac:dyDescent="0.25">
      <c r="A1596" s="8">
        <v>1</v>
      </c>
      <c r="B1596" s="8">
        <v>0</v>
      </c>
      <c r="C1596" s="8" t="s">
        <v>4601</v>
      </c>
      <c r="D1596" s="7">
        <v>43803</v>
      </c>
      <c r="E1596" s="8">
        <v>0</v>
      </c>
      <c r="F1596" s="8">
        <v>201002</v>
      </c>
      <c r="G1596" s="8">
        <f t="shared" si="24"/>
        <v>71</v>
      </c>
      <c r="H1596" s="8">
        <v>323</v>
      </c>
      <c r="I1596" s="8" t="s">
        <v>2625</v>
      </c>
      <c r="J1596" s="8">
        <v>0</v>
      </c>
      <c r="K1596" s="8" t="s">
        <v>2625</v>
      </c>
      <c r="L1596" s="8"/>
      <c r="M1596" s="8">
        <v>4170</v>
      </c>
      <c r="N1596" s="8">
        <v>0</v>
      </c>
      <c r="O1596" s="8" t="s">
        <v>3503</v>
      </c>
      <c r="P1596" s="8">
        <v>0</v>
      </c>
      <c r="Q1596" s="8">
        <v>90</v>
      </c>
    </row>
    <row r="1597" spans="1:17" x14ac:dyDescent="0.25">
      <c r="A1597" s="8">
        <v>2</v>
      </c>
      <c r="B1597" s="8">
        <v>0</v>
      </c>
      <c r="C1597" s="8" t="s">
        <v>4601</v>
      </c>
      <c r="D1597" s="7">
        <v>43803</v>
      </c>
      <c r="E1597" s="8">
        <v>0</v>
      </c>
      <c r="F1597" s="8">
        <v>201002</v>
      </c>
      <c r="G1597" s="8">
        <f t="shared" si="24"/>
        <v>71</v>
      </c>
      <c r="H1597" s="8">
        <v>323</v>
      </c>
      <c r="I1597" s="8" t="s">
        <v>2625</v>
      </c>
      <c r="J1597" s="8">
        <v>0</v>
      </c>
      <c r="K1597" s="8" t="s">
        <v>2625</v>
      </c>
      <c r="L1597" s="8"/>
      <c r="M1597" s="8">
        <v>177217</v>
      </c>
      <c r="N1597" s="8">
        <v>0</v>
      </c>
      <c r="O1597" s="8" t="s">
        <v>3503</v>
      </c>
      <c r="P1597" s="8">
        <v>0</v>
      </c>
      <c r="Q1597" s="8">
        <v>218</v>
      </c>
    </row>
    <row r="1598" spans="1:17" x14ac:dyDescent="0.25">
      <c r="A1598" s="8">
        <v>3</v>
      </c>
      <c r="B1598" s="8">
        <v>0</v>
      </c>
      <c r="C1598" s="8" t="s">
        <v>4601</v>
      </c>
      <c r="D1598" s="7">
        <v>43803</v>
      </c>
      <c r="E1598" s="8">
        <v>0</v>
      </c>
      <c r="F1598" s="8">
        <v>201002</v>
      </c>
      <c r="G1598" s="8">
        <f t="shared" si="24"/>
        <v>71</v>
      </c>
      <c r="H1598" s="8">
        <v>323</v>
      </c>
      <c r="I1598" s="8" t="s">
        <v>2625</v>
      </c>
      <c r="J1598" s="8">
        <v>0</v>
      </c>
      <c r="K1598" s="8" t="s">
        <v>2625</v>
      </c>
      <c r="L1598" s="8"/>
      <c r="M1598" s="8">
        <v>27104</v>
      </c>
      <c r="N1598" s="8">
        <v>0</v>
      </c>
      <c r="O1598" s="8" t="s">
        <v>3503</v>
      </c>
      <c r="P1598" s="8">
        <v>0</v>
      </c>
      <c r="Q1598" s="8">
        <v>219</v>
      </c>
    </row>
    <row r="1599" spans="1:17" x14ac:dyDescent="0.25">
      <c r="A1599" s="8">
        <v>4</v>
      </c>
      <c r="B1599" s="8">
        <v>0</v>
      </c>
      <c r="C1599" s="8" t="s">
        <v>4601</v>
      </c>
      <c r="D1599" s="7">
        <v>43803</v>
      </c>
      <c r="E1599" s="8">
        <v>0</v>
      </c>
      <c r="F1599" s="8">
        <v>202003</v>
      </c>
      <c r="G1599" s="8">
        <f t="shared" si="24"/>
        <v>78</v>
      </c>
      <c r="H1599" s="8">
        <v>71</v>
      </c>
      <c r="I1599" s="8" t="s">
        <v>2625</v>
      </c>
      <c r="J1599" s="8">
        <v>0</v>
      </c>
      <c r="K1599" s="8" t="s">
        <v>2625</v>
      </c>
      <c r="L1599" s="8"/>
      <c r="M1599" s="8">
        <v>0</v>
      </c>
      <c r="N1599" s="8">
        <v>208491</v>
      </c>
      <c r="O1599" s="8" t="s">
        <v>3503</v>
      </c>
      <c r="P1599" s="8">
        <v>0</v>
      </c>
      <c r="Q1599" s="8">
        <v>1</v>
      </c>
    </row>
    <row r="1600" spans="1:17" x14ac:dyDescent="0.25">
      <c r="A1600" s="8">
        <v>1</v>
      </c>
      <c r="B1600" s="8">
        <v>0</v>
      </c>
      <c r="C1600" s="8" t="s">
        <v>4602</v>
      </c>
      <c r="D1600" s="7">
        <v>43801</v>
      </c>
      <c r="E1600" s="8">
        <v>101001</v>
      </c>
      <c r="F1600" s="8">
        <v>101001</v>
      </c>
      <c r="G1600" s="8">
        <f t="shared" si="24"/>
        <v>1</v>
      </c>
      <c r="H1600" s="8">
        <v>0</v>
      </c>
      <c r="I1600" s="8" t="s">
        <v>2625</v>
      </c>
      <c r="J1600" s="8">
        <v>0</v>
      </c>
      <c r="K1600" s="8" t="s">
        <v>2625</v>
      </c>
      <c r="L1600" s="8"/>
      <c r="M1600" s="8">
        <v>0</v>
      </c>
      <c r="N1600" s="8">
        <v>1000</v>
      </c>
      <c r="O1600" s="8" t="s">
        <v>3504</v>
      </c>
      <c r="P1600" s="8">
        <v>0</v>
      </c>
      <c r="Q1600" s="8">
        <v>0</v>
      </c>
    </row>
    <row r="1601" spans="1:17" x14ac:dyDescent="0.25">
      <c r="A1601" s="8">
        <v>2</v>
      </c>
      <c r="B1601" s="8">
        <v>0</v>
      </c>
      <c r="C1601" s="8" t="s">
        <v>4602</v>
      </c>
      <c r="D1601" s="7">
        <v>43801</v>
      </c>
      <c r="E1601" s="8">
        <v>101001</v>
      </c>
      <c r="F1601" s="8">
        <v>505004</v>
      </c>
      <c r="G1601" s="8">
        <f t="shared" si="24"/>
        <v>200</v>
      </c>
      <c r="H1601" s="8">
        <v>0</v>
      </c>
      <c r="I1601" s="8" t="s">
        <v>2625</v>
      </c>
      <c r="J1601" s="8">
        <v>0</v>
      </c>
      <c r="K1601" s="8" t="s">
        <v>2625</v>
      </c>
      <c r="L1601" s="8"/>
      <c r="M1601" s="8">
        <v>1000</v>
      </c>
      <c r="N1601" s="8">
        <v>0</v>
      </c>
      <c r="O1601" s="8" t="s">
        <v>3504</v>
      </c>
      <c r="P1601" s="8">
        <v>0</v>
      </c>
      <c r="Q1601" s="8">
        <v>215</v>
      </c>
    </row>
    <row r="1602" spans="1:17" x14ac:dyDescent="0.25">
      <c r="A1602" s="8">
        <v>1</v>
      </c>
      <c r="B1602" s="8">
        <v>0</v>
      </c>
      <c r="C1602" s="8" t="s">
        <v>4603</v>
      </c>
      <c r="D1602" s="7">
        <v>43796</v>
      </c>
      <c r="E1602" s="8">
        <v>0</v>
      </c>
      <c r="F1602" s="8">
        <v>104110</v>
      </c>
      <c r="G1602" s="8">
        <f t="shared" ref="G1602:G1665" si="25">VLOOKUP(F1602,Accounts2,2,0)</f>
        <v>57</v>
      </c>
      <c r="H1602" s="8">
        <v>330</v>
      </c>
      <c r="I1602" s="8" t="s">
        <v>2625</v>
      </c>
      <c r="J1602" s="8">
        <v>0</v>
      </c>
      <c r="K1602" s="8" t="s">
        <v>2625</v>
      </c>
      <c r="L1602" s="8"/>
      <c r="M1602" s="8">
        <v>8500</v>
      </c>
      <c r="N1602" s="8">
        <v>0</v>
      </c>
      <c r="O1602" s="8" t="s">
        <v>3505</v>
      </c>
      <c r="P1602" s="8">
        <v>0</v>
      </c>
      <c r="Q1602" s="8">
        <v>215</v>
      </c>
    </row>
    <row r="1603" spans="1:17" x14ac:dyDescent="0.25">
      <c r="A1603" s="8">
        <v>2</v>
      </c>
      <c r="B1603" s="8">
        <v>0</v>
      </c>
      <c r="C1603" s="8" t="s">
        <v>4603</v>
      </c>
      <c r="D1603" s="7">
        <v>43796</v>
      </c>
      <c r="E1603" s="8">
        <v>0</v>
      </c>
      <c r="F1603" s="8">
        <v>201002</v>
      </c>
      <c r="G1603" s="8">
        <f t="shared" si="25"/>
        <v>71</v>
      </c>
      <c r="H1603" s="8">
        <v>330</v>
      </c>
      <c r="I1603" s="8" t="s">
        <v>2625</v>
      </c>
      <c r="J1603" s="8">
        <v>0</v>
      </c>
      <c r="K1603" s="8" t="s">
        <v>2625</v>
      </c>
      <c r="L1603" s="8"/>
      <c r="M1603" s="8">
        <v>0</v>
      </c>
      <c r="N1603" s="8">
        <v>8500</v>
      </c>
      <c r="O1603" s="8" t="s">
        <v>3505</v>
      </c>
      <c r="P1603" s="8">
        <v>0</v>
      </c>
      <c r="Q1603" s="8">
        <v>215</v>
      </c>
    </row>
    <row r="1604" spans="1:17" x14ac:dyDescent="0.25">
      <c r="A1604" s="8">
        <v>1</v>
      </c>
      <c r="B1604" s="8">
        <v>0</v>
      </c>
      <c r="C1604" s="8" t="s">
        <v>4604</v>
      </c>
      <c r="D1604" s="7">
        <v>43803</v>
      </c>
      <c r="E1604" s="8">
        <v>0</v>
      </c>
      <c r="F1604" s="8">
        <v>101002</v>
      </c>
      <c r="G1604" s="8">
        <f t="shared" si="25"/>
        <v>2</v>
      </c>
      <c r="H1604" s="8">
        <v>1</v>
      </c>
      <c r="I1604" s="8" t="s">
        <v>2625</v>
      </c>
      <c r="J1604" s="8">
        <v>0</v>
      </c>
      <c r="K1604" s="8" t="s">
        <v>2625</v>
      </c>
      <c r="L1604" s="8"/>
      <c r="M1604" s="8">
        <v>59500</v>
      </c>
      <c r="N1604" s="8">
        <v>0</v>
      </c>
      <c r="O1604" s="8" t="s">
        <v>3506</v>
      </c>
      <c r="P1604" s="8">
        <v>0</v>
      </c>
      <c r="Q1604" s="8">
        <v>218</v>
      </c>
    </row>
    <row r="1605" spans="1:17" x14ac:dyDescent="0.25">
      <c r="A1605" s="8">
        <v>2</v>
      </c>
      <c r="B1605" s="8">
        <v>0</v>
      </c>
      <c r="C1605" s="8" t="s">
        <v>4604</v>
      </c>
      <c r="D1605" s="7">
        <v>43803</v>
      </c>
      <c r="E1605" s="8">
        <v>0</v>
      </c>
      <c r="F1605" s="8">
        <v>202003</v>
      </c>
      <c r="G1605" s="8">
        <f t="shared" si="25"/>
        <v>78</v>
      </c>
      <c r="H1605" s="8">
        <v>71</v>
      </c>
      <c r="I1605" s="8" t="s">
        <v>2625</v>
      </c>
      <c r="J1605" s="8">
        <v>0</v>
      </c>
      <c r="K1605" s="8" t="s">
        <v>2625</v>
      </c>
      <c r="L1605" s="8"/>
      <c r="M1605" s="8">
        <v>0</v>
      </c>
      <c r="N1605" s="8">
        <v>59500</v>
      </c>
      <c r="O1605" s="8" t="s">
        <v>3506</v>
      </c>
      <c r="P1605" s="8">
        <v>0</v>
      </c>
      <c r="Q1605" s="8">
        <v>1</v>
      </c>
    </row>
    <row r="1606" spans="1:17" x14ac:dyDescent="0.25">
      <c r="A1606" s="8">
        <v>1</v>
      </c>
      <c r="B1606" s="8">
        <v>0</v>
      </c>
      <c r="C1606" s="8" t="s">
        <v>4605</v>
      </c>
      <c r="D1606" s="7">
        <v>43801</v>
      </c>
      <c r="E1606" s="8">
        <v>0</v>
      </c>
      <c r="F1606" s="8">
        <v>501006</v>
      </c>
      <c r="G1606" s="8">
        <f t="shared" si="25"/>
        <v>149</v>
      </c>
      <c r="H1606" s="8">
        <v>1473</v>
      </c>
      <c r="I1606" s="8" t="s">
        <v>2625</v>
      </c>
      <c r="J1606" s="8">
        <v>0</v>
      </c>
      <c r="K1606" s="8" t="s">
        <v>2625</v>
      </c>
      <c r="L1606" s="8"/>
      <c r="M1606" s="8">
        <v>337837</v>
      </c>
      <c r="N1606" s="8">
        <v>0</v>
      </c>
      <c r="O1606" s="8" t="s">
        <v>3507</v>
      </c>
      <c r="P1606" s="8">
        <v>0</v>
      </c>
      <c r="Q1606" s="8">
        <v>215</v>
      </c>
    </row>
    <row r="1607" spans="1:17" x14ac:dyDescent="0.25">
      <c r="A1607" s="8">
        <v>2</v>
      </c>
      <c r="B1607" s="8">
        <v>0</v>
      </c>
      <c r="C1607" s="8" t="s">
        <v>4605</v>
      </c>
      <c r="D1607" s="7">
        <v>43801</v>
      </c>
      <c r="E1607" s="8">
        <v>0</v>
      </c>
      <c r="F1607" s="8">
        <v>201002</v>
      </c>
      <c r="G1607" s="8">
        <f t="shared" si="25"/>
        <v>71</v>
      </c>
      <c r="H1607" s="8">
        <v>1473</v>
      </c>
      <c r="I1607" s="8" t="s">
        <v>2625</v>
      </c>
      <c r="J1607" s="8">
        <v>0</v>
      </c>
      <c r="K1607" s="8" t="s">
        <v>2625</v>
      </c>
      <c r="L1607" s="8"/>
      <c r="M1607" s="8">
        <v>0</v>
      </c>
      <c r="N1607" s="8">
        <v>337837</v>
      </c>
      <c r="O1607" s="8" t="s">
        <v>3507</v>
      </c>
      <c r="P1607" s="8">
        <v>0</v>
      </c>
      <c r="Q1607" s="8">
        <v>215</v>
      </c>
    </row>
    <row r="1608" spans="1:17" x14ac:dyDescent="0.25">
      <c r="A1608" s="8">
        <v>1</v>
      </c>
      <c r="B1608" s="8">
        <v>0</v>
      </c>
      <c r="C1608" s="8" t="s">
        <v>4606</v>
      </c>
      <c r="D1608" s="7">
        <v>43802</v>
      </c>
      <c r="E1608" s="8">
        <v>101001</v>
      </c>
      <c r="F1608" s="8">
        <v>101001</v>
      </c>
      <c r="G1608" s="8">
        <f t="shared" si="25"/>
        <v>1</v>
      </c>
      <c r="H1608" s="8">
        <v>0</v>
      </c>
      <c r="I1608" s="8" t="s">
        <v>2625</v>
      </c>
      <c r="J1608" s="8">
        <v>0</v>
      </c>
      <c r="K1608" s="8" t="s">
        <v>2625</v>
      </c>
      <c r="L1608" s="8"/>
      <c r="M1608" s="8">
        <v>0</v>
      </c>
      <c r="N1608" s="8">
        <v>100</v>
      </c>
      <c r="O1608" s="8" t="s">
        <v>3508</v>
      </c>
      <c r="P1608" s="8">
        <v>0</v>
      </c>
      <c r="Q1608" s="8">
        <v>0</v>
      </c>
    </row>
    <row r="1609" spans="1:17" x14ac:dyDescent="0.25">
      <c r="A1609" s="8">
        <v>2</v>
      </c>
      <c r="B1609" s="8">
        <v>0</v>
      </c>
      <c r="C1609" s="8" t="s">
        <v>4606</v>
      </c>
      <c r="D1609" s="7">
        <v>43802</v>
      </c>
      <c r="E1609" s="8">
        <v>101001</v>
      </c>
      <c r="F1609" s="8">
        <v>505999</v>
      </c>
      <c r="G1609" s="8">
        <f t="shared" si="25"/>
        <v>260</v>
      </c>
      <c r="H1609" s="8">
        <v>0</v>
      </c>
      <c r="I1609" s="8" t="s">
        <v>2625</v>
      </c>
      <c r="J1609" s="8">
        <v>0</v>
      </c>
      <c r="K1609" s="8" t="s">
        <v>2625</v>
      </c>
      <c r="L1609" s="8"/>
      <c r="M1609" s="8">
        <v>100</v>
      </c>
      <c r="N1609" s="8">
        <v>0</v>
      </c>
      <c r="O1609" s="8" t="s">
        <v>3508</v>
      </c>
      <c r="P1609" s="8">
        <v>0</v>
      </c>
      <c r="Q1609" s="8">
        <v>218</v>
      </c>
    </row>
    <row r="1610" spans="1:17" x14ac:dyDescent="0.25">
      <c r="A1610" s="8">
        <v>1</v>
      </c>
      <c r="B1610" s="8">
        <v>0</v>
      </c>
      <c r="C1610" s="8" t="s">
        <v>4607</v>
      </c>
      <c r="D1610" s="7">
        <v>43805</v>
      </c>
      <c r="E1610" s="8">
        <v>0</v>
      </c>
      <c r="F1610" s="8">
        <v>502012</v>
      </c>
      <c r="G1610" s="8">
        <f t="shared" si="25"/>
        <v>173</v>
      </c>
      <c r="H1610" s="8">
        <v>262</v>
      </c>
      <c r="I1610" s="8" t="s">
        <v>2625</v>
      </c>
      <c r="J1610" s="8">
        <v>0</v>
      </c>
      <c r="K1610" s="8" t="s">
        <v>2625</v>
      </c>
      <c r="L1610" s="8"/>
      <c r="M1610" s="8">
        <v>67833</v>
      </c>
      <c r="N1610" s="8">
        <v>0</v>
      </c>
      <c r="O1610" s="8" t="s">
        <v>3509</v>
      </c>
      <c r="P1610" s="8">
        <v>0</v>
      </c>
      <c r="Q1610" s="8">
        <v>220</v>
      </c>
    </row>
    <row r="1611" spans="1:17" x14ac:dyDescent="0.25">
      <c r="A1611" s="8">
        <v>2</v>
      </c>
      <c r="B1611" s="8">
        <v>0</v>
      </c>
      <c r="C1611" s="8" t="s">
        <v>4607</v>
      </c>
      <c r="D1611" s="7">
        <v>43805</v>
      </c>
      <c r="E1611" s="8">
        <v>0</v>
      </c>
      <c r="F1611" s="8">
        <v>201002</v>
      </c>
      <c r="G1611" s="8">
        <f t="shared" si="25"/>
        <v>71</v>
      </c>
      <c r="H1611" s="8">
        <v>262</v>
      </c>
      <c r="I1611" s="8" t="s">
        <v>2625</v>
      </c>
      <c r="J1611" s="8">
        <v>0</v>
      </c>
      <c r="K1611" s="8" t="s">
        <v>2625</v>
      </c>
      <c r="L1611" s="8"/>
      <c r="M1611" s="8">
        <v>0</v>
      </c>
      <c r="N1611" s="8">
        <v>67833</v>
      </c>
      <c r="O1611" s="8" t="s">
        <v>3509</v>
      </c>
      <c r="P1611" s="8">
        <v>0</v>
      </c>
      <c r="Q1611" s="8">
        <v>220</v>
      </c>
    </row>
    <row r="1612" spans="1:17" x14ac:dyDescent="0.25">
      <c r="A1612" s="8">
        <v>1</v>
      </c>
      <c r="B1612" s="8">
        <v>0</v>
      </c>
      <c r="C1612" s="8" t="s">
        <v>4608</v>
      </c>
      <c r="D1612" s="7">
        <v>43805</v>
      </c>
      <c r="E1612" s="8">
        <v>0</v>
      </c>
      <c r="F1612" s="8">
        <v>502012</v>
      </c>
      <c r="G1612" s="8">
        <f t="shared" si="25"/>
        <v>173</v>
      </c>
      <c r="H1612" s="8">
        <v>1326</v>
      </c>
      <c r="I1612" s="8" t="s">
        <v>2625</v>
      </c>
      <c r="J1612" s="8">
        <v>0</v>
      </c>
      <c r="K1612" s="8" t="s">
        <v>2625</v>
      </c>
      <c r="L1612" s="8"/>
      <c r="M1612" s="8">
        <v>40755</v>
      </c>
      <c r="N1612" s="8">
        <v>0</v>
      </c>
      <c r="O1612" s="8" t="s">
        <v>3510</v>
      </c>
      <c r="P1612" s="8">
        <v>0</v>
      </c>
      <c r="Q1612" s="8">
        <v>218</v>
      </c>
    </row>
    <row r="1613" spans="1:17" x14ac:dyDescent="0.25">
      <c r="A1613" s="8">
        <v>2</v>
      </c>
      <c r="B1613" s="8">
        <v>0</v>
      </c>
      <c r="C1613" s="8" t="s">
        <v>4608</v>
      </c>
      <c r="D1613" s="7">
        <v>43805</v>
      </c>
      <c r="E1613" s="8">
        <v>0</v>
      </c>
      <c r="F1613" s="8">
        <v>201002</v>
      </c>
      <c r="G1613" s="8">
        <f t="shared" si="25"/>
        <v>71</v>
      </c>
      <c r="H1613" s="8">
        <v>1326</v>
      </c>
      <c r="I1613" s="8" t="s">
        <v>2625</v>
      </c>
      <c r="J1613" s="8">
        <v>0</v>
      </c>
      <c r="K1613" s="8" t="s">
        <v>2625</v>
      </c>
      <c r="L1613" s="8"/>
      <c r="M1613" s="8">
        <v>0</v>
      </c>
      <c r="N1613" s="8">
        <v>40755</v>
      </c>
      <c r="O1613" s="8" t="s">
        <v>3510</v>
      </c>
      <c r="P1613" s="8">
        <v>0</v>
      </c>
      <c r="Q1613" s="8">
        <v>218</v>
      </c>
    </row>
    <row r="1614" spans="1:17" x14ac:dyDescent="0.25">
      <c r="A1614" s="8">
        <v>3</v>
      </c>
      <c r="B1614" s="8">
        <v>0</v>
      </c>
      <c r="C1614" s="8" t="s">
        <v>4608</v>
      </c>
      <c r="D1614" s="7">
        <v>43805</v>
      </c>
      <c r="E1614" s="8">
        <v>0</v>
      </c>
      <c r="F1614" s="8">
        <v>502012</v>
      </c>
      <c r="G1614" s="8">
        <f t="shared" si="25"/>
        <v>173</v>
      </c>
      <c r="H1614" s="8">
        <v>1326</v>
      </c>
      <c r="I1614" s="8" t="s">
        <v>2625</v>
      </c>
      <c r="J1614" s="8">
        <v>0</v>
      </c>
      <c r="K1614" s="8" t="s">
        <v>2625</v>
      </c>
      <c r="L1614" s="8"/>
      <c r="M1614" s="8">
        <v>30745</v>
      </c>
      <c r="N1614" s="8">
        <v>0</v>
      </c>
      <c r="O1614" s="8" t="s">
        <v>3510</v>
      </c>
      <c r="P1614" s="8">
        <v>0</v>
      </c>
      <c r="Q1614" s="8">
        <v>220</v>
      </c>
    </row>
    <row r="1615" spans="1:17" x14ac:dyDescent="0.25">
      <c r="A1615" s="8">
        <v>4</v>
      </c>
      <c r="B1615" s="8">
        <v>0</v>
      </c>
      <c r="C1615" s="8" t="s">
        <v>4608</v>
      </c>
      <c r="D1615" s="7">
        <v>43805</v>
      </c>
      <c r="E1615" s="8">
        <v>0</v>
      </c>
      <c r="F1615" s="8">
        <v>201002</v>
      </c>
      <c r="G1615" s="8">
        <f t="shared" si="25"/>
        <v>71</v>
      </c>
      <c r="H1615" s="8">
        <v>1326</v>
      </c>
      <c r="I1615" s="8" t="s">
        <v>2625</v>
      </c>
      <c r="J1615" s="8">
        <v>0</v>
      </c>
      <c r="K1615" s="8" t="s">
        <v>2625</v>
      </c>
      <c r="L1615" s="8"/>
      <c r="M1615" s="8">
        <v>0</v>
      </c>
      <c r="N1615" s="8">
        <v>30745</v>
      </c>
      <c r="O1615" s="8" t="s">
        <v>3510</v>
      </c>
      <c r="P1615" s="8">
        <v>0</v>
      </c>
      <c r="Q1615" s="8">
        <v>220</v>
      </c>
    </row>
    <row r="1616" spans="1:17" x14ac:dyDescent="0.25">
      <c r="A1616" s="8">
        <v>1</v>
      </c>
      <c r="B1616" s="8">
        <v>0</v>
      </c>
      <c r="C1616" s="8" t="s">
        <v>4609</v>
      </c>
      <c r="D1616" s="7">
        <v>43805</v>
      </c>
      <c r="E1616" s="8">
        <v>0</v>
      </c>
      <c r="F1616" s="8">
        <v>501017</v>
      </c>
      <c r="G1616" s="8">
        <f t="shared" si="25"/>
        <v>160</v>
      </c>
      <c r="H1616" s="8">
        <v>318</v>
      </c>
      <c r="I1616" s="8" t="s">
        <v>2625</v>
      </c>
      <c r="J1616" s="8">
        <v>0</v>
      </c>
      <c r="K1616" s="8" t="s">
        <v>2625</v>
      </c>
      <c r="L1616" s="8"/>
      <c r="M1616" s="8">
        <v>60340</v>
      </c>
      <c r="N1616" s="8">
        <v>0</v>
      </c>
      <c r="O1616" s="8" t="s">
        <v>3511</v>
      </c>
      <c r="P1616" s="8">
        <v>0</v>
      </c>
      <c r="Q1616" s="8">
        <v>218</v>
      </c>
    </row>
    <row r="1617" spans="1:17" x14ac:dyDescent="0.25">
      <c r="A1617" s="8">
        <v>2</v>
      </c>
      <c r="B1617" s="8">
        <v>0</v>
      </c>
      <c r="C1617" s="8" t="s">
        <v>4609</v>
      </c>
      <c r="D1617" s="7">
        <v>43805</v>
      </c>
      <c r="E1617" s="8">
        <v>0</v>
      </c>
      <c r="F1617" s="8">
        <v>201002</v>
      </c>
      <c r="G1617" s="8">
        <f t="shared" si="25"/>
        <v>71</v>
      </c>
      <c r="H1617" s="8">
        <v>318</v>
      </c>
      <c r="I1617" s="8" t="s">
        <v>2625</v>
      </c>
      <c r="J1617" s="8">
        <v>0</v>
      </c>
      <c r="K1617" s="8" t="s">
        <v>2625</v>
      </c>
      <c r="L1617" s="8"/>
      <c r="M1617" s="8">
        <v>0</v>
      </c>
      <c r="N1617" s="8">
        <v>60340</v>
      </c>
      <c r="O1617" s="8" t="s">
        <v>3511</v>
      </c>
      <c r="P1617" s="8">
        <v>0</v>
      </c>
      <c r="Q1617" s="8">
        <v>218</v>
      </c>
    </row>
    <row r="1618" spans="1:17" x14ac:dyDescent="0.25">
      <c r="A1618" s="8">
        <v>3</v>
      </c>
      <c r="B1618" s="8">
        <v>0</v>
      </c>
      <c r="C1618" s="8" t="s">
        <v>4609</v>
      </c>
      <c r="D1618" s="7">
        <v>43805</v>
      </c>
      <c r="E1618" s="8">
        <v>0</v>
      </c>
      <c r="F1618" s="8">
        <v>501017</v>
      </c>
      <c r="G1618" s="8">
        <f t="shared" si="25"/>
        <v>160</v>
      </c>
      <c r="H1618" s="8">
        <v>318</v>
      </c>
      <c r="I1618" s="8" t="s">
        <v>2625</v>
      </c>
      <c r="J1618" s="8">
        <v>0</v>
      </c>
      <c r="K1618" s="8" t="s">
        <v>2625</v>
      </c>
      <c r="L1618" s="8"/>
      <c r="M1618" s="8">
        <v>107272</v>
      </c>
      <c r="N1618" s="8">
        <v>0</v>
      </c>
      <c r="O1618" s="8" t="s">
        <v>3511</v>
      </c>
      <c r="P1618" s="8">
        <v>0</v>
      </c>
      <c r="Q1618" s="8">
        <v>220</v>
      </c>
    </row>
    <row r="1619" spans="1:17" x14ac:dyDescent="0.25">
      <c r="A1619" s="8">
        <v>4</v>
      </c>
      <c r="B1619" s="8">
        <v>0</v>
      </c>
      <c r="C1619" s="8" t="s">
        <v>4609</v>
      </c>
      <c r="D1619" s="7">
        <v>43805</v>
      </c>
      <c r="E1619" s="8">
        <v>0</v>
      </c>
      <c r="F1619" s="8">
        <v>201002</v>
      </c>
      <c r="G1619" s="8">
        <f t="shared" si="25"/>
        <v>71</v>
      </c>
      <c r="H1619" s="8">
        <v>318</v>
      </c>
      <c r="I1619" s="8" t="s">
        <v>2625</v>
      </c>
      <c r="J1619" s="8">
        <v>0</v>
      </c>
      <c r="K1619" s="8" t="s">
        <v>2625</v>
      </c>
      <c r="L1619" s="8"/>
      <c r="M1619" s="8">
        <v>0</v>
      </c>
      <c r="N1619" s="8">
        <v>107272</v>
      </c>
      <c r="O1619" s="8" t="s">
        <v>3511</v>
      </c>
      <c r="P1619" s="8">
        <v>0</v>
      </c>
      <c r="Q1619" s="8">
        <v>220</v>
      </c>
    </row>
    <row r="1620" spans="1:17" x14ac:dyDescent="0.25">
      <c r="A1620" s="8">
        <v>1</v>
      </c>
      <c r="B1620" s="8">
        <v>0</v>
      </c>
      <c r="C1620" s="8" t="s">
        <v>4610</v>
      </c>
      <c r="D1620" s="7">
        <v>43805</v>
      </c>
      <c r="E1620" s="8">
        <v>0</v>
      </c>
      <c r="F1620" s="8">
        <v>502012</v>
      </c>
      <c r="G1620" s="8">
        <f t="shared" si="25"/>
        <v>173</v>
      </c>
      <c r="H1620" s="8">
        <v>938</v>
      </c>
      <c r="I1620" s="8" t="s">
        <v>2625</v>
      </c>
      <c r="J1620" s="8">
        <v>0</v>
      </c>
      <c r="K1620" s="8" t="s">
        <v>2625</v>
      </c>
      <c r="L1620" s="8"/>
      <c r="M1620" s="8">
        <v>81000</v>
      </c>
      <c r="N1620" s="8">
        <v>0</v>
      </c>
      <c r="O1620" s="8" t="s">
        <v>3512</v>
      </c>
      <c r="P1620" s="8">
        <v>0</v>
      </c>
      <c r="Q1620" s="8">
        <v>218</v>
      </c>
    </row>
    <row r="1621" spans="1:17" x14ac:dyDescent="0.25">
      <c r="A1621" s="8">
        <v>2</v>
      </c>
      <c r="B1621" s="8">
        <v>0</v>
      </c>
      <c r="C1621" s="8" t="s">
        <v>4610</v>
      </c>
      <c r="D1621" s="7">
        <v>43805</v>
      </c>
      <c r="E1621" s="8">
        <v>0</v>
      </c>
      <c r="F1621" s="8">
        <v>201002</v>
      </c>
      <c r="G1621" s="8">
        <f t="shared" si="25"/>
        <v>71</v>
      </c>
      <c r="H1621" s="8">
        <v>938</v>
      </c>
      <c r="I1621" s="8" t="s">
        <v>2625</v>
      </c>
      <c r="J1621" s="8">
        <v>0</v>
      </c>
      <c r="K1621" s="8" t="s">
        <v>2625</v>
      </c>
      <c r="L1621" s="8"/>
      <c r="M1621" s="8">
        <v>0</v>
      </c>
      <c r="N1621" s="8">
        <v>81000</v>
      </c>
      <c r="O1621" s="8" t="s">
        <v>3512</v>
      </c>
      <c r="P1621" s="8">
        <v>0</v>
      </c>
      <c r="Q1621" s="8">
        <v>218</v>
      </c>
    </row>
    <row r="1622" spans="1:17" x14ac:dyDescent="0.25">
      <c r="A1622" s="8">
        <v>1</v>
      </c>
      <c r="B1622" s="8">
        <v>0</v>
      </c>
      <c r="C1622" s="8" t="s">
        <v>4611</v>
      </c>
      <c r="D1622" s="7">
        <v>43805</v>
      </c>
      <c r="E1622" s="8">
        <v>0</v>
      </c>
      <c r="F1622" s="8">
        <v>502012</v>
      </c>
      <c r="G1622" s="8">
        <f t="shared" si="25"/>
        <v>173</v>
      </c>
      <c r="H1622" s="8">
        <v>471</v>
      </c>
      <c r="I1622" s="8" t="s">
        <v>2625</v>
      </c>
      <c r="J1622" s="8">
        <v>0</v>
      </c>
      <c r="K1622" s="8" t="s">
        <v>2625</v>
      </c>
      <c r="L1622" s="8"/>
      <c r="M1622" s="8">
        <v>300750</v>
      </c>
      <c r="N1622" s="8">
        <v>0</v>
      </c>
      <c r="O1622" s="8" t="s">
        <v>3513</v>
      </c>
      <c r="P1622" s="8">
        <v>0</v>
      </c>
      <c r="Q1622" s="8">
        <v>220</v>
      </c>
    </row>
    <row r="1623" spans="1:17" x14ac:dyDescent="0.25">
      <c r="A1623" s="8">
        <v>2</v>
      </c>
      <c r="B1623" s="8">
        <v>0</v>
      </c>
      <c r="C1623" s="8" t="s">
        <v>4611</v>
      </c>
      <c r="D1623" s="7">
        <v>43805</v>
      </c>
      <c r="E1623" s="8">
        <v>0</v>
      </c>
      <c r="F1623" s="8">
        <v>201003</v>
      </c>
      <c r="G1623" s="8">
        <f t="shared" si="25"/>
        <v>72</v>
      </c>
      <c r="H1623" s="8">
        <v>471</v>
      </c>
      <c r="I1623" s="8" t="s">
        <v>2625</v>
      </c>
      <c r="J1623" s="8">
        <v>0</v>
      </c>
      <c r="K1623" s="8" t="s">
        <v>2625</v>
      </c>
      <c r="L1623" s="8"/>
      <c r="M1623" s="8">
        <v>0</v>
      </c>
      <c r="N1623" s="8">
        <v>33300</v>
      </c>
      <c r="O1623" s="8" t="s">
        <v>3513</v>
      </c>
      <c r="P1623" s="8">
        <v>0</v>
      </c>
      <c r="Q1623" s="8">
        <v>220</v>
      </c>
    </row>
    <row r="1624" spans="1:17" x14ac:dyDescent="0.25">
      <c r="A1624" s="8">
        <v>3</v>
      </c>
      <c r="B1624" s="8">
        <v>0</v>
      </c>
      <c r="C1624" s="8" t="s">
        <v>4611</v>
      </c>
      <c r="D1624" s="7">
        <v>43805</v>
      </c>
      <c r="E1624" s="8">
        <v>0</v>
      </c>
      <c r="F1624" s="8">
        <v>201002</v>
      </c>
      <c r="G1624" s="8">
        <f t="shared" si="25"/>
        <v>71</v>
      </c>
      <c r="H1624" s="8">
        <v>471</v>
      </c>
      <c r="I1624" s="8" t="s">
        <v>2625</v>
      </c>
      <c r="J1624" s="8">
        <v>0</v>
      </c>
      <c r="K1624" s="8" t="s">
        <v>2625</v>
      </c>
      <c r="L1624" s="8"/>
      <c r="M1624" s="8">
        <v>0</v>
      </c>
      <c r="N1624" s="8">
        <v>267450</v>
      </c>
      <c r="O1624" s="8" t="s">
        <v>3513</v>
      </c>
      <c r="P1624" s="8">
        <v>0</v>
      </c>
      <c r="Q1624" s="8">
        <v>220</v>
      </c>
    </row>
    <row r="1625" spans="1:17" x14ac:dyDescent="0.25">
      <c r="A1625" s="8">
        <v>1</v>
      </c>
      <c r="B1625" s="8">
        <v>0</v>
      </c>
      <c r="C1625" s="8" t="s">
        <v>4612</v>
      </c>
      <c r="D1625" s="7">
        <v>43805</v>
      </c>
      <c r="E1625" s="8">
        <v>0</v>
      </c>
      <c r="F1625" s="8">
        <v>502012</v>
      </c>
      <c r="G1625" s="8">
        <f t="shared" si="25"/>
        <v>173</v>
      </c>
      <c r="H1625" s="8">
        <v>1479</v>
      </c>
      <c r="I1625" s="8" t="s">
        <v>2625</v>
      </c>
      <c r="J1625" s="8">
        <v>0</v>
      </c>
      <c r="K1625" s="8" t="s">
        <v>2625</v>
      </c>
      <c r="L1625" s="8"/>
      <c r="M1625" s="8">
        <v>130515</v>
      </c>
      <c r="N1625" s="8">
        <v>0</v>
      </c>
      <c r="O1625" s="8" t="s">
        <v>3514</v>
      </c>
      <c r="P1625" s="8">
        <v>0</v>
      </c>
      <c r="Q1625" s="8">
        <v>220</v>
      </c>
    </row>
    <row r="1626" spans="1:17" x14ac:dyDescent="0.25">
      <c r="A1626" s="8">
        <v>2</v>
      </c>
      <c r="B1626" s="8">
        <v>0</v>
      </c>
      <c r="C1626" s="8" t="s">
        <v>4612</v>
      </c>
      <c r="D1626" s="7">
        <v>43805</v>
      </c>
      <c r="E1626" s="8">
        <v>0</v>
      </c>
      <c r="F1626" s="8">
        <v>201002</v>
      </c>
      <c r="G1626" s="8">
        <f t="shared" si="25"/>
        <v>71</v>
      </c>
      <c r="H1626" s="8">
        <v>1479</v>
      </c>
      <c r="I1626" s="8" t="s">
        <v>2625</v>
      </c>
      <c r="J1626" s="8">
        <v>0</v>
      </c>
      <c r="K1626" s="8" t="s">
        <v>2625</v>
      </c>
      <c r="L1626" s="8"/>
      <c r="M1626" s="8">
        <v>0</v>
      </c>
      <c r="N1626" s="8">
        <v>130515</v>
      </c>
      <c r="O1626" s="8" t="s">
        <v>3514</v>
      </c>
      <c r="P1626" s="8">
        <v>0</v>
      </c>
      <c r="Q1626" s="8">
        <v>220</v>
      </c>
    </row>
    <row r="1627" spans="1:17" x14ac:dyDescent="0.25">
      <c r="A1627" s="8">
        <v>1</v>
      </c>
      <c r="B1627" s="8">
        <v>0</v>
      </c>
      <c r="C1627" s="8" t="s">
        <v>4613</v>
      </c>
      <c r="D1627" s="7">
        <v>43804</v>
      </c>
      <c r="E1627" s="8">
        <v>0</v>
      </c>
      <c r="F1627" s="8">
        <v>509004</v>
      </c>
      <c r="G1627" s="8">
        <f t="shared" si="25"/>
        <v>280</v>
      </c>
      <c r="H1627" s="8">
        <v>117</v>
      </c>
      <c r="I1627" s="8" t="s">
        <v>2625</v>
      </c>
      <c r="J1627" s="8">
        <v>0</v>
      </c>
      <c r="K1627" s="8" t="s">
        <v>2625</v>
      </c>
      <c r="L1627" s="8"/>
      <c r="M1627" s="8">
        <v>30000</v>
      </c>
      <c r="N1627" s="8">
        <v>0</v>
      </c>
      <c r="O1627" s="8" t="s">
        <v>3515</v>
      </c>
      <c r="P1627" s="8">
        <v>0</v>
      </c>
      <c r="Q1627" s="8">
        <v>215</v>
      </c>
    </row>
    <row r="1628" spans="1:17" x14ac:dyDescent="0.25">
      <c r="A1628" s="8">
        <v>2</v>
      </c>
      <c r="B1628" s="8">
        <v>0</v>
      </c>
      <c r="C1628" s="8" t="s">
        <v>4613</v>
      </c>
      <c r="D1628" s="7">
        <v>43804</v>
      </c>
      <c r="E1628" s="8">
        <v>0</v>
      </c>
      <c r="F1628" s="8">
        <v>201002</v>
      </c>
      <c r="G1628" s="8">
        <f t="shared" si="25"/>
        <v>71</v>
      </c>
      <c r="H1628" s="8">
        <v>117</v>
      </c>
      <c r="I1628" s="8" t="s">
        <v>2625</v>
      </c>
      <c r="J1628" s="8">
        <v>0</v>
      </c>
      <c r="K1628" s="8" t="s">
        <v>2625</v>
      </c>
      <c r="L1628" s="8"/>
      <c r="M1628" s="8">
        <v>0</v>
      </c>
      <c r="N1628" s="8">
        <v>30000</v>
      </c>
      <c r="O1628" s="8" t="s">
        <v>3515</v>
      </c>
      <c r="P1628" s="8">
        <v>0</v>
      </c>
      <c r="Q1628" s="8">
        <v>215</v>
      </c>
    </row>
    <row r="1629" spans="1:17" x14ac:dyDescent="0.25">
      <c r="A1629" s="8">
        <v>1</v>
      </c>
      <c r="B1629" s="8">
        <v>0</v>
      </c>
      <c r="C1629" s="8" t="s">
        <v>4614</v>
      </c>
      <c r="D1629" s="7">
        <v>43801</v>
      </c>
      <c r="E1629" s="8">
        <v>0</v>
      </c>
      <c r="F1629" s="8">
        <v>502009</v>
      </c>
      <c r="G1629" s="8">
        <f t="shared" si="25"/>
        <v>170</v>
      </c>
      <c r="H1629" s="8">
        <v>1444</v>
      </c>
      <c r="I1629" s="8" t="s">
        <v>2625</v>
      </c>
      <c r="J1629" s="8">
        <v>0</v>
      </c>
      <c r="K1629" s="8" t="s">
        <v>2625</v>
      </c>
      <c r="L1629" s="8"/>
      <c r="M1629" s="8">
        <v>18690</v>
      </c>
      <c r="N1629" s="8">
        <v>0</v>
      </c>
      <c r="O1629" s="8" t="s">
        <v>3516</v>
      </c>
      <c r="P1629" s="8">
        <v>0</v>
      </c>
      <c r="Q1629" s="8">
        <v>218</v>
      </c>
    </row>
    <row r="1630" spans="1:17" x14ac:dyDescent="0.25">
      <c r="A1630" s="8">
        <v>2</v>
      </c>
      <c r="B1630" s="8">
        <v>0</v>
      </c>
      <c r="C1630" s="8" t="s">
        <v>4614</v>
      </c>
      <c r="D1630" s="7">
        <v>43801</v>
      </c>
      <c r="E1630" s="8">
        <v>0</v>
      </c>
      <c r="F1630" s="8">
        <v>201002</v>
      </c>
      <c r="G1630" s="8">
        <f t="shared" si="25"/>
        <v>71</v>
      </c>
      <c r="H1630" s="8">
        <v>1444</v>
      </c>
      <c r="I1630" s="8" t="s">
        <v>2625</v>
      </c>
      <c r="J1630" s="8">
        <v>0</v>
      </c>
      <c r="K1630" s="8" t="s">
        <v>2625</v>
      </c>
      <c r="L1630" s="8"/>
      <c r="M1630" s="8">
        <v>0</v>
      </c>
      <c r="N1630" s="8">
        <v>18690</v>
      </c>
      <c r="O1630" s="8" t="s">
        <v>3516</v>
      </c>
      <c r="P1630" s="8">
        <v>0</v>
      </c>
      <c r="Q1630" s="8">
        <v>218</v>
      </c>
    </row>
    <row r="1631" spans="1:17" x14ac:dyDescent="0.25">
      <c r="A1631" s="8">
        <v>1</v>
      </c>
      <c r="B1631" s="8">
        <v>0</v>
      </c>
      <c r="C1631" s="8" t="s">
        <v>4615</v>
      </c>
      <c r="D1631" s="7">
        <v>43805</v>
      </c>
      <c r="E1631" s="8">
        <v>0</v>
      </c>
      <c r="F1631" s="8">
        <v>501017</v>
      </c>
      <c r="G1631" s="8">
        <f t="shared" si="25"/>
        <v>160</v>
      </c>
      <c r="H1631" s="8">
        <v>910</v>
      </c>
      <c r="I1631" s="8" t="s">
        <v>2625</v>
      </c>
      <c r="J1631" s="8">
        <v>0</v>
      </c>
      <c r="K1631" s="8" t="s">
        <v>2625</v>
      </c>
      <c r="L1631" s="8"/>
      <c r="M1631" s="8">
        <v>156869</v>
      </c>
      <c r="N1631" s="8">
        <v>0</v>
      </c>
      <c r="O1631" s="8" t="s">
        <v>3517</v>
      </c>
      <c r="P1631" s="8">
        <v>0</v>
      </c>
      <c r="Q1631" s="8">
        <v>218</v>
      </c>
    </row>
    <row r="1632" spans="1:17" x14ac:dyDescent="0.25">
      <c r="A1632" s="8">
        <v>2</v>
      </c>
      <c r="B1632" s="8">
        <v>0</v>
      </c>
      <c r="C1632" s="8" t="s">
        <v>4615</v>
      </c>
      <c r="D1632" s="7">
        <v>43805</v>
      </c>
      <c r="E1632" s="8">
        <v>0</v>
      </c>
      <c r="F1632" s="8">
        <v>201002</v>
      </c>
      <c r="G1632" s="8">
        <f t="shared" si="25"/>
        <v>71</v>
      </c>
      <c r="H1632" s="8">
        <v>910</v>
      </c>
      <c r="I1632" s="8" t="s">
        <v>2625</v>
      </c>
      <c r="J1632" s="8">
        <v>0</v>
      </c>
      <c r="K1632" s="8" t="s">
        <v>2625</v>
      </c>
      <c r="L1632" s="8"/>
      <c r="M1632" s="8">
        <v>0</v>
      </c>
      <c r="N1632" s="8">
        <v>156869</v>
      </c>
      <c r="O1632" s="8" t="s">
        <v>3517</v>
      </c>
      <c r="P1632" s="8">
        <v>0</v>
      </c>
      <c r="Q1632" s="8">
        <v>218</v>
      </c>
    </row>
    <row r="1633" spans="1:17" x14ac:dyDescent="0.25">
      <c r="A1633" s="8">
        <v>3</v>
      </c>
      <c r="B1633" s="8">
        <v>0</v>
      </c>
      <c r="C1633" s="8" t="s">
        <v>4615</v>
      </c>
      <c r="D1633" s="7">
        <v>43805</v>
      </c>
      <c r="E1633" s="8">
        <v>0</v>
      </c>
      <c r="F1633" s="8">
        <v>501017</v>
      </c>
      <c r="G1633" s="8">
        <f t="shared" si="25"/>
        <v>160</v>
      </c>
      <c r="H1633" s="8">
        <v>910</v>
      </c>
      <c r="I1633" s="8" t="s">
        <v>2625</v>
      </c>
      <c r="J1633" s="8">
        <v>0</v>
      </c>
      <c r="K1633" s="8" t="s">
        <v>2625</v>
      </c>
      <c r="L1633" s="8"/>
      <c r="M1633" s="8">
        <v>84468</v>
      </c>
      <c r="N1633" s="8">
        <v>0</v>
      </c>
      <c r="O1633" s="8" t="s">
        <v>3517</v>
      </c>
      <c r="P1633" s="8">
        <v>0</v>
      </c>
      <c r="Q1633" s="8">
        <v>218</v>
      </c>
    </row>
    <row r="1634" spans="1:17" x14ac:dyDescent="0.25">
      <c r="A1634" s="8">
        <v>4</v>
      </c>
      <c r="B1634" s="8">
        <v>0</v>
      </c>
      <c r="C1634" s="8" t="s">
        <v>4615</v>
      </c>
      <c r="D1634" s="7">
        <v>43805</v>
      </c>
      <c r="E1634" s="8">
        <v>0</v>
      </c>
      <c r="F1634" s="8">
        <v>201002</v>
      </c>
      <c r="G1634" s="8">
        <f t="shared" si="25"/>
        <v>71</v>
      </c>
      <c r="H1634" s="8">
        <v>910</v>
      </c>
      <c r="I1634" s="8" t="s">
        <v>2625</v>
      </c>
      <c r="J1634" s="8">
        <v>0</v>
      </c>
      <c r="K1634" s="8" t="s">
        <v>2625</v>
      </c>
      <c r="L1634" s="8"/>
      <c r="M1634" s="8">
        <v>0</v>
      </c>
      <c r="N1634" s="8">
        <v>84468</v>
      </c>
      <c r="O1634" s="8" t="s">
        <v>3517</v>
      </c>
      <c r="P1634" s="8">
        <v>0</v>
      </c>
      <c r="Q1634" s="8">
        <v>218</v>
      </c>
    </row>
    <row r="1635" spans="1:17" x14ac:dyDescent="0.25">
      <c r="A1635" s="8">
        <v>1</v>
      </c>
      <c r="B1635" s="8">
        <v>0</v>
      </c>
      <c r="C1635" s="8" t="s">
        <v>4616</v>
      </c>
      <c r="D1635" s="7">
        <v>43801</v>
      </c>
      <c r="E1635" s="8">
        <v>0</v>
      </c>
      <c r="F1635" s="8">
        <v>201002</v>
      </c>
      <c r="G1635" s="8">
        <f t="shared" si="25"/>
        <v>71</v>
      </c>
      <c r="H1635" s="8">
        <v>260</v>
      </c>
      <c r="I1635" s="8" t="s">
        <v>2625</v>
      </c>
      <c r="J1635" s="8">
        <v>0</v>
      </c>
      <c r="K1635" s="8" t="s">
        <v>2625</v>
      </c>
      <c r="L1635" s="8"/>
      <c r="M1635" s="8">
        <v>325000</v>
      </c>
      <c r="N1635" s="8">
        <v>0</v>
      </c>
      <c r="O1635" s="8" t="s">
        <v>3518</v>
      </c>
      <c r="P1635" s="8">
        <v>0</v>
      </c>
      <c r="Q1635" s="8">
        <v>1</v>
      </c>
    </row>
    <row r="1636" spans="1:17" x14ac:dyDescent="0.25">
      <c r="A1636" s="8">
        <v>2</v>
      </c>
      <c r="B1636" s="8">
        <v>0</v>
      </c>
      <c r="C1636" s="8" t="s">
        <v>4616</v>
      </c>
      <c r="D1636" s="7">
        <v>43801</v>
      </c>
      <c r="E1636" s="8">
        <v>0</v>
      </c>
      <c r="F1636" s="8">
        <v>202003</v>
      </c>
      <c r="G1636" s="8">
        <f t="shared" si="25"/>
        <v>78</v>
      </c>
      <c r="H1636" s="8">
        <v>71</v>
      </c>
      <c r="I1636" s="8" t="s">
        <v>2625</v>
      </c>
      <c r="J1636" s="8">
        <v>0</v>
      </c>
      <c r="K1636" s="8" t="s">
        <v>2625</v>
      </c>
      <c r="L1636" s="8"/>
      <c r="M1636" s="8">
        <v>0</v>
      </c>
      <c r="N1636" s="8">
        <v>325000</v>
      </c>
      <c r="O1636" s="8" t="s">
        <v>3518</v>
      </c>
      <c r="P1636" s="8">
        <v>0</v>
      </c>
      <c r="Q1636" s="8">
        <v>1</v>
      </c>
    </row>
    <row r="1637" spans="1:17" x14ac:dyDescent="0.25">
      <c r="A1637" s="8">
        <v>1</v>
      </c>
      <c r="B1637" s="8">
        <v>0</v>
      </c>
      <c r="C1637" s="8" t="s">
        <v>4617</v>
      </c>
      <c r="D1637" s="7">
        <v>43805</v>
      </c>
      <c r="E1637" s="8">
        <v>0</v>
      </c>
      <c r="F1637" s="8">
        <v>201002</v>
      </c>
      <c r="G1637" s="8">
        <f t="shared" si="25"/>
        <v>71</v>
      </c>
      <c r="H1637" s="8">
        <v>42</v>
      </c>
      <c r="I1637" s="8" t="s">
        <v>2625</v>
      </c>
      <c r="J1637" s="8">
        <v>0</v>
      </c>
      <c r="K1637" s="8" t="s">
        <v>2625</v>
      </c>
      <c r="L1637" s="8"/>
      <c r="M1637" s="8">
        <v>3800</v>
      </c>
      <c r="N1637" s="8">
        <v>0</v>
      </c>
      <c r="O1637" s="8" t="s">
        <v>3519</v>
      </c>
      <c r="P1637" s="8">
        <v>0</v>
      </c>
      <c r="Q1637" s="8">
        <v>218</v>
      </c>
    </row>
    <row r="1638" spans="1:17" x14ac:dyDescent="0.25">
      <c r="A1638" s="8">
        <v>2</v>
      </c>
      <c r="B1638" s="8">
        <v>0</v>
      </c>
      <c r="C1638" s="8" t="s">
        <v>4617</v>
      </c>
      <c r="D1638" s="7">
        <v>43805</v>
      </c>
      <c r="E1638" s="8">
        <v>0</v>
      </c>
      <c r="F1638" s="8">
        <v>202003</v>
      </c>
      <c r="G1638" s="8">
        <f t="shared" si="25"/>
        <v>78</v>
      </c>
      <c r="H1638" s="8">
        <v>71</v>
      </c>
      <c r="I1638" s="8" t="s">
        <v>2625</v>
      </c>
      <c r="J1638" s="8">
        <v>0</v>
      </c>
      <c r="K1638" s="8" t="s">
        <v>2625</v>
      </c>
      <c r="L1638" s="8"/>
      <c r="M1638" s="8">
        <v>0</v>
      </c>
      <c r="N1638" s="8">
        <v>3800</v>
      </c>
      <c r="O1638" s="8" t="s">
        <v>3519</v>
      </c>
      <c r="P1638" s="8">
        <v>0</v>
      </c>
      <c r="Q1638" s="8">
        <v>1</v>
      </c>
    </row>
    <row r="1639" spans="1:17" x14ac:dyDescent="0.25">
      <c r="A1639" s="8">
        <v>1</v>
      </c>
      <c r="B1639" s="8">
        <v>0</v>
      </c>
      <c r="C1639" s="8" t="s">
        <v>4618</v>
      </c>
      <c r="D1639" s="7">
        <v>43805</v>
      </c>
      <c r="E1639" s="8">
        <v>0</v>
      </c>
      <c r="F1639" s="8">
        <v>201002</v>
      </c>
      <c r="G1639" s="8">
        <f t="shared" si="25"/>
        <v>71</v>
      </c>
      <c r="H1639" s="8">
        <v>262</v>
      </c>
      <c r="I1639" s="8" t="s">
        <v>2625</v>
      </c>
      <c r="J1639" s="8">
        <v>0</v>
      </c>
      <c r="K1639" s="8" t="s">
        <v>2625</v>
      </c>
      <c r="L1639" s="8"/>
      <c r="M1639" s="8">
        <v>143000</v>
      </c>
      <c r="N1639" s="8">
        <v>0</v>
      </c>
      <c r="O1639" s="8" t="s">
        <v>3520</v>
      </c>
      <c r="P1639" s="8">
        <v>0</v>
      </c>
      <c r="Q1639" s="8">
        <v>218</v>
      </c>
    </row>
    <row r="1640" spans="1:17" x14ac:dyDescent="0.25">
      <c r="A1640" s="8">
        <v>2</v>
      </c>
      <c r="B1640" s="8">
        <v>0</v>
      </c>
      <c r="C1640" s="8" t="s">
        <v>4618</v>
      </c>
      <c r="D1640" s="7">
        <v>43805</v>
      </c>
      <c r="E1640" s="8">
        <v>0</v>
      </c>
      <c r="F1640" s="8">
        <v>202003</v>
      </c>
      <c r="G1640" s="8">
        <f t="shared" si="25"/>
        <v>78</v>
      </c>
      <c r="H1640" s="8">
        <v>71</v>
      </c>
      <c r="I1640" s="8" t="s">
        <v>2625</v>
      </c>
      <c r="J1640" s="8">
        <v>0</v>
      </c>
      <c r="K1640" s="8" t="s">
        <v>2625</v>
      </c>
      <c r="L1640" s="8"/>
      <c r="M1640" s="8">
        <v>0</v>
      </c>
      <c r="N1640" s="8">
        <v>143000</v>
      </c>
      <c r="O1640" s="8" t="s">
        <v>3520</v>
      </c>
      <c r="P1640" s="8">
        <v>0</v>
      </c>
      <c r="Q1640" s="8">
        <v>1</v>
      </c>
    </row>
    <row r="1641" spans="1:17" x14ac:dyDescent="0.25">
      <c r="A1641" s="8">
        <v>1</v>
      </c>
      <c r="B1641" s="8">
        <v>0</v>
      </c>
      <c r="C1641" s="8" t="s">
        <v>4619</v>
      </c>
      <c r="D1641" s="7">
        <v>43805</v>
      </c>
      <c r="E1641" s="8">
        <v>0</v>
      </c>
      <c r="F1641" s="8">
        <v>201002</v>
      </c>
      <c r="G1641" s="8">
        <f t="shared" si="25"/>
        <v>71</v>
      </c>
      <c r="H1641" s="8">
        <v>435</v>
      </c>
      <c r="I1641" s="8" t="s">
        <v>2625</v>
      </c>
      <c r="J1641" s="8">
        <v>0</v>
      </c>
      <c r="K1641" s="8" t="s">
        <v>2625</v>
      </c>
      <c r="L1641" s="8"/>
      <c r="M1641" s="8">
        <v>129950</v>
      </c>
      <c r="N1641" s="8">
        <v>0</v>
      </c>
      <c r="O1641" s="8" t="s">
        <v>3521</v>
      </c>
      <c r="P1641" s="8">
        <v>0</v>
      </c>
      <c r="Q1641" s="8">
        <v>218</v>
      </c>
    </row>
    <row r="1642" spans="1:17" x14ac:dyDescent="0.25">
      <c r="A1642" s="8">
        <v>2</v>
      </c>
      <c r="B1642" s="8">
        <v>0</v>
      </c>
      <c r="C1642" s="8" t="s">
        <v>4619</v>
      </c>
      <c r="D1642" s="7">
        <v>43805</v>
      </c>
      <c r="E1642" s="8">
        <v>0</v>
      </c>
      <c r="F1642" s="8">
        <v>202003</v>
      </c>
      <c r="G1642" s="8">
        <f t="shared" si="25"/>
        <v>78</v>
      </c>
      <c r="H1642" s="8">
        <v>71</v>
      </c>
      <c r="I1642" s="8" t="s">
        <v>2625</v>
      </c>
      <c r="J1642" s="8">
        <v>0</v>
      </c>
      <c r="K1642" s="8" t="s">
        <v>2625</v>
      </c>
      <c r="L1642" s="8"/>
      <c r="M1642" s="8">
        <v>0</v>
      </c>
      <c r="N1642" s="8">
        <v>129950</v>
      </c>
      <c r="O1642" s="8" t="s">
        <v>3521</v>
      </c>
      <c r="P1642" s="8">
        <v>0</v>
      </c>
      <c r="Q1642" s="8">
        <v>1</v>
      </c>
    </row>
    <row r="1643" spans="1:17" x14ac:dyDescent="0.25">
      <c r="A1643" s="8">
        <v>1</v>
      </c>
      <c r="B1643" s="8">
        <v>0</v>
      </c>
      <c r="C1643" s="8" t="s">
        <v>4620</v>
      </c>
      <c r="D1643" s="7">
        <v>43805</v>
      </c>
      <c r="E1643" s="8">
        <v>0</v>
      </c>
      <c r="F1643" s="8">
        <v>201002</v>
      </c>
      <c r="G1643" s="8">
        <f t="shared" si="25"/>
        <v>71</v>
      </c>
      <c r="H1643" s="8">
        <v>1445</v>
      </c>
      <c r="I1643" s="8" t="s">
        <v>2625</v>
      </c>
      <c r="J1643" s="8">
        <v>0</v>
      </c>
      <c r="K1643" s="8" t="s">
        <v>2625</v>
      </c>
      <c r="L1643" s="8"/>
      <c r="M1643" s="8">
        <v>101810</v>
      </c>
      <c r="N1643" s="8">
        <v>0</v>
      </c>
      <c r="O1643" s="8" t="s">
        <v>3522</v>
      </c>
      <c r="P1643" s="8">
        <v>0</v>
      </c>
      <c r="Q1643" s="8">
        <v>218</v>
      </c>
    </row>
    <row r="1644" spans="1:17" x14ac:dyDescent="0.25">
      <c r="A1644" s="8">
        <v>2</v>
      </c>
      <c r="B1644" s="8">
        <v>0</v>
      </c>
      <c r="C1644" s="8" t="s">
        <v>4620</v>
      </c>
      <c r="D1644" s="7">
        <v>43805</v>
      </c>
      <c r="E1644" s="8">
        <v>0</v>
      </c>
      <c r="F1644" s="8">
        <v>202003</v>
      </c>
      <c r="G1644" s="8">
        <f t="shared" si="25"/>
        <v>78</v>
      </c>
      <c r="H1644" s="8">
        <v>71</v>
      </c>
      <c r="I1644" s="8" t="s">
        <v>2625</v>
      </c>
      <c r="J1644" s="8">
        <v>0</v>
      </c>
      <c r="K1644" s="8" t="s">
        <v>2625</v>
      </c>
      <c r="L1644" s="8"/>
      <c r="M1644" s="8">
        <v>0</v>
      </c>
      <c r="N1644" s="8">
        <v>101810</v>
      </c>
      <c r="O1644" s="8" t="s">
        <v>3522</v>
      </c>
      <c r="P1644" s="8">
        <v>0</v>
      </c>
      <c r="Q1644" s="8">
        <v>1</v>
      </c>
    </row>
    <row r="1645" spans="1:17" x14ac:dyDescent="0.25">
      <c r="A1645" s="8">
        <v>1</v>
      </c>
      <c r="B1645" s="8">
        <v>0</v>
      </c>
      <c r="C1645" s="8" t="s">
        <v>4621</v>
      </c>
      <c r="D1645" s="7">
        <v>43805</v>
      </c>
      <c r="E1645" s="8">
        <v>0</v>
      </c>
      <c r="F1645" s="8">
        <v>201002</v>
      </c>
      <c r="G1645" s="8">
        <f t="shared" si="25"/>
        <v>71</v>
      </c>
      <c r="H1645" s="8">
        <v>90</v>
      </c>
      <c r="I1645" s="8" t="s">
        <v>2625</v>
      </c>
      <c r="J1645" s="8">
        <v>0</v>
      </c>
      <c r="K1645" s="8" t="s">
        <v>2625</v>
      </c>
      <c r="L1645" s="8"/>
      <c r="M1645" s="8">
        <v>308644</v>
      </c>
      <c r="N1645" s="8">
        <v>0</v>
      </c>
      <c r="O1645" s="8" t="s">
        <v>3523</v>
      </c>
      <c r="P1645" s="8">
        <v>0</v>
      </c>
      <c r="Q1645" s="8">
        <v>218</v>
      </c>
    </row>
    <row r="1646" spans="1:17" x14ac:dyDescent="0.25">
      <c r="A1646" s="8">
        <v>2</v>
      </c>
      <c r="B1646" s="8">
        <v>0</v>
      </c>
      <c r="C1646" s="8" t="s">
        <v>4621</v>
      </c>
      <c r="D1646" s="7">
        <v>43805</v>
      </c>
      <c r="E1646" s="8">
        <v>0</v>
      </c>
      <c r="F1646" s="8">
        <v>201002</v>
      </c>
      <c r="G1646" s="8">
        <f t="shared" si="25"/>
        <v>71</v>
      </c>
      <c r="H1646" s="8">
        <v>90</v>
      </c>
      <c r="I1646" s="8" t="s">
        <v>2625</v>
      </c>
      <c r="J1646" s="8">
        <v>0</v>
      </c>
      <c r="K1646" s="8" t="s">
        <v>2625</v>
      </c>
      <c r="L1646" s="8"/>
      <c r="M1646" s="8">
        <v>113137</v>
      </c>
      <c r="N1646" s="8">
        <v>0</v>
      </c>
      <c r="O1646" s="8" t="s">
        <v>3523</v>
      </c>
      <c r="P1646" s="8">
        <v>0</v>
      </c>
      <c r="Q1646" s="8">
        <v>219</v>
      </c>
    </row>
    <row r="1647" spans="1:17" x14ac:dyDescent="0.25">
      <c r="A1647" s="8">
        <v>3</v>
      </c>
      <c r="B1647" s="8">
        <v>0</v>
      </c>
      <c r="C1647" s="8" t="s">
        <v>4621</v>
      </c>
      <c r="D1647" s="7">
        <v>43805</v>
      </c>
      <c r="E1647" s="8">
        <v>0</v>
      </c>
      <c r="F1647" s="8">
        <v>202003</v>
      </c>
      <c r="G1647" s="8">
        <f t="shared" si="25"/>
        <v>78</v>
      </c>
      <c r="H1647" s="8">
        <v>71</v>
      </c>
      <c r="I1647" s="8" t="s">
        <v>2625</v>
      </c>
      <c r="J1647" s="8">
        <v>0</v>
      </c>
      <c r="K1647" s="8" t="s">
        <v>2625</v>
      </c>
      <c r="L1647" s="8"/>
      <c r="M1647" s="8">
        <v>0</v>
      </c>
      <c r="N1647" s="8">
        <v>421781</v>
      </c>
      <c r="O1647" s="8" t="s">
        <v>3523</v>
      </c>
      <c r="P1647" s="8">
        <v>0</v>
      </c>
      <c r="Q1647" s="8">
        <v>1</v>
      </c>
    </row>
    <row r="1648" spans="1:17" x14ac:dyDescent="0.25">
      <c r="A1648" s="8">
        <v>1</v>
      </c>
      <c r="B1648" s="8">
        <v>0</v>
      </c>
      <c r="C1648" s="8" t="s">
        <v>4622</v>
      </c>
      <c r="D1648" s="7">
        <v>43808</v>
      </c>
      <c r="E1648" s="8">
        <v>101001</v>
      </c>
      <c r="F1648" s="8">
        <v>101001</v>
      </c>
      <c r="G1648" s="8">
        <f t="shared" si="25"/>
        <v>1</v>
      </c>
      <c r="H1648" s="8">
        <v>0</v>
      </c>
      <c r="I1648" s="8" t="s">
        <v>2625</v>
      </c>
      <c r="J1648" s="8">
        <v>0</v>
      </c>
      <c r="K1648" s="8" t="s">
        <v>2625</v>
      </c>
      <c r="L1648" s="8"/>
      <c r="M1648" s="8">
        <v>0</v>
      </c>
      <c r="N1648" s="8">
        <v>28000</v>
      </c>
      <c r="O1648" s="8" t="s">
        <v>3524</v>
      </c>
      <c r="P1648" s="8">
        <v>0</v>
      </c>
      <c r="Q1648" s="8">
        <v>0</v>
      </c>
    </row>
    <row r="1649" spans="1:17" x14ac:dyDescent="0.25">
      <c r="A1649" s="8">
        <v>2</v>
      </c>
      <c r="B1649" s="8">
        <v>0</v>
      </c>
      <c r="C1649" s="8" t="s">
        <v>4622</v>
      </c>
      <c r="D1649" s="7">
        <v>43808</v>
      </c>
      <c r="E1649" s="8">
        <v>101001</v>
      </c>
      <c r="F1649" s="8">
        <v>505004</v>
      </c>
      <c r="G1649" s="8">
        <f t="shared" si="25"/>
        <v>200</v>
      </c>
      <c r="H1649" s="8">
        <v>0</v>
      </c>
      <c r="I1649" s="8" t="s">
        <v>2625</v>
      </c>
      <c r="J1649" s="8">
        <v>0</v>
      </c>
      <c r="K1649" s="8" t="s">
        <v>2625</v>
      </c>
      <c r="L1649" s="8"/>
      <c r="M1649" s="8">
        <v>28000</v>
      </c>
      <c r="N1649" s="8">
        <v>0</v>
      </c>
      <c r="O1649" s="8" t="s">
        <v>3524</v>
      </c>
      <c r="P1649" s="8">
        <v>0</v>
      </c>
      <c r="Q1649" s="8">
        <v>220</v>
      </c>
    </row>
    <row r="1650" spans="1:17" x14ac:dyDescent="0.25">
      <c r="A1650" s="8">
        <v>1</v>
      </c>
      <c r="B1650" s="8">
        <v>0</v>
      </c>
      <c r="C1650" s="8" t="s">
        <v>4623</v>
      </c>
      <c r="D1650" s="7">
        <v>43808</v>
      </c>
      <c r="E1650" s="8">
        <v>101001</v>
      </c>
      <c r="F1650" s="8">
        <v>101001</v>
      </c>
      <c r="G1650" s="8">
        <f t="shared" si="25"/>
        <v>1</v>
      </c>
      <c r="H1650" s="8">
        <v>0</v>
      </c>
      <c r="I1650" s="8" t="s">
        <v>2625</v>
      </c>
      <c r="J1650" s="8">
        <v>0</v>
      </c>
      <c r="K1650" s="8" t="s">
        <v>2625</v>
      </c>
      <c r="L1650" s="8"/>
      <c r="M1650" s="8">
        <v>0</v>
      </c>
      <c r="N1650" s="8">
        <v>3700</v>
      </c>
      <c r="O1650" s="8" t="s">
        <v>3525</v>
      </c>
      <c r="P1650" s="8">
        <v>0</v>
      </c>
      <c r="Q1650" s="8">
        <v>0</v>
      </c>
    </row>
    <row r="1651" spans="1:17" x14ac:dyDescent="0.25">
      <c r="A1651" s="8">
        <v>2</v>
      </c>
      <c r="B1651" s="8">
        <v>0</v>
      </c>
      <c r="C1651" s="8" t="s">
        <v>4623</v>
      </c>
      <c r="D1651" s="7">
        <v>43808</v>
      </c>
      <c r="E1651" s="8">
        <v>101001</v>
      </c>
      <c r="F1651" s="8">
        <v>505015</v>
      </c>
      <c r="G1651" s="8">
        <f t="shared" si="25"/>
        <v>211</v>
      </c>
      <c r="H1651" s="8">
        <v>0</v>
      </c>
      <c r="I1651" s="8" t="s">
        <v>2625</v>
      </c>
      <c r="J1651" s="8">
        <v>0</v>
      </c>
      <c r="K1651" s="8" t="s">
        <v>2625</v>
      </c>
      <c r="L1651" s="8"/>
      <c r="M1651" s="8">
        <v>3700</v>
      </c>
      <c r="N1651" s="8">
        <v>0</v>
      </c>
      <c r="O1651" s="8" t="s">
        <v>3525</v>
      </c>
      <c r="P1651" s="8">
        <v>0</v>
      </c>
      <c r="Q1651" s="8">
        <v>220</v>
      </c>
    </row>
    <row r="1652" spans="1:17" x14ac:dyDescent="0.25">
      <c r="A1652" s="8">
        <v>1</v>
      </c>
      <c r="B1652" s="8">
        <v>0</v>
      </c>
      <c r="C1652" s="8" t="s">
        <v>4624</v>
      </c>
      <c r="D1652" s="7">
        <v>43803</v>
      </c>
      <c r="E1652" s="8">
        <v>0</v>
      </c>
      <c r="F1652" s="8">
        <v>501006</v>
      </c>
      <c r="G1652" s="8">
        <f t="shared" si="25"/>
        <v>149</v>
      </c>
      <c r="H1652" s="8">
        <v>49</v>
      </c>
      <c r="I1652" s="8" t="s">
        <v>2625</v>
      </c>
      <c r="J1652" s="8">
        <v>0</v>
      </c>
      <c r="K1652" s="8" t="s">
        <v>2625</v>
      </c>
      <c r="L1652" s="8"/>
      <c r="M1652" s="8">
        <v>164500</v>
      </c>
      <c r="N1652" s="8">
        <v>0</v>
      </c>
      <c r="O1652" s="8" t="s">
        <v>3526</v>
      </c>
      <c r="P1652" s="8">
        <v>0</v>
      </c>
      <c r="Q1652" s="8">
        <v>218</v>
      </c>
    </row>
    <row r="1653" spans="1:17" x14ac:dyDescent="0.25">
      <c r="A1653" s="8">
        <v>2</v>
      </c>
      <c r="B1653" s="8">
        <v>0</v>
      </c>
      <c r="C1653" s="8" t="s">
        <v>4624</v>
      </c>
      <c r="D1653" s="7">
        <v>43803</v>
      </c>
      <c r="E1653" s="8">
        <v>0</v>
      </c>
      <c r="F1653" s="8">
        <v>201002</v>
      </c>
      <c r="G1653" s="8">
        <f t="shared" si="25"/>
        <v>71</v>
      </c>
      <c r="H1653" s="8">
        <v>49</v>
      </c>
      <c r="I1653" s="8" t="s">
        <v>2625</v>
      </c>
      <c r="J1653" s="8">
        <v>0</v>
      </c>
      <c r="K1653" s="8" t="s">
        <v>2625</v>
      </c>
      <c r="L1653" s="8"/>
      <c r="M1653" s="8">
        <v>0</v>
      </c>
      <c r="N1653" s="8">
        <v>164500</v>
      </c>
      <c r="O1653" s="8" t="s">
        <v>3526</v>
      </c>
      <c r="P1653" s="8">
        <v>0</v>
      </c>
      <c r="Q1653" s="8">
        <v>218</v>
      </c>
    </row>
    <row r="1654" spans="1:17" x14ac:dyDescent="0.25">
      <c r="A1654" s="8">
        <v>1</v>
      </c>
      <c r="B1654" s="8">
        <v>0</v>
      </c>
      <c r="C1654" s="8" t="s">
        <v>4625</v>
      </c>
      <c r="D1654" s="7">
        <v>43805</v>
      </c>
      <c r="E1654" s="8">
        <v>0</v>
      </c>
      <c r="F1654" s="8">
        <v>502012</v>
      </c>
      <c r="G1654" s="8">
        <f t="shared" si="25"/>
        <v>173</v>
      </c>
      <c r="H1654" s="8">
        <v>1481</v>
      </c>
      <c r="I1654" s="8" t="s">
        <v>2625</v>
      </c>
      <c r="J1654" s="8">
        <v>0</v>
      </c>
      <c r="K1654" s="8" t="s">
        <v>2625</v>
      </c>
      <c r="L1654" s="8"/>
      <c r="M1654" s="8">
        <v>235917</v>
      </c>
      <c r="N1654" s="8">
        <v>0</v>
      </c>
      <c r="O1654" s="8" t="s">
        <v>3527</v>
      </c>
      <c r="P1654" s="8">
        <v>0</v>
      </c>
      <c r="Q1654" s="8">
        <v>218</v>
      </c>
    </row>
    <row r="1655" spans="1:17" x14ac:dyDescent="0.25">
      <c r="A1655" s="8">
        <v>2</v>
      </c>
      <c r="B1655" s="8">
        <v>0</v>
      </c>
      <c r="C1655" s="8" t="s">
        <v>4625</v>
      </c>
      <c r="D1655" s="7">
        <v>43805</v>
      </c>
      <c r="E1655" s="8">
        <v>0</v>
      </c>
      <c r="F1655" s="8">
        <v>201003</v>
      </c>
      <c r="G1655" s="8">
        <f t="shared" si="25"/>
        <v>72</v>
      </c>
      <c r="H1655" s="8">
        <v>1481</v>
      </c>
      <c r="I1655" s="8" t="s">
        <v>2625</v>
      </c>
      <c r="J1655" s="8">
        <v>0</v>
      </c>
      <c r="K1655" s="8" t="s">
        <v>2625</v>
      </c>
      <c r="L1655" s="8"/>
      <c r="M1655" s="8">
        <v>0</v>
      </c>
      <c r="N1655" s="8">
        <v>8500</v>
      </c>
      <c r="O1655" s="8" t="s">
        <v>3528</v>
      </c>
      <c r="P1655" s="8">
        <v>0</v>
      </c>
      <c r="Q1655" s="8">
        <v>218</v>
      </c>
    </row>
    <row r="1656" spans="1:17" x14ac:dyDescent="0.25">
      <c r="A1656" s="8">
        <v>3</v>
      </c>
      <c r="B1656" s="8">
        <v>0</v>
      </c>
      <c r="C1656" s="8" t="s">
        <v>4625</v>
      </c>
      <c r="D1656" s="7">
        <v>43805</v>
      </c>
      <c r="E1656" s="8">
        <v>0</v>
      </c>
      <c r="F1656" s="8">
        <v>201002</v>
      </c>
      <c r="G1656" s="8">
        <f t="shared" si="25"/>
        <v>71</v>
      </c>
      <c r="H1656" s="8">
        <v>1481</v>
      </c>
      <c r="I1656" s="8" t="s">
        <v>2625</v>
      </c>
      <c r="J1656" s="8">
        <v>0</v>
      </c>
      <c r="K1656" s="8" t="s">
        <v>2625</v>
      </c>
      <c r="L1656" s="8"/>
      <c r="M1656" s="8">
        <v>0</v>
      </c>
      <c r="N1656" s="8">
        <v>227417</v>
      </c>
      <c r="O1656" s="8" t="s">
        <v>3527</v>
      </c>
      <c r="P1656" s="8">
        <v>0</v>
      </c>
      <c r="Q1656" s="8">
        <v>218</v>
      </c>
    </row>
    <row r="1657" spans="1:17" x14ac:dyDescent="0.25">
      <c r="A1657" s="8">
        <v>1</v>
      </c>
      <c r="B1657" s="8">
        <v>0</v>
      </c>
      <c r="C1657" s="8" t="s">
        <v>4626</v>
      </c>
      <c r="D1657" s="7">
        <v>43805</v>
      </c>
      <c r="E1657" s="8">
        <v>0</v>
      </c>
      <c r="F1657" s="8">
        <v>501017</v>
      </c>
      <c r="G1657" s="8">
        <f t="shared" si="25"/>
        <v>160</v>
      </c>
      <c r="H1657" s="8">
        <v>323</v>
      </c>
      <c r="I1657" s="8" t="s">
        <v>2625</v>
      </c>
      <c r="J1657" s="8">
        <v>0</v>
      </c>
      <c r="K1657" s="8" t="s">
        <v>2625</v>
      </c>
      <c r="L1657" s="8"/>
      <c r="M1657" s="8">
        <v>20237</v>
      </c>
      <c r="N1657" s="8">
        <v>0</v>
      </c>
      <c r="O1657" s="8" t="s">
        <v>3529</v>
      </c>
      <c r="P1657" s="8">
        <v>0</v>
      </c>
      <c r="Q1657" s="8">
        <v>218</v>
      </c>
    </row>
    <row r="1658" spans="1:17" x14ac:dyDescent="0.25">
      <c r="A1658" s="8">
        <v>2</v>
      </c>
      <c r="B1658" s="8">
        <v>0</v>
      </c>
      <c r="C1658" s="8" t="s">
        <v>4626</v>
      </c>
      <c r="D1658" s="7">
        <v>43805</v>
      </c>
      <c r="E1658" s="8">
        <v>0</v>
      </c>
      <c r="F1658" s="8">
        <v>201002</v>
      </c>
      <c r="G1658" s="8">
        <f t="shared" si="25"/>
        <v>71</v>
      </c>
      <c r="H1658" s="8">
        <v>323</v>
      </c>
      <c r="I1658" s="8" t="s">
        <v>2625</v>
      </c>
      <c r="J1658" s="8">
        <v>0</v>
      </c>
      <c r="K1658" s="8" t="s">
        <v>2625</v>
      </c>
      <c r="L1658" s="8"/>
      <c r="M1658" s="8">
        <v>0</v>
      </c>
      <c r="N1658" s="8">
        <v>20237</v>
      </c>
      <c r="O1658" s="8" t="s">
        <v>3529</v>
      </c>
      <c r="P1658" s="8">
        <v>0</v>
      </c>
      <c r="Q1658" s="8">
        <v>218</v>
      </c>
    </row>
    <row r="1659" spans="1:17" x14ac:dyDescent="0.25">
      <c r="A1659" s="8">
        <v>3</v>
      </c>
      <c r="B1659" s="8">
        <v>0</v>
      </c>
      <c r="C1659" s="8" t="s">
        <v>4626</v>
      </c>
      <c r="D1659" s="7">
        <v>43805</v>
      </c>
      <c r="E1659" s="8">
        <v>0</v>
      </c>
      <c r="F1659" s="8">
        <v>501017</v>
      </c>
      <c r="G1659" s="8">
        <f t="shared" si="25"/>
        <v>160</v>
      </c>
      <c r="H1659" s="8">
        <v>323</v>
      </c>
      <c r="I1659" s="8" t="s">
        <v>2625</v>
      </c>
      <c r="J1659" s="8">
        <v>0</v>
      </c>
      <c r="K1659" s="8" t="s">
        <v>2625</v>
      </c>
      <c r="L1659" s="8"/>
      <c r="M1659" s="8">
        <v>37583</v>
      </c>
      <c r="N1659" s="8">
        <v>0</v>
      </c>
      <c r="O1659" s="8" t="s">
        <v>3529</v>
      </c>
      <c r="P1659" s="8">
        <v>0</v>
      </c>
      <c r="Q1659" s="8">
        <v>220</v>
      </c>
    </row>
    <row r="1660" spans="1:17" x14ac:dyDescent="0.25">
      <c r="A1660" s="8">
        <v>4</v>
      </c>
      <c r="B1660" s="8">
        <v>0</v>
      </c>
      <c r="C1660" s="8" t="s">
        <v>4626</v>
      </c>
      <c r="D1660" s="7">
        <v>43805</v>
      </c>
      <c r="E1660" s="8">
        <v>0</v>
      </c>
      <c r="F1660" s="8">
        <v>201002</v>
      </c>
      <c r="G1660" s="8">
        <f t="shared" si="25"/>
        <v>71</v>
      </c>
      <c r="H1660" s="8">
        <v>323</v>
      </c>
      <c r="I1660" s="8" t="s">
        <v>2625</v>
      </c>
      <c r="J1660" s="8">
        <v>0</v>
      </c>
      <c r="K1660" s="8" t="s">
        <v>2625</v>
      </c>
      <c r="L1660" s="8"/>
      <c r="M1660" s="8">
        <v>0</v>
      </c>
      <c r="N1660" s="8">
        <v>37583</v>
      </c>
      <c r="O1660" s="8" t="s">
        <v>3529</v>
      </c>
      <c r="P1660" s="8">
        <v>0</v>
      </c>
      <c r="Q1660" s="8">
        <v>220</v>
      </c>
    </row>
    <row r="1661" spans="1:17" x14ac:dyDescent="0.25">
      <c r="A1661" s="8">
        <v>1</v>
      </c>
      <c r="B1661" s="8">
        <v>0</v>
      </c>
      <c r="C1661" s="8" t="s">
        <v>4627</v>
      </c>
      <c r="D1661" s="7">
        <v>43805</v>
      </c>
      <c r="E1661" s="8">
        <v>0</v>
      </c>
      <c r="F1661" s="8">
        <v>502012</v>
      </c>
      <c r="G1661" s="8">
        <f t="shared" si="25"/>
        <v>173</v>
      </c>
      <c r="H1661" s="8">
        <v>964</v>
      </c>
      <c r="I1661" s="8" t="s">
        <v>2625</v>
      </c>
      <c r="J1661" s="8">
        <v>0</v>
      </c>
      <c r="K1661" s="8" t="s">
        <v>2625</v>
      </c>
      <c r="L1661" s="8"/>
      <c r="M1661" s="8">
        <v>83895</v>
      </c>
      <c r="N1661" s="8">
        <v>0</v>
      </c>
      <c r="O1661" s="8" t="s">
        <v>3530</v>
      </c>
      <c r="P1661" s="8">
        <v>0</v>
      </c>
      <c r="Q1661" s="8">
        <v>218</v>
      </c>
    </row>
    <row r="1662" spans="1:17" x14ac:dyDescent="0.25">
      <c r="A1662" s="8">
        <v>2</v>
      </c>
      <c r="B1662" s="8">
        <v>0</v>
      </c>
      <c r="C1662" s="8" t="s">
        <v>4627</v>
      </c>
      <c r="D1662" s="7">
        <v>43805</v>
      </c>
      <c r="E1662" s="8">
        <v>0</v>
      </c>
      <c r="F1662" s="8">
        <v>201002</v>
      </c>
      <c r="G1662" s="8">
        <f t="shared" si="25"/>
        <v>71</v>
      </c>
      <c r="H1662" s="8">
        <v>964</v>
      </c>
      <c r="I1662" s="8" t="s">
        <v>2625</v>
      </c>
      <c r="J1662" s="8">
        <v>0</v>
      </c>
      <c r="K1662" s="8" t="s">
        <v>2625</v>
      </c>
      <c r="L1662" s="8"/>
      <c r="M1662" s="8">
        <v>0</v>
      </c>
      <c r="N1662" s="8">
        <v>83895</v>
      </c>
      <c r="O1662" s="8" t="s">
        <v>3530</v>
      </c>
      <c r="P1662" s="8">
        <v>0</v>
      </c>
      <c r="Q1662" s="8">
        <v>218</v>
      </c>
    </row>
    <row r="1663" spans="1:17" x14ac:dyDescent="0.25">
      <c r="A1663" s="8">
        <v>3</v>
      </c>
      <c r="B1663" s="8">
        <v>0</v>
      </c>
      <c r="C1663" s="8" t="s">
        <v>4627</v>
      </c>
      <c r="D1663" s="7">
        <v>43805</v>
      </c>
      <c r="E1663" s="8">
        <v>0</v>
      </c>
      <c r="F1663" s="8">
        <v>502012</v>
      </c>
      <c r="G1663" s="8">
        <f t="shared" si="25"/>
        <v>173</v>
      </c>
      <c r="H1663" s="8">
        <v>964</v>
      </c>
      <c r="I1663" s="8" t="s">
        <v>2625</v>
      </c>
      <c r="J1663" s="8">
        <v>0</v>
      </c>
      <c r="K1663" s="8" t="s">
        <v>2625</v>
      </c>
      <c r="L1663" s="8"/>
      <c r="M1663" s="8">
        <v>372022</v>
      </c>
      <c r="N1663" s="8">
        <v>0</v>
      </c>
      <c r="O1663" s="8" t="s">
        <v>3530</v>
      </c>
      <c r="P1663" s="8">
        <v>0</v>
      </c>
      <c r="Q1663" s="8">
        <v>220</v>
      </c>
    </row>
    <row r="1664" spans="1:17" x14ac:dyDescent="0.25">
      <c r="A1664" s="8">
        <v>4</v>
      </c>
      <c r="B1664" s="8">
        <v>0</v>
      </c>
      <c r="C1664" s="8" t="s">
        <v>4627</v>
      </c>
      <c r="D1664" s="7">
        <v>43805</v>
      </c>
      <c r="E1664" s="8">
        <v>0</v>
      </c>
      <c r="F1664" s="8">
        <v>201002</v>
      </c>
      <c r="G1664" s="8">
        <f t="shared" si="25"/>
        <v>71</v>
      </c>
      <c r="H1664" s="8">
        <v>964</v>
      </c>
      <c r="I1664" s="8" t="s">
        <v>2625</v>
      </c>
      <c r="J1664" s="8">
        <v>0</v>
      </c>
      <c r="K1664" s="8" t="s">
        <v>2625</v>
      </c>
      <c r="L1664" s="8"/>
      <c r="M1664" s="8">
        <v>0</v>
      </c>
      <c r="N1664" s="8">
        <v>372022</v>
      </c>
      <c r="O1664" s="8" t="s">
        <v>3530</v>
      </c>
      <c r="P1664" s="8">
        <v>0</v>
      </c>
      <c r="Q1664" s="8">
        <v>220</v>
      </c>
    </row>
    <row r="1665" spans="1:17" x14ac:dyDescent="0.25">
      <c r="A1665" s="8">
        <v>1</v>
      </c>
      <c r="B1665" s="8">
        <v>0</v>
      </c>
      <c r="C1665" s="8" t="s">
        <v>4628</v>
      </c>
      <c r="D1665" s="7">
        <v>43805</v>
      </c>
      <c r="E1665" s="8">
        <v>0</v>
      </c>
      <c r="F1665" s="8">
        <v>505027</v>
      </c>
      <c r="G1665" s="8">
        <f t="shared" si="25"/>
        <v>221</v>
      </c>
      <c r="H1665" s="8">
        <v>68</v>
      </c>
      <c r="I1665" s="8" t="s">
        <v>2625</v>
      </c>
      <c r="J1665" s="8">
        <v>0</v>
      </c>
      <c r="K1665" s="8" t="s">
        <v>2625</v>
      </c>
      <c r="L1665" s="8"/>
      <c r="M1665" s="8">
        <v>505981</v>
      </c>
      <c r="N1665" s="8">
        <v>0</v>
      </c>
      <c r="O1665" s="8" t="s">
        <v>3531</v>
      </c>
      <c r="P1665" s="8">
        <v>0</v>
      </c>
      <c r="Q1665" s="8">
        <v>218</v>
      </c>
    </row>
    <row r="1666" spans="1:17" x14ac:dyDescent="0.25">
      <c r="A1666" s="8">
        <v>2</v>
      </c>
      <c r="B1666" s="8">
        <v>0</v>
      </c>
      <c r="C1666" s="8" t="s">
        <v>4628</v>
      </c>
      <c r="D1666" s="7">
        <v>43805</v>
      </c>
      <c r="E1666" s="8">
        <v>0</v>
      </c>
      <c r="F1666" s="8">
        <v>201002</v>
      </c>
      <c r="G1666" s="8">
        <f t="shared" ref="G1666:G1729" si="26">VLOOKUP(F1666,Accounts2,2,0)</f>
        <v>71</v>
      </c>
      <c r="H1666" s="8">
        <v>68</v>
      </c>
      <c r="I1666" s="8" t="s">
        <v>2625</v>
      </c>
      <c r="J1666" s="8">
        <v>0</v>
      </c>
      <c r="K1666" s="8" t="s">
        <v>2625</v>
      </c>
      <c r="L1666" s="8"/>
      <c r="M1666" s="8">
        <v>0</v>
      </c>
      <c r="N1666" s="8">
        <v>505981</v>
      </c>
      <c r="O1666" s="8" t="s">
        <v>3531</v>
      </c>
      <c r="P1666" s="8">
        <v>0</v>
      </c>
      <c r="Q1666" s="8">
        <v>218</v>
      </c>
    </row>
    <row r="1667" spans="1:17" x14ac:dyDescent="0.25">
      <c r="A1667" s="8">
        <v>3</v>
      </c>
      <c r="B1667" s="8">
        <v>0</v>
      </c>
      <c r="C1667" s="8" t="s">
        <v>4628</v>
      </c>
      <c r="D1667" s="7">
        <v>43805</v>
      </c>
      <c r="E1667" s="8">
        <v>0</v>
      </c>
      <c r="F1667" s="8">
        <v>505027</v>
      </c>
      <c r="G1667" s="8">
        <f t="shared" si="26"/>
        <v>221</v>
      </c>
      <c r="H1667" s="8">
        <v>68</v>
      </c>
      <c r="I1667" s="8" t="s">
        <v>2625</v>
      </c>
      <c r="J1667" s="8">
        <v>0</v>
      </c>
      <c r="K1667" s="8" t="s">
        <v>2625</v>
      </c>
      <c r="L1667" s="8"/>
      <c r="M1667" s="8">
        <v>1237040</v>
      </c>
      <c r="N1667" s="8">
        <v>0</v>
      </c>
      <c r="O1667" s="8" t="s">
        <v>3531</v>
      </c>
      <c r="P1667" s="8">
        <v>0</v>
      </c>
      <c r="Q1667" s="8">
        <v>220</v>
      </c>
    </row>
    <row r="1668" spans="1:17" x14ac:dyDescent="0.25">
      <c r="A1668" s="8">
        <v>4</v>
      </c>
      <c r="B1668" s="8">
        <v>0</v>
      </c>
      <c r="C1668" s="8" t="s">
        <v>4628</v>
      </c>
      <c r="D1668" s="7">
        <v>43805</v>
      </c>
      <c r="E1668" s="8">
        <v>0</v>
      </c>
      <c r="F1668" s="8">
        <v>201002</v>
      </c>
      <c r="G1668" s="8">
        <f t="shared" si="26"/>
        <v>71</v>
      </c>
      <c r="H1668" s="8">
        <v>68</v>
      </c>
      <c r="I1668" s="8" t="s">
        <v>2625</v>
      </c>
      <c r="J1668" s="8">
        <v>0</v>
      </c>
      <c r="K1668" s="8" t="s">
        <v>2625</v>
      </c>
      <c r="L1668" s="8"/>
      <c r="M1668" s="8">
        <v>0</v>
      </c>
      <c r="N1668" s="8">
        <v>1237040</v>
      </c>
      <c r="O1668" s="8" t="s">
        <v>3531</v>
      </c>
      <c r="P1668" s="8">
        <v>0</v>
      </c>
      <c r="Q1668" s="8">
        <v>220</v>
      </c>
    </row>
    <row r="1669" spans="1:17" x14ac:dyDescent="0.25">
      <c r="A1669" s="8">
        <v>1</v>
      </c>
      <c r="B1669" s="8">
        <v>0</v>
      </c>
      <c r="C1669" s="8" t="s">
        <v>4629</v>
      </c>
      <c r="D1669" s="7">
        <v>43801</v>
      </c>
      <c r="E1669" s="8">
        <v>0</v>
      </c>
      <c r="F1669" s="8">
        <v>502009</v>
      </c>
      <c r="G1669" s="8">
        <f t="shared" si="26"/>
        <v>170</v>
      </c>
      <c r="H1669" s="8">
        <v>64</v>
      </c>
      <c r="I1669" s="8" t="s">
        <v>2625</v>
      </c>
      <c r="J1669" s="8">
        <v>0</v>
      </c>
      <c r="K1669" s="8" t="s">
        <v>2625</v>
      </c>
      <c r="L1669" s="8"/>
      <c r="M1669" s="8">
        <v>33900</v>
      </c>
      <c r="N1669" s="8">
        <v>0</v>
      </c>
      <c r="O1669" s="8" t="s">
        <v>3532</v>
      </c>
      <c r="P1669" s="8">
        <v>0</v>
      </c>
      <c r="Q1669" s="8">
        <v>218</v>
      </c>
    </row>
    <row r="1670" spans="1:17" x14ac:dyDescent="0.25">
      <c r="A1670" s="8">
        <v>2</v>
      </c>
      <c r="B1670" s="8">
        <v>0</v>
      </c>
      <c r="C1670" s="8" t="s">
        <v>4629</v>
      </c>
      <c r="D1670" s="7">
        <v>43801</v>
      </c>
      <c r="E1670" s="8">
        <v>0</v>
      </c>
      <c r="F1670" s="8">
        <v>201002</v>
      </c>
      <c r="G1670" s="8">
        <f t="shared" si="26"/>
        <v>71</v>
      </c>
      <c r="H1670" s="8">
        <v>64</v>
      </c>
      <c r="I1670" s="8" t="s">
        <v>2625</v>
      </c>
      <c r="J1670" s="8">
        <v>0</v>
      </c>
      <c r="K1670" s="8" t="s">
        <v>2625</v>
      </c>
      <c r="L1670" s="8"/>
      <c r="M1670" s="8">
        <v>0</v>
      </c>
      <c r="N1670" s="8">
        <v>33900</v>
      </c>
      <c r="O1670" s="8" t="s">
        <v>3532</v>
      </c>
      <c r="P1670" s="8">
        <v>0</v>
      </c>
      <c r="Q1670" s="8">
        <v>218</v>
      </c>
    </row>
    <row r="1671" spans="1:17" x14ac:dyDescent="0.25">
      <c r="A1671" s="8">
        <v>1</v>
      </c>
      <c r="B1671" s="8">
        <v>0</v>
      </c>
      <c r="C1671" s="8" t="s">
        <v>4630</v>
      </c>
      <c r="D1671" s="7">
        <v>43802</v>
      </c>
      <c r="E1671" s="8">
        <v>0</v>
      </c>
      <c r="F1671" s="8">
        <v>201002</v>
      </c>
      <c r="G1671" s="8">
        <f t="shared" si="26"/>
        <v>71</v>
      </c>
      <c r="H1671" s="8">
        <v>260</v>
      </c>
      <c r="I1671" s="8" t="s">
        <v>2625</v>
      </c>
      <c r="J1671" s="8">
        <v>0</v>
      </c>
      <c r="K1671" s="8" t="s">
        <v>2625</v>
      </c>
      <c r="L1671" s="8"/>
      <c r="M1671" s="8">
        <v>325000</v>
      </c>
      <c r="N1671" s="8">
        <v>0</v>
      </c>
      <c r="O1671" s="8" t="s">
        <v>3533</v>
      </c>
      <c r="P1671" s="8">
        <v>0</v>
      </c>
      <c r="Q1671" s="8">
        <v>1</v>
      </c>
    </row>
    <row r="1672" spans="1:17" x14ac:dyDescent="0.25">
      <c r="A1672" s="8">
        <v>2</v>
      </c>
      <c r="B1672" s="8">
        <v>0</v>
      </c>
      <c r="C1672" s="8" t="s">
        <v>4630</v>
      </c>
      <c r="D1672" s="7">
        <v>43802</v>
      </c>
      <c r="E1672" s="8">
        <v>0</v>
      </c>
      <c r="F1672" s="8">
        <v>202003</v>
      </c>
      <c r="G1672" s="8">
        <f t="shared" si="26"/>
        <v>78</v>
      </c>
      <c r="H1672" s="8">
        <v>71</v>
      </c>
      <c r="I1672" s="8" t="s">
        <v>2625</v>
      </c>
      <c r="J1672" s="8">
        <v>0</v>
      </c>
      <c r="K1672" s="8" t="s">
        <v>2625</v>
      </c>
      <c r="L1672" s="8"/>
      <c r="M1672" s="8">
        <v>0</v>
      </c>
      <c r="N1672" s="8">
        <v>325000</v>
      </c>
      <c r="O1672" s="8" t="s">
        <v>3533</v>
      </c>
      <c r="P1672" s="8">
        <v>0</v>
      </c>
      <c r="Q1672" s="8">
        <v>1</v>
      </c>
    </row>
    <row r="1673" spans="1:17" x14ac:dyDescent="0.25">
      <c r="A1673" s="8">
        <v>1</v>
      </c>
      <c r="B1673" s="8">
        <v>0</v>
      </c>
      <c r="C1673" s="8" t="s">
        <v>4631</v>
      </c>
      <c r="D1673" s="7">
        <v>43805</v>
      </c>
      <c r="E1673" s="8">
        <v>0</v>
      </c>
      <c r="F1673" s="8">
        <v>201002</v>
      </c>
      <c r="G1673" s="8">
        <f t="shared" si="26"/>
        <v>71</v>
      </c>
      <c r="H1673" s="8">
        <v>910</v>
      </c>
      <c r="I1673" s="8" t="s">
        <v>2625</v>
      </c>
      <c r="J1673" s="8">
        <v>0</v>
      </c>
      <c r="K1673" s="8" t="s">
        <v>2625</v>
      </c>
      <c r="L1673" s="8"/>
      <c r="M1673" s="8">
        <v>1040310</v>
      </c>
      <c r="N1673" s="8">
        <v>0</v>
      </c>
      <c r="O1673" s="8" t="s">
        <v>3534</v>
      </c>
      <c r="P1673" s="8">
        <v>0</v>
      </c>
      <c r="Q1673" s="8">
        <v>218</v>
      </c>
    </row>
    <row r="1674" spans="1:17" x14ac:dyDescent="0.25">
      <c r="A1674" s="8">
        <v>2</v>
      </c>
      <c r="B1674" s="8">
        <v>0</v>
      </c>
      <c r="C1674" s="8" t="s">
        <v>4631</v>
      </c>
      <c r="D1674" s="7">
        <v>43805</v>
      </c>
      <c r="E1674" s="8">
        <v>0</v>
      </c>
      <c r="F1674" s="8">
        <v>201002</v>
      </c>
      <c r="G1674" s="8">
        <f t="shared" si="26"/>
        <v>71</v>
      </c>
      <c r="H1674" s="8">
        <v>910</v>
      </c>
      <c r="I1674" s="8" t="s">
        <v>2625</v>
      </c>
      <c r="J1674" s="8">
        <v>0</v>
      </c>
      <c r="K1674" s="8" t="s">
        <v>2625</v>
      </c>
      <c r="L1674" s="8"/>
      <c r="M1674" s="8">
        <v>37980</v>
      </c>
      <c r="N1674" s="8">
        <v>0</v>
      </c>
      <c r="O1674" s="8" t="s">
        <v>3534</v>
      </c>
      <c r="P1674" s="8">
        <v>0</v>
      </c>
      <c r="Q1674" s="8">
        <v>219</v>
      </c>
    </row>
    <row r="1675" spans="1:17" x14ac:dyDescent="0.25">
      <c r="A1675" s="8">
        <v>3</v>
      </c>
      <c r="B1675" s="8">
        <v>0</v>
      </c>
      <c r="C1675" s="8" t="s">
        <v>4631</v>
      </c>
      <c r="D1675" s="7">
        <v>43805</v>
      </c>
      <c r="E1675" s="8">
        <v>0</v>
      </c>
      <c r="F1675" s="8">
        <v>202003</v>
      </c>
      <c r="G1675" s="8">
        <f t="shared" si="26"/>
        <v>78</v>
      </c>
      <c r="H1675" s="8">
        <v>71</v>
      </c>
      <c r="I1675" s="8" t="s">
        <v>2625</v>
      </c>
      <c r="J1675" s="8">
        <v>0</v>
      </c>
      <c r="K1675" s="8" t="s">
        <v>2625</v>
      </c>
      <c r="L1675" s="8"/>
      <c r="M1675" s="8">
        <v>0</v>
      </c>
      <c r="N1675" s="8">
        <v>1078290</v>
      </c>
      <c r="O1675" s="8" t="s">
        <v>3534</v>
      </c>
      <c r="P1675" s="8">
        <v>0</v>
      </c>
      <c r="Q1675" s="8">
        <v>1</v>
      </c>
    </row>
    <row r="1676" spans="1:17" x14ac:dyDescent="0.25">
      <c r="A1676" s="8">
        <v>1</v>
      </c>
      <c r="B1676" s="8">
        <v>0</v>
      </c>
      <c r="C1676" s="8" t="s">
        <v>4632</v>
      </c>
      <c r="D1676" s="7">
        <v>43805</v>
      </c>
      <c r="E1676" s="8">
        <v>0</v>
      </c>
      <c r="F1676" s="8">
        <v>201002</v>
      </c>
      <c r="G1676" s="8">
        <f t="shared" si="26"/>
        <v>71</v>
      </c>
      <c r="H1676" s="8">
        <v>1476</v>
      </c>
      <c r="I1676" s="8" t="s">
        <v>2625</v>
      </c>
      <c r="J1676" s="8">
        <v>0</v>
      </c>
      <c r="K1676" s="8" t="s">
        <v>2625</v>
      </c>
      <c r="L1676" s="8"/>
      <c r="M1676" s="8">
        <v>15482</v>
      </c>
      <c r="N1676" s="8">
        <v>0</v>
      </c>
      <c r="O1676" s="8" t="s">
        <v>3535</v>
      </c>
      <c r="P1676" s="8">
        <v>0</v>
      </c>
      <c r="Q1676" s="8">
        <v>218</v>
      </c>
    </row>
    <row r="1677" spans="1:17" x14ac:dyDescent="0.25">
      <c r="A1677" s="8">
        <v>2</v>
      </c>
      <c r="B1677" s="8">
        <v>0</v>
      </c>
      <c r="C1677" s="8" t="s">
        <v>4632</v>
      </c>
      <c r="D1677" s="7">
        <v>43805</v>
      </c>
      <c r="E1677" s="8">
        <v>0</v>
      </c>
      <c r="F1677" s="8">
        <v>202003</v>
      </c>
      <c r="G1677" s="8">
        <f t="shared" si="26"/>
        <v>78</v>
      </c>
      <c r="H1677" s="8">
        <v>71</v>
      </c>
      <c r="I1677" s="8" t="s">
        <v>2625</v>
      </c>
      <c r="J1677" s="8">
        <v>0</v>
      </c>
      <c r="K1677" s="8" t="s">
        <v>2625</v>
      </c>
      <c r="L1677" s="8"/>
      <c r="M1677" s="8">
        <v>0</v>
      </c>
      <c r="N1677" s="8">
        <v>15482</v>
      </c>
      <c r="O1677" s="8" t="s">
        <v>3535</v>
      </c>
      <c r="P1677" s="8">
        <v>0</v>
      </c>
      <c r="Q1677" s="8">
        <v>1</v>
      </c>
    </row>
    <row r="1678" spans="1:17" x14ac:dyDescent="0.25">
      <c r="A1678" s="8">
        <v>1</v>
      </c>
      <c r="B1678" s="8">
        <v>0</v>
      </c>
      <c r="C1678" s="8" t="s">
        <v>4633</v>
      </c>
      <c r="D1678" s="7">
        <v>43808</v>
      </c>
      <c r="E1678" s="8">
        <v>101001</v>
      </c>
      <c r="F1678" s="8">
        <v>101001</v>
      </c>
      <c r="G1678" s="8">
        <f t="shared" si="26"/>
        <v>1</v>
      </c>
      <c r="H1678" s="8">
        <v>0</v>
      </c>
      <c r="I1678" s="8" t="s">
        <v>2625</v>
      </c>
      <c r="J1678" s="8">
        <v>0</v>
      </c>
      <c r="K1678" s="8" t="s">
        <v>2625</v>
      </c>
      <c r="L1678" s="8"/>
      <c r="M1678" s="8">
        <v>0</v>
      </c>
      <c r="N1678" s="8">
        <v>7280</v>
      </c>
      <c r="O1678" s="8" t="s">
        <v>2808</v>
      </c>
      <c r="P1678" s="8">
        <v>0</v>
      </c>
      <c r="Q1678" s="8">
        <v>0</v>
      </c>
    </row>
    <row r="1679" spans="1:17" x14ac:dyDescent="0.25">
      <c r="A1679" s="8">
        <v>2</v>
      </c>
      <c r="B1679" s="8">
        <v>0</v>
      </c>
      <c r="C1679" s="8" t="s">
        <v>4633</v>
      </c>
      <c r="D1679" s="7">
        <v>43808</v>
      </c>
      <c r="E1679" s="8">
        <v>101001</v>
      </c>
      <c r="F1679" s="8">
        <v>505025</v>
      </c>
      <c r="G1679" s="8">
        <f t="shared" si="26"/>
        <v>219</v>
      </c>
      <c r="H1679" s="8">
        <v>0</v>
      </c>
      <c r="I1679" s="8" t="s">
        <v>2625</v>
      </c>
      <c r="J1679" s="8">
        <v>0</v>
      </c>
      <c r="K1679" s="8" t="s">
        <v>2625</v>
      </c>
      <c r="L1679" s="8"/>
      <c r="M1679" s="8">
        <v>7280</v>
      </c>
      <c r="N1679" s="8">
        <v>0</v>
      </c>
      <c r="O1679" s="8" t="s">
        <v>3536</v>
      </c>
      <c r="P1679" s="8">
        <v>0</v>
      </c>
      <c r="Q1679" s="8">
        <v>220</v>
      </c>
    </row>
    <row r="1680" spans="1:17" x14ac:dyDescent="0.25">
      <c r="A1680" s="8">
        <v>1</v>
      </c>
      <c r="B1680" s="8">
        <v>0</v>
      </c>
      <c r="C1680" s="8" t="s">
        <v>4634</v>
      </c>
      <c r="D1680" s="7">
        <v>43805</v>
      </c>
      <c r="E1680" s="8">
        <v>0</v>
      </c>
      <c r="F1680" s="8">
        <v>505062</v>
      </c>
      <c r="G1680" s="8">
        <f t="shared" si="26"/>
        <v>244</v>
      </c>
      <c r="H1680" s="8">
        <v>1481</v>
      </c>
      <c r="I1680" s="8" t="s">
        <v>2625</v>
      </c>
      <c r="J1680" s="8">
        <v>0</v>
      </c>
      <c r="K1680" s="8" t="s">
        <v>2625</v>
      </c>
      <c r="L1680" s="8"/>
      <c r="M1680" s="8">
        <v>30000</v>
      </c>
      <c r="N1680" s="8">
        <v>0</v>
      </c>
      <c r="O1680" s="8" t="s">
        <v>3537</v>
      </c>
      <c r="P1680" s="8">
        <v>0</v>
      </c>
      <c r="Q1680" s="8">
        <v>218</v>
      </c>
    </row>
    <row r="1681" spans="1:17" x14ac:dyDescent="0.25">
      <c r="A1681" s="8">
        <v>2</v>
      </c>
      <c r="B1681" s="8">
        <v>0</v>
      </c>
      <c r="C1681" s="8" t="s">
        <v>4634</v>
      </c>
      <c r="D1681" s="7">
        <v>43805</v>
      </c>
      <c r="E1681" s="8">
        <v>0</v>
      </c>
      <c r="F1681" s="8">
        <v>201002</v>
      </c>
      <c r="G1681" s="8">
        <f t="shared" si="26"/>
        <v>71</v>
      </c>
      <c r="H1681" s="8">
        <v>1481</v>
      </c>
      <c r="I1681" s="8" t="s">
        <v>2625</v>
      </c>
      <c r="J1681" s="8">
        <v>0</v>
      </c>
      <c r="K1681" s="8" t="s">
        <v>2625</v>
      </c>
      <c r="L1681" s="8"/>
      <c r="M1681" s="8">
        <v>0</v>
      </c>
      <c r="N1681" s="8">
        <v>30000</v>
      </c>
      <c r="O1681" s="8" t="s">
        <v>3537</v>
      </c>
      <c r="P1681" s="8">
        <v>0</v>
      </c>
      <c r="Q1681" s="8">
        <v>218</v>
      </c>
    </row>
    <row r="1682" spans="1:17" x14ac:dyDescent="0.25">
      <c r="A1682" s="8">
        <v>1</v>
      </c>
      <c r="B1682" s="8">
        <v>0</v>
      </c>
      <c r="C1682" s="8" t="s">
        <v>4635</v>
      </c>
      <c r="D1682" s="7">
        <v>43805</v>
      </c>
      <c r="E1682" s="8">
        <v>0</v>
      </c>
      <c r="F1682" s="8">
        <v>505024</v>
      </c>
      <c r="G1682" s="8">
        <f t="shared" si="26"/>
        <v>218</v>
      </c>
      <c r="H1682" s="8">
        <v>934</v>
      </c>
      <c r="I1682" s="8" t="s">
        <v>2625</v>
      </c>
      <c r="J1682" s="8">
        <v>0</v>
      </c>
      <c r="K1682" s="8" t="s">
        <v>2625</v>
      </c>
      <c r="L1682" s="8"/>
      <c r="M1682" s="8">
        <v>8840</v>
      </c>
      <c r="N1682" s="8">
        <v>0</v>
      </c>
      <c r="O1682" s="8" t="s">
        <v>3538</v>
      </c>
      <c r="P1682" s="8">
        <v>0</v>
      </c>
      <c r="Q1682" s="8">
        <v>218</v>
      </c>
    </row>
    <row r="1683" spans="1:17" x14ac:dyDescent="0.25">
      <c r="A1683" s="8">
        <v>2</v>
      </c>
      <c r="B1683" s="8">
        <v>0</v>
      </c>
      <c r="C1683" s="8" t="s">
        <v>4635</v>
      </c>
      <c r="D1683" s="7">
        <v>43805</v>
      </c>
      <c r="E1683" s="8">
        <v>0</v>
      </c>
      <c r="F1683" s="8">
        <v>201002</v>
      </c>
      <c r="G1683" s="8">
        <f t="shared" si="26"/>
        <v>71</v>
      </c>
      <c r="H1683" s="8">
        <v>934</v>
      </c>
      <c r="I1683" s="8" t="s">
        <v>2625</v>
      </c>
      <c r="J1683" s="8">
        <v>0</v>
      </c>
      <c r="K1683" s="8" t="s">
        <v>2625</v>
      </c>
      <c r="L1683" s="8"/>
      <c r="M1683" s="8">
        <v>0</v>
      </c>
      <c r="N1683" s="8">
        <v>8840</v>
      </c>
      <c r="O1683" s="8" t="s">
        <v>3538</v>
      </c>
      <c r="P1683" s="8">
        <v>0</v>
      </c>
      <c r="Q1683" s="8">
        <v>218</v>
      </c>
    </row>
    <row r="1684" spans="1:17" x14ac:dyDescent="0.25">
      <c r="A1684" s="8">
        <v>3</v>
      </c>
      <c r="B1684" s="8">
        <v>0</v>
      </c>
      <c r="C1684" s="8" t="s">
        <v>4635</v>
      </c>
      <c r="D1684" s="7">
        <v>43805</v>
      </c>
      <c r="E1684" s="8">
        <v>0</v>
      </c>
      <c r="F1684" s="8">
        <v>505024</v>
      </c>
      <c r="G1684" s="8">
        <f t="shared" si="26"/>
        <v>218</v>
      </c>
      <c r="H1684" s="8">
        <v>934</v>
      </c>
      <c r="I1684" s="8" t="s">
        <v>2625</v>
      </c>
      <c r="J1684" s="8">
        <v>0</v>
      </c>
      <c r="K1684" s="8" t="s">
        <v>2625</v>
      </c>
      <c r="L1684" s="8"/>
      <c r="M1684" s="8">
        <v>8840</v>
      </c>
      <c r="N1684" s="8">
        <v>0</v>
      </c>
      <c r="O1684" s="8" t="s">
        <v>3538</v>
      </c>
      <c r="P1684" s="8">
        <v>0</v>
      </c>
      <c r="Q1684" s="8">
        <v>220</v>
      </c>
    </row>
    <row r="1685" spans="1:17" x14ac:dyDescent="0.25">
      <c r="A1685" s="8">
        <v>4</v>
      </c>
      <c r="B1685" s="8">
        <v>0</v>
      </c>
      <c r="C1685" s="8" t="s">
        <v>4635</v>
      </c>
      <c r="D1685" s="7">
        <v>43805</v>
      </c>
      <c r="E1685" s="8">
        <v>0</v>
      </c>
      <c r="F1685" s="8">
        <v>201002</v>
      </c>
      <c r="G1685" s="8">
        <f t="shared" si="26"/>
        <v>71</v>
      </c>
      <c r="H1685" s="8">
        <v>934</v>
      </c>
      <c r="I1685" s="8" t="s">
        <v>2625</v>
      </c>
      <c r="J1685" s="8">
        <v>0</v>
      </c>
      <c r="K1685" s="8" t="s">
        <v>2625</v>
      </c>
      <c r="L1685" s="8"/>
      <c r="M1685" s="8">
        <v>0</v>
      </c>
      <c r="N1685" s="8">
        <v>8840</v>
      </c>
      <c r="O1685" s="8" t="s">
        <v>3538</v>
      </c>
      <c r="P1685" s="8">
        <v>0</v>
      </c>
      <c r="Q1685" s="8">
        <v>220</v>
      </c>
    </row>
    <row r="1686" spans="1:17" x14ac:dyDescent="0.25">
      <c r="A1686" s="8">
        <v>1</v>
      </c>
      <c r="B1686" s="8">
        <v>0</v>
      </c>
      <c r="C1686" s="8" t="s">
        <v>4636</v>
      </c>
      <c r="D1686" s="7">
        <v>43804</v>
      </c>
      <c r="E1686" s="8">
        <v>0</v>
      </c>
      <c r="F1686" s="8">
        <v>505063</v>
      </c>
      <c r="G1686" s="8">
        <f t="shared" si="26"/>
        <v>245</v>
      </c>
      <c r="H1686" s="8">
        <v>63</v>
      </c>
      <c r="I1686" s="8" t="s">
        <v>2625</v>
      </c>
      <c r="J1686" s="8">
        <v>0</v>
      </c>
      <c r="K1686" s="8" t="s">
        <v>2625</v>
      </c>
      <c r="L1686" s="8"/>
      <c r="M1686" s="8">
        <v>2700</v>
      </c>
      <c r="N1686" s="8">
        <v>0</v>
      </c>
      <c r="O1686" s="8" t="s">
        <v>3539</v>
      </c>
      <c r="P1686" s="8">
        <v>0</v>
      </c>
      <c r="Q1686" s="8">
        <v>215</v>
      </c>
    </row>
    <row r="1687" spans="1:17" x14ac:dyDescent="0.25">
      <c r="A1687" s="8">
        <v>2</v>
      </c>
      <c r="B1687" s="8">
        <v>0</v>
      </c>
      <c r="C1687" s="8" t="s">
        <v>4636</v>
      </c>
      <c r="D1687" s="7">
        <v>43804</v>
      </c>
      <c r="E1687" s="8">
        <v>0</v>
      </c>
      <c r="F1687" s="8">
        <v>201002</v>
      </c>
      <c r="G1687" s="8">
        <f t="shared" si="26"/>
        <v>71</v>
      </c>
      <c r="H1687" s="8">
        <v>63</v>
      </c>
      <c r="I1687" s="8" t="s">
        <v>2625</v>
      </c>
      <c r="J1687" s="8">
        <v>0</v>
      </c>
      <c r="K1687" s="8" t="s">
        <v>2625</v>
      </c>
      <c r="L1687" s="8"/>
      <c r="M1687" s="8">
        <v>0</v>
      </c>
      <c r="N1687" s="8">
        <v>2700</v>
      </c>
      <c r="O1687" s="8" t="s">
        <v>3539</v>
      </c>
      <c r="P1687" s="8">
        <v>0</v>
      </c>
      <c r="Q1687" s="8">
        <v>215</v>
      </c>
    </row>
    <row r="1688" spans="1:17" x14ac:dyDescent="0.25">
      <c r="A1688" s="8">
        <v>1</v>
      </c>
      <c r="B1688" s="8">
        <v>0</v>
      </c>
      <c r="C1688" s="8" t="s">
        <v>4637</v>
      </c>
      <c r="D1688" s="7">
        <v>43805</v>
      </c>
      <c r="E1688" s="8">
        <v>0</v>
      </c>
      <c r="F1688" s="8">
        <v>201002</v>
      </c>
      <c r="G1688" s="8">
        <f t="shared" si="26"/>
        <v>71</v>
      </c>
      <c r="H1688" s="8">
        <v>117</v>
      </c>
      <c r="I1688" s="8" t="s">
        <v>2625</v>
      </c>
      <c r="J1688" s="8">
        <v>0</v>
      </c>
      <c r="K1688" s="8" t="s">
        <v>2625</v>
      </c>
      <c r="L1688" s="8"/>
      <c r="M1688" s="8">
        <v>30000</v>
      </c>
      <c r="N1688" s="8">
        <v>0</v>
      </c>
      <c r="O1688" s="8" t="s">
        <v>3540</v>
      </c>
      <c r="P1688" s="8">
        <v>0</v>
      </c>
      <c r="Q1688" s="8">
        <v>218</v>
      </c>
    </row>
    <row r="1689" spans="1:17" x14ac:dyDescent="0.25">
      <c r="A1689" s="8">
        <v>2</v>
      </c>
      <c r="B1689" s="8">
        <v>0</v>
      </c>
      <c r="C1689" s="8" t="s">
        <v>4637</v>
      </c>
      <c r="D1689" s="7">
        <v>43805</v>
      </c>
      <c r="E1689" s="8">
        <v>0</v>
      </c>
      <c r="F1689" s="8">
        <v>202003</v>
      </c>
      <c r="G1689" s="8">
        <f t="shared" si="26"/>
        <v>78</v>
      </c>
      <c r="H1689" s="8">
        <v>71</v>
      </c>
      <c r="I1689" s="8" t="s">
        <v>2625</v>
      </c>
      <c r="J1689" s="8">
        <v>0</v>
      </c>
      <c r="K1689" s="8" t="s">
        <v>2625</v>
      </c>
      <c r="L1689" s="8"/>
      <c r="M1689" s="8">
        <v>0</v>
      </c>
      <c r="N1689" s="8">
        <v>30000</v>
      </c>
      <c r="O1689" s="8" t="s">
        <v>3540</v>
      </c>
      <c r="P1689" s="8">
        <v>0</v>
      </c>
      <c r="Q1689" s="8">
        <v>1</v>
      </c>
    </row>
    <row r="1690" spans="1:17" x14ac:dyDescent="0.25">
      <c r="A1690" s="8">
        <v>1</v>
      </c>
      <c r="B1690" s="8">
        <v>0</v>
      </c>
      <c r="C1690" s="8" t="s">
        <v>4638</v>
      </c>
      <c r="D1690" s="7">
        <v>43808</v>
      </c>
      <c r="E1690" s="8">
        <v>101001</v>
      </c>
      <c r="F1690" s="8">
        <v>101001</v>
      </c>
      <c r="G1690" s="8">
        <f t="shared" si="26"/>
        <v>1</v>
      </c>
      <c r="H1690" s="8">
        <v>0</v>
      </c>
      <c r="I1690" s="8" t="s">
        <v>2625</v>
      </c>
      <c r="J1690" s="8">
        <v>0</v>
      </c>
      <c r="K1690" s="8" t="s">
        <v>2625</v>
      </c>
      <c r="L1690" s="8"/>
      <c r="M1690" s="8">
        <v>0</v>
      </c>
      <c r="N1690" s="8">
        <v>2000</v>
      </c>
      <c r="O1690" s="8" t="s">
        <v>3541</v>
      </c>
      <c r="P1690" s="8">
        <v>0</v>
      </c>
      <c r="Q1690" s="8">
        <v>0</v>
      </c>
    </row>
    <row r="1691" spans="1:17" x14ac:dyDescent="0.25">
      <c r="A1691" s="8">
        <v>2</v>
      </c>
      <c r="B1691" s="8">
        <v>0</v>
      </c>
      <c r="C1691" s="8" t="s">
        <v>4638</v>
      </c>
      <c r="D1691" s="7">
        <v>43808</v>
      </c>
      <c r="E1691" s="8">
        <v>101001</v>
      </c>
      <c r="F1691" s="8">
        <v>505004</v>
      </c>
      <c r="G1691" s="8">
        <f t="shared" si="26"/>
        <v>200</v>
      </c>
      <c r="H1691" s="8">
        <v>0</v>
      </c>
      <c r="I1691" s="8" t="s">
        <v>2625</v>
      </c>
      <c r="J1691" s="8">
        <v>0</v>
      </c>
      <c r="K1691" s="8" t="s">
        <v>2625</v>
      </c>
      <c r="L1691" s="8"/>
      <c r="M1691" s="8">
        <v>2000</v>
      </c>
      <c r="N1691" s="8">
        <v>0</v>
      </c>
      <c r="O1691" s="8" t="s">
        <v>3541</v>
      </c>
      <c r="P1691" s="8">
        <v>0</v>
      </c>
      <c r="Q1691" s="8">
        <v>220</v>
      </c>
    </row>
    <row r="1692" spans="1:17" x14ac:dyDescent="0.25">
      <c r="A1692" s="8">
        <v>1</v>
      </c>
      <c r="B1692" s="8">
        <v>0</v>
      </c>
      <c r="C1692" s="8" t="s">
        <v>4639</v>
      </c>
      <c r="D1692" s="7">
        <v>43805</v>
      </c>
      <c r="E1692" s="8">
        <v>0</v>
      </c>
      <c r="F1692" s="8">
        <v>502012</v>
      </c>
      <c r="G1692" s="8">
        <f t="shared" si="26"/>
        <v>173</v>
      </c>
      <c r="H1692" s="8">
        <v>1395</v>
      </c>
      <c r="I1692" s="8" t="s">
        <v>2625</v>
      </c>
      <c r="J1692" s="8">
        <v>0</v>
      </c>
      <c r="K1692" s="8" t="s">
        <v>2625</v>
      </c>
      <c r="L1692" s="8"/>
      <c r="M1692" s="8">
        <v>26950</v>
      </c>
      <c r="N1692" s="8">
        <v>0</v>
      </c>
      <c r="O1692" s="8" t="s">
        <v>3542</v>
      </c>
      <c r="P1692" s="8">
        <v>0</v>
      </c>
      <c r="Q1692" s="8">
        <v>218</v>
      </c>
    </row>
    <row r="1693" spans="1:17" x14ac:dyDescent="0.25">
      <c r="A1693" s="8">
        <v>2</v>
      </c>
      <c r="B1693" s="8">
        <v>0</v>
      </c>
      <c r="C1693" s="8" t="s">
        <v>4639</v>
      </c>
      <c r="D1693" s="7">
        <v>43805</v>
      </c>
      <c r="E1693" s="8">
        <v>0</v>
      </c>
      <c r="F1693" s="8">
        <v>201002</v>
      </c>
      <c r="G1693" s="8">
        <f t="shared" si="26"/>
        <v>71</v>
      </c>
      <c r="H1693" s="8">
        <v>1395</v>
      </c>
      <c r="I1693" s="8" t="s">
        <v>2625</v>
      </c>
      <c r="J1693" s="8">
        <v>0</v>
      </c>
      <c r="K1693" s="8" t="s">
        <v>2625</v>
      </c>
      <c r="L1693" s="8"/>
      <c r="M1693" s="8">
        <v>0</v>
      </c>
      <c r="N1693" s="8">
        <v>26950</v>
      </c>
      <c r="O1693" s="8" t="s">
        <v>3542</v>
      </c>
      <c r="P1693" s="8">
        <v>0</v>
      </c>
      <c r="Q1693" s="8">
        <v>218</v>
      </c>
    </row>
    <row r="1694" spans="1:17" x14ac:dyDescent="0.25">
      <c r="A1694" s="8">
        <v>3</v>
      </c>
      <c r="B1694" s="8">
        <v>0</v>
      </c>
      <c r="C1694" s="8" t="s">
        <v>4639</v>
      </c>
      <c r="D1694" s="7">
        <v>43805</v>
      </c>
      <c r="E1694" s="8">
        <v>0</v>
      </c>
      <c r="F1694" s="8">
        <v>502012</v>
      </c>
      <c r="G1694" s="8">
        <f t="shared" si="26"/>
        <v>173</v>
      </c>
      <c r="H1694" s="8">
        <v>1395</v>
      </c>
      <c r="I1694" s="8" t="s">
        <v>2625</v>
      </c>
      <c r="J1694" s="8">
        <v>0</v>
      </c>
      <c r="K1694" s="8" t="s">
        <v>2625</v>
      </c>
      <c r="L1694" s="8"/>
      <c r="M1694" s="8">
        <v>50050</v>
      </c>
      <c r="N1694" s="8">
        <v>0</v>
      </c>
      <c r="O1694" s="8" t="s">
        <v>3542</v>
      </c>
      <c r="P1694" s="8">
        <v>0</v>
      </c>
      <c r="Q1694" s="8">
        <v>220</v>
      </c>
    </row>
    <row r="1695" spans="1:17" x14ac:dyDescent="0.25">
      <c r="A1695" s="8">
        <v>4</v>
      </c>
      <c r="B1695" s="8">
        <v>0</v>
      </c>
      <c r="C1695" s="8" t="s">
        <v>4639</v>
      </c>
      <c r="D1695" s="7">
        <v>43805</v>
      </c>
      <c r="E1695" s="8">
        <v>0</v>
      </c>
      <c r="F1695" s="8">
        <v>201002</v>
      </c>
      <c r="G1695" s="8">
        <f t="shared" si="26"/>
        <v>71</v>
      </c>
      <c r="H1695" s="8">
        <v>1395</v>
      </c>
      <c r="I1695" s="8" t="s">
        <v>2625</v>
      </c>
      <c r="J1695" s="8">
        <v>0</v>
      </c>
      <c r="K1695" s="8" t="s">
        <v>2625</v>
      </c>
      <c r="L1695" s="8"/>
      <c r="M1695" s="8">
        <v>0</v>
      </c>
      <c r="N1695" s="8">
        <v>50050</v>
      </c>
      <c r="O1695" s="8" t="s">
        <v>3542</v>
      </c>
      <c r="P1695" s="8">
        <v>0</v>
      </c>
      <c r="Q1695" s="8">
        <v>220</v>
      </c>
    </row>
    <row r="1696" spans="1:17" x14ac:dyDescent="0.25">
      <c r="A1696" s="8">
        <v>1</v>
      </c>
      <c r="B1696" s="8">
        <v>0</v>
      </c>
      <c r="C1696" s="8" t="s">
        <v>4640</v>
      </c>
      <c r="D1696" s="7">
        <v>43805</v>
      </c>
      <c r="E1696" s="8">
        <v>0</v>
      </c>
      <c r="F1696" s="8">
        <v>502013</v>
      </c>
      <c r="G1696" s="8">
        <f t="shared" si="26"/>
        <v>174</v>
      </c>
      <c r="H1696" s="8">
        <v>90</v>
      </c>
      <c r="I1696" s="8" t="s">
        <v>2625</v>
      </c>
      <c r="J1696" s="8">
        <v>0</v>
      </c>
      <c r="K1696" s="8" t="s">
        <v>2625</v>
      </c>
      <c r="L1696" s="8"/>
      <c r="M1696" s="8">
        <v>102252</v>
      </c>
      <c r="N1696" s="8">
        <v>0</v>
      </c>
      <c r="O1696" s="8" t="s">
        <v>3543</v>
      </c>
      <c r="P1696" s="8">
        <v>0</v>
      </c>
      <c r="Q1696" s="8">
        <v>218</v>
      </c>
    </row>
    <row r="1697" spans="1:17" x14ac:dyDescent="0.25">
      <c r="A1697" s="8">
        <v>2</v>
      </c>
      <c r="B1697" s="8">
        <v>0</v>
      </c>
      <c r="C1697" s="8" t="s">
        <v>4640</v>
      </c>
      <c r="D1697" s="7">
        <v>43805</v>
      </c>
      <c r="E1697" s="8">
        <v>0</v>
      </c>
      <c r="F1697" s="8">
        <v>201002</v>
      </c>
      <c r="G1697" s="8">
        <f t="shared" si="26"/>
        <v>71</v>
      </c>
      <c r="H1697" s="8">
        <v>90</v>
      </c>
      <c r="I1697" s="8" t="s">
        <v>2625</v>
      </c>
      <c r="J1697" s="8">
        <v>0</v>
      </c>
      <c r="K1697" s="8" t="s">
        <v>2625</v>
      </c>
      <c r="L1697" s="8"/>
      <c r="M1697" s="8">
        <v>0</v>
      </c>
      <c r="N1697" s="8">
        <v>102252</v>
      </c>
      <c r="O1697" s="8" t="s">
        <v>3544</v>
      </c>
      <c r="P1697" s="8">
        <v>0</v>
      </c>
      <c r="Q1697" s="8">
        <v>218</v>
      </c>
    </row>
    <row r="1698" spans="1:17" x14ac:dyDescent="0.25">
      <c r="A1698" s="8">
        <v>3</v>
      </c>
      <c r="B1698" s="8">
        <v>0</v>
      </c>
      <c r="C1698" s="8" t="s">
        <v>4640</v>
      </c>
      <c r="D1698" s="7">
        <v>43805</v>
      </c>
      <c r="E1698" s="8">
        <v>0</v>
      </c>
      <c r="F1698" s="8">
        <v>502013</v>
      </c>
      <c r="G1698" s="8">
        <f t="shared" si="26"/>
        <v>174</v>
      </c>
      <c r="H1698" s="8">
        <v>90</v>
      </c>
      <c r="I1698" s="8" t="s">
        <v>2625</v>
      </c>
      <c r="J1698" s="8">
        <v>0</v>
      </c>
      <c r="K1698" s="8" t="s">
        <v>2625</v>
      </c>
      <c r="L1698" s="8"/>
      <c r="M1698" s="8">
        <v>123598</v>
      </c>
      <c r="N1698" s="8">
        <v>0</v>
      </c>
      <c r="O1698" s="8" t="s">
        <v>3544</v>
      </c>
      <c r="P1698" s="8">
        <v>0</v>
      </c>
      <c r="Q1698" s="8">
        <v>218</v>
      </c>
    </row>
    <row r="1699" spans="1:17" x14ac:dyDescent="0.25">
      <c r="A1699" s="8">
        <v>4</v>
      </c>
      <c r="B1699" s="8">
        <v>0</v>
      </c>
      <c r="C1699" s="8" t="s">
        <v>4640</v>
      </c>
      <c r="D1699" s="7">
        <v>43805</v>
      </c>
      <c r="E1699" s="8">
        <v>0</v>
      </c>
      <c r="F1699" s="8">
        <v>201003</v>
      </c>
      <c r="G1699" s="8">
        <f t="shared" si="26"/>
        <v>72</v>
      </c>
      <c r="H1699" s="8">
        <v>90</v>
      </c>
      <c r="I1699" s="8" t="s">
        <v>2625</v>
      </c>
      <c r="J1699" s="8">
        <v>0</v>
      </c>
      <c r="K1699" s="8" t="s">
        <v>2625</v>
      </c>
      <c r="L1699" s="8"/>
      <c r="M1699" s="8">
        <v>0</v>
      </c>
      <c r="N1699" s="8">
        <v>6000</v>
      </c>
      <c r="O1699" s="8" t="s">
        <v>3544</v>
      </c>
      <c r="P1699" s="8">
        <v>0</v>
      </c>
      <c r="Q1699" s="8">
        <v>218</v>
      </c>
    </row>
    <row r="1700" spans="1:17" x14ac:dyDescent="0.25">
      <c r="A1700" s="8">
        <v>5</v>
      </c>
      <c r="B1700" s="8">
        <v>0</v>
      </c>
      <c r="C1700" s="8" t="s">
        <v>4640</v>
      </c>
      <c r="D1700" s="7">
        <v>43805</v>
      </c>
      <c r="E1700" s="8">
        <v>0</v>
      </c>
      <c r="F1700" s="8">
        <v>201002</v>
      </c>
      <c r="G1700" s="8">
        <f t="shared" si="26"/>
        <v>71</v>
      </c>
      <c r="H1700" s="8">
        <v>90</v>
      </c>
      <c r="I1700" s="8" t="s">
        <v>2625</v>
      </c>
      <c r="J1700" s="8">
        <v>0</v>
      </c>
      <c r="K1700" s="8" t="s">
        <v>2625</v>
      </c>
      <c r="L1700" s="8"/>
      <c r="M1700" s="8">
        <v>0</v>
      </c>
      <c r="N1700" s="8">
        <v>117598</v>
      </c>
      <c r="O1700" s="8" t="s">
        <v>3544</v>
      </c>
      <c r="P1700" s="8">
        <v>0</v>
      </c>
      <c r="Q1700" s="8">
        <v>218</v>
      </c>
    </row>
    <row r="1701" spans="1:17" x14ac:dyDescent="0.25">
      <c r="A1701" s="8">
        <v>1</v>
      </c>
      <c r="B1701" s="8">
        <v>0</v>
      </c>
      <c r="C1701" s="8" t="s">
        <v>4641</v>
      </c>
      <c r="D1701" s="7">
        <v>43805</v>
      </c>
      <c r="E1701" s="8">
        <v>0</v>
      </c>
      <c r="F1701" s="8">
        <v>502012</v>
      </c>
      <c r="G1701" s="8">
        <f t="shared" si="26"/>
        <v>173</v>
      </c>
      <c r="H1701" s="8">
        <v>1482</v>
      </c>
      <c r="I1701" s="8" t="s">
        <v>2625</v>
      </c>
      <c r="J1701" s="8">
        <v>0</v>
      </c>
      <c r="K1701" s="8" t="s">
        <v>2625</v>
      </c>
      <c r="L1701" s="8"/>
      <c r="M1701" s="8">
        <v>42452</v>
      </c>
      <c r="N1701" s="8">
        <v>0</v>
      </c>
      <c r="O1701" s="8" t="s">
        <v>3545</v>
      </c>
      <c r="P1701" s="8">
        <v>0</v>
      </c>
      <c r="Q1701" s="8">
        <v>218</v>
      </c>
    </row>
    <row r="1702" spans="1:17" x14ac:dyDescent="0.25">
      <c r="A1702" s="8">
        <v>2</v>
      </c>
      <c r="B1702" s="8">
        <v>0</v>
      </c>
      <c r="C1702" s="8" t="s">
        <v>4641</v>
      </c>
      <c r="D1702" s="7">
        <v>43805</v>
      </c>
      <c r="E1702" s="8">
        <v>0</v>
      </c>
      <c r="F1702" s="8">
        <v>201002</v>
      </c>
      <c r="G1702" s="8">
        <f t="shared" si="26"/>
        <v>71</v>
      </c>
      <c r="H1702" s="8">
        <v>1482</v>
      </c>
      <c r="I1702" s="8" t="s">
        <v>2625</v>
      </c>
      <c r="J1702" s="8">
        <v>0</v>
      </c>
      <c r="K1702" s="8" t="s">
        <v>2625</v>
      </c>
      <c r="L1702" s="8"/>
      <c r="M1702" s="8">
        <v>0</v>
      </c>
      <c r="N1702" s="8">
        <v>42452</v>
      </c>
      <c r="O1702" s="8" t="s">
        <v>3545</v>
      </c>
      <c r="P1702" s="8">
        <v>0</v>
      </c>
      <c r="Q1702" s="8">
        <v>218</v>
      </c>
    </row>
    <row r="1703" spans="1:17" x14ac:dyDescent="0.25">
      <c r="A1703" s="8">
        <v>3</v>
      </c>
      <c r="B1703" s="8">
        <v>0</v>
      </c>
      <c r="C1703" s="8" t="s">
        <v>4641</v>
      </c>
      <c r="D1703" s="7">
        <v>43805</v>
      </c>
      <c r="E1703" s="8">
        <v>0</v>
      </c>
      <c r="F1703" s="8">
        <v>502012</v>
      </c>
      <c r="G1703" s="8">
        <f t="shared" si="26"/>
        <v>173</v>
      </c>
      <c r="H1703" s="8">
        <v>1482</v>
      </c>
      <c r="I1703" s="8" t="s">
        <v>2625</v>
      </c>
      <c r="J1703" s="8">
        <v>0</v>
      </c>
      <c r="K1703" s="8" t="s">
        <v>2625</v>
      </c>
      <c r="L1703" s="8"/>
      <c r="M1703" s="8">
        <v>81839</v>
      </c>
      <c r="N1703" s="8">
        <v>0</v>
      </c>
      <c r="O1703" s="8" t="s">
        <v>3545</v>
      </c>
      <c r="P1703" s="8">
        <v>0</v>
      </c>
      <c r="Q1703" s="8">
        <v>220</v>
      </c>
    </row>
    <row r="1704" spans="1:17" x14ac:dyDescent="0.25">
      <c r="A1704" s="8">
        <v>4</v>
      </c>
      <c r="B1704" s="8">
        <v>0</v>
      </c>
      <c r="C1704" s="8" t="s">
        <v>4641</v>
      </c>
      <c r="D1704" s="7">
        <v>43805</v>
      </c>
      <c r="E1704" s="8">
        <v>0</v>
      </c>
      <c r="F1704" s="8">
        <v>201003</v>
      </c>
      <c r="G1704" s="8">
        <f t="shared" si="26"/>
        <v>72</v>
      </c>
      <c r="H1704" s="8">
        <v>1482</v>
      </c>
      <c r="I1704" s="8" t="s">
        <v>2625</v>
      </c>
      <c r="J1704" s="8">
        <v>0</v>
      </c>
      <c r="K1704" s="8" t="s">
        <v>2625</v>
      </c>
      <c r="L1704" s="8"/>
      <c r="M1704" s="8">
        <v>0</v>
      </c>
      <c r="N1704" s="8">
        <v>3000</v>
      </c>
      <c r="O1704" s="8" t="s">
        <v>3546</v>
      </c>
      <c r="P1704" s="8">
        <v>0</v>
      </c>
      <c r="Q1704" s="8">
        <v>220</v>
      </c>
    </row>
    <row r="1705" spans="1:17" x14ac:dyDescent="0.25">
      <c r="A1705" s="8">
        <v>5</v>
      </c>
      <c r="B1705" s="8">
        <v>0</v>
      </c>
      <c r="C1705" s="8" t="s">
        <v>4641</v>
      </c>
      <c r="D1705" s="7">
        <v>43805</v>
      </c>
      <c r="E1705" s="8">
        <v>0</v>
      </c>
      <c r="F1705" s="8">
        <v>201002</v>
      </c>
      <c r="G1705" s="8">
        <f t="shared" si="26"/>
        <v>71</v>
      </c>
      <c r="H1705" s="8">
        <v>1482</v>
      </c>
      <c r="I1705" s="8" t="s">
        <v>2625</v>
      </c>
      <c r="J1705" s="8">
        <v>0</v>
      </c>
      <c r="K1705" s="8" t="s">
        <v>2625</v>
      </c>
      <c r="L1705" s="8"/>
      <c r="M1705" s="8">
        <v>0</v>
      </c>
      <c r="N1705" s="8">
        <v>78839</v>
      </c>
      <c r="O1705" s="8" t="s">
        <v>3545</v>
      </c>
      <c r="P1705" s="8">
        <v>0</v>
      </c>
      <c r="Q1705" s="8">
        <v>220</v>
      </c>
    </row>
    <row r="1706" spans="1:17" x14ac:dyDescent="0.25">
      <c r="A1706" s="8">
        <v>1</v>
      </c>
      <c r="B1706" s="8">
        <v>0</v>
      </c>
      <c r="C1706" s="8" t="s">
        <v>4642</v>
      </c>
      <c r="D1706" s="7">
        <v>43805</v>
      </c>
      <c r="E1706" s="8">
        <v>0</v>
      </c>
      <c r="F1706" s="8">
        <v>201002</v>
      </c>
      <c r="G1706" s="8">
        <f t="shared" si="26"/>
        <v>71</v>
      </c>
      <c r="H1706" s="8">
        <v>231</v>
      </c>
      <c r="I1706" s="8" t="s">
        <v>2625</v>
      </c>
      <c r="J1706" s="8">
        <v>0</v>
      </c>
      <c r="K1706" s="8" t="s">
        <v>2625</v>
      </c>
      <c r="L1706" s="8"/>
      <c r="M1706" s="8">
        <v>48397</v>
      </c>
      <c r="N1706" s="8">
        <v>0</v>
      </c>
      <c r="O1706" s="8" t="s">
        <v>3547</v>
      </c>
      <c r="P1706" s="8">
        <v>0</v>
      </c>
      <c r="Q1706" s="8">
        <v>218</v>
      </c>
    </row>
    <row r="1707" spans="1:17" x14ac:dyDescent="0.25">
      <c r="A1707" s="8">
        <v>2</v>
      </c>
      <c r="B1707" s="8">
        <v>0</v>
      </c>
      <c r="C1707" s="8" t="s">
        <v>4642</v>
      </c>
      <c r="D1707" s="7">
        <v>43805</v>
      </c>
      <c r="E1707" s="8">
        <v>0</v>
      </c>
      <c r="F1707" s="8">
        <v>202003</v>
      </c>
      <c r="G1707" s="8">
        <f t="shared" si="26"/>
        <v>78</v>
      </c>
      <c r="H1707" s="8">
        <v>71</v>
      </c>
      <c r="I1707" s="8" t="s">
        <v>2625</v>
      </c>
      <c r="J1707" s="8">
        <v>0</v>
      </c>
      <c r="K1707" s="8" t="s">
        <v>2625</v>
      </c>
      <c r="L1707" s="8"/>
      <c r="M1707" s="8">
        <v>0</v>
      </c>
      <c r="N1707" s="8">
        <v>48397</v>
      </c>
      <c r="O1707" s="8" t="s">
        <v>3547</v>
      </c>
      <c r="P1707" s="8">
        <v>0</v>
      </c>
      <c r="Q1707" s="8">
        <v>1</v>
      </c>
    </row>
    <row r="1708" spans="1:17" x14ac:dyDescent="0.25">
      <c r="A1708" s="8">
        <v>1</v>
      </c>
      <c r="B1708" s="8">
        <v>0</v>
      </c>
      <c r="C1708" s="8" t="s">
        <v>4643</v>
      </c>
      <c r="D1708" s="7">
        <v>43813</v>
      </c>
      <c r="E1708" s="8">
        <v>0</v>
      </c>
      <c r="F1708" s="8">
        <v>201002</v>
      </c>
      <c r="G1708" s="8">
        <f t="shared" si="26"/>
        <v>71</v>
      </c>
      <c r="H1708" s="8">
        <v>105</v>
      </c>
      <c r="I1708" s="8" t="s">
        <v>2625</v>
      </c>
      <c r="J1708" s="8">
        <v>0</v>
      </c>
      <c r="K1708" s="8" t="s">
        <v>2625</v>
      </c>
      <c r="L1708" s="8"/>
      <c r="M1708" s="8">
        <v>1000000</v>
      </c>
      <c r="N1708" s="8">
        <v>0</v>
      </c>
      <c r="O1708" s="8" t="s">
        <v>3548</v>
      </c>
      <c r="P1708" s="8">
        <v>0</v>
      </c>
      <c r="Q1708" s="8">
        <v>1</v>
      </c>
    </row>
    <row r="1709" spans="1:17" x14ac:dyDescent="0.25">
      <c r="A1709" s="8">
        <v>2</v>
      </c>
      <c r="B1709" s="8">
        <v>0</v>
      </c>
      <c r="C1709" s="8" t="s">
        <v>4643</v>
      </c>
      <c r="D1709" s="7">
        <v>43813</v>
      </c>
      <c r="E1709" s="8">
        <v>0</v>
      </c>
      <c r="F1709" s="8">
        <v>201004</v>
      </c>
      <c r="G1709" s="8">
        <f t="shared" si="26"/>
        <v>73</v>
      </c>
      <c r="H1709" s="8">
        <v>105</v>
      </c>
      <c r="I1709" s="8" t="s">
        <v>2625</v>
      </c>
      <c r="J1709" s="8">
        <v>0</v>
      </c>
      <c r="K1709" s="8" t="s">
        <v>2625</v>
      </c>
      <c r="L1709" s="8"/>
      <c r="M1709" s="8">
        <v>0</v>
      </c>
      <c r="N1709" s="8">
        <v>1000000</v>
      </c>
      <c r="O1709" s="8" t="s">
        <v>3548</v>
      </c>
      <c r="P1709" s="8">
        <v>0</v>
      </c>
      <c r="Q1709" s="8">
        <v>1</v>
      </c>
    </row>
    <row r="1710" spans="1:17" x14ac:dyDescent="0.25">
      <c r="A1710" s="8">
        <v>1</v>
      </c>
      <c r="B1710" s="8">
        <v>0</v>
      </c>
      <c r="C1710" s="8" t="s">
        <v>4644</v>
      </c>
      <c r="D1710" s="7">
        <v>43816</v>
      </c>
      <c r="E1710" s="8">
        <v>0</v>
      </c>
      <c r="F1710" s="8">
        <v>201002</v>
      </c>
      <c r="G1710" s="8">
        <f t="shared" si="26"/>
        <v>71</v>
      </c>
      <c r="H1710" s="8">
        <v>105</v>
      </c>
      <c r="I1710" s="8" t="s">
        <v>2625</v>
      </c>
      <c r="J1710" s="8">
        <v>0</v>
      </c>
      <c r="K1710" s="8" t="s">
        <v>2625</v>
      </c>
      <c r="L1710" s="8"/>
      <c r="M1710" s="8">
        <v>1000000</v>
      </c>
      <c r="N1710" s="8">
        <v>0</v>
      </c>
      <c r="O1710" s="8" t="s">
        <v>3549</v>
      </c>
      <c r="P1710" s="8">
        <v>0</v>
      </c>
      <c r="Q1710" s="8">
        <v>1</v>
      </c>
    </row>
    <row r="1711" spans="1:17" x14ac:dyDescent="0.25">
      <c r="A1711" s="8">
        <v>2</v>
      </c>
      <c r="B1711" s="8">
        <v>0</v>
      </c>
      <c r="C1711" s="8" t="s">
        <v>4644</v>
      </c>
      <c r="D1711" s="7">
        <v>43816</v>
      </c>
      <c r="E1711" s="8">
        <v>0</v>
      </c>
      <c r="F1711" s="8">
        <v>201004</v>
      </c>
      <c r="G1711" s="8">
        <f t="shared" si="26"/>
        <v>73</v>
      </c>
      <c r="H1711" s="8">
        <v>105</v>
      </c>
      <c r="I1711" s="8" t="s">
        <v>2625</v>
      </c>
      <c r="J1711" s="8">
        <v>0</v>
      </c>
      <c r="K1711" s="8" t="s">
        <v>2625</v>
      </c>
      <c r="L1711" s="8"/>
      <c r="M1711" s="8">
        <v>0</v>
      </c>
      <c r="N1711" s="8">
        <v>1000000</v>
      </c>
      <c r="O1711" s="8" t="s">
        <v>3549</v>
      </c>
      <c r="P1711" s="8">
        <v>0</v>
      </c>
      <c r="Q1711" s="8">
        <v>1</v>
      </c>
    </row>
    <row r="1712" spans="1:17" x14ac:dyDescent="0.25">
      <c r="A1712" s="8">
        <v>1</v>
      </c>
      <c r="B1712" s="8">
        <v>0</v>
      </c>
      <c r="C1712" s="8" t="s">
        <v>4645</v>
      </c>
      <c r="D1712" s="7">
        <v>43818</v>
      </c>
      <c r="E1712" s="8">
        <v>0</v>
      </c>
      <c r="F1712" s="8">
        <v>201002</v>
      </c>
      <c r="G1712" s="8">
        <f t="shared" si="26"/>
        <v>71</v>
      </c>
      <c r="H1712" s="8">
        <v>105</v>
      </c>
      <c r="I1712" s="8" t="s">
        <v>2625</v>
      </c>
      <c r="J1712" s="8">
        <v>0</v>
      </c>
      <c r="K1712" s="8" t="s">
        <v>2625</v>
      </c>
      <c r="L1712" s="8"/>
      <c r="M1712" s="8">
        <v>1000000</v>
      </c>
      <c r="N1712" s="8">
        <v>0</v>
      </c>
      <c r="O1712" s="8" t="s">
        <v>3550</v>
      </c>
      <c r="P1712" s="8">
        <v>0</v>
      </c>
      <c r="Q1712" s="8">
        <v>1</v>
      </c>
    </row>
    <row r="1713" spans="1:17" x14ac:dyDescent="0.25">
      <c r="A1713" s="8">
        <v>2</v>
      </c>
      <c r="B1713" s="8">
        <v>0</v>
      </c>
      <c r="C1713" s="8" t="s">
        <v>4645</v>
      </c>
      <c r="D1713" s="7">
        <v>43818</v>
      </c>
      <c r="E1713" s="8">
        <v>0</v>
      </c>
      <c r="F1713" s="8">
        <v>201004</v>
      </c>
      <c r="G1713" s="8">
        <f t="shared" si="26"/>
        <v>73</v>
      </c>
      <c r="H1713" s="8">
        <v>105</v>
      </c>
      <c r="I1713" s="8" t="s">
        <v>2625</v>
      </c>
      <c r="J1713" s="8">
        <v>0</v>
      </c>
      <c r="K1713" s="8" t="s">
        <v>2625</v>
      </c>
      <c r="L1713" s="8"/>
      <c r="M1713" s="8">
        <v>0</v>
      </c>
      <c r="N1713" s="8">
        <v>1000000</v>
      </c>
      <c r="O1713" s="8" t="s">
        <v>3550</v>
      </c>
      <c r="P1713" s="8">
        <v>0</v>
      </c>
      <c r="Q1713" s="8">
        <v>1</v>
      </c>
    </row>
    <row r="1714" spans="1:17" x14ac:dyDescent="0.25">
      <c r="A1714" s="8">
        <v>1</v>
      </c>
      <c r="B1714" s="8">
        <v>0</v>
      </c>
      <c r="C1714" s="8" t="s">
        <v>4646</v>
      </c>
      <c r="D1714" s="7">
        <v>43808</v>
      </c>
      <c r="E1714" s="8">
        <v>0</v>
      </c>
      <c r="F1714" s="8">
        <v>201002</v>
      </c>
      <c r="G1714" s="8">
        <f t="shared" si="26"/>
        <v>71</v>
      </c>
      <c r="H1714" s="8">
        <v>105</v>
      </c>
      <c r="I1714" s="8" t="s">
        <v>2625</v>
      </c>
      <c r="J1714" s="8">
        <v>0</v>
      </c>
      <c r="K1714" s="8" t="s">
        <v>2625</v>
      </c>
      <c r="L1714" s="8"/>
      <c r="M1714" s="8">
        <v>1000000</v>
      </c>
      <c r="N1714" s="8">
        <v>0</v>
      </c>
      <c r="O1714" s="8" t="s">
        <v>3551</v>
      </c>
      <c r="P1714" s="8">
        <v>0</v>
      </c>
      <c r="Q1714" s="8">
        <v>1</v>
      </c>
    </row>
    <row r="1715" spans="1:17" x14ac:dyDescent="0.25">
      <c r="A1715" s="8">
        <v>2</v>
      </c>
      <c r="B1715" s="8">
        <v>0</v>
      </c>
      <c r="C1715" s="8" t="s">
        <v>4646</v>
      </c>
      <c r="D1715" s="7">
        <v>43808</v>
      </c>
      <c r="E1715" s="8">
        <v>0</v>
      </c>
      <c r="F1715" s="8">
        <v>201004</v>
      </c>
      <c r="G1715" s="8">
        <f t="shared" si="26"/>
        <v>73</v>
      </c>
      <c r="H1715" s="8">
        <v>105</v>
      </c>
      <c r="I1715" s="8" t="s">
        <v>2625</v>
      </c>
      <c r="J1715" s="8">
        <v>0</v>
      </c>
      <c r="K1715" s="8" t="s">
        <v>2625</v>
      </c>
      <c r="L1715" s="8"/>
      <c r="M1715" s="8">
        <v>0</v>
      </c>
      <c r="N1715" s="8">
        <v>1000000</v>
      </c>
      <c r="O1715" s="8" t="s">
        <v>3551</v>
      </c>
      <c r="P1715" s="8">
        <v>0</v>
      </c>
      <c r="Q1715" s="8">
        <v>1</v>
      </c>
    </row>
    <row r="1716" spans="1:17" x14ac:dyDescent="0.25">
      <c r="A1716" s="8">
        <v>1</v>
      </c>
      <c r="B1716" s="8">
        <v>0</v>
      </c>
      <c r="C1716" s="8" t="s">
        <v>4647</v>
      </c>
      <c r="D1716" s="7">
        <v>43810</v>
      </c>
      <c r="E1716" s="8">
        <v>0</v>
      </c>
      <c r="F1716" s="8">
        <v>201002</v>
      </c>
      <c r="G1716" s="8">
        <f t="shared" si="26"/>
        <v>71</v>
      </c>
      <c r="H1716" s="8">
        <v>105</v>
      </c>
      <c r="I1716" s="8" t="s">
        <v>2625</v>
      </c>
      <c r="J1716" s="8">
        <v>0</v>
      </c>
      <c r="K1716" s="8" t="s">
        <v>2625</v>
      </c>
      <c r="L1716" s="8"/>
      <c r="M1716" s="8">
        <v>1000000</v>
      </c>
      <c r="N1716" s="8">
        <v>0</v>
      </c>
      <c r="O1716" s="8" t="s">
        <v>3552</v>
      </c>
      <c r="P1716" s="8">
        <v>0</v>
      </c>
      <c r="Q1716" s="8">
        <v>1</v>
      </c>
    </row>
    <row r="1717" spans="1:17" x14ac:dyDescent="0.25">
      <c r="A1717" s="8">
        <v>2</v>
      </c>
      <c r="B1717" s="8">
        <v>0</v>
      </c>
      <c r="C1717" s="8" t="s">
        <v>4647</v>
      </c>
      <c r="D1717" s="7">
        <v>43810</v>
      </c>
      <c r="E1717" s="8">
        <v>0</v>
      </c>
      <c r="F1717" s="8">
        <v>201004</v>
      </c>
      <c r="G1717" s="8">
        <f t="shared" si="26"/>
        <v>73</v>
      </c>
      <c r="H1717" s="8">
        <v>105</v>
      </c>
      <c r="I1717" s="8" t="s">
        <v>2625</v>
      </c>
      <c r="J1717" s="8">
        <v>0</v>
      </c>
      <c r="K1717" s="8" t="s">
        <v>2625</v>
      </c>
      <c r="L1717" s="8"/>
      <c r="M1717" s="8">
        <v>0</v>
      </c>
      <c r="N1717" s="8">
        <v>1000000</v>
      </c>
      <c r="O1717" s="8" t="s">
        <v>3553</v>
      </c>
      <c r="P1717" s="8">
        <v>0</v>
      </c>
      <c r="Q1717" s="8">
        <v>1</v>
      </c>
    </row>
    <row r="1718" spans="1:17" x14ac:dyDescent="0.25">
      <c r="A1718" s="8">
        <v>1</v>
      </c>
      <c r="B1718" s="8">
        <v>0</v>
      </c>
      <c r="C1718" s="8" t="s">
        <v>4648</v>
      </c>
      <c r="D1718" s="7">
        <v>43812</v>
      </c>
      <c r="E1718" s="8">
        <v>0</v>
      </c>
      <c r="F1718" s="8">
        <v>201002</v>
      </c>
      <c r="G1718" s="8">
        <f t="shared" si="26"/>
        <v>71</v>
      </c>
      <c r="H1718" s="8">
        <v>105</v>
      </c>
      <c r="I1718" s="8" t="s">
        <v>2625</v>
      </c>
      <c r="J1718" s="8">
        <v>0</v>
      </c>
      <c r="K1718" s="8" t="s">
        <v>2625</v>
      </c>
      <c r="L1718" s="8"/>
      <c r="M1718" s="8">
        <v>1000000</v>
      </c>
      <c r="N1718" s="8">
        <v>0</v>
      </c>
      <c r="O1718" s="8" t="s">
        <v>3554</v>
      </c>
      <c r="P1718" s="8">
        <v>0</v>
      </c>
      <c r="Q1718" s="8">
        <v>1</v>
      </c>
    </row>
    <row r="1719" spans="1:17" x14ac:dyDescent="0.25">
      <c r="A1719" s="8">
        <v>2</v>
      </c>
      <c r="B1719" s="8">
        <v>0</v>
      </c>
      <c r="C1719" s="8" t="s">
        <v>4648</v>
      </c>
      <c r="D1719" s="7">
        <v>43812</v>
      </c>
      <c r="E1719" s="8">
        <v>0</v>
      </c>
      <c r="F1719" s="8">
        <v>201004</v>
      </c>
      <c r="G1719" s="8">
        <f t="shared" si="26"/>
        <v>73</v>
      </c>
      <c r="H1719" s="8">
        <v>105</v>
      </c>
      <c r="I1719" s="8" t="s">
        <v>2625</v>
      </c>
      <c r="J1719" s="8">
        <v>0</v>
      </c>
      <c r="K1719" s="8" t="s">
        <v>2625</v>
      </c>
      <c r="L1719" s="8"/>
      <c r="M1719" s="8">
        <v>0</v>
      </c>
      <c r="N1719" s="8">
        <v>1000000</v>
      </c>
      <c r="O1719" s="8" t="s">
        <v>3554</v>
      </c>
      <c r="P1719" s="8">
        <v>0</v>
      </c>
      <c r="Q1719" s="8">
        <v>1</v>
      </c>
    </row>
    <row r="1720" spans="1:17" x14ac:dyDescent="0.25">
      <c r="A1720" s="8">
        <v>1</v>
      </c>
      <c r="B1720" s="8">
        <v>0</v>
      </c>
      <c r="C1720" s="8" t="s">
        <v>4649</v>
      </c>
      <c r="D1720" s="7">
        <v>43817</v>
      </c>
      <c r="E1720" s="8">
        <v>0</v>
      </c>
      <c r="F1720" s="8">
        <v>201002</v>
      </c>
      <c r="G1720" s="8">
        <f t="shared" si="26"/>
        <v>71</v>
      </c>
      <c r="H1720" s="8">
        <v>105</v>
      </c>
      <c r="I1720" s="8" t="s">
        <v>2625</v>
      </c>
      <c r="J1720" s="8">
        <v>0</v>
      </c>
      <c r="K1720" s="8" t="s">
        <v>2625</v>
      </c>
      <c r="L1720" s="8"/>
      <c r="M1720" s="8">
        <v>1000000</v>
      </c>
      <c r="N1720" s="8">
        <v>0</v>
      </c>
      <c r="O1720" s="8" t="s">
        <v>3556</v>
      </c>
      <c r="P1720" s="8">
        <v>0</v>
      </c>
      <c r="Q1720" s="8">
        <v>1</v>
      </c>
    </row>
    <row r="1721" spans="1:17" x14ac:dyDescent="0.25">
      <c r="A1721" s="8">
        <v>2</v>
      </c>
      <c r="B1721" s="8">
        <v>0</v>
      </c>
      <c r="C1721" s="8" t="s">
        <v>4649</v>
      </c>
      <c r="D1721" s="7">
        <v>43817</v>
      </c>
      <c r="E1721" s="8">
        <v>0</v>
      </c>
      <c r="F1721" s="8">
        <v>201004</v>
      </c>
      <c r="G1721" s="8">
        <f t="shared" si="26"/>
        <v>73</v>
      </c>
      <c r="H1721" s="8">
        <v>105</v>
      </c>
      <c r="I1721" s="8" t="s">
        <v>2625</v>
      </c>
      <c r="J1721" s="8">
        <v>0</v>
      </c>
      <c r="K1721" s="8" t="s">
        <v>2625</v>
      </c>
      <c r="L1721" s="8"/>
      <c r="M1721" s="8">
        <v>0</v>
      </c>
      <c r="N1721" s="8">
        <v>1000000</v>
      </c>
      <c r="O1721" s="8" t="s">
        <v>3556</v>
      </c>
      <c r="P1721" s="8">
        <v>0</v>
      </c>
      <c r="Q1721" s="8">
        <v>1</v>
      </c>
    </row>
    <row r="1722" spans="1:17" x14ac:dyDescent="0.25">
      <c r="A1722" s="8">
        <v>1</v>
      </c>
      <c r="B1722" s="8">
        <v>0</v>
      </c>
      <c r="C1722" s="8" t="s">
        <v>4650</v>
      </c>
      <c r="D1722" s="7">
        <v>43811</v>
      </c>
      <c r="E1722" s="8">
        <v>0</v>
      </c>
      <c r="F1722" s="8">
        <v>201002</v>
      </c>
      <c r="G1722" s="8">
        <f t="shared" si="26"/>
        <v>71</v>
      </c>
      <c r="H1722" s="8">
        <v>105</v>
      </c>
      <c r="I1722" s="8" t="s">
        <v>2625</v>
      </c>
      <c r="J1722" s="8">
        <v>0</v>
      </c>
      <c r="K1722" s="8" t="s">
        <v>2625</v>
      </c>
      <c r="L1722" s="8"/>
      <c r="M1722" s="8">
        <v>1000000</v>
      </c>
      <c r="N1722" s="8">
        <v>0</v>
      </c>
      <c r="O1722" s="8" t="s">
        <v>3557</v>
      </c>
      <c r="P1722" s="8">
        <v>0</v>
      </c>
      <c r="Q1722" s="8">
        <v>1</v>
      </c>
    </row>
    <row r="1723" spans="1:17" x14ac:dyDescent="0.25">
      <c r="A1723" s="8">
        <v>2</v>
      </c>
      <c r="B1723" s="8">
        <v>0</v>
      </c>
      <c r="C1723" s="8" t="s">
        <v>4650</v>
      </c>
      <c r="D1723" s="7">
        <v>43811</v>
      </c>
      <c r="E1723" s="8">
        <v>0</v>
      </c>
      <c r="F1723" s="8">
        <v>201004</v>
      </c>
      <c r="G1723" s="8">
        <f t="shared" si="26"/>
        <v>73</v>
      </c>
      <c r="H1723" s="8">
        <v>105</v>
      </c>
      <c r="I1723" s="8" t="s">
        <v>2625</v>
      </c>
      <c r="J1723" s="8">
        <v>0</v>
      </c>
      <c r="K1723" s="8" t="s">
        <v>2625</v>
      </c>
      <c r="L1723" s="8"/>
      <c r="M1723" s="8">
        <v>0</v>
      </c>
      <c r="N1723" s="8">
        <v>1000000</v>
      </c>
      <c r="O1723" s="8" t="s">
        <v>3557</v>
      </c>
      <c r="P1723" s="8">
        <v>0</v>
      </c>
      <c r="Q1723" s="8">
        <v>1</v>
      </c>
    </row>
    <row r="1724" spans="1:17" x14ac:dyDescent="0.25">
      <c r="A1724" s="8">
        <v>1</v>
      </c>
      <c r="B1724" s="8">
        <v>0</v>
      </c>
      <c r="C1724" s="8" t="s">
        <v>4651</v>
      </c>
      <c r="D1724" s="7">
        <v>43809</v>
      </c>
      <c r="E1724" s="8">
        <v>0</v>
      </c>
      <c r="F1724" s="8">
        <v>201002</v>
      </c>
      <c r="G1724" s="8">
        <f t="shared" si="26"/>
        <v>71</v>
      </c>
      <c r="H1724" s="8">
        <v>105</v>
      </c>
      <c r="I1724" s="8" t="s">
        <v>2625</v>
      </c>
      <c r="J1724" s="8">
        <v>0</v>
      </c>
      <c r="K1724" s="8" t="s">
        <v>2625</v>
      </c>
      <c r="L1724" s="8"/>
      <c r="M1724" s="8">
        <v>1000000</v>
      </c>
      <c r="N1724" s="8">
        <v>0</v>
      </c>
      <c r="O1724" s="8" t="s">
        <v>3551</v>
      </c>
      <c r="P1724" s="8">
        <v>0</v>
      </c>
      <c r="Q1724" s="8">
        <v>1</v>
      </c>
    </row>
    <row r="1725" spans="1:17" x14ac:dyDescent="0.25">
      <c r="A1725" s="8">
        <v>2</v>
      </c>
      <c r="B1725" s="8">
        <v>0</v>
      </c>
      <c r="C1725" s="8" t="s">
        <v>4651</v>
      </c>
      <c r="D1725" s="7">
        <v>43809</v>
      </c>
      <c r="E1725" s="8">
        <v>0</v>
      </c>
      <c r="F1725" s="8">
        <v>201004</v>
      </c>
      <c r="G1725" s="8">
        <f t="shared" si="26"/>
        <v>73</v>
      </c>
      <c r="H1725" s="8">
        <v>105</v>
      </c>
      <c r="I1725" s="8" t="s">
        <v>2625</v>
      </c>
      <c r="J1725" s="8">
        <v>0</v>
      </c>
      <c r="K1725" s="8" t="s">
        <v>2625</v>
      </c>
      <c r="L1725" s="8"/>
      <c r="M1725" s="8">
        <v>0</v>
      </c>
      <c r="N1725" s="8">
        <v>1000000</v>
      </c>
      <c r="O1725" s="8" t="s">
        <v>3551</v>
      </c>
      <c r="P1725" s="8">
        <v>0</v>
      </c>
      <c r="Q1725" s="8">
        <v>1</v>
      </c>
    </row>
    <row r="1726" spans="1:17" x14ac:dyDescent="0.25">
      <c r="A1726" s="8">
        <v>1</v>
      </c>
      <c r="B1726" s="8">
        <v>0</v>
      </c>
      <c r="C1726" s="8" t="s">
        <v>4652</v>
      </c>
      <c r="D1726" s="7">
        <v>43815</v>
      </c>
      <c r="E1726" s="8">
        <v>0</v>
      </c>
      <c r="F1726" s="8">
        <v>201002</v>
      </c>
      <c r="G1726" s="8">
        <f t="shared" si="26"/>
        <v>71</v>
      </c>
      <c r="H1726" s="8">
        <v>105</v>
      </c>
      <c r="I1726" s="8" t="s">
        <v>2625</v>
      </c>
      <c r="J1726" s="8">
        <v>0</v>
      </c>
      <c r="K1726" s="8" t="s">
        <v>2625</v>
      </c>
      <c r="L1726" s="8"/>
      <c r="M1726" s="8">
        <v>1000000</v>
      </c>
      <c r="N1726" s="8">
        <v>0</v>
      </c>
      <c r="O1726" s="8" t="s">
        <v>3558</v>
      </c>
      <c r="P1726" s="8">
        <v>0</v>
      </c>
      <c r="Q1726" s="8">
        <v>1</v>
      </c>
    </row>
    <row r="1727" spans="1:17" x14ac:dyDescent="0.25">
      <c r="A1727" s="8">
        <v>2</v>
      </c>
      <c r="B1727" s="8">
        <v>0</v>
      </c>
      <c r="C1727" s="8" t="s">
        <v>4652</v>
      </c>
      <c r="D1727" s="7">
        <v>43815</v>
      </c>
      <c r="E1727" s="8">
        <v>0</v>
      </c>
      <c r="F1727" s="8">
        <v>201004</v>
      </c>
      <c r="G1727" s="8">
        <f t="shared" si="26"/>
        <v>73</v>
      </c>
      <c r="H1727" s="8">
        <v>105</v>
      </c>
      <c r="I1727" s="8" t="s">
        <v>2625</v>
      </c>
      <c r="J1727" s="8">
        <v>0</v>
      </c>
      <c r="K1727" s="8" t="s">
        <v>2625</v>
      </c>
      <c r="L1727" s="8"/>
      <c r="M1727" s="8">
        <v>0</v>
      </c>
      <c r="N1727" s="8">
        <v>1000000</v>
      </c>
      <c r="O1727" s="8" t="s">
        <v>3558</v>
      </c>
      <c r="P1727" s="8">
        <v>0</v>
      </c>
      <c r="Q1727" s="8">
        <v>1</v>
      </c>
    </row>
    <row r="1728" spans="1:17" x14ac:dyDescent="0.25">
      <c r="A1728" s="8">
        <v>1</v>
      </c>
      <c r="B1728" s="8">
        <v>0</v>
      </c>
      <c r="C1728" s="8" t="s">
        <v>4653</v>
      </c>
      <c r="D1728" s="7">
        <v>43811</v>
      </c>
      <c r="E1728" s="8">
        <v>0</v>
      </c>
      <c r="F1728" s="8">
        <v>101002</v>
      </c>
      <c r="G1728" s="8">
        <f t="shared" si="26"/>
        <v>2</v>
      </c>
      <c r="H1728" s="8">
        <v>1</v>
      </c>
      <c r="I1728" s="8" t="s">
        <v>2625</v>
      </c>
      <c r="J1728" s="8">
        <v>0</v>
      </c>
      <c r="K1728" s="8" t="s">
        <v>2625</v>
      </c>
      <c r="L1728" s="8"/>
      <c r="M1728" s="8">
        <v>49000</v>
      </c>
      <c r="N1728" s="8">
        <v>0</v>
      </c>
      <c r="O1728" s="8" t="s">
        <v>3559</v>
      </c>
      <c r="P1728" s="8">
        <v>0</v>
      </c>
      <c r="Q1728" s="8">
        <v>1</v>
      </c>
    </row>
    <row r="1729" spans="1:17" x14ac:dyDescent="0.25">
      <c r="A1729" s="8">
        <v>2</v>
      </c>
      <c r="B1729" s="8">
        <v>0</v>
      </c>
      <c r="C1729" s="8" t="s">
        <v>4653</v>
      </c>
      <c r="D1729" s="7">
        <v>43811</v>
      </c>
      <c r="E1729" s="8">
        <v>0</v>
      </c>
      <c r="F1729" s="8">
        <v>202003</v>
      </c>
      <c r="G1729" s="8">
        <f t="shared" si="26"/>
        <v>78</v>
      </c>
      <c r="H1729" s="8">
        <v>71</v>
      </c>
      <c r="I1729" s="8" t="s">
        <v>2625</v>
      </c>
      <c r="J1729" s="8">
        <v>0</v>
      </c>
      <c r="K1729" s="8" t="s">
        <v>2625</v>
      </c>
      <c r="L1729" s="8"/>
      <c r="M1729" s="8">
        <v>0</v>
      </c>
      <c r="N1729" s="8">
        <v>49000</v>
      </c>
      <c r="O1729" s="8" t="s">
        <v>3559</v>
      </c>
      <c r="P1729" s="8">
        <v>0</v>
      </c>
      <c r="Q1729" s="8">
        <v>1</v>
      </c>
    </row>
    <row r="1730" spans="1:17" x14ac:dyDescent="0.25">
      <c r="A1730" s="8">
        <v>1</v>
      </c>
      <c r="B1730" s="8">
        <v>0</v>
      </c>
      <c r="C1730" s="8" t="s">
        <v>4654</v>
      </c>
      <c r="D1730" s="7">
        <v>43811</v>
      </c>
      <c r="E1730" s="8">
        <v>0</v>
      </c>
      <c r="F1730" s="8">
        <v>101002</v>
      </c>
      <c r="G1730" s="8">
        <f t="shared" ref="G1730:G1793" si="27">VLOOKUP(F1730,Accounts2,2,0)</f>
        <v>2</v>
      </c>
      <c r="H1730" s="8">
        <v>1</v>
      </c>
      <c r="I1730" s="8" t="s">
        <v>2625</v>
      </c>
      <c r="J1730" s="8">
        <v>0</v>
      </c>
      <c r="K1730" s="8" t="s">
        <v>2625</v>
      </c>
      <c r="L1730" s="8"/>
      <c r="M1730" s="8">
        <v>11750</v>
      </c>
      <c r="N1730" s="8">
        <v>0</v>
      </c>
      <c r="O1730" s="8" t="s">
        <v>3560</v>
      </c>
      <c r="P1730" s="8">
        <v>0</v>
      </c>
      <c r="Q1730" s="8">
        <v>1</v>
      </c>
    </row>
    <row r="1731" spans="1:17" x14ac:dyDescent="0.25">
      <c r="A1731" s="8">
        <v>2</v>
      </c>
      <c r="B1731" s="8">
        <v>0</v>
      </c>
      <c r="C1731" s="8" t="s">
        <v>4654</v>
      </c>
      <c r="D1731" s="7">
        <v>43811</v>
      </c>
      <c r="E1731" s="8">
        <v>0</v>
      </c>
      <c r="F1731" s="8">
        <v>202003</v>
      </c>
      <c r="G1731" s="8">
        <f t="shared" si="27"/>
        <v>78</v>
      </c>
      <c r="H1731" s="8">
        <v>71</v>
      </c>
      <c r="I1731" s="8" t="s">
        <v>2625</v>
      </c>
      <c r="J1731" s="8">
        <v>0</v>
      </c>
      <c r="K1731" s="8" t="s">
        <v>2625</v>
      </c>
      <c r="L1731" s="8"/>
      <c r="M1731" s="8">
        <v>0</v>
      </c>
      <c r="N1731" s="8">
        <v>11750</v>
      </c>
      <c r="O1731" s="8" t="s">
        <v>3560</v>
      </c>
      <c r="P1731" s="8">
        <v>0</v>
      </c>
      <c r="Q1731" s="8">
        <v>1</v>
      </c>
    </row>
    <row r="1732" spans="1:17" x14ac:dyDescent="0.25">
      <c r="A1732" s="8">
        <v>1</v>
      </c>
      <c r="B1732" s="8">
        <v>0</v>
      </c>
      <c r="C1732" s="8" t="s">
        <v>4655</v>
      </c>
      <c r="D1732" s="7">
        <v>43811</v>
      </c>
      <c r="E1732" s="8">
        <v>0</v>
      </c>
      <c r="F1732" s="8">
        <v>101002</v>
      </c>
      <c r="G1732" s="8">
        <f t="shared" si="27"/>
        <v>2</v>
      </c>
      <c r="H1732" s="8">
        <v>1</v>
      </c>
      <c r="I1732" s="8" t="s">
        <v>2625</v>
      </c>
      <c r="J1732" s="8">
        <v>0</v>
      </c>
      <c r="K1732" s="8" t="s">
        <v>2625</v>
      </c>
      <c r="L1732" s="8"/>
      <c r="M1732" s="8">
        <v>66880</v>
      </c>
      <c r="N1732" s="8">
        <v>0</v>
      </c>
      <c r="O1732" s="8" t="s">
        <v>3561</v>
      </c>
      <c r="P1732" s="8">
        <v>0</v>
      </c>
      <c r="Q1732" s="8">
        <v>1</v>
      </c>
    </row>
    <row r="1733" spans="1:17" x14ac:dyDescent="0.25">
      <c r="A1733" s="8">
        <v>2</v>
      </c>
      <c r="B1733" s="8">
        <v>0</v>
      </c>
      <c r="C1733" s="8" t="s">
        <v>4655</v>
      </c>
      <c r="D1733" s="7">
        <v>43811</v>
      </c>
      <c r="E1733" s="8">
        <v>0</v>
      </c>
      <c r="F1733" s="8">
        <v>202003</v>
      </c>
      <c r="G1733" s="8">
        <f t="shared" si="27"/>
        <v>78</v>
      </c>
      <c r="H1733" s="8">
        <v>71</v>
      </c>
      <c r="I1733" s="8" t="s">
        <v>2625</v>
      </c>
      <c r="J1733" s="8">
        <v>0</v>
      </c>
      <c r="K1733" s="8" t="s">
        <v>2625</v>
      </c>
      <c r="L1733" s="8"/>
      <c r="M1733" s="8">
        <v>0</v>
      </c>
      <c r="N1733" s="8">
        <v>66880</v>
      </c>
      <c r="O1733" s="8" t="s">
        <v>3561</v>
      </c>
      <c r="P1733" s="8">
        <v>0</v>
      </c>
      <c r="Q1733" s="8">
        <v>1</v>
      </c>
    </row>
    <row r="1734" spans="1:17" x14ac:dyDescent="0.25">
      <c r="A1734" s="8">
        <v>1</v>
      </c>
      <c r="B1734" s="8">
        <v>0</v>
      </c>
      <c r="C1734" s="8" t="s">
        <v>4656</v>
      </c>
      <c r="D1734" s="7">
        <v>43811</v>
      </c>
      <c r="E1734" s="8">
        <v>0</v>
      </c>
      <c r="F1734" s="8">
        <v>509004</v>
      </c>
      <c r="G1734" s="8">
        <f t="shared" si="27"/>
        <v>280</v>
      </c>
      <c r="H1734" s="8">
        <v>1</v>
      </c>
      <c r="I1734" s="8" t="s">
        <v>2625</v>
      </c>
      <c r="J1734" s="8">
        <v>0</v>
      </c>
      <c r="K1734" s="8" t="s">
        <v>2625</v>
      </c>
      <c r="L1734" s="8"/>
      <c r="M1734" s="8">
        <v>9500</v>
      </c>
      <c r="N1734" s="8">
        <v>0</v>
      </c>
      <c r="O1734" s="8" t="s">
        <v>3562</v>
      </c>
      <c r="P1734" s="8">
        <v>0</v>
      </c>
      <c r="Q1734" s="8">
        <v>1</v>
      </c>
    </row>
    <row r="1735" spans="1:17" x14ac:dyDescent="0.25">
      <c r="A1735" s="8">
        <v>2</v>
      </c>
      <c r="B1735" s="8">
        <v>0</v>
      </c>
      <c r="C1735" s="8" t="s">
        <v>4656</v>
      </c>
      <c r="D1735" s="7">
        <v>43811</v>
      </c>
      <c r="E1735" s="8">
        <v>0</v>
      </c>
      <c r="F1735" s="8">
        <v>202003</v>
      </c>
      <c r="G1735" s="8">
        <f t="shared" si="27"/>
        <v>78</v>
      </c>
      <c r="H1735" s="8">
        <v>71</v>
      </c>
      <c r="I1735" s="8" t="s">
        <v>2625</v>
      </c>
      <c r="J1735" s="8">
        <v>0</v>
      </c>
      <c r="K1735" s="8" t="s">
        <v>2625</v>
      </c>
      <c r="L1735" s="8"/>
      <c r="M1735" s="8">
        <v>0</v>
      </c>
      <c r="N1735" s="8">
        <v>9500</v>
      </c>
      <c r="O1735" s="8" t="s">
        <v>3562</v>
      </c>
      <c r="P1735" s="8">
        <v>0</v>
      </c>
      <c r="Q1735" s="8">
        <v>1</v>
      </c>
    </row>
    <row r="1736" spans="1:17" x14ac:dyDescent="0.25">
      <c r="A1736" s="8">
        <v>1</v>
      </c>
      <c r="B1736" s="8">
        <v>0</v>
      </c>
      <c r="C1736" s="8" t="s">
        <v>4657</v>
      </c>
      <c r="D1736" s="7">
        <v>43811</v>
      </c>
      <c r="E1736" s="8">
        <v>0</v>
      </c>
      <c r="F1736" s="8">
        <v>201002</v>
      </c>
      <c r="G1736" s="8">
        <f t="shared" si="27"/>
        <v>71</v>
      </c>
      <c r="H1736" s="8">
        <v>104</v>
      </c>
      <c r="I1736" s="8" t="s">
        <v>2625</v>
      </c>
      <c r="J1736" s="8">
        <v>0</v>
      </c>
      <c r="K1736" s="8" t="s">
        <v>2625</v>
      </c>
      <c r="L1736" s="8"/>
      <c r="M1736" s="8">
        <v>156000</v>
      </c>
      <c r="N1736" s="8">
        <v>0</v>
      </c>
      <c r="O1736" s="8" t="s">
        <v>3563</v>
      </c>
      <c r="P1736" s="8">
        <v>0</v>
      </c>
      <c r="Q1736" s="8">
        <v>1</v>
      </c>
    </row>
    <row r="1737" spans="1:17" x14ac:dyDescent="0.25">
      <c r="A1737" s="8">
        <v>2</v>
      </c>
      <c r="B1737" s="8">
        <v>0</v>
      </c>
      <c r="C1737" s="8" t="s">
        <v>4657</v>
      </c>
      <c r="D1737" s="7">
        <v>43811</v>
      </c>
      <c r="E1737" s="8">
        <v>0</v>
      </c>
      <c r="F1737" s="8">
        <v>202003</v>
      </c>
      <c r="G1737" s="8">
        <f t="shared" si="27"/>
        <v>78</v>
      </c>
      <c r="H1737" s="8">
        <v>71</v>
      </c>
      <c r="I1737" s="8" t="s">
        <v>2625</v>
      </c>
      <c r="J1737" s="8">
        <v>0</v>
      </c>
      <c r="K1737" s="8" t="s">
        <v>2625</v>
      </c>
      <c r="L1737" s="8"/>
      <c r="M1737" s="8">
        <v>0</v>
      </c>
      <c r="N1737" s="8">
        <v>156000</v>
      </c>
      <c r="O1737" s="8" t="s">
        <v>3563</v>
      </c>
      <c r="P1737" s="8">
        <v>0</v>
      </c>
      <c r="Q1737" s="8">
        <v>1</v>
      </c>
    </row>
    <row r="1738" spans="1:17" x14ac:dyDescent="0.25">
      <c r="A1738" s="8">
        <v>1</v>
      </c>
      <c r="B1738" s="8">
        <v>0</v>
      </c>
      <c r="C1738" s="8" t="s">
        <v>4658</v>
      </c>
      <c r="D1738" s="7">
        <v>43811</v>
      </c>
      <c r="E1738" s="8">
        <v>0</v>
      </c>
      <c r="F1738" s="8">
        <v>101002</v>
      </c>
      <c r="G1738" s="8">
        <f t="shared" si="27"/>
        <v>2</v>
      </c>
      <c r="H1738" s="8">
        <v>1</v>
      </c>
      <c r="I1738" s="8" t="s">
        <v>2625</v>
      </c>
      <c r="J1738" s="8">
        <v>0</v>
      </c>
      <c r="K1738" s="8" t="s">
        <v>2625</v>
      </c>
      <c r="L1738" s="8"/>
      <c r="M1738" s="8">
        <v>25200</v>
      </c>
      <c r="N1738" s="8">
        <v>0</v>
      </c>
      <c r="O1738" s="8" t="s">
        <v>3564</v>
      </c>
      <c r="P1738" s="8">
        <v>0</v>
      </c>
      <c r="Q1738" s="8">
        <v>1</v>
      </c>
    </row>
    <row r="1739" spans="1:17" x14ac:dyDescent="0.25">
      <c r="A1739" s="8">
        <v>2</v>
      </c>
      <c r="B1739" s="8">
        <v>0</v>
      </c>
      <c r="C1739" s="8" t="s">
        <v>4658</v>
      </c>
      <c r="D1739" s="7">
        <v>43811</v>
      </c>
      <c r="E1739" s="8">
        <v>0</v>
      </c>
      <c r="F1739" s="8">
        <v>202003</v>
      </c>
      <c r="G1739" s="8">
        <f t="shared" si="27"/>
        <v>78</v>
      </c>
      <c r="H1739" s="8">
        <v>71</v>
      </c>
      <c r="I1739" s="8" t="s">
        <v>2625</v>
      </c>
      <c r="J1739" s="8">
        <v>0</v>
      </c>
      <c r="K1739" s="8" t="s">
        <v>2625</v>
      </c>
      <c r="L1739" s="8"/>
      <c r="M1739" s="8">
        <v>0</v>
      </c>
      <c r="N1739" s="8">
        <v>25200</v>
      </c>
      <c r="O1739" s="8" t="s">
        <v>3564</v>
      </c>
      <c r="P1739" s="8">
        <v>0</v>
      </c>
      <c r="Q1739" s="8">
        <v>1</v>
      </c>
    </row>
    <row r="1740" spans="1:17" x14ac:dyDescent="0.25">
      <c r="A1740" s="8">
        <v>1</v>
      </c>
      <c r="B1740" s="8">
        <v>0</v>
      </c>
      <c r="C1740" s="8" t="s">
        <v>4659</v>
      </c>
      <c r="D1740" s="7">
        <v>43811</v>
      </c>
      <c r="E1740" s="8">
        <v>0</v>
      </c>
      <c r="F1740" s="8">
        <v>101002</v>
      </c>
      <c r="G1740" s="8">
        <f t="shared" si="27"/>
        <v>2</v>
      </c>
      <c r="H1740" s="8">
        <v>1</v>
      </c>
      <c r="I1740" s="8" t="s">
        <v>2625</v>
      </c>
      <c r="J1740" s="8">
        <v>0</v>
      </c>
      <c r="K1740" s="8" t="s">
        <v>2625</v>
      </c>
      <c r="L1740" s="8"/>
      <c r="M1740" s="8">
        <v>230500</v>
      </c>
      <c r="N1740" s="8">
        <v>0</v>
      </c>
      <c r="O1740" s="8" t="s">
        <v>3565</v>
      </c>
      <c r="P1740" s="8">
        <v>0</v>
      </c>
      <c r="Q1740" s="8">
        <v>1</v>
      </c>
    </row>
    <row r="1741" spans="1:17" x14ac:dyDescent="0.25">
      <c r="A1741" s="8">
        <v>2</v>
      </c>
      <c r="B1741" s="8">
        <v>0</v>
      </c>
      <c r="C1741" s="8" t="s">
        <v>4659</v>
      </c>
      <c r="D1741" s="7">
        <v>43811</v>
      </c>
      <c r="E1741" s="8">
        <v>0</v>
      </c>
      <c r="F1741" s="8">
        <v>202003</v>
      </c>
      <c r="G1741" s="8">
        <f t="shared" si="27"/>
        <v>78</v>
      </c>
      <c r="H1741" s="8">
        <v>71</v>
      </c>
      <c r="I1741" s="8" t="s">
        <v>2625</v>
      </c>
      <c r="J1741" s="8">
        <v>0</v>
      </c>
      <c r="K1741" s="8" t="s">
        <v>2625</v>
      </c>
      <c r="L1741" s="8"/>
      <c r="M1741" s="8">
        <v>0</v>
      </c>
      <c r="N1741" s="8">
        <v>230500</v>
      </c>
      <c r="O1741" s="8" t="s">
        <v>3565</v>
      </c>
      <c r="P1741" s="8">
        <v>0</v>
      </c>
      <c r="Q1741" s="8">
        <v>1</v>
      </c>
    </row>
    <row r="1742" spans="1:17" x14ac:dyDescent="0.25">
      <c r="A1742" s="8">
        <v>1</v>
      </c>
      <c r="B1742" s="8">
        <v>0</v>
      </c>
      <c r="C1742" s="8" t="s">
        <v>4660</v>
      </c>
      <c r="D1742" s="7">
        <v>43815</v>
      </c>
      <c r="E1742" s="8">
        <v>101001</v>
      </c>
      <c r="F1742" s="8">
        <v>101001</v>
      </c>
      <c r="G1742" s="8">
        <f t="shared" si="27"/>
        <v>1</v>
      </c>
      <c r="H1742" s="8">
        <v>0</v>
      </c>
      <c r="I1742" s="8" t="s">
        <v>2625</v>
      </c>
      <c r="J1742" s="8">
        <v>0</v>
      </c>
      <c r="K1742" s="8" t="s">
        <v>2625</v>
      </c>
      <c r="L1742" s="8"/>
      <c r="M1742" s="8">
        <v>0</v>
      </c>
      <c r="N1742" s="8">
        <v>78280</v>
      </c>
      <c r="O1742" s="8" t="s">
        <v>2808</v>
      </c>
      <c r="P1742" s="8">
        <v>0</v>
      </c>
      <c r="Q1742" s="8">
        <v>0</v>
      </c>
    </row>
    <row r="1743" spans="1:17" x14ac:dyDescent="0.25">
      <c r="A1743" s="8">
        <v>2</v>
      </c>
      <c r="B1743" s="8">
        <v>0</v>
      </c>
      <c r="C1743" s="8" t="s">
        <v>4660</v>
      </c>
      <c r="D1743" s="7">
        <v>43815</v>
      </c>
      <c r="E1743" s="8">
        <v>101001</v>
      </c>
      <c r="F1743" s="8">
        <v>104110</v>
      </c>
      <c r="G1743" s="8">
        <f t="shared" si="27"/>
        <v>57</v>
      </c>
      <c r="H1743" s="8">
        <v>0</v>
      </c>
      <c r="I1743" s="8" t="s">
        <v>2625</v>
      </c>
      <c r="J1743" s="8">
        <v>0</v>
      </c>
      <c r="K1743" s="8" t="s">
        <v>2625</v>
      </c>
      <c r="L1743" s="8"/>
      <c r="M1743" s="8">
        <v>3100</v>
      </c>
      <c r="N1743" s="8">
        <v>0</v>
      </c>
      <c r="O1743" s="8" t="s">
        <v>3566</v>
      </c>
      <c r="P1743" s="8">
        <v>0</v>
      </c>
      <c r="Q1743" s="8">
        <v>215</v>
      </c>
    </row>
    <row r="1744" spans="1:17" x14ac:dyDescent="0.25">
      <c r="A1744" s="8">
        <v>3</v>
      </c>
      <c r="B1744" s="8">
        <v>0</v>
      </c>
      <c r="C1744" s="8" t="s">
        <v>4660</v>
      </c>
      <c r="D1744" s="7">
        <v>43815</v>
      </c>
      <c r="E1744" s="8">
        <v>101001</v>
      </c>
      <c r="F1744" s="8">
        <v>104110</v>
      </c>
      <c r="G1744" s="8">
        <f t="shared" si="27"/>
        <v>57</v>
      </c>
      <c r="H1744" s="8">
        <v>0</v>
      </c>
      <c r="I1744" s="8" t="s">
        <v>2625</v>
      </c>
      <c r="J1744" s="8">
        <v>0</v>
      </c>
      <c r="K1744" s="8" t="s">
        <v>2625</v>
      </c>
      <c r="L1744" s="8"/>
      <c r="M1744" s="8">
        <v>2200</v>
      </c>
      <c r="N1744" s="8">
        <v>0</v>
      </c>
      <c r="O1744" s="8" t="s">
        <v>2885</v>
      </c>
      <c r="P1744" s="8">
        <v>0</v>
      </c>
      <c r="Q1744" s="8">
        <v>215</v>
      </c>
    </row>
    <row r="1745" spans="1:17" x14ac:dyDescent="0.25">
      <c r="A1745" s="8">
        <v>4</v>
      </c>
      <c r="B1745" s="8">
        <v>0</v>
      </c>
      <c r="C1745" s="8" t="s">
        <v>4660</v>
      </c>
      <c r="D1745" s="7">
        <v>43815</v>
      </c>
      <c r="E1745" s="8">
        <v>101001</v>
      </c>
      <c r="F1745" s="8">
        <v>506063</v>
      </c>
      <c r="G1745" s="8">
        <f t="shared" si="27"/>
        <v>275</v>
      </c>
      <c r="H1745" s="8">
        <v>0</v>
      </c>
      <c r="I1745" s="8" t="s">
        <v>2625</v>
      </c>
      <c r="J1745" s="8">
        <v>0</v>
      </c>
      <c r="K1745" s="8" t="s">
        <v>2625</v>
      </c>
      <c r="L1745" s="8"/>
      <c r="M1745" s="8">
        <v>880</v>
      </c>
      <c r="N1745" s="8">
        <v>0</v>
      </c>
      <c r="O1745" s="8" t="s">
        <v>3567</v>
      </c>
      <c r="P1745" s="8">
        <v>0</v>
      </c>
      <c r="Q1745" s="8">
        <v>215</v>
      </c>
    </row>
    <row r="1746" spans="1:17" x14ac:dyDescent="0.25">
      <c r="A1746" s="8">
        <v>5</v>
      </c>
      <c r="B1746" s="8">
        <v>0</v>
      </c>
      <c r="C1746" s="8" t="s">
        <v>4660</v>
      </c>
      <c r="D1746" s="7">
        <v>43815</v>
      </c>
      <c r="E1746" s="8">
        <v>101001</v>
      </c>
      <c r="F1746" s="8">
        <v>501008</v>
      </c>
      <c r="G1746" s="8">
        <f t="shared" si="27"/>
        <v>151</v>
      </c>
      <c r="H1746" s="8">
        <v>1</v>
      </c>
      <c r="I1746" s="8" t="s">
        <v>2625</v>
      </c>
      <c r="J1746" s="8">
        <v>0</v>
      </c>
      <c r="K1746" s="8" t="s">
        <v>2625</v>
      </c>
      <c r="L1746" s="8"/>
      <c r="M1746" s="8">
        <v>27900</v>
      </c>
      <c r="N1746" s="8">
        <v>0</v>
      </c>
      <c r="O1746" s="8" t="s">
        <v>3568</v>
      </c>
      <c r="P1746" s="8">
        <v>0</v>
      </c>
      <c r="Q1746" s="8">
        <v>215</v>
      </c>
    </row>
    <row r="1747" spans="1:17" x14ac:dyDescent="0.25">
      <c r="A1747" s="8">
        <v>6</v>
      </c>
      <c r="B1747" s="8">
        <v>0</v>
      </c>
      <c r="C1747" s="8" t="s">
        <v>4660</v>
      </c>
      <c r="D1747" s="7">
        <v>43815</v>
      </c>
      <c r="E1747" s="8">
        <v>101001</v>
      </c>
      <c r="F1747" s="8">
        <v>502003</v>
      </c>
      <c r="G1747" s="8">
        <f t="shared" si="27"/>
        <v>165</v>
      </c>
      <c r="H1747" s="8">
        <v>1</v>
      </c>
      <c r="I1747" s="8" t="s">
        <v>2625</v>
      </c>
      <c r="J1747" s="8">
        <v>0</v>
      </c>
      <c r="K1747" s="8" t="s">
        <v>2625</v>
      </c>
      <c r="L1747" s="8"/>
      <c r="M1747" s="8">
        <v>2000</v>
      </c>
      <c r="N1747" s="8">
        <v>0</v>
      </c>
      <c r="O1747" s="8" t="s">
        <v>3569</v>
      </c>
      <c r="P1747" s="8">
        <v>0</v>
      </c>
      <c r="Q1747" s="8">
        <v>215</v>
      </c>
    </row>
    <row r="1748" spans="1:17" x14ac:dyDescent="0.25">
      <c r="A1748" s="8">
        <v>7</v>
      </c>
      <c r="B1748" s="8">
        <v>0</v>
      </c>
      <c r="C1748" s="8" t="s">
        <v>4660</v>
      </c>
      <c r="D1748" s="7">
        <v>43815</v>
      </c>
      <c r="E1748" s="8">
        <v>101001</v>
      </c>
      <c r="F1748" s="8">
        <v>506063</v>
      </c>
      <c r="G1748" s="8">
        <f t="shared" si="27"/>
        <v>275</v>
      </c>
      <c r="H1748" s="8">
        <v>0</v>
      </c>
      <c r="I1748" s="8" t="s">
        <v>2625</v>
      </c>
      <c r="J1748" s="8">
        <v>0</v>
      </c>
      <c r="K1748" s="8" t="s">
        <v>2625</v>
      </c>
      <c r="L1748" s="8"/>
      <c r="M1748" s="8">
        <v>1500</v>
      </c>
      <c r="N1748" s="8">
        <v>0</v>
      </c>
      <c r="O1748" s="8" t="s">
        <v>3570</v>
      </c>
      <c r="P1748" s="8">
        <v>0</v>
      </c>
      <c r="Q1748" s="8">
        <v>215</v>
      </c>
    </row>
    <row r="1749" spans="1:17" x14ac:dyDescent="0.25">
      <c r="A1749" s="8">
        <v>8</v>
      </c>
      <c r="B1749" s="8">
        <v>0</v>
      </c>
      <c r="C1749" s="8" t="s">
        <v>4660</v>
      </c>
      <c r="D1749" s="7">
        <v>43815</v>
      </c>
      <c r="E1749" s="8">
        <v>101001</v>
      </c>
      <c r="F1749" s="8">
        <v>502003</v>
      </c>
      <c r="G1749" s="8">
        <f t="shared" si="27"/>
        <v>165</v>
      </c>
      <c r="H1749" s="8">
        <v>1</v>
      </c>
      <c r="I1749" s="8" t="s">
        <v>2625</v>
      </c>
      <c r="J1749" s="8">
        <v>0</v>
      </c>
      <c r="K1749" s="8" t="s">
        <v>2625</v>
      </c>
      <c r="L1749" s="8"/>
      <c r="M1749" s="8">
        <v>27000</v>
      </c>
      <c r="N1749" s="8">
        <v>0</v>
      </c>
      <c r="O1749" s="8" t="s">
        <v>3571</v>
      </c>
      <c r="P1749" s="8">
        <v>0</v>
      </c>
      <c r="Q1749" s="8">
        <v>215</v>
      </c>
    </row>
    <row r="1750" spans="1:17" x14ac:dyDescent="0.25">
      <c r="A1750" s="8">
        <v>9</v>
      </c>
      <c r="B1750" s="8">
        <v>0</v>
      </c>
      <c r="C1750" s="8" t="s">
        <v>4660</v>
      </c>
      <c r="D1750" s="7">
        <v>43815</v>
      </c>
      <c r="E1750" s="8">
        <v>101001</v>
      </c>
      <c r="F1750" s="8">
        <v>502003</v>
      </c>
      <c r="G1750" s="8">
        <f t="shared" si="27"/>
        <v>165</v>
      </c>
      <c r="H1750" s="8">
        <v>1</v>
      </c>
      <c r="I1750" s="8" t="s">
        <v>2625</v>
      </c>
      <c r="J1750" s="8">
        <v>0</v>
      </c>
      <c r="K1750" s="8" t="s">
        <v>2625</v>
      </c>
      <c r="L1750" s="8"/>
      <c r="M1750" s="8">
        <v>10000</v>
      </c>
      <c r="N1750" s="8">
        <v>0</v>
      </c>
      <c r="O1750" s="8" t="s">
        <v>3572</v>
      </c>
      <c r="P1750" s="8">
        <v>0</v>
      </c>
      <c r="Q1750" s="8">
        <v>215</v>
      </c>
    </row>
    <row r="1751" spans="1:17" x14ac:dyDescent="0.25">
      <c r="A1751" s="8">
        <v>10</v>
      </c>
      <c r="B1751" s="8">
        <v>0</v>
      </c>
      <c r="C1751" s="8" t="s">
        <v>4660</v>
      </c>
      <c r="D1751" s="7">
        <v>43815</v>
      </c>
      <c r="E1751" s="8">
        <v>101001</v>
      </c>
      <c r="F1751" s="8">
        <v>505009</v>
      </c>
      <c r="G1751" s="8">
        <f t="shared" si="27"/>
        <v>205</v>
      </c>
      <c r="H1751" s="8">
        <v>1</v>
      </c>
      <c r="I1751" s="8" t="s">
        <v>2625</v>
      </c>
      <c r="J1751" s="8">
        <v>0</v>
      </c>
      <c r="K1751" s="8" t="s">
        <v>2625</v>
      </c>
      <c r="L1751" s="8"/>
      <c r="M1751" s="8">
        <v>2200</v>
      </c>
      <c r="N1751" s="8">
        <v>0</v>
      </c>
      <c r="O1751" s="8" t="s">
        <v>3573</v>
      </c>
      <c r="P1751" s="8">
        <v>0</v>
      </c>
      <c r="Q1751" s="8">
        <v>215</v>
      </c>
    </row>
    <row r="1752" spans="1:17" x14ac:dyDescent="0.25">
      <c r="A1752" s="8">
        <v>11</v>
      </c>
      <c r="B1752" s="8">
        <v>0</v>
      </c>
      <c r="C1752" s="8" t="s">
        <v>4660</v>
      </c>
      <c r="D1752" s="7">
        <v>43815</v>
      </c>
      <c r="E1752" s="8">
        <v>101001</v>
      </c>
      <c r="F1752" s="8">
        <v>505015</v>
      </c>
      <c r="G1752" s="8">
        <f t="shared" si="27"/>
        <v>211</v>
      </c>
      <c r="H1752" s="8">
        <v>0</v>
      </c>
      <c r="I1752" s="8" t="s">
        <v>2625</v>
      </c>
      <c r="J1752" s="8">
        <v>0</v>
      </c>
      <c r="K1752" s="8" t="s">
        <v>2625</v>
      </c>
      <c r="L1752" s="8"/>
      <c r="M1752" s="8">
        <v>1500</v>
      </c>
      <c r="N1752" s="8">
        <v>0</v>
      </c>
      <c r="O1752" s="8" t="s">
        <v>3029</v>
      </c>
      <c r="P1752" s="8">
        <v>0</v>
      </c>
      <c r="Q1752" s="8">
        <v>215</v>
      </c>
    </row>
    <row r="1753" spans="1:17" x14ac:dyDescent="0.25">
      <c r="A1753" s="8">
        <v>1</v>
      </c>
      <c r="B1753" s="8">
        <v>0</v>
      </c>
      <c r="C1753" s="8" t="s">
        <v>4661</v>
      </c>
      <c r="D1753" s="7">
        <v>43811</v>
      </c>
      <c r="E1753" s="8">
        <v>0</v>
      </c>
      <c r="F1753" s="8">
        <v>201002</v>
      </c>
      <c r="G1753" s="8">
        <f t="shared" si="27"/>
        <v>71</v>
      </c>
      <c r="H1753" s="8">
        <v>1484</v>
      </c>
      <c r="I1753" s="8" t="s">
        <v>2625</v>
      </c>
      <c r="J1753" s="8">
        <v>0</v>
      </c>
      <c r="K1753" s="8" t="s">
        <v>2625</v>
      </c>
      <c r="L1753" s="8"/>
      <c r="M1753" s="8">
        <v>94015</v>
      </c>
      <c r="N1753" s="8">
        <v>0</v>
      </c>
      <c r="O1753" s="8" t="s">
        <v>3574</v>
      </c>
      <c r="P1753" s="8">
        <v>0</v>
      </c>
      <c r="Q1753" s="8">
        <v>215</v>
      </c>
    </row>
    <row r="1754" spans="1:17" x14ac:dyDescent="0.25">
      <c r="A1754" s="8">
        <v>2</v>
      </c>
      <c r="B1754" s="8">
        <v>0</v>
      </c>
      <c r="C1754" s="8" t="s">
        <v>4661</v>
      </c>
      <c r="D1754" s="7">
        <v>43811</v>
      </c>
      <c r="E1754" s="8">
        <v>0</v>
      </c>
      <c r="F1754" s="8">
        <v>202003</v>
      </c>
      <c r="G1754" s="8">
        <f t="shared" si="27"/>
        <v>78</v>
      </c>
      <c r="H1754" s="8">
        <v>71</v>
      </c>
      <c r="I1754" s="8" t="s">
        <v>2625</v>
      </c>
      <c r="J1754" s="8">
        <v>0</v>
      </c>
      <c r="K1754" s="8" t="s">
        <v>2625</v>
      </c>
      <c r="L1754" s="8"/>
      <c r="M1754" s="8">
        <v>0</v>
      </c>
      <c r="N1754" s="8">
        <v>94015</v>
      </c>
      <c r="O1754" s="8" t="s">
        <v>3574</v>
      </c>
      <c r="P1754" s="8">
        <v>0</v>
      </c>
      <c r="Q1754" s="8">
        <v>1</v>
      </c>
    </row>
    <row r="1755" spans="1:17" x14ac:dyDescent="0.25">
      <c r="A1755" s="8">
        <v>1</v>
      </c>
      <c r="B1755" s="8">
        <v>0</v>
      </c>
      <c r="C1755" s="8" t="s">
        <v>4662</v>
      </c>
      <c r="D1755" s="7">
        <v>43811</v>
      </c>
      <c r="E1755" s="8">
        <v>0</v>
      </c>
      <c r="F1755" s="8">
        <v>101002</v>
      </c>
      <c r="G1755" s="8">
        <f t="shared" si="27"/>
        <v>2</v>
      </c>
      <c r="H1755" s="8">
        <v>1</v>
      </c>
      <c r="I1755" s="8" t="s">
        <v>2625</v>
      </c>
      <c r="J1755" s="8">
        <v>0</v>
      </c>
      <c r="K1755" s="8" t="s">
        <v>2625</v>
      </c>
      <c r="L1755" s="8"/>
      <c r="M1755" s="8">
        <v>25080</v>
      </c>
      <c r="N1755" s="8">
        <v>0</v>
      </c>
      <c r="O1755" s="8" t="s">
        <v>3575</v>
      </c>
      <c r="P1755" s="8">
        <v>0</v>
      </c>
      <c r="Q1755" s="8">
        <v>1</v>
      </c>
    </row>
    <row r="1756" spans="1:17" x14ac:dyDescent="0.25">
      <c r="A1756" s="8">
        <v>2</v>
      </c>
      <c r="B1756" s="8">
        <v>0</v>
      </c>
      <c r="C1756" s="8" t="s">
        <v>4662</v>
      </c>
      <c r="D1756" s="7">
        <v>43811</v>
      </c>
      <c r="E1756" s="8">
        <v>0</v>
      </c>
      <c r="F1756" s="8">
        <v>202003</v>
      </c>
      <c r="G1756" s="8">
        <f t="shared" si="27"/>
        <v>78</v>
      </c>
      <c r="H1756" s="8">
        <v>71</v>
      </c>
      <c r="I1756" s="8" t="s">
        <v>2625</v>
      </c>
      <c r="J1756" s="8">
        <v>0</v>
      </c>
      <c r="K1756" s="8" t="s">
        <v>2625</v>
      </c>
      <c r="L1756" s="8"/>
      <c r="M1756" s="8">
        <v>0</v>
      </c>
      <c r="N1756" s="8">
        <v>25080</v>
      </c>
      <c r="O1756" s="8" t="s">
        <v>3575</v>
      </c>
      <c r="P1756" s="8">
        <v>0</v>
      </c>
      <c r="Q1756" s="8">
        <v>1</v>
      </c>
    </row>
    <row r="1757" spans="1:17" x14ac:dyDescent="0.25">
      <c r="A1757" s="8">
        <v>1</v>
      </c>
      <c r="B1757" s="8">
        <v>0</v>
      </c>
      <c r="C1757" s="8" t="s">
        <v>4663</v>
      </c>
      <c r="D1757" s="7">
        <v>43811</v>
      </c>
      <c r="E1757" s="8">
        <v>0</v>
      </c>
      <c r="F1757" s="8">
        <v>101002</v>
      </c>
      <c r="G1757" s="8">
        <f t="shared" si="27"/>
        <v>2</v>
      </c>
      <c r="H1757" s="8">
        <v>1</v>
      </c>
      <c r="I1757" s="8" t="s">
        <v>2625</v>
      </c>
      <c r="J1757" s="8">
        <v>0</v>
      </c>
      <c r="K1757" s="8" t="s">
        <v>2625</v>
      </c>
      <c r="L1757" s="8"/>
      <c r="M1757" s="8">
        <v>66179</v>
      </c>
      <c r="N1757" s="8">
        <v>0</v>
      </c>
      <c r="O1757" s="8" t="s">
        <v>3576</v>
      </c>
      <c r="P1757" s="8">
        <v>0</v>
      </c>
      <c r="Q1757" s="8">
        <v>1</v>
      </c>
    </row>
    <row r="1758" spans="1:17" x14ac:dyDescent="0.25">
      <c r="A1758" s="8">
        <v>2</v>
      </c>
      <c r="B1758" s="8">
        <v>0</v>
      </c>
      <c r="C1758" s="8" t="s">
        <v>4663</v>
      </c>
      <c r="D1758" s="7">
        <v>43811</v>
      </c>
      <c r="E1758" s="8">
        <v>0</v>
      </c>
      <c r="F1758" s="8">
        <v>202003</v>
      </c>
      <c r="G1758" s="8">
        <f t="shared" si="27"/>
        <v>78</v>
      </c>
      <c r="H1758" s="8">
        <v>71</v>
      </c>
      <c r="I1758" s="8" t="s">
        <v>2625</v>
      </c>
      <c r="J1758" s="8">
        <v>0</v>
      </c>
      <c r="K1758" s="8" t="s">
        <v>2625</v>
      </c>
      <c r="L1758" s="8"/>
      <c r="M1758" s="8">
        <v>0</v>
      </c>
      <c r="N1758" s="8">
        <v>66179</v>
      </c>
      <c r="O1758" s="8" t="s">
        <v>3576</v>
      </c>
      <c r="P1758" s="8">
        <v>0</v>
      </c>
      <c r="Q1758" s="8">
        <v>1</v>
      </c>
    </row>
    <row r="1759" spans="1:17" x14ac:dyDescent="0.25">
      <c r="A1759" s="8">
        <v>1</v>
      </c>
      <c r="B1759" s="8">
        <v>0</v>
      </c>
      <c r="C1759" s="8" t="s">
        <v>4664</v>
      </c>
      <c r="D1759" s="7">
        <v>43812</v>
      </c>
      <c r="E1759" s="8">
        <v>0</v>
      </c>
      <c r="F1759" s="8">
        <v>201002</v>
      </c>
      <c r="G1759" s="8">
        <f t="shared" si="27"/>
        <v>71</v>
      </c>
      <c r="H1759" s="8">
        <v>105</v>
      </c>
      <c r="I1759" s="8" t="s">
        <v>2625</v>
      </c>
      <c r="J1759" s="8">
        <v>0</v>
      </c>
      <c r="K1759" s="8" t="s">
        <v>2625</v>
      </c>
      <c r="L1759" s="8"/>
      <c r="M1759" s="8">
        <v>400000</v>
      </c>
      <c r="N1759" s="8">
        <v>0</v>
      </c>
      <c r="O1759" s="8" t="s">
        <v>3577</v>
      </c>
      <c r="P1759" s="8">
        <v>0</v>
      </c>
      <c r="Q1759" s="8">
        <v>1</v>
      </c>
    </row>
    <row r="1760" spans="1:17" x14ac:dyDescent="0.25">
      <c r="A1760" s="8">
        <v>2</v>
      </c>
      <c r="B1760" s="8">
        <v>0</v>
      </c>
      <c r="C1760" s="8" t="s">
        <v>4664</v>
      </c>
      <c r="D1760" s="7">
        <v>43812</v>
      </c>
      <c r="E1760" s="8">
        <v>0</v>
      </c>
      <c r="F1760" s="8">
        <v>202003</v>
      </c>
      <c r="G1760" s="8">
        <f t="shared" si="27"/>
        <v>78</v>
      </c>
      <c r="H1760" s="8">
        <v>71</v>
      </c>
      <c r="I1760" s="8" t="s">
        <v>2625</v>
      </c>
      <c r="J1760" s="8">
        <v>0</v>
      </c>
      <c r="K1760" s="8" t="s">
        <v>2625</v>
      </c>
      <c r="L1760" s="8"/>
      <c r="M1760" s="8">
        <v>0</v>
      </c>
      <c r="N1760" s="8">
        <v>400000</v>
      </c>
      <c r="O1760" s="8" t="s">
        <v>3577</v>
      </c>
      <c r="P1760" s="8">
        <v>0</v>
      </c>
      <c r="Q1760" s="8">
        <v>1</v>
      </c>
    </row>
    <row r="1761" spans="1:17" x14ac:dyDescent="0.25">
      <c r="A1761" s="8">
        <v>1</v>
      </c>
      <c r="B1761" s="8">
        <v>0</v>
      </c>
      <c r="C1761" s="8" t="s">
        <v>4665</v>
      </c>
      <c r="D1761" s="7">
        <v>43812</v>
      </c>
      <c r="E1761" s="8">
        <v>0</v>
      </c>
      <c r="F1761" s="8">
        <v>502012</v>
      </c>
      <c r="G1761" s="8">
        <f t="shared" si="27"/>
        <v>173</v>
      </c>
      <c r="H1761" s="8">
        <v>1482</v>
      </c>
      <c r="I1761" s="8" t="s">
        <v>2625</v>
      </c>
      <c r="J1761" s="8">
        <v>0</v>
      </c>
      <c r="K1761" s="8" t="s">
        <v>2625</v>
      </c>
      <c r="L1761" s="8"/>
      <c r="M1761" s="8">
        <v>11542</v>
      </c>
      <c r="N1761" s="8">
        <v>0</v>
      </c>
      <c r="O1761" s="8" t="s">
        <v>3578</v>
      </c>
      <c r="P1761" s="8">
        <v>0</v>
      </c>
      <c r="Q1761" s="8">
        <v>218</v>
      </c>
    </row>
    <row r="1762" spans="1:17" x14ac:dyDescent="0.25">
      <c r="A1762" s="8">
        <v>2</v>
      </c>
      <c r="B1762" s="8">
        <v>0</v>
      </c>
      <c r="C1762" s="8" t="s">
        <v>4665</v>
      </c>
      <c r="D1762" s="7">
        <v>43812</v>
      </c>
      <c r="E1762" s="8">
        <v>0</v>
      </c>
      <c r="F1762" s="8">
        <v>201002</v>
      </c>
      <c r="G1762" s="8">
        <f t="shared" si="27"/>
        <v>71</v>
      </c>
      <c r="H1762" s="8">
        <v>1482</v>
      </c>
      <c r="I1762" s="8" t="s">
        <v>2625</v>
      </c>
      <c r="J1762" s="8">
        <v>0</v>
      </c>
      <c r="K1762" s="8" t="s">
        <v>2625</v>
      </c>
      <c r="L1762" s="8"/>
      <c r="M1762" s="8">
        <v>0</v>
      </c>
      <c r="N1762" s="8">
        <v>11542</v>
      </c>
      <c r="O1762" s="8" t="s">
        <v>3578</v>
      </c>
      <c r="P1762" s="8">
        <v>0</v>
      </c>
      <c r="Q1762" s="8">
        <v>218</v>
      </c>
    </row>
    <row r="1763" spans="1:17" x14ac:dyDescent="0.25">
      <c r="A1763" s="8">
        <v>1</v>
      </c>
      <c r="B1763" s="8">
        <v>0</v>
      </c>
      <c r="C1763" s="8" t="s">
        <v>4666</v>
      </c>
      <c r="D1763" s="7">
        <v>43812</v>
      </c>
      <c r="E1763" s="8">
        <v>0</v>
      </c>
      <c r="F1763" s="8">
        <v>201002</v>
      </c>
      <c r="G1763" s="8">
        <f t="shared" si="27"/>
        <v>71</v>
      </c>
      <c r="H1763" s="8">
        <v>105</v>
      </c>
      <c r="I1763" s="8" t="s">
        <v>2625</v>
      </c>
      <c r="J1763" s="8">
        <v>0</v>
      </c>
      <c r="K1763" s="8" t="s">
        <v>2625</v>
      </c>
      <c r="L1763" s="8"/>
      <c r="M1763" s="8">
        <v>400000</v>
      </c>
      <c r="N1763" s="8">
        <v>0</v>
      </c>
      <c r="O1763" s="8" t="s">
        <v>3579</v>
      </c>
      <c r="P1763" s="8">
        <v>0</v>
      </c>
      <c r="Q1763" s="8">
        <v>1</v>
      </c>
    </row>
    <row r="1764" spans="1:17" x14ac:dyDescent="0.25">
      <c r="A1764" s="8">
        <v>2</v>
      </c>
      <c r="B1764" s="8">
        <v>0</v>
      </c>
      <c r="C1764" s="8" t="s">
        <v>4666</v>
      </c>
      <c r="D1764" s="7">
        <v>43812</v>
      </c>
      <c r="E1764" s="8">
        <v>0</v>
      </c>
      <c r="F1764" s="8">
        <v>202003</v>
      </c>
      <c r="G1764" s="8">
        <f t="shared" si="27"/>
        <v>78</v>
      </c>
      <c r="H1764" s="8">
        <v>71</v>
      </c>
      <c r="I1764" s="8" t="s">
        <v>2625</v>
      </c>
      <c r="J1764" s="8">
        <v>0</v>
      </c>
      <c r="K1764" s="8" t="s">
        <v>2625</v>
      </c>
      <c r="L1764" s="8"/>
      <c r="M1764" s="8">
        <v>0</v>
      </c>
      <c r="N1764" s="8">
        <v>400000</v>
      </c>
      <c r="O1764" s="8" t="s">
        <v>3579</v>
      </c>
      <c r="P1764" s="8">
        <v>0</v>
      </c>
      <c r="Q1764" s="8">
        <v>1</v>
      </c>
    </row>
    <row r="1765" spans="1:17" x14ac:dyDescent="0.25">
      <c r="A1765" s="8">
        <v>1</v>
      </c>
      <c r="B1765" s="8">
        <v>0</v>
      </c>
      <c r="C1765" s="8" t="s">
        <v>4667</v>
      </c>
      <c r="D1765" s="7">
        <v>43812</v>
      </c>
      <c r="E1765" s="8">
        <v>0</v>
      </c>
      <c r="F1765" s="8">
        <v>201002</v>
      </c>
      <c r="G1765" s="8">
        <f t="shared" si="27"/>
        <v>71</v>
      </c>
      <c r="H1765" s="8">
        <v>105</v>
      </c>
      <c r="I1765" s="8" t="s">
        <v>2625</v>
      </c>
      <c r="J1765" s="8">
        <v>0</v>
      </c>
      <c r="K1765" s="8" t="s">
        <v>2625</v>
      </c>
      <c r="L1765" s="8"/>
      <c r="M1765" s="8">
        <v>400000</v>
      </c>
      <c r="N1765" s="8">
        <v>0</v>
      </c>
      <c r="O1765" s="8" t="s">
        <v>3580</v>
      </c>
      <c r="P1765" s="8">
        <v>0</v>
      </c>
      <c r="Q1765" s="8">
        <v>1</v>
      </c>
    </row>
    <row r="1766" spans="1:17" x14ac:dyDescent="0.25">
      <c r="A1766" s="8">
        <v>2</v>
      </c>
      <c r="B1766" s="8">
        <v>0</v>
      </c>
      <c r="C1766" s="8" t="s">
        <v>4667</v>
      </c>
      <c r="D1766" s="7">
        <v>43812</v>
      </c>
      <c r="E1766" s="8">
        <v>0</v>
      </c>
      <c r="F1766" s="8">
        <v>202003</v>
      </c>
      <c r="G1766" s="8">
        <f t="shared" si="27"/>
        <v>78</v>
      </c>
      <c r="H1766" s="8">
        <v>71</v>
      </c>
      <c r="I1766" s="8" t="s">
        <v>2625</v>
      </c>
      <c r="J1766" s="8">
        <v>0</v>
      </c>
      <c r="K1766" s="8" t="s">
        <v>2625</v>
      </c>
      <c r="L1766" s="8"/>
      <c r="M1766" s="8">
        <v>0</v>
      </c>
      <c r="N1766" s="8">
        <v>400000</v>
      </c>
      <c r="O1766" s="8" t="s">
        <v>3580</v>
      </c>
      <c r="P1766" s="8">
        <v>0</v>
      </c>
      <c r="Q1766" s="8">
        <v>1</v>
      </c>
    </row>
    <row r="1767" spans="1:17" x14ac:dyDescent="0.25">
      <c r="A1767" s="8">
        <v>1</v>
      </c>
      <c r="B1767" s="8">
        <v>0</v>
      </c>
      <c r="C1767" s="8" t="s">
        <v>4668</v>
      </c>
      <c r="D1767" s="7">
        <v>43812</v>
      </c>
      <c r="E1767" s="8">
        <v>0</v>
      </c>
      <c r="F1767" s="8">
        <v>201002</v>
      </c>
      <c r="G1767" s="8">
        <f t="shared" si="27"/>
        <v>71</v>
      </c>
      <c r="H1767" s="8">
        <v>105</v>
      </c>
      <c r="I1767" s="8" t="s">
        <v>2625</v>
      </c>
      <c r="J1767" s="8">
        <v>0</v>
      </c>
      <c r="K1767" s="8" t="s">
        <v>2625</v>
      </c>
      <c r="L1767" s="8"/>
      <c r="M1767" s="8">
        <v>306986</v>
      </c>
      <c r="N1767" s="8">
        <v>0</v>
      </c>
      <c r="O1767" s="8" t="s">
        <v>3581</v>
      </c>
      <c r="P1767" s="8">
        <v>0</v>
      </c>
      <c r="Q1767" s="8">
        <v>1</v>
      </c>
    </row>
    <row r="1768" spans="1:17" x14ac:dyDescent="0.25">
      <c r="A1768" s="8">
        <v>2</v>
      </c>
      <c r="B1768" s="8">
        <v>0</v>
      </c>
      <c r="C1768" s="8" t="s">
        <v>4668</v>
      </c>
      <c r="D1768" s="7">
        <v>43812</v>
      </c>
      <c r="E1768" s="8">
        <v>0</v>
      </c>
      <c r="F1768" s="8">
        <v>202003</v>
      </c>
      <c r="G1768" s="8">
        <f t="shared" si="27"/>
        <v>78</v>
      </c>
      <c r="H1768" s="8">
        <v>71</v>
      </c>
      <c r="I1768" s="8" t="s">
        <v>2625</v>
      </c>
      <c r="J1768" s="8">
        <v>0</v>
      </c>
      <c r="K1768" s="8" t="s">
        <v>2625</v>
      </c>
      <c r="L1768" s="8"/>
      <c r="M1768" s="8">
        <v>0</v>
      </c>
      <c r="N1768" s="8">
        <v>306986</v>
      </c>
      <c r="O1768" s="8" t="s">
        <v>3581</v>
      </c>
      <c r="P1768" s="8">
        <v>0</v>
      </c>
      <c r="Q1768" s="8">
        <v>1</v>
      </c>
    </row>
    <row r="1769" spans="1:17" x14ac:dyDescent="0.25">
      <c r="A1769" s="8">
        <v>1</v>
      </c>
      <c r="B1769" s="8">
        <v>0</v>
      </c>
      <c r="C1769" s="8" t="s">
        <v>4669</v>
      </c>
      <c r="D1769" s="7">
        <v>43812</v>
      </c>
      <c r="E1769" s="8">
        <v>0</v>
      </c>
      <c r="F1769" s="8">
        <v>201002</v>
      </c>
      <c r="G1769" s="8">
        <f t="shared" si="27"/>
        <v>71</v>
      </c>
      <c r="H1769" s="8">
        <v>105</v>
      </c>
      <c r="I1769" s="8" t="s">
        <v>2625</v>
      </c>
      <c r="J1769" s="8">
        <v>0</v>
      </c>
      <c r="K1769" s="8" t="s">
        <v>2625</v>
      </c>
      <c r="L1769" s="8"/>
      <c r="M1769" s="8">
        <v>400000</v>
      </c>
      <c r="N1769" s="8">
        <v>0</v>
      </c>
      <c r="O1769" s="8" t="s">
        <v>3582</v>
      </c>
      <c r="P1769" s="8">
        <v>0</v>
      </c>
      <c r="Q1769" s="8">
        <v>1</v>
      </c>
    </row>
    <row r="1770" spans="1:17" x14ac:dyDescent="0.25">
      <c r="A1770" s="8">
        <v>2</v>
      </c>
      <c r="B1770" s="8">
        <v>0</v>
      </c>
      <c r="C1770" s="8" t="s">
        <v>4669</v>
      </c>
      <c r="D1770" s="7">
        <v>43812</v>
      </c>
      <c r="E1770" s="8">
        <v>0</v>
      </c>
      <c r="F1770" s="8">
        <v>202003</v>
      </c>
      <c r="G1770" s="8">
        <f t="shared" si="27"/>
        <v>78</v>
      </c>
      <c r="H1770" s="8">
        <v>71</v>
      </c>
      <c r="I1770" s="8" t="s">
        <v>2625</v>
      </c>
      <c r="J1770" s="8">
        <v>0</v>
      </c>
      <c r="K1770" s="8" t="s">
        <v>2625</v>
      </c>
      <c r="L1770" s="8"/>
      <c r="M1770" s="8">
        <v>0</v>
      </c>
      <c r="N1770" s="8">
        <v>400000</v>
      </c>
      <c r="O1770" s="8" t="s">
        <v>3582</v>
      </c>
      <c r="P1770" s="8">
        <v>0</v>
      </c>
      <c r="Q1770" s="8">
        <v>1</v>
      </c>
    </row>
    <row r="1771" spans="1:17" x14ac:dyDescent="0.25">
      <c r="A1771" s="8">
        <v>1</v>
      </c>
      <c r="B1771" s="8">
        <v>0</v>
      </c>
      <c r="C1771" s="8" t="s">
        <v>4670</v>
      </c>
      <c r="D1771" s="7">
        <v>43801</v>
      </c>
      <c r="E1771" s="8">
        <v>0</v>
      </c>
      <c r="F1771" s="8">
        <v>502009</v>
      </c>
      <c r="G1771" s="8">
        <f t="shared" si="27"/>
        <v>170</v>
      </c>
      <c r="H1771" s="8">
        <v>1485</v>
      </c>
      <c r="I1771" s="8" t="s">
        <v>2625</v>
      </c>
      <c r="J1771" s="8">
        <v>0</v>
      </c>
      <c r="K1771" s="8" t="s">
        <v>2625</v>
      </c>
      <c r="L1771" s="8"/>
      <c r="M1771" s="8">
        <v>64975</v>
      </c>
      <c r="N1771" s="8">
        <v>0</v>
      </c>
      <c r="O1771" s="8" t="s">
        <v>3583</v>
      </c>
      <c r="P1771" s="8">
        <v>0</v>
      </c>
      <c r="Q1771" s="8">
        <v>218</v>
      </c>
    </row>
    <row r="1772" spans="1:17" x14ac:dyDescent="0.25">
      <c r="A1772" s="8">
        <v>2</v>
      </c>
      <c r="B1772" s="8">
        <v>0</v>
      </c>
      <c r="C1772" s="8" t="s">
        <v>4670</v>
      </c>
      <c r="D1772" s="7">
        <v>43801</v>
      </c>
      <c r="E1772" s="8">
        <v>0</v>
      </c>
      <c r="F1772" s="8">
        <v>201002</v>
      </c>
      <c r="G1772" s="8">
        <f t="shared" si="27"/>
        <v>71</v>
      </c>
      <c r="H1772" s="8">
        <v>1485</v>
      </c>
      <c r="I1772" s="8" t="s">
        <v>2625</v>
      </c>
      <c r="J1772" s="8">
        <v>0</v>
      </c>
      <c r="K1772" s="8" t="s">
        <v>2625</v>
      </c>
      <c r="L1772" s="8"/>
      <c r="M1772" s="8">
        <v>0</v>
      </c>
      <c r="N1772" s="8">
        <v>64975</v>
      </c>
      <c r="O1772" s="8" t="s">
        <v>3583</v>
      </c>
      <c r="P1772" s="8">
        <v>0</v>
      </c>
      <c r="Q1772" s="8">
        <v>218</v>
      </c>
    </row>
    <row r="1773" spans="1:17" x14ac:dyDescent="0.25">
      <c r="A1773" s="8">
        <v>1</v>
      </c>
      <c r="B1773" s="8">
        <v>0</v>
      </c>
      <c r="C1773" s="8" t="s">
        <v>4671</v>
      </c>
      <c r="D1773" s="7">
        <v>43801</v>
      </c>
      <c r="E1773" s="8">
        <v>0</v>
      </c>
      <c r="F1773" s="8">
        <v>502009</v>
      </c>
      <c r="G1773" s="8">
        <f t="shared" si="27"/>
        <v>170</v>
      </c>
      <c r="H1773" s="8">
        <v>1485</v>
      </c>
      <c r="I1773" s="8" t="s">
        <v>2625</v>
      </c>
      <c r="J1773" s="8">
        <v>0</v>
      </c>
      <c r="K1773" s="8" t="s">
        <v>2625</v>
      </c>
      <c r="L1773" s="8"/>
      <c r="M1773" s="8">
        <v>7910</v>
      </c>
      <c r="N1773" s="8">
        <v>0</v>
      </c>
      <c r="O1773" s="8" t="s">
        <v>3584</v>
      </c>
      <c r="P1773" s="8">
        <v>0</v>
      </c>
      <c r="Q1773" s="8">
        <v>218</v>
      </c>
    </row>
    <row r="1774" spans="1:17" x14ac:dyDescent="0.25">
      <c r="A1774" s="8">
        <v>2</v>
      </c>
      <c r="B1774" s="8">
        <v>0</v>
      </c>
      <c r="C1774" s="8" t="s">
        <v>4671</v>
      </c>
      <c r="D1774" s="7">
        <v>43801</v>
      </c>
      <c r="E1774" s="8">
        <v>0</v>
      </c>
      <c r="F1774" s="8">
        <v>201002</v>
      </c>
      <c r="G1774" s="8">
        <f t="shared" si="27"/>
        <v>71</v>
      </c>
      <c r="H1774" s="8">
        <v>1485</v>
      </c>
      <c r="I1774" s="8" t="s">
        <v>2625</v>
      </c>
      <c r="J1774" s="8">
        <v>0</v>
      </c>
      <c r="K1774" s="8" t="s">
        <v>2625</v>
      </c>
      <c r="L1774" s="8"/>
      <c r="M1774" s="8">
        <v>0</v>
      </c>
      <c r="N1774" s="8">
        <v>7910</v>
      </c>
      <c r="O1774" s="8" t="s">
        <v>3584</v>
      </c>
      <c r="P1774" s="8">
        <v>0</v>
      </c>
      <c r="Q1774" s="8">
        <v>218</v>
      </c>
    </row>
    <row r="1775" spans="1:17" x14ac:dyDescent="0.25">
      <c r="A1775" s="8">
        <v>1</v>
      </c>
      <c r="B1775" s="8">
        <v>0</v>
      </c>
      <c r="C1775" s="8" t="s">
        <v>4672</v>
      </c>
      <c r="D1775" s="7">
        <v>43808</v>
      </c>
      <c r="E1775" s="8">
        <v>0</v>
      </c>
      <c r="F1775" s="8">
        <v>502002</v>
      </c>
      <c r="G1775" s="8">
        <f t="shared" si="27"/>
        <v>164</v>
      </c>
      <c r="H1775" s="8">
        <v>1467</v>
      </c>
      <c r="I1775" s="8" t="s">
        <v>2625</v>
      </c>
      <c r="J1775" s="8">
        <v>0</v>
      </c>
      <c r="K1775" s="8" t="s">
        <v>2625</v>
      </c>
      <c r="L1775" s="8"/>
      <c r="M1775" s="8">
        <v>7312</v>
      </c>
      <c r="N1775" s="8">
        <v>0</v>
      </c>
      <c r="O1775" s="8" t="s">
        <v>3585</v>
      </c>
      <c r="P1775" s="8">
        <v>0</v>
      </c>
      <c r="Q1775" s="8">
        <v>218</v>
      </c>
    </row>
    <row r="1776" spans="1:17" x14ac:dyDescent="0.25">
      <c r="A1776" s="8">
        <v>2</v>
      </c>
      <c r="B1776" s="8">
        <v>0</v>
      </c>
      <c r="C1776" s="8" t="s">
        <v>4672</v>
      </c>
      <c r="D1776" s="7">
        <v>43808</v>
      </c>
      <c r="E1776" s="8">
        <v>0</v>
      </c>
      <c r="F1776" s="8">
        <v>201002</v>
      </c>
      <c r="G1776" s="8">
        <f t="shared" si="27"/>
        <v>71</v>
      </c>
      <c r="H1776" s="8">
        <v>1467</v>
      </c>
      <c r="I1776" s="8" t="s">
        <v>2625</v>
      </c>
      <c r="J1776" s="8">
        <v>0</v>
      </c>
      <c r="K1776" s="8" t="s">
        <v>2625</v>
      </c>
      <c r="L1776" s="8"/>
      <c r="M1776" s="8">
        <v>0</v>
      </c>
      <c r="N1776" s="8">
        <v>7312</v>
      </c>
      <c r="O1776" s="8" t="s">
        <v>3585</v>
      </c>
      <c r="P1776" s="8">
        <v>0</v>
      </c>
      <c r="Q1776" s="8">
        <v>218</v>
      </c>
    </row>
    <row r="1777" spans="1:17" x14ac:dyDescent="0.25">
      <c r="A1777" s="8">
        <v>1</v>
      </c>
      <c r="B1777" s="8">
        <v>0</v>
      </c>
      <c r="C1777" s="8" t="s">
        <v>4673</v>
      </c>
      <c r="D1777" s="7">
        <v>43811</v>
      </c>
      <c r="E1777" s="8">
        <v>0</v>
      </c>
      <c r="F1777" s="8">
        <v>502012</v>
      </c>
      <c r="G1777" s="8">
        <f t="shared" si="27"/>
        <v>173</v>
      </c>
      <c r="H1777" s="8">
        <v>408</v>
      </c>
      <c r="I1777" s="8" t="s">
        <v>2625</v>
      </c>
      <c r="J1777" s="8">
        <v>0</v>
      </c>
      <c r="K1777" s="8" t="s">
        <v>2625</v>
      </c>
      <c r="L1777" s="8"/>
      <c r="M1777" s="8">
        <v>253120</v>
      </c>
      <c r="N1777" s="8">
        <v>0</v>
      </c>
      <c r="O1777" s="8" t="s">
        <v>3586</v>
      </c>
      <c r="P1777" s="8">
        <v>0</v>
      </c>
      <c r="Q1777" s="8">
        <v>220</v>
      </c>
    </row>
    <row r="1778" spans="1:17" x14ac:dyDescent="0.25">
      <c r="A1778" s="8">
        <v>2</v>
      </c>
      <c r="B1778" s="8">
        <v>0</v>
      </c>
      <c r="C1778" s="8" t="s">
        <v>4673</v>
      </c>
      <c r="D1778" s="7">
        <v>43811</v>
      </c>
      <c r="E1778" s="8">
        <v>0</v>
      </c>
      <c r="F1778" s="8">
        <v>201002</v>
      </c>
      <c r="G1778" s="8">
        <f t="shared" si="27"/>
        <v>71</v>
      </c>
      <c r="H1778" s="8">
        <v>408</v>
      </c>
      <c r="I1778" s="8" t="s">
        <v>2625</v>
      </c>
      <c r="J1778" s="8">
        <v>0</v>
      </c>
      <c r="K1778" s="8" t="s">
        <v>2625</v>
      </c>
      <c r="L1778" s="8"/>
      <c r="M1778" s="8">
        <v>0</v>
      </c>
      <c r="N1778" s="8">
        <v>253120</v>
      </c>
      <c r="O1778" s="8" t="s">
        <v>3586</v>
      </c>
      <c r="P1778" s="8">
        <v>0</v>
      </c>
      <c r="Q1778" s="8">
        <v>220</v>
      </c>
    </row>
    <row r="1779" spans="1:17" x14ac:dyDescent="0.25">
      <c r="A1779" s="8">
        <v>1</v>
      </c>
      <c r="B1779" s="8">
        <v>0</v>
      </c>
      <c r="C1779" s="8" t="s">
        <v>4674</v>
      </c>
      <c r="D1779" s="7">
        <v>43783</v>
      </c>
      <c r="E1779" s="8">
        <v>0</v>
      </c>
      <c r="F1779" s="8">
        <v>505063</v>
      </c>
      <c r="G1779" s="8">
        <f t="shared" si="27"/>
        <v>245</v>
      </c>
      <c r="H1779" s="8">
        <v>63</v>
      </c>
      <c r="I1779" s="8" t="s">
        <v>2625</v>
      </c>
      <c r="J1779" s="8">
        <v>0</v>
      </c>
      <c r="K1779" s="8" t="s">
        <v>2625</v>
      </c>
      <c r="L1779" s="8"/>
      <c r="M1779" s="8">
        <v>5050</v>
      </c>
      <c r="N1779" s="8">
        <v>0</v>
      </c>
      <c r="O1779" s="8" t="s">
        <v>3587</v>
      </c>
      <c r="P1779" s="8">
        <v>0</v>
      </c>
      <c r="Q1779" s="8">
        <v>215</v>
      </c>
    </row>
    <row r="1780" spans="1:17" x14ac:dyDescent="0.25">
      <c r="A1780" s="8">
        <v>2</v>
      </c>
      <c r="B1780" s="8">
        <v>0</v>
      </c>
      <c r="C1780" s="8" t="s">
        <v>4674</v>
      </c>
      <c r="D1780" s="7">
        <v>43783</v>
      </c>
      <c r="E1780" s="8">
        <v>0</v>
      </c>
      <c r="F1780" s="8">
        <v>201002</v>
      </c>
      <c r="G1780" s="8">
        <f t="shared" si="27"/>
        <v>71</v>
      </c>
      <c r="H1780" s="8">
        <v>63</v>
      </c>
      <c r="I1780" s="8" t="s">
        <v>2625</v>
      </c>
      <c r="J1780" s="8">
        <v>0</v>
      </c>
      <c r="K1780" s="8" t="s">
        <v>2625</v>
      </c>
      <c r="L1780" s="8"/>
      <c r="M1780" s="8">
        <v>0</v>
      </c>
      <c r="N1780" s="8">
        <v>5050</v>
      </c>
      <c r="O1780" s="8" t="s">
        <v>3587</v>
      </c>
      <c r="P1780" s="8">
        <v>0</v>
      </c>
      <c r="Q1780" s="8">
        <v>215</v>
      </c>
    </row>
    <row r="1781" spans="1:17" x14ac:dyDescent="0.25">
      <c r="A1781" s="8">
        <v>1</v>
      </c>
      <c r="B1781" s="8">
        <v>0</v>
      </c>
      <c r="C1781" s="8" t="s">
        <v>4675</v>
      </c>
      <c r="D1781" s="7">
        <v>43813</v>
      </c>
      <c r="E1781" s="8">
        <v>0</v>
      </c>
      <c r="F1781" s="8">
        <v>602005</v>
      </c>
      <c r="G1781" s="8">
        <f t="shared" si="27"/>
        <v>286</v>
      </c>
      <c r="H1781" s="8">
        <v>261</v>
      </c>
      <c r="I1781" s="8" t="s">
        <v>2625</v>
      </c>
      <c r="J1781" s="8">
        <v>0</v>
      </c>
      <c r="K1781" s="8" t="s">
        <v>2625</v>
      </c>
      <c r="L1781" s="8"/>
      <c r="M1781" s="8">
        <v>106650</v>
      </c>
      <c r="N1781" s="8">
        <v>0</v>
      </c>
      <c r="O1781" s="8" t="s">
        <v>3588</v>
      </c>
      <c r="P1781" s="8">
        <v>0</v>
      </c>
      <c r="Q1781" s="8">
        <v>218</v>
      </c>
    </row>
    <row r="1782" spans="1:17" x14ac:dyDescent="0.25">
      <c r="A1782" s="8">
        <v>2</v>
      </c>
      <c r="B1782" s="8">
        <v>0</v>
      </c>
      <c r="C1782" s="8" t="s">
        <v>4675</v>
      </c>
      <c r="D1782" s="7">
        <v>43813</v>
      </c>
      <c r="E1782" s="8">
        <v>0</v>
      </c>
      <c r="F1782" s="8">
        <v>201002</v>
      </c>
      <c r="G1782" s="8">
        <f t="shared" si="27"/>
        <v>71</v>
      </c>
      <c r="H1782" s="8">
        <v>261</v>
      </c>
      <c r="I1782" s="8" t="s">
        <v>2625</v>
      </c>
      <c r="J1782" s="8">
        <v>0</v>
      </c>
      <c r="K1782" s="8" t="s">
        <v>2625</v>
      </c>
      <c r="L1782" s="8"/>
      <c r="M1782" s="8">
        <v>0</v>
      </c>
      <c r="N1782" s="8">
        <v>106650</v>
      </c>
      <c r="O1782" s="8" t="s">
        <v>3588</v>
      </c>
      <c r="P1782" s="8">
        <v>0</v>
      </c>
      <c r="Q1782" s="8">
        <v>218</v>
      </c>
    </row>
    <row r="1783" spans="1:17" x14ac:dyDescent="0.25">
      <c r="A1783" s="8">
        <v>1</v>
      </c>
      <c r="B1783" s="8">
        <v>0</v>
      </c>
      <c r="C1783" s="8" t="s">
        <v>4676</v>
      </c>
      <c r="D1783" s="7">
        <v>43802</v>
      </c>
      <c r="E1783" s="8">
        <v>0</v>
      </c>
      <c r="F1783" s="8">
        <v>501007</v>
      </c>
      <c r="G1783" s="8">
        <f t="shared" si="27"/>
        <v>150</v>
      </c>
      <c r="H1783" s="8">
        <v>1067</v>
      </c>
      <c r="I1783" s="8" t="s">
        <v>2625</v>
      </c>
      <c r="J1783" s="8">
        <v>0</v>
      </c>
      <c r="K1783" s="8" t="s">
        <v>2625</v>
      </c>
      <c r="L1783" s="8"/>
      <c r="M1783" s="8">
        <v>211020</v>
      </c>
      <c r="N1783" s="8">
        <v>0</v>
      </c>
      <c r="O1783" s="8" t="s">
        <v>3589</v>
      </c>
      <c r="P1783" s="8">
        <v>0</v>
      </c>
      <c r="Q1783" s="8">
        <v>218</v>
      </c>
    </row>
    <row r="1784" spans="1:17" x14ac:dyDescent="0.25">
      <c r="A1784" s="8">
        <v>2</v>
      </c>
      <c r="B1784" s="8">
        <v>0</v>
      </c>
      <c r="C1784" s="8" t="s">
        <v>4676</v>
      </c>
      <c r="D1784" s="7">
        <v>43802</v>
      </c>
      <c r="E1784" s="8">
        <v>0</v>
      </c>
      <c r="F1784" s="8">
        <v>201002</v>
      </c>
      <c r="G1784" s="8">
        <f t="shared" si="27"/>
        <v>71</v>
      </c>
      <c r="H1784" s="8">
        <v>1067</v>
      </c>
      <c r="I1784" s="8" t="s">
        <v>2625</v>
      </c>
      <c r="J1784" s="8">
        <v>0</v>
      </c>
      <c r="K1784" s="8" t="s">
        <v>2625</v>
      </c>
      <c r="L1784" s="8"/>
      <c r="M1784" s="8">
        <v>0</v>
      </c>
      <c r="N1784" s="8">
        <v>211020</v>
      </c>
      <c r="O1784" s="8" t="s">
        <v>3589</v>
      </c>
      <c r="P1784" s="8">
        <v>0</v>
      </c>
      <c r="Q1784" s="8">
        <v>218</v>
      </c>
    </row>
    <row r="1785" spans="1:17" x14ac:dyDescent="0.25">
      <c r="A1785" s="8">
        <v>1</v>
      </c>
      <c r="B1785" s="8">
        <v>0</v>
      </c>
      <c r="C1785" s="8" t="s">
        <v>4677</v>
      </c>
      <c r="D1785" s="7">
        <v>43819</v>
      </c>
      <c r="E1785" s="8">
        <v>101001</v>
      </c>
      <c r="F1785" s="8">
        <v>101001</v>
      </c>
      <c r="G1785" s="8">
        <f t="shared" si="27"/>
        <v>1</v>
      </c>
      <c r="H1785" s="8">
        <v>0</v>
      </c>
      <c r="I1785" s="8" t="s">
        <v>2625</v>
      </c>
      <c r="J1785" s="8">
        <v>0</v>
      </c>
      <c r="K1785" s="8" t="s">
        <v>2625</v>
      </c>
      <c r="L1785" s="8"/>
      <c r="M1785" s="8">
        <v>0</v>
      </c>
      <c r="N1785" s="8">
        <v>5000</v>
      </c>
      <c r="O1785" s="8" t="s">
        <v>2808</v>
      </c>
      <c r="P1785" s="8">
        <v>0</v>
      </c>
      <c r="Q1785" s="8">
        <v>0</v>
      </c>
    </row>
    <row r="1786" spans="1:17" x14ac:dyDescent="0.25">
      <c r="A1786" s="8">
        <v>2</v>
      </c>
      <c r="B1786" s="8">
        <v>0</v>
      </c>
      <c r="C1786" s="8" t="s">
        <v>4677</v>
      </c>
      <c r="D1786" s="7">
        <v>43819</v>
      </c>
      <c r="E1786" s="8">
        <v>101001</v>
      </c>
      <c r="F1786" s="8">
        <v>505004</v>
      </c>
      <c r="G1786" s="8">
        <f t="shared" si="27"/>
        <v>200</v>
      </c>
      <c r="H1786" s="8">
        <v>0</v>
      </c>
      <c r="I1786" s="8" t="s">
        <v>2625</v>
      </c>
      <c r="J1786" s="8">
        <v>0</v>
      </c>
      <c r="K1786" s="8" t="s">
        <v>2625</v>
      </c>
      <c r="L1786" s="8"/>
      <c r="M1786" s="8">
        <v>2000</v>
      </c>
      <c r="N1786" s="8">
        <v>0</v>
      </c>
      <c r="O1786" s="8" t="s">
        <v>3590</v>
      </c>
      <c r="P1786" s="8">
        <v>0</v>
      </c>
      <c r="Q1786" s="8">
        <v>208</v>
      </c>
    </row>
    <row r="1787" spans="1:17" x14ac:dyDescent="0.25">
      <c r="A1787" s="8">
        <v>3</v>
      </c>
      <c r="B1787" s="8">
        <v>0</v>
      </c>
      <c r="C1787" s="8" t="s">
        <v>4677</v>
      </c>
      <c r="D1787" s="7">
        <v>43819</v>
      </c>
      <c r="E1787" s="8">
        <v>101001</v>
      </c>
      <c r="F1787" s="8">
        <v>502009</v>
      </c>
      <c r="G1787" s="8">
        <f t="shared" si="27"/>
        <v>170</v>
      </c>
      <c r="H1787" s="8">
        <v>0</v>
      </c>
      <c r="I1787" s="8" t="s">
        <v>2625</v>
      </c>
      <c r="J1787" s="8">
        <v>0</v>
      </c>
      <c r="K1787" s="8" t="s">
        <v>2625</v>
      </c>
      <c r="L1787" s="8"/>
      <c r="M1787" s="8">
        <v>3000</v>
      </c>
      <c r="N1787" s="8">
        <v>0</v>
      </c>
      <c r="O1787" s="8" t="s">
        <v>3591</v>
      </c>
      <c r="P1787" s="8">
        <v>0</v>
      </c>
      <c r="Q1787" s="8">
        <v>208</v>
      </c>
    </row>
    <row r="1788" spans="1:17" x14ac:dyDescent="0.25">
      <c r="A1788" s="8">
        <v>1</v>
      </c>
      <c r="B1788" s="8">
        <v>0</v>
      </c>
      <c r="C1788" s="8" t="s">
        <v>4678</v>
      </c>
      <c r="D1788" s="7">
        <v>43799</v>
      </c>
      <c r="E1788" s="8">
        <v>0</v>
      </c>
      <c r="F1788" s="8">
        <v>504005</v>
      </c>
      <c r="G1788" s="8">
        <f t="shared" si="27"/>
        <v>190</v>
      </c>
      <c r="H1788" s="8">
        <v>1</v>
      </c>
      <c r="I1788" s="8" t="s">
        <v>2625</v>
      </c>
      <c r="J1788" s="8">
        <v>0</v>
      </c>
      <c r="K1788" s="8" t="s">
        <v>2625</v>
      </c>
      <c r="L1788" s="8"/>
      <c r="M1788" s="8">
        <v>73866</v>
      </c>
      <c r="N1788" s="8">
        <v>0</v>
      </c>
      <c r="O1788" s="8" t="s">
        <v>3592</v>
      </c>
      <c r="P1788" s="8">
        <v>0</v>
      </c>
      <c r="Q1788" s="8">
        <v>1</v>
      </c>
    </row>
    <row r="1789" spans="1:17" x14ac:dyDescent="0.25">
      <c r="A1789" s="8">
        <v>2</v>
      </c>
      <c r="B1789" s="8">
        <v>0</v>
      </c>
      <c r="C1789" s="8" t="s">
        <v>4678</v>
      </c>
      <c r="D1789" s="7">
        <v>43799</v>
      </c>
      <c r="E1789" s="8">
        <v>0</v>
      </c>
      <c r="F1789" s="8">
        <v>504001</v>
      </c>
      <c r="G1789" s="8">
        <f t="shared" si="27"/>
        <v>186</v>
      </c>
      <c r="H1789" s="8">
        <v>1</v>
      </c>
      <c r="I1789" s="8" t="s">
        <v>2625</v>
      </c>
      <c r="J1789" s="8">
        <v>0</v>
      </c>
      <c r="K1789" s="8" t="s">
        <v>2625</v>
      </c>
      <c r="L1789" s="8"/>
      <c r="M1789" s="8">
        <v>0</v>
      </c>
      <c r="N1789" s="8">
        <v>73866</v>
      </c>
      <c r="O1789" s="8" t="s">
        <v>3592</v>
      </c>
      <c r="P1789" s="8">
        <v>0</v>
      </c>
      <c r="Q1789" s="8">
        <v>1</v>
      </c>
    </row>
    <row r="1790" spans="1:17" x14ac:dyDescent="0.25">
      <c r="A1790" s="8">
        <v>1</v>
      </c>
      <c r="B1790" s="8">
        <v>0</v>
      </c>
      <c r="C1790" s="8" t="s">
        <v>4679</v>
      </c>
      <c r="D1790" s="7">
        <v>43801</v>
      </c>
      <c r="E1790" s="8">
        <v>0</v>
      </c>
      <c r="F1790" s="8">
        <v>505009</v>
      </c>
      <c r="G1790" s="8">
        <f t="shared" si="27"/>
        <v>205</v>
      </c>
      <c r="H1790" s="8">
        <v>1393</v>
      </c>
      <c r="I1790" s="8" t="s">
        <v>2625</v>
      </c>
      <c r="J1790" s="8">
        <v>0</v>
      </c>
      <c r="K1790" s="8" t="s">
        <v>2625</v>
      </c>
      <c r="L1790" s="8"/>
      <c r="M1790" s="8">
        <v>96770</v>
      </c>
      <c r="N1790" s="8">
        <v>0</v>
      </c>
      <c r="O1790" s="8" t="s">
        <v>3593</v>
      </c>
      <c r="P1790" s="8">
        <v>0</v>
      </c>
      <c r="Q1790" s="8">
        <v>218</v>
      </c>
    </row>
    <row r="1791" spans="1:17" x14ac:dyDescent="0.25">
      <c r="A1791" s="8">
        <v>2</v>
      </c>
      <c r="B1791" s="8">
        <v>0</v>
      </c>
      <c r="C1791" s="8" t="s">
        <v>4679</v>
      </c>
      <c r="D1791" s="7">
        <v>43801</v>
      </c>
      <c r="E1791" s="8">
        <v>0</v>
      </c>
      <c r="F1791" s="8">
        <v>201002</v>
      </c>
      <c r="G1791" s="8">
        <f t="shared" si="27"/>
        <v>71</v>
      </c>
      <c r="H1791" s="8">
        <v>1393</v>
      </c>
      <c r="I1791" s="8" t="s">
        <v>2625</v>
      </c>
      <c r="J1791" s="8">
        <v>0</v>
      </c>
      <c r="K1791" s="8" t="s">
        <v>2625</v>
      </c>
      <c r="L1791" s="8"/>
      <c r="M1791" s="8">
        <v>0</v>
      </c>
      <c r="N1791" s="8">
        <v>96770</v>
      </c>
      <c r="O1791" s="8" t="s">
        <v>3593</v>
      </c>
      <c r="P1791" s="8">
        <v>0</v>
      </c>
      <c r="Q1791" s="8">
        <v>218</v>
      </c>
    </row>
    <row r="1792" spans="1:17" x14ac:dyDescent="0.25">
      <c r="A1792" s="8">
        <v>1</v>
      </c>
      <c r="B1792" s="8">
        <v>0</v>
      </c>
      <c r="C1792" s="8" t="s">
        <v>4680</v>
      </c>
      <c r="D1792" s="7">
        <v>43811</v>
      </c>
      <c r="E1792" s="8">
        <v>0</v>
      </c>
      <c r="F1792" s="8">
        <v>502012</v>
      </c>
      <c r="G1792" s="8">
        <f t="shared" si="27"/>
        <v>173</v>
      </c>
      <c r="H1792" s="8">
        <v>1411</v>
      </c>
      <c r="I1792" s="8" t="s">
        <v>2625</v>
      </c>
      <c r="J1792" s="8">
        <v>0</v>
      </c>
      <c r="K1792" s="8" t="s">
        <v>2625</v>
      </c>
      <c r="L1792" s="8"/>
      <c r="M1792" s="8">
        <v>115544</v>
      </c>
      <c r="N1792" s="8">
        <v>0</v>
      </c>
      <c r="O1792" s="8" t="s">
        <v>3594</v>
      </c>
      <c r="P1792" s="8">
        <v>0</v>
      </c>
      <c r="Q1792" s="8">
        <v>220</v>
      </c>
    </row>
    <row r="1793" spans="1:17" x14ac:dyDescent="0.25">
      <c r="A1793" s="8">
        <v>2</v>
      </c>
      <c r="B1793" s="8">
        <v>0</v>
      </c>
      <c r="C1793" s="8" t="s">
        <v>4680</v>
      </c>
      <c r="D1793" s="7">
        <v>43811</v>
      </c>
      <c r="E1793" s="8">
        <v>0</v>
      </c>
      <c r="F1793" s="8">
        <v>201002</v>
      </c>
      <c r="G1793" s="8">
        <f t="shared" si="27"/>
        <v>71</v>
      </c>
      <c r="H1793" s="8">
        <v>1411</v>
      </c>
      <c r="I1793" s="8" t="s">
        <v>2625</v>
      </c>
      <c r="J1793" s="8">
        <v>0</v>
      </c>
      <c r="K1793" s="8" t="s">
        <v>2625</v>
      </c>
      <c r="L1793" s="8"/>
      <c r="M1793" s="8">
        <v>0</v>
      </c>
      <c r="N1793" s="8">
        <v>115544</v>
      </c>
      <c r="O1793" s="8" t="s">
        <v>3594</v>
      </c>
      <c r="P1793" s="8">
        <v>0</v>
      </c>
      <c r="Q1793" s="8">
        <v>220</v>
      </c>
    </row>
    <row r="1794" spans="1:17" x14ac:dyDescent="0.25">
      <c r="A1794" s="8">
        <v>1</v>
      </c>
      <c r="B1794" s="8">
        <v>0</v>
      </c>
      <c r="C1794" s="8" t="s">
        <v>4681</v>
      </c>
      <c r="D1794" s="7">
        <v>43812</v>
      </c>
      <c r="E1794" s="8">
        <v>0</v>
      </c>
      <c r="F1794" s="8">
        <v>505024</v>
      </c>
      <c r="G1794" s="8">
        <f t="shared" ref="G1794:G1857" si="28">VLOOKUP(F1794,Accounts2,2,0)</f>
        <v>218</v>
      </c>
      <c r="H1794" s="8">
        <v>293</v>
      </c>
      <c r="I1794" s="8" t="s">
        <v>2625</v>
      </c>
      <c r="J1794" s="8">
        <v>0</v>
      </c>
      <c r="K1794" s="8" t="s">
        <v>2625</v>
      </c>
      <c r="L1794" s="8"/>
      <c r="M1794" s="8">
        <v>29333</v>
      </c>
      <c r="N1794" s="8">
        <v>0</v>
      </c>
      <c r="O1794" s="8" t="s">
        <v>3595</v>
      </c>
      <c r="P1794" s="8">
        <v>0</v>
      </c>
      <c r="Q1794" s="8">
        <v>218</v>
      </c>
    </row>
    <row r="1795" spans="1:17" x14ac:dyDescent="0.25">
      <c r="A1795" s="8">
        <v>2</v>
      </c>
      <c r="B1795" s="8">
        <v>0</v>
      </c>
      <c r="C1795" s="8" t="s">
        <v>4681</v>
      </c>
      <c r="D1795" s="7">
        <v>43812</v>
      </c>
      <c r="E1795" s="8">
        <v>0</v>
      </c>
      <c r="F1795" s="8">
        <v>201002</v>
      </c>
      <c r="G1795" s="8">
        <f t="shared" si="28"/>
        <v>71</v>
      </c>
      <c r="H1795" s="8">
        <v>293</v>
      </c>
      <c r="I1795" s="8" t="s">
        <v>2625</v>
      </c>
      <c r="J1795" s="8">
        <v>0</v>
      </c>
      <c r="K1795" s="8" t="s">
        <v>2625</v>
      </c>
      <c r="L1795" s="8"/>
      <c r="M1795" s="8">
        <v>0</v>
      </c>
      <c r="N1795" s="8">
        <v>29333</v>
      </c>
      <c r="O1795" s="8" t="s">
        <v>3595</v>
      </c>
      <c r="P1795" s="8">
        <v>0</v>
      </c>
      <c r="Q1795" s="8">
        <v>218</v>
      </c>
    </row>
    <row r="1796" spans="1:17" x14ac:dyDescent="0.25">
      <c r="A1796" s="8">
        <v>1</v>
      </c>
      <c r="B1796" s="8">
        <v>0</v>
      </c>
      <c r="C1796" s="8" t="s">
        <v>4682</v>
      </c>
      <c r="D1796" s="7">
        <v>43817</v>
      </c>
      <c r="E1796" s="8">
        <v>101001</v>
      </c>
      <c r="F1796" s="8">
        <v>101001</v>
      </c>
      <c r="G1796" s="8">
        <f t="shared" si="28"/>
        <v>1</v>
      </c>
      <c r="H1796" s="8">
        <v>0</v>
      </c>
      <c r="I1796" s="8" t="s">
        <v>2625</v>
      </c>
      <c r="J1796" s="8">
        <v>0</v>
      </c>
      <c r="K1796" s="8" t="s">
        <v>2625</v>
      </c>
      <c r="L1796" s="8"/>
      <c r="M1796" s="8">
        <v>0</v>
      </c>
      <c r="N1796" s="8">
        <v>1600</v>
      </c>
      <c r="O1796" s="8" t="s">
        <v>3596</v>
      </c>
      <c r="P1796" s="8">
        <v>0</v>
      </c>
      <c r="Q1796" s="8">
        <v>0</v>
      </c>
    </row>
    <row r="1797" spans="1:17" x14ac:dyDescent="0.25">
      <c r="A1797" s="8">
        <v>2</v>
      </c>
      <c r="B1797" s="8">
        <v>0</v>
      </c>
      <c r="C1797" s="8" t="s">
        <v>4682</v>
      </c>
      <c r="D1797" s="7">
        <v>43817</v>
      </c>
      <c r="E1797" s="8">
        <v>101001</v>
      </c>
      <c r="F1797" s="8">
        <v>505101</v>
      </c>
      <c r="G1797" s="8">
        <f t="shared" si="28"/>
        <v>253</v>
      </c>
      <c r="H1797" s="8">
        <v>873</v>
      </c>
      <c r="I1797" s="8" t="s">
        <v>2625</v>
      </c>
      <c r="J1797" s="8">
        <v>0</v>
      </c>
      <c r="K1797" s="8" t="s">
        <v>2625</v>
      </c>
      <c r="L1797" s="8"/>
      <c r="M1797" s="8">
        <v>1600</v>
      </c>
      <c r="N1797" s="8">
        <v>0</v>
      </c>
      <c r="O1797" s="8" t="s">
        <v>3596</v>
      </c>
      <c r="P1797" s="8">
        <v>0</v>
      </c>
      <c r="Q1797" s="8">
        <v>208</v>
      </c>
    </row>
    <row r="1798" spans="1:17" x14ac:dyDescent="0.25">
      <c r="A1798" s="8">
        <v>1</v>
      </c>
      <c r="B1798" s="8">
        <v>0</v>
      </c>
      <c r="C1798" s="8" t="s">
        <v>4683</v>
      </c>
      <c r="D1798" s="7">
        <v>43812</v>
      </c>
      <c r="E1798" s="8">
        <v>0</v>
      </c>
      <c r="F1798" s="8">
        <v>502015</v>
      </c>
      <c r="G1798" s="8">
        <f t="shared" si="28"/>
        <v>176</v>
      </c>
      <c r="H1798" s="8">
        <v>162</v>
      </c>
      <c r="I1798" s="8" t="s">
        <v>2625</v>
      </c>
      <c r="J1798" s="8">
        <v>0</v>
      </c>
      <c r="K1798" s="8" t="s">
        <v>2625</v>
      </c>
      <c r="L1798" s="8"/>
      <c r="M1798" s="8">
        <v>6500</v>
      </c>
      <c r="N1798" s="8">
        <v>0</v>
      </c>
      <c r="O1798" s="8" t="s">
        <v>3597</v>
      </c>
      <c r="P1798" s="8">
        <v>0</v>
      </c>
      <c r="Q1798" s="8">
        <v>218</v>
      </c>
    </row>
    <row r="1799" spans="1:17" x14ac:dyDescent="0.25">
      <c r="A1799" s="8">
        <v>2</v>
      </c>
      <c r="B1799" s="8">
        <v>0</v>
      </c>
      <c r="C1799" s="8" t="s">
        <v>4683</v>
      </c>
      <c r="D1799" s="7">
        <v>43812</v>
      </c>
      <c r="E1799" s="8">
        <v>0</v>
      </c>
      <c r="F1799" s="8">
        <v>201002</v>
      </c>
      <c r="G1799" s="8">
        <f t="shared" si="28"/>
        <v>71</v>
      </c>
      <c r="H1799" s="8">
        <v>162</v>
      </c>
      <c r="I1799" s="8" t="s">
        <v>2625</v>
      </c>
      <c r="J1799" s="8">
        <v>0</v>
      </c>
      <c r="K1799" s="8" t="s">
        <v>2625</v>
      </c>
      <c r="L1799" s="8"/>
      <c r="M1799" s="8">
        <v>0</v>
      </c>
      <c r="N1799" s="8">
        <v>6500</v>
      </c>
      <c r="O1799" s="8" t="s">
        <v>3597</v>
      </c>
      <c r="P1799" s="8">
        <v>0</v>
      </c>
      <c r="Q1799" s="8">
        <v>218</v>
      </c>
    </row>
    <row r="1800" spans="1:17" x14ac:dyDescent="0.25">
      <c r="A1800" s="8">
        <v>1</v>
      </c>
      <c r="B1800" s="8">
        <v>0</v>
      </c>
      <c r="C1800" s="8" t="s">
        <v>4684</v>
      </c>
      <c r="D1800" s="7">
        <v>43809</v>
      </c>
      <c r="E1800" s="8">
        <v>0</v>
      </c>
      <c r="F1800" s="8">
        <v>501005</v>
      </c>
      <c r="G1800" s="8">
        <f t="shared" si="28"/>
        <v>148</v>
      </c>
      <c r="H1800" s="8">
        <v>131</v>
      </c>
      <c r="I1800" s="8" t="s">
        <v>2625</v>
      </c>
      <c r="J1800" s="8">
        <v>0</v>
      </c>
      <c r="K1800" s="8" t="s">
        <v>2625</v>
      </c>
      <c r="L1800" s="8"/>
      <c r="M1800" s="8">
        <v>275088</v>
      </c>
      <c r="N1800" s="8">
        <v>0</v>
      </c>
      <c r="O1800" s="8" t="s">
        <v>3598</v>
      </c>
      <c r="P1800" s="8">
        <v>0</v>
      </c>
      <c r="Q1800" s="8">
        <v>218</v>
      </c>
    </row>
    <row r="1801" spans="1:17" x14ac:dyDescent="0.25">
      <c r="A1801" s="8">
        <v>2</v>
      </c>
      <c r="B1801" s="8">
        <v>0</v>
      </c>
      <c r="C1801" s="8" t="s">
        <v>4684</v>
      </c>
      <c r="D1801" s="7">
        <v>43809</v>
      </c>
      <c r="E1801" s="8">
        <v>0</v>
      </c>
      <c r="F1801" s="8">
        <v>201002</v>
      </c>
      <c r="G1801" s="8">
        <f t="shared" si="28"/>
        <v>71</v>
      </c>
      <c r="H1801" s="8">
        <v>131</v>
      </c>
      <c r="I1801" s="8" t="s">
        <v>2625</v>
      </c>
      <c r="J1801" s="8">
        <v>0</v>
      </c>
      <c r="K1801" s="8" t="s">
        <v>2625</v>
      </c>
      <c r="L1801" s="8"/>
      <c r="M1801" s="8">
        <v>0</v>
      </c>
      <c r="N1801" s="8">
        <v>275088</v>
      </c>
      <c r="O1801" s="8" t="s">
        <v>3598</v>
      </c>
      <c r="P1801" s="8">
        <v>0</v>
      </c>
      <c r="Q1801" s="8">
        <v>218</v>
      </c>
    </row>
    <row r="1802" spans="1:17" x14ac:dyDescent="0.25">
      <c r="A1802" s="8">
        <v>1</v>
      </c>
      <c r="B1802" s="8">
        <v>0</v>
      </c>
      <c r="C1802" s="8" t="s">
        <v>4685</v>
      </c>
      <c r="D1802" s="7">
        <v>43808</v>
      </c>
      <c r="E1802" s="8">
        <v>0</v>
      </c>
      <c r="F1802" s="8">
        <v>502002</v>
      </c>
      <c r="G1802" s="8">
        <f t="shared" si="28"/>
        <v>164</v>
      </c>
      <c r="H1802" s="8">
        <v>1467</v>
      </c>
      <c r="I1802" s="8" t="s">
        <v>2625</v>
      </c>
      <c r="J1802" s="8">
        <v>0</v>
      </c>
      <c r="K1802" s="8" t="s">
        <v>2625</v>
      </c>
      <c r="L1802" s="8"/>
      <c r="M1802" s="8">
        <v>29121</v>
      </c>
      <c r="N1802" s="8">
        <v>0</v>
      </c>
      <c r="O1802" s="8" t="s">
        <v>3599</v>
      </c>
      <c r="P1802" s="8">
        <v>0</v>
      </c>
      <c r="Q1802" s="8">
        <v>215</v>
      </c>
    </row>
    <row r="1803" spans="1:17" x14ac:dyDescent="0.25">
      <c r="A1803" s="8">
        <v>2</v>
      </c>
      <c r="B1803" s="8">
        <v>0</v>
      </c>
      <c r="C1803" s="8" t="s">
        <v>4685</v>
      </c>
      <c r="D1803" s="7">
        <v>43808</v>
      </c>
      <c r="E1803" s="8">
        <v>0</v>
      </c>
      <c r="F1803" s="8">
        <v>201002</v>
      </c>
      <c r="G1803" s="8">
        <f t="shared" si="28"/>
        <v>71</v>
      </c>
      <c r="H1803" s="8">
        <v>1467</v>
      </c>
      <c r="I1803" s="8" t="s">
        <v>2625</v>
      </c>
      <c r="J1803" s="8">
        <v>0</v>
      </c>
      <c r="K1803" s="8" t="s">
        <v>2625</v>
      </c>
      <c r="L1803" s="8"/>
      <c r="M1803" s="8">
        <v>0</v>
      </c>
      <c r="N1803" s="8">
        <v>29121</v>
      </c>
      <c r="O1803" s="8" t="s">
        <v>3599</v>
      </c>
      <c r="P1803" s="8">
        <v>0</v>
      </c>
      <c r="Q1803" s="8">
        <v>215</v>
      </c>
    </row>
    <row r="1804" spans="1:17" x14ac:dyDescent="0.25">
      <c r="A1804" s="8">
        <v>1</v>
      </c>
      <c r="B1804" s="8">
        <v>0</v>
      </c>
      <c r="C1804" s="8" t="s">
        <v>4686</v>
      </c>
      <c r="D1804" s="7">
        <v>43813</v>
      </c>
      <c r="E1804" s="8">
        <v>0</v>
      </c>
      <c r="F1804" s="8">
        <v>505027</v>
      </c>
      <c r="G1804" s="8">
        <f t="shared" si="28"/>
        <v>221</v>
      </c>
      <c r="H1804" s="8">
        <v>121</v>
      </c>
      <c r="I1804" s="8" t="s">
        <v>2625</v>
      </c>
      <c r="J1804" s="8">
        <v>0</v>
      </c>
      <c r="K1804" s="8" t="s">
        <v>2625</v>
      </c>
      <c r="L1804" s="8"/>
      <c r="M1804" s="8">
        <v>53592</v>
      </c>
      <c r="N1804" s="8">
        <v>0</v>
      </c>
      <c r="O1804" s="8" t="s">
        <v>3600</v>
      </c>
      <c r="P1804" s="8">
        <v>0</v>
      </c>
      <c r="Q1804" s="8">
        <v>218</v>
      </c>
    </row>
    <row r="1805" spans="1:17" x14ac:dyDescent="0.25">
      <c r="A1805" s="8">
        <v>2</v>
      </c>
      <c r="B1805" s="8">
        <v>0</v>
      </c>
      <c r="C1805" s="8" t="s">
        <v>4686</v>
      </c>
      <c r="D1805" s="7">
        <v>43813</v>
      </c>
      <c r="E1805" s="8">
        <v>0</v>
      </c>
      <c r="F1805" s="8">
        <v>201002</v>
      </c>
      <c r="G1805" s="8">
        <f t="shared" si="28"/>
        <v>71</v>
      </c>
      <c r="H1805" s="8">
        <v>121</v>
      </c>
      <c r="I1805" s="8" t="s">
        <v>2625</v>
      </c>
      <c r="J1805" s="8">
        <v>0</v>
      </c>
      <c r="K1805" s="8" t="s">
        <v>2625</v>
      </c>
      <c r="L1805" s="8"/>
      <c r="M1805" s="8">
        <v>0</v>
      </c>
      <c r="N1805" s="8">
        <v>53592</v>
      </c>
      <c r="O1805" s="8" t="s">
        <v>3600</v>
      </c>
      <c r="P1805" s="8">
        <v>0</v>
      </c>
      <c r="Q1805" s="8">
        <v>218</v>
      </c>
    </row>
    <row r="1806" spans="1:17" x14ac:dyDescent="0.25">
      <c r="A1806" s="8">
        <v>3</v>
      </c>
      <c r="B1806" s="8">
        <v>0</v>
      </c>
      <c r="C1806" s="8" t="s">
        <v>4686</v>
      </c>
      <c r="D1806" s="7">
        <v>43813</v>
      </c>
      <c r="E1806" s="8">
        <v>0</v>
      </c>
      <c r="F1806" s="8">
        <v>505027</v>
      </c>
      <c r="G1806" s="8">
        <f t="shared" si="28"/>
        <v>221</v>
      </c>
      <c r="H1806" s="8">
        <v>121</v>
      </c>
      <c r="I1806" s="8" t="s">
        <v>2625</v>
      </c>
      <c r="J1806" s="8">
        <v>0</v>
      </c>
      <c r="K1806" s="8" t="s">
        <v>2625</v>
      </c>
      <c r="L1806" s="8"/>
      <c r="M1806" s="8">
        <v>99528</v>
      </c>
      <c r="N1806" s="8">
        <v>0</v>
      </c>
      <c r="O1806" s="8" t="s">
        <v>3600</v>
      </c>
      <c r="P1806" s="8">
        <v>0</v>
      </c>
      <c r="Q1806" s="8">
        <v>218</v>
      </c>
    </row>
    <row r="1807" spans="1:17" x14ac:dyDescent="0.25">
      <c r="A1807" s="8">
        <v>4</v>
      </c>
      <c r="B1807" s="8">
        <v>0</v>
      </c>
      <c r="C1807" s="8" t="s">
        <v>4686</v>
      </c>
      <c r="D1807" s="7">
        <v>43813</v>
      </c>
      <c r="E1807" s="8">
        <v>0</v>
      </c>
      <c r="F1807" s="8">
        <v>201002</v>
      </c>
      <c r="G1807" s="8">
        <f t="shared" si="28"/>
        <v>71</v>
      </c>
      <c r="H1807" s="8">
        <v>121</v>
      </c>
      <c r="I1807" s="8" t="s">
        <v>2625</v>
      </c>
      <c r="J1807" s="8">
        <v>0</v>
      </c>
      <c r="K1807" s="8" t="s">
        <v>2625</v>
      </c>
      <c r="L1807" s="8"/>
      <c r="M1807" s="8">
        <v>0</v>
      </c>
      <c r="N1807" s="8">
        <v>99528</v>
      </c>
      <c r="O1807" s="8" t="s">
        <v>3600</v>
      </c>
      <c r="P1807" s="8">
        <v>0</v>
      </c>
      <c r="Q1807" s="8">
        <v>218</v>
      </c>
    </row>
    <row r="1808" spans="1:17" x14ac:dyDescent="0.25">
      <c r="A1808" s="8">
        <v>1</v>
      </c>
      <c r="B1808" s="8">
        <v>0</v>
      </c>
      <c r="C1808" s="8" t="s">
        <v>4687</v>
      </c>
      <c r="D1808" s="7">
        <v>43819</v>
      </c>
      <c r="E1808" s="8">
        <v>0</v>
      </c>
      <c r="F1808" s="8">
        <v>201002</v>
      </c>
      <c r="G1808" s="8">
        <f t="shared" si="28"/>
        <v>71</v>
      </c>
      <c r="H1808" s="8">
        <v>68</v>
      </c>
      <c r="I1808" s="8" t="s">
        <v>2625</v>
      </c>
      <c r="J1808" s="8">
        <v>0</v>
      </c>
      <c r="K1808" s="8" t="s">
        <v>2625</v>
      </c>
      <c r="L1808" s="8"/>
      <c r="M1808" s="8">
        <v>2365081</v>
      </c>
      <c r="N1808" s="8">
        <v>0</v>
      </c>
      <c r="O1808" s="8" t="s">
        <v>3601</v>
      </c>
      <c r="P1808" s="8">
        <v>0</v>
      </c>
      <c r="Q1808" s="8">
        <v>218</v>
      </c>
    </row>
    <row r="1809" spans="1:17" x14ac:dyDescent="0.25">
      <c r="A1809" s="8">
        <v>2</v>
      </c>
      <c r="B1809" s="8">
        <v>0</v>
      </c>
      <c r="C1809" s="8" t="s">
        <v>4687</v>
      </c>
      <c r="D1809" s="7">
        <v>43819</v>
      </c>
      <c r="E1809" s="8">
        <v>0</v>
      </c>
      <c r="F1809" s="8">
        <v>201002</v>
      </c>
      <c r="G1809" s="8">
        <f t="shared" si="28"/>
        <v>71</v>
      </c>
      <c r="H1809" s="8">
        <v>68</v>
      </c>
      <c r="I1809" s="8" t="s">
        <v>2625</v>
      </c>
      <c r="J1809" s="8">
        <v>0</v>
      </c>
      <c r="K1809" s="8" t="s">
        <v>2625</v>
      </c>
      <c r="L1809" s="8"/>
      <c r="M1809" s="8">
        <v>1237040</v>
      </c>
      <c r="N1809" s="8">
        <v>0</v>
      </c>
      <c r="O1809" s="8" t="s">
        <v>3601</v>
      </c>
      <c r="P1809" s="8">
        <v>0</v>
      </c>
      <c r="Q1809" s="8">
        <v>220</v>
      </c>
    </row>
    <row r="1810" spans="1:17" x14ac:dyDescent="0.25">
      <c r="A1810" s="8">
        <v>3</v>
      </c>
      <c r="B1810" s="8">
        <v>0</v>
      </c>
      <c r="C1810" s="8" t="s">
        <v>4687</v>
      </c>
      <c r="D1810" s="7">
        <v>43819</v>
      </c>
      <c r="E1810" s="8">
        <v>0</v>
      </c>
      <c r="F1810" s="8">
        <v>202003</v>
      </c>
      <c r="G1810" s="8">
        <f t="shared" si="28"/>
        <v>78</v>
      </c>
      <c r="H1810" s="8">
        <v>71</v>
      </c>
      <c r="I1810" s="8" t="s">
        <v>2625</v>
      </c>
      <c r="J1810" s="8">
        <v>0</v>
      </c>
      <c r="K1810" s="8" t="s">
        <v>2625</v>
      </c>
      <c r="L1810" s="8"/>
      <c r="M1810" s="8">
        <v>0</v>
      </c>
      <c r="N1810" s="8">
        <v>3602121</v>
      </c>
      <c r="O1810" s="8" t="s">
        <v>3601</v>
      </c>
      <c r="P1810" s="8">
        <v>0</v>
      </c>
      <c r="Q1810" s="8">
        <v>1</v>
      </c>
    </row>
    <row r="1811" spans="1:17" x14ac:dyDescent="0.25">
      <c r="A1811" s="8">
        <v>1</v>
      </c>
      <c r="B1811" s="8">
        <v>0</v>
      </c>
      <c r="C1811" s="8" t="s">
        <v>4688</v>
      </c>
      <c r="D1811" s="7">
        <v>43799</v>
      </c>
      <c r="E1811" s="8">
        <v>0</v>
      </c>
      <c r="F1811" s="8">
        <v>504001</v>
      </c>
      <c r="G1811" s="8">
        <f t="shared" si="28"/>
        <v>186</v>
      </c>
      <c r="H1811" s="8">
        <v>1</v>
      </c>
      <c r="I1811" s="8" t="s">
        <v>2625</v>
      </c>
      <c r="J1811" s="8">
        <v>0</v>
      </c>
      <c r="K1811" s="8" t="s">
        <v>2625</v>
      </c>
      <c r="L1811" s="8"/>
      <c r="M1811" s="8">
        <v>1357798</v>
      </c>
      <c r="N1811" s="8">
        <v>0</v>
      </c>
      <c r="O1811" s="8" t="s">
        <v>3602</v>
      </c>
      <c r="P1811" s="8">
        <v>0</v>
      </c>
      <c r="Q1811" s="8">
        <v>1</v>
      </c>
    </row>
    <row r="1812" spans="1:17" x14ac:dyDescent="0.25">
      <c r="A1812" s="8">
        <v>2</v>
      </c>
      <c r="B1812" s="8">
        <v>0</v>
      </c>
      <c r="C1812" s="8" t="s">
        <v>4688</v>
      </c>
      <c r="D1812" s="7">
        <v>43799</v>
      </c>
      <c r="E1812" s="8">
        <v>0</v>
      </c>
      <c r="F1812" s="8">
        <v>504001</v>
      </c>
      <c r="G1812" s="8">
        <f t="shared" si="28"/>
        <v>186</v>
      </c>
      <c r="H1812" s="8">
        <v>1</v>
      </c>
      <c r="I1812" s="8" t="s">
        <v>2625</v>
      </c>
      <c r="J1812" s="8">
        <v>0</v>
      </c>
      <c r="K1812" s="8" t="s">
        <v>2625</v>
      </c>
      <c r="L1812" s="8"/>
      <c r="M1812" s="8">
        <v>186537</v>
      </c>
      <c r="N1812" s="8">
        <v>0</v>
      </c>
      <c r="O1812" s="8" t="s">
        <v>3603</v>
      </c>
      <c r="P1812" s="8">
        <v>0</v>
      </c>
      <c r="Q1812" s="8">
        <v>1</v>
      </c>
    </row>
    <row r="1813" spans="1:17" x14ac:dyDescent="0.25">
      <c r="A1813" s="8">
        <v>3</v>
      </c>
      <c r="B1813" s="8">
        <v>0</v>
      </c>
      <c r="C1813" s="8" t="s">
        <v>4688</v>
      </c>
      <c r="D1813" s="7">
        <v>43799</v>
      </c>
      <c r="E1813" s="8">
        <v>0</v>
      </c>
      <c r="F1813" s="8">
        <v>103006</v>
      </c>
      <c r="G1813" s="8">
        <f t="shared" si="28"/>
        <v>23</v>
      </c>
      <c r="H1813" s="8">
        <v>1</v>
      </c>
      <c r="I1813" s="8" t="s">
        <v>2625</v>
      </c>
      <c r="J1813" s="8">
        <v>0</v>
      </c>
      <c r="K1813" s="8" t="s">
        <v>2625</v>
      </c>
      <c r="L1813" s="8"/>
      <c r="M1813" s="8">
        <v>0</v>
      </c>
      <c r="N1813" s="8">
        <v>65000</v>
      </c>
      <c r="O1813" s="8" t="s">
        <v>3604</v>
      </c>
      <c r="P1813" s="8">
        <v>0</v>
      </c>
      <c r="Q1813" s="8">
        <v>1</v>
      </c>
    </row>
    <row r="1814" spans="1:17" x14ac:dyDescent="0.25">
      <c r="A1814" s="8">
        <v>4</v>
      </c>
      <c r="B1814" s="8">
        <v>0</v>
      </c>
      <c r="C1814" s="8" t="s">
        <v>4688</v>
      </c>
      <c r="D1814" s="7">
        <v>43799</v>
      </c>
      <c r="E1814" s="8">
        <v>0</v>
      </c>
      <c r="F1814" s="8">
        <v>403009</v>
      </c>
      <c r="G1814" s="8">
        <f t="shared" si="28"/>
        <v>120</v>
      </c>
      <c r="H1814" s="8">
        <v>1</v>
      </c>
      <c r="I1814" s="8" t="s">
        <v>2625</v>
      </c>
      <c r="J1814" s="8">
        <v>0</v>
      </c>
      <c r="K1814" s="8" t="s">
        <v>2625</v>
      </c>
      <c r="L1814" s="8"/>
      <c r="M1814" s="8">
        <v>0</v>
      </c>
      <c r="N1814" s="8">
        <v>8687</v>
      </c>
      <c r="O1814" s="8" t="s">
        <v>3605</v>
      </c>
      <c r="P1814" s="8">
        <v>0</v>
      </c>
      <c r="Q1814" s="8">
        <v>1</v>
      </c>
    </row>
    <row r="1815" spans="1:17" x14ac:dyDescent="0.25">
      <c r="A1815" s="8">
        <v>5</v>
      </c>
      <c r="B1815" s="8">
        <v>0</v>
      </c>
      <c r="C1815" s="8" t="s">
        <v>4688</v>
      </c>
      <c r="D1815" s="7">
        <v>43799</v>
      </c>
      <c r="E1815" s="8">
        <v>0</v>
      </c>
      <c r="F1815" s="8">
        <v>201005</v>
      </c>
      <c r="G1815" s="8">
        <f t="shared" si="28"/>
        <v>74</v>
      </c>
      <c r="H1815" s="8">
        <v>1</v>
      </c>
      <c r="I1815" s="8" t="s">
        <v>2625</v>
      </c>
      <c r="J1815" s="8">
        <v>0</v>
      </c>
      <c r="K1815" s="8" t="s">
        <v>2625</v>
      </c>
      <c r="L1815" s="8"/>
      <c r="M1815" s="8">
        <v>0</v>
      </c>
      <c r="N1815" s="8">
        <v>1470648</v>
      </c>
      <c r="O1815" s="8" t="s">
        <v>3606</v>
      </c>
      <c r="P1815" s="8">
        <v>0</v>
      </c>
      <c r="Q1815" s="8">
        <v>1</v>
      </c>
    </row>
    <row r="1816" spans="1:17" x14ac:dyDescent="0.25">
      <c r="A1816" s="8">
        <v>1</v>
      </c>
      <c r="B1816" s="8">
        <v>0</v>
      </c>
      <c r="C1816" s="8" t="s">
        <v>4689</v>
      </c>
      <c r="D1816" s="7">
        <v>43819</v>
      </c>
      <c r="E1816" s="8">
        <v>0</v>
      </c>
      <c r="F1816" s="8">
        <v>201002</v>
      </c>
      <c r="G1816" s="8">
        <f t="shared" si="28"/>
        <v>71</v>
      </c>
      <c r="H1816" s="8">
        <v>1481</v>
      </c>
      <c r="I1816" s="8" t="s">
        <v>2625</v>
      </c>
      <c r="J1816" s="8">
        <v>0</v>
      </c>
      <c r="K1816" s="8" t="s">
        <v>2625</v>
      </c>
      <c r="L1816" s="8"/>
      <c r="M1816" s="8">
        <v>191809</v>
      </c>
      <c r="N1816" s="8">
        <v>0</v>
      </c>
      <c r="O1816" s="8" t="s">
        <v>3607</v>
      </c>
      <c r="P1816" s="8">
        <v>0</v>
      </c>
      <c r="Q1816" s="8">
        <v>218</v>
      </c>
    </row>
    <row r="1817" spans="1:17" x14ac:dyDescent="0.25">
      <c r="A1817" s="8">
        <v>2</v>
      </c>
      <c r="B1817" s="8">
        <v>0</v>
      </c>
      <c r="C1817" s="8" t="s">
        <v>4689</v>
      </c>
      <c r="D1817" s="7">
        <v>43819</v>
      </c>
      <c r="E1817" s="8">
        <v>0</v>
      </c>
      <c r="F1817" s="8">
        <v>201002</v>
      </c>
      <c r="G1817" s="8">
        <f t="shared" si="28"/>
        <v>71</v>
      </c>
      <c r="H1817" s="8">
        <v>1481</v>
      </c>
      <c r="I1817" s="8" t="s">
        <v>2625</v>
      </c>
      <c r="J1817" s="8">
        <v>0</v>
      </c>
      <c r="K1817" s="8" t="s">
        <v>2625</v>
      </c>
      <c r="L1817" s="8"/>
      <c r="M1817" s="8">
        <v>226583</v>
      </c>
      <c r="N1817" s="8">
        <v>0</v>
      </c>
      <c r="O1817" s="8" t="s">
        <v>3607</v>
      </c>
      <c r="P1817" s="8">
        <v>0</v>
      </c>
      <c r="Q1817" s="8">
        <v>219</v>
      </c>
    </row>
    <row r="1818" spans="1:17" x14ac:dyDescent="0.25">
      <c r="A1818" s="8">
        <v>3</v>
      </c>
      <c r="B1818" s="8">
        <v>0</v>
      </c>
      <c r="C1818" s="8" t="s">
        <v>4689</v>
      </c>
      <c r="D1818" s="7">
        <v>43819</v>
      </c>
      <c r="E1818" s="8">
        <v>0</v>
      </c>
      <c r="F1818" s="8">
        <v>202003</v>
      </c>
      <c r="G1818" s="8">
        <f t="shared" si="28"/>
        <v>78</v>
      </c>
      <c r="H1818" s="8">
        <v>71</v>
      </c>
      <c r="I1818" s="8" t="s">
        <v>2625</v>
      </c>
      <c r="J1818" s="8">
        <v>0</v>
      </c>
      <c r="K1818" s="8" t="s">
        <v>2625</v>
      </c>
      <c r="L1818" s="8"/>
      <c r="M1818" s="8">
        <v>0</v>
      </c>
      <c r="N1818" s="8">
        <v>418392</v>
      </c>
      <c r="O1818" s="8" t="s">
        <v>3607</v>
      </c>
      <c r="P1818" s="8">
        <v>0</v>
      </c>
      <c r="Q1818" s="8">
        <v>1</v>
      </c>
    </row>
    <row r="1819" spans="1:17" x14ac:dyDescent="0.25">
      <c r="A1819" s="8">
        <v>1</v>
      </c>
      <c r="B1819" s="8">
        <v>0</v>
      </c>
      <c r="C1819" s="8" t="s">
        <v>4690</v>
      </c>
      <c r="D1819" s="7">
        <v>43805</v>
      </c>
      <c r="E1819" s="8">
        <v>0</v>
      </c>
      <c r="F1819" s="8">
        <v>201005</v>
      </c>
      <c r="G1819" s="8">
        <f t="shared" si="28"/>
        <v>74</v>
      </c>
      <c r="H1819" s="8">
        <v>1</v>
      </c>
      <c r="I1819" s="8" t="s">
        <v>2625</v>
      </c>
      <c r="J1819" s="8">
        <v>0</v>
      </c>
      <c r="K1819" s="8" t="s">
        <v>2625</v>
      </c>
      <c r="L1819" s="8"/>
      <c r="M1819" s="8">
        <v>40658</v>
      </c>
      <c r="N1819" s="8">
        <v>0</v>
      </c>
      <c r="O1819" s="8" t="s">
        <v>3608</v>
      </c>
      <c r="P1819" s="8">
        <v>0</v>
      </c>
      <c r="Q1819" s="8">
        <v>1</v>
      </c>
    </row>
    <row r="1820" spans="1:17" x14ac:dyDescent="0.25">
      <c r="A1820" s="8">
        <v>2</v>
      </c>
      <c r="B1820" s="8">
        <v>0</v>
      </c>
      <c r="C1820" s="8" t="s">
        <v>4690</v>
      </c>
      <c r="D1820" s="7">
        <v>43805</v>
      </c>
      <c r="E1820" s="8">
        <v>0</v>
      </c>
      <c r="F1820" s="8">
        <v>201005</v>
      </c>
      <c r="G1820" s="8">
        <f t="shared" si="28"/>
        <v>74</v>
      </c>
      <c r="H1820" s="8">
        <v>1</v>
      </c>
      <c r="I1820" s="8" t="s">
        <v>2625</v>
      </c>
      <c r="J1820" s="8">
        <v>0</v>
      </c>
      <c r="K1820" s="8" t="s">
        <v>2625</v>
      </c>
      <c r="L1820" s="8"/>
      <c r="M1820" s="8">
        <v>32935</v>
      </c>
      <c r="N1820" s="8">
        <v>0</v>
      </c>
      <c r="O1820" s="8" t="s">
        <v>3609</v>
      </c>
      <c r="P1820" s="8">
        <v>0</v>
      </c>
      <c r="Q1820" s="8">
        <v>1</v>
      </c>
    </row>
    <row r="1821" spans="1:17" x14ac:dyDescent="0.25">
      <c r="A1821" s="8">
        <v>3</v>
      </c>
      <c r="B1821" s="8">
        <v>0</v>
      </c>
      <c r="C1821" s="8" t="s">
        <v>4690</v>
      </c>
      <c r="D1821" s="7">
        <v>43805</v>
      </c>
      <c r="E1821" s="8">
        <v>0</v>
      </c>
      <c r="F1821" s="8">
        <v>201005</v>
      </c>
      <c r="G1821" s="8">
        <f t="shared" si="28"/>
        <v>74</v>
      </c>
      <c r="H1821" s="8">
        <v>1</v>
      </c>
      <c r="I1821" s="8" t="s">
        <v>2625</v>
      </c>
      <c r="J1821" s="8">
        <v>0</v>
      </c>
      <c r="K1821" s="8" t="s">
        <v>2625</v>
      </c>
      <c r="L1821" s="8"/>
      <c r="M1821" s="8">
        <v>49799</v>
      </c>
      <c r="N1821" s="8">
        <v>0</v>
      </c>
      <c r="O1821" s="8" t="s">
        <v>3610</v>
      </c>
      <c r="P1821" s="8">
        <v>0</v>
      </c>
      <c r="Q1821" s="8">
        <v>1</v>
      </c>
    </row>
    <row r="1822" spans="1:17" x14ac:dyDescent="0.25">
      <c r="A1822" s="8">
        <v>4</v>
      </c>
      <c r="B1822" s="8">
        <v>0</v>
      </c>
      <c r="C1822" s="8" t="s">
        <v>4690</v>
      </c>
      <c r="D1822" s="7">
        <v>43805</v>
      </c>
      <c r="E1822" s="8">
        <v>0</v>
      </c>
      <c r="F1822" s="8">
        <v>201005</v>
      </c>
      <c r="G1822" s="8">
        <f t="shared" si="28"/>
        <v>74</v>
      </c>
      <c r="H1822" s="8">
        <v>1</v>
      </c>
      <c r="I1822" s="8" t="s">
        <v>2625</v>
      </c>
      <c r="J1822" s="8">
        <v>0</v>
      </c>
      <c r="K1822" s="8" t="s">
        <v>2625</v>
      </c>
      <c r="L1822" s="8"/>
      <c r="M1822" s="8">
        <v>39252</v>
      </c>
      <c r="N1822" s="8">
        <v>0</v>
      </c>
      <c r="O1822" s="8" t="s">
        <v>3611</v>
      </c>
      <c r="P1822" s="8">
        <v>0</v>
      </c>
      <c r="Q1822" s="8">
        <v>1</v>
      </c>
    </row>
    <row r="1823" spans="1:17" x14ac:dyDescent="0.25">
      <c r="A1823" s="8">
        <v>5</v>
      </c>
      <c r="B1823" s="8">
        <v>0</v>
      </c>
      <c r="C1823" s="8" t="s">
        <v>4690</v>
      </c>
      <c r="D1823" s="7">
        <v>43805</v>
      </c>
      <c r="E1823" s="8">
        <v>0</v>
      </c>
      <c r="F1823" s="8">
        <v>201005</v>
      </c>
      <c r="G1823" s="8">
        <f t="shared" si="28"/>
        <v>74</v>
      </c>
      <c r="H1823" s="8">
        <v>1</v>
      </c>
      <c r="I1823" s="8" t="s">
        <v>2625</v>
      </c>
      <c r="J1823" s="8">
        <v>0</v>
      </c>
      <c r="K1823" s="8" t="s">
        <v>2625</v>
      </c>
      <c r="L1823" s="8"/>
      <c r="M1823" s="8">
        <v>29483</v>
      </c>
      <c r="N1823" s="8">
        <v>0</v>
      </c>
      <c r="O1823" s="8" t="s">
        <v>3612</v>
      </c>
      <c r="P1823" s="8">
        <v>0</v>
      </c>
      <c r="Q1823" s="8">
        <v>1</v>
      </c>
    </row>
    <row r="1824" spans="1:17" x14ac:dyDescent="0.25">
      <c r="A1824" s="8">
        <v>6</v>
      </c>
      <c r="B1824" s="8">
        <v>0</v>
      </c>
      <c r="C1824" s="8" t="s">
        <v>4690</v>
      </c>
      <c r="D1824" s="7">
        <v>43805</v>
      </c>
      <c r="E1824" s="8">
        <v>0</v>
      </c>
      <c r="F1824" s="8">
        <v>201005</v>
      </c>
      <c r="G1824" s="8">
        <f t="shared" si="28"/>
        <v>74</v>
      </c>
      <c r="H1824" s="8">
        <v>1</v>
      </c>
      <c r="I1824" s="8" t="s">
        <v>2625</v>
      </c>
      <c r="J1824" s="8">
        <v>0</v>
      </c>
      <c r="K1824" s="8" t="s">
        <v>2625</v>
      </c>
      <c r="L1824" s="8"/>
      <c r="M1824" s="8">
        <v>55333</v>
      </c>
      <c r="N1824" s="8">
        <v>0</v>
      </c>
      <c r="O1824" s="8" t="s">
        <v>3613</v>
      </c>
      <c r="P1824" s="8">
        <v>0</v>
      </c>
      <c r="Q1824" s="8">
        <v>1</v>
      </c>
    </row>
    <row r="1825" spans="1:17" x14ac:dyDescent="0.25">
      <c r="A1825" s="8">
        <v>7</v>
      </c>
      <c r="B1825" s="8">
        <v>0</v>
      </c>
      <c r="C1825" s="8" t="s">
        <v>4690</v>
      </c>
      <c r="D1825" s="7">
        <v>43805</v>
      </c>
      <c r="E1825" s="8">
        <v>0</v>
      </c>
      <c r="F1825" s="8">
        <v>201005</v>
      </c>
      <c r="G1825" s="8">
        <f t="shared" si="28"/>
        <v>74</v>
      </c>
      <c r="H1825" s="8">
        <v>1</v>
      </c>
      <c r="I1825" s="8" t="s">
        <v>2625</v>
      </c>
      <c r="J1825" s="8">
        <v>0</v>
      </c>
      <c r="K1825" s="8" t="s">
        <v>2625</v>
      </c>
      <c r="L1825" s="8"/>
      <c r="M1825" s="8">
        <v>60641</v>
      </c>
      <c r="N1825" s="8">
        <v>0</v>
      </c>
      <c r="O1825" s="8" t="s">
        <v>3614</v>
      </c>
      <c r="P1825" s="8">
        <v>0</v>
      </c>
      <c r="Q1825" s="8">
        <v>1</v>
      </c>
    </row>
    <row r="1826" spans="1:17" x14ac:dyDescent="0.25">
      <c r="A1826" s="8">
        <v>8</v>
      </c>
      <c r="B1826" s="8">
        <v>0</v>
      </c>
      <c r="C1826" s="8" t="s">
        <v>4690</v>
      </c>
      <c r="D1826" s="7">
        <v>43805</v>
      </c>
      <c r="E1826" s="8">
        <v>0</v>
      </c>
      <c r="F1826" s="8">
        <v>201005</v>
      </c>
      <c r="G1826" s="8">
        <f t="shared" si="28"/>
        <v>74</v>
      </c>
      <c r="H1826" s="8">
        <v>1</v>
      </c>
      <c r="I1826" s="8" t="s">
        <v>2625</v>
      </c>
      <c r="J1826" s="8">
        <v>0</v>
      </c>
      <c r="K1826" s="8" t="s">
        <v>2625</v>
      </c>
      <c r="L1826" s="8"/>
      <c r="M1826" s="8">
        <v>40658</v>
      </c>
      <c r="N1826" s="8">
        <v>0</v>
      </c>
      <c r="O1826" s="8" t="s">
        <v>3615</v>
      </c>
      <c r="P1826" s="8">
        <v>0</v>
      </c>
      <c r="Q1826" s="8">
        <v>1</v>
      </c>
    </row>
    <row r="1827" spans="1:17" x14ac:dyDescent="0.25">
      <c r="A1827" s="8">
        <v>9</v>
      </c>
      <c r="B1827" s="8">
        <v>0</v>
      </c>
      <c r="C1827" s="8" t="s">
        <v>4690</v>
      </c>
      <c r="D1827" s="7">
        <v>43805</v>
      </c>
      <c r="E1827" s="8">
        <v>0</v>
      </c>
      <c r="F1827" s="8">
        <v>201005</v>
      </c>
      <c r="G1827" s="8">
        <f t="shared" si="28"/>
        <v>74</v>
      </c>
      <c r="H1827" s="8">
        <v>1</v>
      </c>
      <c r="I1827" s="8" t="s">
        <v>2625</v>
      </c>
      <c r="J1827" s="8">
        <v>0</v>
      </c>
      <c r="K1827" s="8" t="s">
        <v>2625</v>
      </c>
      <c r="L1827" s="8"/>
      <c r="M1827" s="8">
        <v>19446</v>
      </c>
      <c r="N1827" s="8">
        <v>0</v>
      </c>
      <c r="O1827" s="8" t="s">
        <v>3616</v>
      </c>
      <c r="P1827" s="8">
        <v>0</v>
      </c>
      <c r="Q1827" s="8">
        <v>1</v>
      </c>
    </row>
    <row r="1828" spans="1:17" x14ac:dyDescent="0.25">
      <c r="A1828" s="8">
        <v>10</v>
      </c>
      <c r="B1828" s="8">
        <v>0</v>
      </c>
      <c r="C1828" s="8" t="s">
        <v>4690</v>
      </c>
      <c r="D1828" s="7">
        <v>43805</v>
      </c>
      <c r="E1828" s="8">
        <v>0</v>
      </c>
      <c r="F1828" s="8">
        <v>201005</v>
      </c>
      <c r="G1828" s="8">
        <f t="shared" si="28"/>
        <v>74</v>
      </c>
      <c r="H1828" s="8">
        <v>1</v>
      </c>
      <c r="I1828" s="8" t="s">
        <v>2625</v>
      </c>
      <c r="J1828" s="8">
        <v>0</v>
      </c>
      <c r="K1828" s="8" t="s">
        <v>2625</v>
      </c>
      <c r="L1828" s="8"/>
      <c r="M1828" s="8">
        <v>44455</v>
      </c>
      <c r="N1828" s="8">
        <v>0</v>
      </c>
      <c r="O1828" s="8" t="s">
        <v>3617</v>
      </c>
      <c r="P1828" s="8">
        <v>0</v>
      </c>
      <c r="Q1828" s="8">
        <v>1</v>
      </c>
    </row>
    <row r="1829" spans="1:17" x14ac:dyDescent="0.25">
      <c r="A1829" s="8">
        <v>11</v>
      </c>
      <c r="B1829" s="8">
        <v>0</v>
      </c>
      <c r="C1829" s="8" t="s">
        <v>4690</v>
      </c>
      <c r="D1829" s="7">
        <v>43805</v>
      </c>
      <c r="E1829" s="8">
        <v>0</v>
      </c>
      <c r="F1829" s="8">
        <v>201005</v>
      </c>
      <c r="G1829" s="8">
        <f t="shared" si="28"/>
        <v>74</v>
      </c>
      <c r="H1829" s="8">
        <v>1</v>
      </c>
      <c r="I1829" s="8" t="s">
        <v>2625</v>
      </c>
      <c r="J1829" s="8">
        <v>0</v>
      </c>
      <c r="K1829" s="8" t="s">
        <v>2625</v>
      </c>
      <c r="L1829" s="8"/>
      <c r="M1829" s="8">
        <v>47358</v>
      </c>
      <c r="N1829" s="8">
        <v>0</v>
      </c>
      <c r="O1829" s="8" t="s">
        <v>3618</v>
      </c>
      <c r="P1829" s="8">
        <v>0</v>
      </c>
      <c r="Q1829" s="8">
        <v>1</v>
      </c>
    </row>
    <row r="1830" spans="1:17" x14ac:dyDescent="0.25">
      <c r="A1830" s="8">
        <v>12</v>
      </c>
      <c r="B1830" s="8">
        <v>0</v>
      </c>
      <c r="C1830" s="8" t="s">
        <v>4690</v>
      </c>
      <c r="D1830" s="7">
        <v>43805</v>
      </c>
      <c r="E1830" s="8">
        <v>0</v>
      </c>
      <c r="F1830" s="8">
        <v>201005</v>
      </c>
      <c r="G1830" s="8">
        <f t="shared" si="28"/>
        <v>74</v>
      </c>
      <c r="H1830" s="8">
        <v>1</v>
      </c>
      <c r="I1830" s="8" t="s">
        <v>2625</v>
      </c>
      <c r="J1830" s="8">
        <v>0</v>
      </c>
      <c r="K1830" s="8" t="s">
        <v>2625</v>
      </c>
      <c r="L1830" s="8"/>
      <c r="M1830" s="8">
        <v>67839</v>
      </c>
      <c r="N1830" s="8">
        <v>0</v>
      </c>
      <c r="O1830" s="8" t="s">
        <v>3619</v>
      </c>
      <c r="P1830" s="8">
        <v>0</v>
      </c>
      <c r="Q1830" s="8">
        <v>1</v>
      </c>
    </row>
    <row r="1831" spans="1:17" x14ac:dyDescent="0.25">
      <c r="A1831" s="8">
        <v>13</v>
      </c>
      <c r="B1831" s="8">
        <v>0</v>
      </c>
      <c r="C1831" s="8" t="s">
        <v>4690</v>
      </c>
      <c r="D1831" s="7">
        <v>43805</v>
      </c>
      <c r="E1831" s="8">
        <v>0</v>
      </c>
      <c r="F1831" s="8">
        <v>201005</v>
      </c>
      <c r="G1831" s="8">
        <f t="shared" si="28"/>
        <v>74</v>
      </c>
      <c r="H1831" s="8">
        <v>1</v>
      </c>
      <c r="I1831" s="8" t="s">
        <v>2625</v>
      </c>
      <c r="J1831" s="8">
        <v>0</v>
      </c>
      <c r="K1831" s="8" t="s">
        <v>2625</v>
      </c>
      <c r="L1831" s="8"/>
      <c r="M1831" s="8">
        <v>89833</v>
      </c>
      <c r="N1831" s="8">
        <v>0</v>
      </c>
      <c r="O1831" s="8" t="s">
        <v>3620</v>
      </c>
      <c r="P1831" s="8">
        <v>0</v>
      </c>
      <c r="Q1831" s="8">
        <v>1</v>
      </c>
    </row>
    <row r="1832" spans="1:17" x14ac:dyDescent="0.25">
      <c r="A1832" s="8">
        <v>14</v>
      </c>
      <c r="B1832" s="8">
        <v>0</v>
      </c>
      <c r="C1832" s="8" t="s">
        <v>4690</v>
      </c>
      <c r="D1832" s="7">
        <v>43805</v>
      </c>
      <c r="E1832" s="8">
        <v>0</v>
      </c>
      <c r="F1832" s="8">
        <v>201005</v>
      </c>
      <c r="G1832" s="8">
        <f t="shared" si="28"/>
        <v>74</v>
      </c>
      <c r="H1832" s="8">
        <v>1</v>
      </c>
      <c r="I1832" s="8" t="s">
        <v>2625</v>
      </c>
      <c r="J1832" s="8">
        <v>0</v>
      </c>
      <c r="K1832" s="8" t="s">
        <v>2625</v>
      </c>
      <c r="L1832" s="8"/>
      <c r="M1832" s="8">
        <v>117977</v>
      </c>
      <c r="N1832" s="8">
        <v>0</v>
      </c>
      <c r="O1832" s="8" t="s">
        <v>3621</v>
      </c>
      <c r="P1832" s="8">
        <v>0</v>
      </c>
      <c r="Q1832" s="8">
        <v>1</v>
      </c>
    </row>
    <row r="1833" spans="1:17" x14ac:dyDescent="0.25">
      <c r="A1833" s="8">
        <v>15</v>
      </c>
      <c r="B1833" s="8">
        <v>0</v>
      </c>
      <c r="C1833" s="8" t="s">
        <v>4690</v>
      </c>
      <c r="D1833" s="7">
        <v>43805</v>
      </c>
      <c r="E1833" s="8">
        <v>0</v>
      </c>
      <c r="F1833" s="8">
        <v>201005</v>
      </c>
      <c r="G1833" s="8">
        <f t="shared" si="28"/>
        <v>74</v>
      </c>
      <c r="H1833" s="8">
        <v>1</v>
      </c>
      <c r="I1833" s="8" t="s">
        <v>2625</v>
      </c>
      <c r="J1833" s="8">
        <v>0</v>
      </c>
      <c r="K1833" s="8" t="s">
        <v>2625</v>
      </c>
      <c r="L1833" s="8"/>
      <c r="M1833" s="8">
        <v>15381</v>
      </c>
      <c r="N1833" s="8">
        <v>0</v>
      </c>
      <c r="O1833" s="8" t="s">
        <v>3622</v>
      </c>
      <c r="P1833" s="8">
        <v>0</v>
      </c>
      <c r="Q1833" s="8">
        <v>1</v>
      </c>
    </row>
    <row r="1834" spans="1:17" x14ac:dyDescent="0.25">
      <c r="A1834" s="8">
        <v>16</v>
      </c>
      <c r="B1834" s="8">
        <v>0</v>
      </c>
      <c r="C1834" s="8" t="s">
        <v>4690</v>
      </c>
      <c r="D1834" s="7">
        <v>43805</v>
      </c>
      <c r="E1834" s="8">
        <v>0</v>
      </c>
      <c r="F1834" s="8">
        <v>201005</v>
      </c>
      <c r="G1834" s="8">
        <f t="shared" si="28"/>
        <v>74</v>
      </c>
      <c r="H1834" s="8">
        <v>1</v>
      </c>
      <c r="I1834" s="8" t="s">
        <v>2625</v>
      </c>
      <c r="J1834" s="8">
        <v>0</v>
      </c>
      <c r="K1834" s="8" t="s">
        <v>2625</v>
      </c>
      <c r="L1834" s="8"/>
      <c r="M1834" s="8">
        <v>28395</v>
      </c>
      <c r="N1834" s="8">
        <v>0</v>
      </c>
      <c r="O1834" s="8" t="s">
        <v>3623</v>
      </c>
      <c r="P1834" s="8">
        <v>0</v>
      </c>
      <c r="Q1834" s="8">
        <v>1</v>
      </c>
    </row>
    <row r="1835" spans="1:17" x14ac:dyDescent="0.25">
      <c r="A1835" s="8">
        <v>17</v>
      </c>
      <c r="B1835" s="8">
        <v>0</v>
      </c>
      <c r="C1835" s="8" t="s">
        <v>4690</v>
      </c>
      <c r="D1835" s="7">
        <v>43805</v>
      </c>
      <c r="E1835" s="8">
        <v>0</v>
      </c>
      <c r="F1835" s="8">
        <v>201005</v>
      </c>
      <c r="G1835" s="8">
        <f t="shared" si="28"/>
        <v>74</v>
      </c>
      <c r="H1835" s="8">
        <v>1</v>
      </c>
      <c r="I1835" s="8" t="s">
        <v>2625</v>
      </c>
      <c r="J1835" s="8">
        <v>0</v>
      </c>
      <c r="K1835" s="8" t="s">
        <v>2625</v>
      </c>
      <c r="L1835" s="8"/>
      <c r="M1835" s="8">
        <v>32176</v>
      </c>
      <c r="N1835" s="8">
        <v>0</v>
      </c>
      <c r="O1835" s="8" t="s">
        <v>3624</v>
      </c>
      <c r="P1835" s="8">
        <v>0</v>
      </c>
      <c r="Q1835" s="8">
        <v>1</v>
      </c>
    </row>
    <row r="1836" spans="1:17" x14ac:dyDescent="0.25">
      <c r="A1836" s="8">
        <v>18</v>
      </c>
      <c r="B1836" s="8">
        <v>0</v>
      </c>
      <c r="C1836" s="8" t="s">
        <v>4690</v>
      </c>
      <c r="D1836" s="7">
        <v>43805</v>
      </c>
      <c r="E1836" s="8">
        <v>0</v>
      </c>
      <c r="F1836" s="8">
        <v>201005</v>
      </c>
      <c r="G1836" s="8">
        <f t="shared" si="28"/>
        <v>74</v>
      </c>
      <c r="H1836" s="8">
        <v>1</v>
      </c>
      <c r="I1836" s="8" t="s">
        <v>2625</v>
      </c>
      <c r="J1836" s="8">
        <v>0</v>
      </c>
      <c r="K1836" s="8" t="s">
        <v>2625</v>
      </c>
      <c r="L1836" s="8"/>
      <c r="M1836" s="8">
        <v>18994</v>
      </c>
      <c r="N1836" s="8">
        <v>0</v>
      </c>
      <c r="O1836" s="8" t="s">
        <v>3625</v>
      </c>
      <c r="P1836" s="8">
        <v>0</v>
      </c>
      <c r="Q1836" s="8">
        <v>1</v>
      </c>
    </row>
    <row r="1837" spans="1:17" x14ac:dyDescent="0.25">
      <c r="A1837" s="8">
        <v>19</v>
      </c>
      <c r="B1837" s="8">
        <v>0</v>
      </c>
      <c r="C1837" s="8" t="s">
        <v>4690</v>
      </c>
      <c r="D1837" s="7">
        <v>43805</v>
      </c>
      <c r="E1837" s="8">
        <v>0</v>
      </c>
      <c r="F1837" s="8">
        <v>201005</v>
      </c>
      <c r="G1837" s="8">
        <f t="shared" si="28"/>
        <v>74</v>
      </c>
      <c r="H1837" s="8">
        <v>1</v>
      </c>
      <c r="I1837" s="8" t="s">
        <v>2625</v>
      </c>
      <c r="J1837" s="8">
        <v>0</v>
      </c>
      <c r="K1837" s="8" t="s">
        <v>2625</v>
      </c>
      <c r="L1837" s="8"/>
      <c r="M1837" s="8">
        <v>18381</v>
      </c>
      <c r="N1837" s="8">
        <v>0</v>
      </c>
      <c r="O1837" s="8" t="s">
        <v>3626</v>
      </c>
      <c r="P1837" s="8">
        <v>0</v>
      </c>
      <c r="Q1837" s="8">
        <v>1</v>
      </c>
    </row>
    <row r="1838" spans="1:17" x14ac:dyDescent="0.25">
      <c r="A1838" s="8">
        <v>20</v>
      </c>
      <c r="B1838" s="8">
        <v>0</v>
      </c>
      <c r="C1838" s="8" t="s">
        <v>4690</v>
      </c>
      <c r="D1838" s="7">
        <v>43805</v>
      </c>
      <c r="E1838" s="8">
        <v>0</v>
      </c>
      <c r="F1838" s="8">
        <v>201005</v>
      </c>
      <c r="G1838" s="8">
        <f t="shared" si="28"/>
        <v>74</v>
      </c>
      <c r="H1838" s="8">
        <v>1</v>
      </c>
      <c r="I1838" s="8" t="s">
        <v>2625</v>
      </c>
      <c r="J1838" s="8">
        <v>0</v>
      </c>
      <c r="K1838" s="8" t="s">
        <v>2625</v>
      </c>
      <c r="L1838" s="8"/>
      <c r="M1838" s="8">
        <v>20220</v>
      </c>
      <c r="N1838" s="8">
        <v>0</v>
      </c>
      <c r="O1838" s="8" t="s">
        <v>3627</v>
      </c>
      <c r="P1838" s="8">
        <v>0</v>
      </c>
      <c r="Q1838" s="8">
        <v>1</v>
      </c>
    </row>
    <row r="1839" spans="1:17" x14ac:dyDescent="0.25">
      <c r="A1839" s="8">
        <v>21</v>
      </c>
      <c r="B1839" s="8">
        <v>0</v>
      </c>
      <c r="C1839" s="8" t="s">
        <v>4690</v>
      </c>
      <c r="D1839" s="7">
        <v>43805</v>
      </c>
      <c r="E1839" s="8">
        <v>0</v>
      </c>
      <c r="F1839" s="8">
        <v>201005</v>
      </c>
      <c r="G1839" s="8">
        <f t="shared" si="28"/>
        <v>74</v>
      </c>
      <c r="H1839" s="8">
        <v>1</v>
      </c>
      <c r="I1839" s="8" t="s">
        <v>2625</v>
      </c>
      <c r="J1839" s="8">
        <v>0</v>
      </c>
      <c r="K1839" s="8" t="s">
        <v>2625</v>
      </c>
      <c r="L1839" s="8"/>
      <c r="M1839" s="8">
        <v>22673</v>
      </c>
      <c r="N1839" s="8">
        <v>0</v>
      </c>
      <c r="O1839" s="8" t="s">
        <v>3628</v>
      </c>
      <c r="P1839" s="8">
        <v>0</v>
      </c>
      <c r="Q1839" s="8">
        <v>1</v>
      </c>
    </row>
    <row r="1840" spans="1:17" x14ac:dyDescent="0.25">
      <c r="A1840" s="8">
        <v>22</v>
      </c>
      <c r="B1840" s="8">
        <v>0</v>
      </c>
      <c r="C1840" s="8" t="s">
        <v>4690</v>
      </c>
      <c r="D1840" s="7">
        <v>43805</v>
      </c>
      <c r="E1840" s="8">
        <v>0</v>
      </c>
      <c r="F1840" s="8">
        <v>201005</v>
      </c>
      <c r="G1840" s="8">
        <f t="shared" si="28"/>
        <v>74</v>
      </c>
      <c r="H1840" s="8">
        <v>1</v>
      </c>
      <c r="I1840" s="8" t="s">
        <v>2625</v>
      </c>
      <c r="J1840" s="8">
        <v>0</v>
      </c>
      <c r="K1840" s="8" t="s">
        <v>2625</v>
      </c>
      <c r="L1840" s="8"/>
      <c r="M1840" s="8">
        <v>28497</v>
      </c>
      <c r="N1840" s="8">
        <v>0</v>
      </c>
      <c r="O1840" s="8" t="s">
        <v>3629</v>
      </c>
      <c r="P1840" s="8">
        <v>0</v>
      </c>
      <c r="Q1840" s="8">
        <v>1</v>
      </c>
    </row>
    <row r="1841" spans="1:17" x14ac:dyDescent="0.25">
      <c r="A1841" s="8">
        <v>23</v>
      </c>
      <c r="B1841" s="8">
        <v>0</v>
      </c>
      <c r="C1841" s="8" t="s">
        <v>4690</v>
      </c>
      <c r="D1841" s="7">
        <v>43805</v>
      </c>
      <c r="E1841" s="8">
        <v>0</v>
      </c>
      <c r="F1841" s="8">
        <v>201005</v>
      </c>
      <c r="G1841" s="8">
        <f t="shared" si="28"/>
        <v>74</v>
      </c>
      <c r="H1841" s="8">
        <v>1</v>
      </c>
      <c r="I1841" s="8" t="s">
        <v>2625</v>
      </c>
      <c r="J1841" s="8">
        <v>0</v>
      </c>
      <c r="K1841" s="8" t="s">
        <v>2625</v>
      </c>
      <c r="L1841" s="8"/>
      <c r="M1841" s="8">
        <v>7538</v>
      </c>
      <c r="N1841" s="8">
        <v>0</v>
      </c>
      <c r="O1841" s="8" t="s">
        <v>3630</v>
      </c>
      <c r="P1841" s="8">
        <v>0</v>
      </c>
      <c r="Q1841" s="8">
        <v>1</v>
      </c>
    </row>
    <row r="1842" spans="1:17" x14ac:dyDescent="0.25">
      <c r="A1842" s="8">
        <v>24</v>
      </c>
      <c r="B1842" s="8">
        <v>0</v>
      </c>
      <c r="C1842" s="8" t="s">
        <v>4690</v>
      </c>
      <c r="D1842" s="7">
        <v>43805</v>
      </c>
      <c r="E1842" s="8">
        <v>0</v>
      </c>
      <c r="F1842" s="8">
        <v>201005</v>
      </c>
      <c r="G1842" s="8">
        <f t="shared" si="28"/>
        <v>74</v>
      </c>
      <c r="H1842" s="8">
        <v>1</v>
      </c>
      <c r="I1842" s="8" t="s">
        <v>2625</v>
      </c>
      <c r="J1842" s="8">
        <v>0</v>
      </c>
      <c r="K1842" s="8" t="s">
        <v>2625</v>
      </c>
      <c r="L1842" s="8"/>
      <c r="M1842" s="8">
        <v>26578</v>
      </c>
      <c r="N1842" s="8">
        <v>0</v>
      </c>
      <c r="O1842" s="8" t="s">
        <v>3631</v>
      </c>
      <c r="P1842" s="8">
        <v>0</v>
      </c>
      <c r="Q1842" s="8">
        <v>1</v>
      </c>
    </row>
    <row r="1843" spans="1:17" x14ac:dyDescent="0.25">
      <c r="A1843" s="8">
        <v>25</v>
      </c>
      <c r="B1843" s="8">
        <v>0</v>
      </c>
      <c r="C1843" s="8" t="s">
        <v>4690</v>
      </c>
      <c r="D1843" s="7">
        <v>43805</v>
      </c>
      <c r="E1843" s="8">
        <v>0</v>
      </c>
      <c r="F1843" s="8">
        <v>201005</v>
      </c>
      <c r="G1843" s="8">
        <f t="shared" si="28"/>
        <v>74</v>
      </c>
      <c r="H1843" s="8">
        <v>1</v>
      </c>
      <c r="I1843" s="8" t="s">
        <v>2625</v>
      </c>
      <c r="J1843" s="8">
        <v>0</v>
      </c>
      <c r="K1843" s="8" t="s">
        <v>2625</v>
      </c>
      <c r="L1843" s="8"/>
      <c r="M1843" s="8">
        <v>31256</v>
      </c>
      <c r="N1843" s="8">
        <v>0</v>
      </c>
      <c r="O1843" s="8" t="s">
        <v>3632</v>
      </c>
      <c r="P1843" s="8">
        <v>0</v>
      </c>
      <c r="Q1843" s="8">
        <v>1</v>
      </c>
    </row>
    <row r="1844" spans="1:17" x14ac:dyDescent="0.25">
      <c r="A1844" s="8">
        <v>26</v>
      </c>
      <c r="B1844" s="8">
        <v>0</v>
      </c>
      <c r="C1844" s="8" t="s">
        <v>4690</v>
      </c>
      <c r="D1844" s="7">
        <v>43805</v>
      </c>
      <c r="E1844" s="8">
        <v>0</v>
      </c>
      <c r="F1844" s="8">
        <v>201005</v>
      </c>
      <c r="G1844" s="8">
        <f t="shared" si="28"/>
        <v>74</v>
      </c>
      <c r="H1844" s="8">
        <v>1</v>
      </c>
      <c r="I1844" s="8" t="s">
        <v>2625</v>
      </c>
      <c r="J1844" s="8">
        <v>0</v>
      </c>
      <c r="K1844" s="8" t="s">
        <v>2625</v>
      </c>
      <c r="L1844" s="8"/>
      <c r="M1844" s="8">
        <v>28603</v>
      </c>
      <c r="N1844" s="8">
        <v>0</v>
      </c>
      <c r="O1844" s="8" t="s">
        <v>3633</v>
      </c>
      <c r="P1844" s="8">
        <v>0</v>
      </c>
      <c r="Q1844" s="8">
        <v>1</v>
      </c>
    </row>
    <row r="1845" spans="1:17" x14ac:dyDescent="0.25">
      <c r="A1845" s="8">
        <v>27</v>
      </c>
      <c r="B1845" s="8">
        <v>0</v>
      </c>
      <c r="C1845" s="8" t="s">
        <v>4690</v>
      </c>
      <c r="D1845" s="7">
        <v>43805</v>
      </c>
      <c r="E1845" s="8">
        <v>0</v>
      </c>
      <c r="F1845" s="8">
        <v>201005</v>
      </c>
      <c r="G1845" s="8">
        <f t="shared" si="28"/>
        <v>74</v>
      </c>
      <c r="H1845" s="8">
        <v>1</v>
      </c>
      <c r="I1845" s="8" t="s">
        <v>2625</v>
      </c>
      <c r="J1845" s="8">
        <v>0</v>
      </c>
      <c r="K1845" s="8" t="s">
        <v>2625</v>
      </c>
      <c r="L1845" s="8"/>
      <c r="M1845" s="8">
        <v>40254</v>
      </c>
      <c r="N1845" s="8">
        <v>0</v>
      </c>
      <c r="O1845" s="8" t="s">
        <v>3634</v>
      </c>
      <c r="P1845" s="8">
        <v>0</v>
      </c>
      <c r="Q1845" s="8">
        <v>1</v>
      </c>
    </row>
    <row r="1846" spans="1:17" x14ac:dyDescent="0.25">
      <c r="A1846" s="8">
        <v>28</v>
      </c>
      <c r="B1846" s="8">
        <v>0</v>
      </c>
      <c r="C1846" s="8" t="s">
        <v>4690</v>
      </c>
      <c r="D1846" s="7">
        <v>43805</v>
      </c>
      <c r="E1846" s="8">
        <v>0</v>
      </c>
      <c r="F1846" s="8">
        <v>201005</v>
      </c>
      <c r="G1846" s="8">
        <f t="shared" si="28"/>
        <v>74</v>
      </c>
      <c r="H1846" s="8">
        <v>1</v>
      </c>
      <c r="I1846" s="8" t="s">
        <v>2625</v>
      </c>
      <c r="J1846" s="8">
        <v>0</v>
      </c>
      <c r="K1846" s="8" t="s">
        <v>2625</v>
      </c>
      <c r="L1846" s="8"/>
      <c r="M1846" s="8">
        <v>38205</v>
      </c>
      <c r="N1846" s="8">
        <v>0</v>
      </c>
      <c r="O1846" s="8" t="s">
        <v>3635</v>
      </c>
      <c r="P1846" s="8">
        <v>0</v>
      </c>
      <c r="Q1846" s="8">
        <v>1</v>
      </c>
    </row>
    <row r="1847" spans="1:17" x14ac:dyDescent="0.25">
      <c r="A1847" s="8">
        <v>29</v>
      </c>
      <c r="B1847" s="8">
        <v>0</v>
      </c>
      <c r="C1847" s="8" t="s">
        <v>4690</v>
      </c>
      <c r="D1847" s="7">
        <v>43805</v>
      </c>
      <c r="E1847" s="8">
        <v>0</v>
      </c>
      <c r="F1847" s="8">
        <v>201005</v>
      </c>
      <c r="G1847" s="8">
        <f t="shared" si="28"/>
        <v>74</v>
      </c>
      <c r="H1847" s="8">
        <v>1</v>
      </c>
      <c r="I1847" s="8" t="s">
        <v>2625</v>
      </c>
      <c r="J1847" s="8">
        <v>0</v>
      </c>
      <c r="K1847" s="8" t="s">
        <v>2625</v>
      </c>
      <c r="L1847" s="8"/>
      <c r="M1847" s="8">
        <v>30439</v>
      </c>
      <c r="N1847" s="8">
        <v>0</v>
      </c>
      <c r="O1847" s="8" t="s">
        <v>3636</v>
      </c>
      <c r="P1847" s="8">
        <v>0</v>
      </c>
      <c r="Q1847" s="8">
        <v>1</v>
      </c>
    </row>
    <row r="1848" spans="1:17" x14ac:dyDescent="0.25">
      <c r="A1848" s="8">
        <v>30</v>
      </c>
      <c r="B1848" s="8">
        <v>0</v>
      </c>
      <c r="C1848" s="8" t="s">
        <v>4690</v>
      </c>
      <c r="D1848" s="7">
        <v>43805</v>
      </c>
      <c r="E1848" s="8">
        <v>0</v>
      </c>
      <c r="F1848" s="8">
        <v>201005</v>
      </c>
      <c r="G1848" s="8">
        <f t="shared" si="28"/>
        <v>74</v>
      </c>
      <c r="H1848" s="8">
        <v>1</v>
      </c>
      <c r="I1848" s="8" t="s">
        <v>2625</v>
      </c>
      <c r="J1848" s="8">
        <v>0</v>
      </c>
      <c r="K1848" s="8" t="s">
        <v>2625</v>
      </c>
      <c r="L1848" s="8"/>
      <c r="M1848" s="8">
        <v>49799</v>
      </c>
      <c r="N1848" s="8">
        <v>0</v>
      </c>
      <c r="O1848" s="8" t="s">
        <v>3637</v>
      </c>
      <c r="P1848" s="8">
        <v>0</v>
      </c>
      <c r="Q1848" s="8">
        <v>1</v>
      </c>
    </row>
    <row r="1849" spans="1:17" x14ac:dyDescent="0.25">
      <c r="A1849" s="8">
        <v>31</v>
      </c>
      <c r="B1849" s="8">
        <v>0</v>
      </c>
      <c r="C1849" s="8" t="s">
        <v>4690</v>
      </c>
      <c r="D1849" s="7">
        <v>43805</v>
      </c>
      <c r="E1849" s="8">
        <v>0</v>
      </c>
      <c r="F1849" s="8">
        <v>201005</v>
      </c>
      <c r="G1849" s="8">
        <f t="shared" si="28"/>
        <v>74</v>
      </c>
      <c r="H1849" s="8">
        <v>1</v>
      </c>
      <c r="I1849" s="8" t="s">
        <v>2625</v>
      </c>
      <c r="J1849" s="8">
        <v>0</v>
      </c>
      <c r="K1849" s="8" t="s">
        <v>2625</v>
      </c>
      <c r="L1849" s="8"/>
      <c r="M1849" s="8">
        <v>60400</v>
      </c>
      <c r="N1849" s="8">
        <v>0</v>
      </c>
      <c r="O1849" s="8" t="s">
        <v>3638</v>
      </c>
      <c r="P1849" s="8">
        <v>0</v>
      </c>
      <c r="Q1849" s="8">
        <v>1</v>
      </c>
    </row>
    <row r="1850" spans="1:17" x14ac:dyDescent="0.25">
      <c r="A1850" s="8">
        <v>32</v>
      </c>
      <c r="B1850" s="8">
        <v>0</v>
      </c>
      <c r="C1850" s="8" t="s">
        <v>4690</v>
      </c>
      <c r="D1850" s="7">
        <v>43805</v>
      </c>
      <c r="E1850" s="8">
        <v>0</v>
      </c>
      <c r="F1850" s="8">
        <v>201005</v>
      </c>
      <c r="G1850" s="8">
        <f t="shared" si="28"/>
        <v>74</v>
      </c>
      <c r="H1850" s="8">
        <v>1</v>
      </c>
      <c r="I1850" s="8" t="s">
        <v>2625</v>
      </c>
      <c r="J1850" s="8">
        <v>0</v>
      </c>
      <c r="K1850" s="8" t="s">
        <v>2625</v>
      </c>
      <c r="L1850" s="8"/>
      <c r="M1850" s="8">
        <v>25125</v>
      </c>
      <c r="N1850" s="8">
        <v>0</v>
      </c>
      <c r="O1850" s="8" t="s">
        <v>3639</v>
      </c>
      <c r="P1850" s="8">
        <v>0</v>
      </c>
      <c r="Q1850" s="8">
        <v>1</v>
      </c>
    </row>
    <row r="1851" spans="1:17" x14ac:dyDescent="0.25">
      <c r="A1851" s="8">
        <v>33</v>
      </c>
      <c r="B1851" s="8">
        <v>0</v>
      </c>
      <c r="C1851" s="8" t="s">
        <v>4690</v>
      </c>
      <c r="D1851" s="7">
        <v>43805</v>
      </c>
      <c r="E1851" s="8">
        <v>0</v>
      </c>
      <c r="F1851" s="8">
        <v>201005</v>
      </c>
      <c r="G1851" s="8">
        <f t="shared" si="28"/>
        <v>74</v>
      </c>
      <c r="H1851" s="8">
        <v>1</v>
      </c>
      <c r="I1851" s="8" t="s">
        <v>2625</v>
      </c>
      <c r="J1851" s="8">
        <v>0</v>
      </c>
      <c r="K1851" s="8" t="s">
        <v>2625</v>
      </c>
      <c r="L1851" s="8"/>
      <c r="M1851" s="8">
        <v>30030</v>
      </c>
      <c r="N1851" s="8">
        <v>0</v>
      </c>
      <c r="O1851" s="8" t="s">
        <v>3640</v>
      </c>
      <c r="P1851" s="8">
        <v>0</v>
      </c>
      <c r="Q1851" s="8">
        <v>1</v>
      </c>
    </row>
    <row r="1852" spans="1:17" x14ac:dyDescent="0.25">
      <c r="A1852" s="8">
        <v>34</v>
      </c>
      <c r="B1852" s="8">
        <v>0</v>
      </c>
      <c r="C1852" s="8" t="s">
        <v>4690</v>
      </c>
      <c r="D1852" s="7">
        <v>43805</v>
      </c>
      <c r="E1852" s="8">
        <v>0</v>
      </c>
      <c r="F1852" s="8">
        <v>201005</v>
      </c>
      <c r="G1852" s="8">
        <f t="shared" si="28"/>
        <v>74</v>
      </c>
      <c r="H1852" s="8">
        <v>1</v>
      </c>
      <c r="I1852" s="8" t="s">
        <v>2625</v>
      </c>
      <c r="J1852" s="8">
        <v>0</v>
      </c>
      <c r="K1852" s="8" t="s">
        <v>2625</v>
      </c>
      <c r="L1852" s="8"/>
      <c r="M1852" s="8">
        <v>182037</v>
      </c>
      <c r="N1852" s="8">
        <v>0</v>
      </c>
      <c r="O1852" s="8" t="s">
        <v>3641</v>
      </c>
      <c r="P1852" s="8">
        <v>0</v>
      </c>
      <c r="Q1852" s="8">
        <v>1</v>
      </c>
    </row>
    <row r="1853" spans="1:17" x14ac:dyDescent="0.25">
      <c r="A1853" s="8">
        <v>35</v>
      </c>
      <c r="B1853" s="8">
        <v>0</v>
      </c>
      <c r="C1853" s="8" t="s">
        <v>4690</v>
      </c>
      <c r="D1853" s="7">
        <v>43805</v>
      </c>
      <c r="E1853" s="8">
        <v>0</v>
      </c>
      <c r="F1853" s="8">
        <v>202003</v>
      </c>
      <c r="G1853" s="8">
        <f t="shared" si="28"/>
        <v>78</v>
      </c>
      <c r="H1853" s="8">
        <v>71</v>
      </c>
      <c r="I1853" s="8" t="s">
        <v>2625</v>
      </c>
      <c r="J1853" s="8">
        <v>0</v>
      </c>
      <c r="K1853" s="8" t="s">
        <v>2625</v>
      </c>
      <c r="L1853" s="8"/>
      <c r="M1853" s="8">
        <v>0</v>
      </c>
      <c r="N1853" s="8">
        <v>1470648</v>
      </c>
      <c r="O1853" s="8" t="s">
        <v>3641</v>
      </c>
      <c r="P1853" s="8">
        <v>0</v>
      </c>
      <c r="Q1853" s="8">
        <v>1</v>
      </c>
    </row>
    <row r="1854" spans="1:17" x14ac:dyDescent="0.25">
      <c r="A1854" s="8">
        <v>1</v>
      </c>
      <c r="B1854" s="8">
        <v>0</v>
      </c>
      <c r="C1854" s="8" t="s">
        <v>4691</v>
      </c>
      <c r="D1854" s="7">
        <v>43823</v>
      </c>
      <c r="E1854" s="8">
        <v>0</v>
      </c>
      <c r="F1854" s="8">
        <v>505062</v>
      </c>
      <c r="G1854" s="8">
        <f t="shared" si="28"/>
        <v>244</v>
      </c>
      <c r="H1854" s="8">
        <v>1480</v>
      </c>
      <c r="I1854" s="8" t="s">
        <v>2625</v>
      </c>
      <c r="J1854" s="8">
        <v>0</v>
      </c>
      <c r="K1854" s="8" t="s">
        <v>2625</v>
      </c>
      <c r="L1854" s="8"/>
      <c r="M1854" s="8">
        <v>30000</v>
      </c>
      <c r="N1854" s="8">
        <v>0</v>
      </c>
      <c r="O1854" s="8" t="s">
        <v>3642</v>
      </c>
      <c r="P1854" s="8">
        <v>0</v>
      </c>
      <c r="Q1854" s="8">
        <v>215</v>
      </c>
    </row>
    <row r="1855" spans="1:17" x14ac:dyDescent="0.25">
      <c r="A1855" s="8">
        <v>2</v>
      </c>
      <c r="B1855" s="8">
        <v>0</v>
      </c>
      <c r="C1855" s="8" t="s">
        <v>4691</v>
      </c>
      <c r="D1855" s="7">
        <v>43823</v>
      </c>
      <c r="E1855" s="8">
        <v>0</v>
      </c>
      <c r="F1855" s="8">
        <v>201002</v>
      </c>
      <c r="G1855" s="8">
        <f t="shared" si="28"/>
        <v>71</v>
      </c>
      <c r="H1855" s="8">
        <v>1480</v>
      </c>
      <c r="I1855" s="8" t="s">
        <v>2625</v>
      </c>
      <c r="J1855" s="8">
        <v>0</v>
      </c>
      <c r="K1855" s="8" t="s">
        <v>2625</v>
      </c>
      <c r="L1855" s="8"/>
      <c r="M1855" s="8">
        <v>0</v>
      </c>
      <c r="N1855" s="8">
        <v>30000</v>
      </c>
      <c r="O1855" s="8" t="s">
        <v>3642</v>
      </c>
      <c r="P1855" s="8">
        <v>0</v>
      </c>
      <c r="Q1855" s="8">
        <v>215</v>
      </c>
    </row>
    <row r="1856" spans="1:17" x14ac:dyDescent="0.25">
      <c r="A1856" s="8">
        <v>1</v>
      </c>
      <c r="B1856" s="8">
        <v>0</v>
      </c>
      <c r="C1856" s="8" t="s">
        <v>4692</v>
      </c>
      <c r="D1856" s="7">
        <v>43829</v>
      </c>
      <c r="E1856" s="8">
        <v>0</v>
      </c>
      <c r="F1856" s="8">
        <v>505025</v>
      </c>
      <c r="G1856" s="8">
        <f t="shared" si="28"/>
        <v>219</v>
      </c>
      <c r="H1856" s="8">
        <v>1402</v>
      </c>
      <c r="I1856" s="8" t="s">
        <v>2625</v>
      </c>
      <c r="J1856" s="8">
        <v>0</v>
      </c>
      <c r="K1856" s="8" t="s">
        <v>2625</v>
      </c>
      <c r="L1856" s="8"/>
      <c r="M1856" s="8">
        <v>153206</v>
      </c>
      <c r="N1856" s="8">
        <v>0</v>
      </c>
      <c r="O1856" s="8" t="s">
        <v>3643</v>
      </c>
      <c r="P1856" s="8">
        <v>0</v>
      </c>
      <c r="Q1856" s="8">
        <v>215</v>
      </c>
    </row>
    <row r="1857" spans="1:17" x14ac:dyDescent="0.25">
      <c r="A1857" s="8">
        <v>2</v>
      </c>
      <c r="B1857" s="8">
        <v>0</v>
      </c>
      <c r="C1857" s="8" t="s">
        <v>4692</v>
      </c>
      <c r="D1857" s="7">
        <v>43829</v>
      </c>
      <c r="E1857" s="8">
        <v>0</v>
      </c>
      <c r="F1857" s="8">
        <v>201002</v>
      </c>
      <c r="G1857" s="8">
        <f t="shared" si="28"/>
        <v>71</v>
      </c>
      <c r="H1857" s="8">
        <v>1402</v>
      </c>
      <c r="I1857" s="8" t="s">
        <v>2625</v>
      </c>
      <c r="J1857" s="8">
        <v>0</v>
      </c>
      <c r="K1857" s="8" t="s">
        <v>2625</v>
      </c>
      <c r="L1857" s="8"/>
      <c r="M1857" s="8">
        <v>0</v>
      </c>
      <c r="N1857" s="8">
        <v>153206</v>
      </c>
      <c r="O1857" s="8" t="s">
        <v>3643</v>
      </c>
      <c r="P1857" s="8">
        <v>0</v>
      </c>
      <c r="Q1857" s="8">
        <v>215</v>
      </c>
    </row>
    <row r="1858" spans="1:17" x14ac:dyDescent="0.25">
      <c r="A1858" s="8">
        <v>1</v>
      </c>
      <c r="B1858" s="8">
        <v>0</v>
      </c>
      <c r="C1858" s="8" t="s">
        <v>4693</v>
      </c>
      <c r="D1858" s="7">
        <v>43830</v>
      </c>
      <c r="E1858" s="8">
        <v>101001</v>
      </c>
      <c r="F1858" s="8">
        <v>101001</v>
      </c>
      <c r="G1858" s="8">
        <f t="shared" ref="G1858:G1921" si="29">VLOOKUP(F1858,Accounts2,2,0)</f>
        <v>1</v>
      </c>
      <c r="H1858" s="8">
        <v>0</v>
      </c>
      <c r="I1858" s="8" t="s">
        <v>2625</v>
      </c>
      <c r="J1858" s="8">
        <v>0</v>
      </c>
      <c r="K1858" s="8" t="s">
        <v>2625</v>
      </c>
      <c r="L1858" s="8"/>
      <c r="M1858" s="8">
        <v>0</v>
      </c>
      <c r="N1858" s="8">
        <v>7200</v>
      </c>
      <c r="O1858" s="8" t="s">
        <v>2808</v>
      </c>
      <c r="P1858" s="8">
        <v>0</v>
      </c>
      <c r="Q1858" s="8">
        <v>0</v>
      </c>
    </row>
    <row r="1859" spans="1:17" x14ac:dyDescent="0.25">
      <c r="A1859" s="8">
        <v>2</v>
      </c>
      <c r="B1859" s="8">
        <v>0</v>
      </c>
      <c r="C1859" s="8" t="s">
        <v>4693</v>
      </c>
      <c r="D1859" s="7">
        <v>43830</v>
      </c>
      <c r="E1859" s="8">
        <v>101001</v>
      </c>
      <c r="F1859" s="8">
        <v>505027</v>
      </c>
      <c r="G1859" s="8">
        <f t="shared" si="29"/>
        <v>221</v>
      </c>
      <c r="H1859" s="8">
        <v>1</v>
      </c>
      <c r="I1859" s="8" t="s">
        <v>2625</v>
      </c>
      <c r="J1859" s="8">
        <v>0</v>
      </c>
      <c r="K1859" s="8" t="s">
        <v>2625</v>
      </c>
      <c r="L1859" s="8"/>
      <c r="M1859" s="8">
        <v>4700</v>
      </c>
      <c r="N1859" s="8">
        <v>0</v>
      </c>
      <c r="O1859" s="8" t="s">
        <v>3644</v>
      </c>
      <c r="P1859" s="8">
        <v>0</v>
      </c>
      <c r="Q1859" s="8">
        <v>215</v>
      </c>
    </row>
    <row r="1860" spans="1:17" x14ac:dyDescent="0.25">
      <c r="A1860" s="8">
        <v>3</v>
      </c>
      <c r="B1860" s="8">
        <v>0</v>
      </c>
      <c r="C1860" s="8" t="s">
        <v>4693</v>
      </c>
      <c r="D1860" s="7">
        <v>43830</v>
      </c>
      <c r="E1860" s="8">
        <v>101001</v>
      </c>
      <c r="F1860" s="8">
        <v>505025</v>
      </c>
      <c r="G1860" s="8">
        <f t="shared" si="29"/>
        <v>219</v>
      </c>
      <c r="H1860" s="8">
        <v>0</v>
      </c>
      <c r="I1860" s="8" t="s">
        <v>2625</v>
      </c>
      <c r="J1860" s="8">
        <v>0</v>
      </c>
      <c r="K1860" s="8" t="s">
        <v>2625</v>
      </c>
      <c r="L1860" s="8"/>
      <c r="M1860" s="8">
        <v>2500</v>
      </c>
      <c r="N1860" s="8">
        <v>0</v>
      </c>
      <c r="O1860" s="8" t="s">
        <v>3645</v>
      </c>
      <c r="P1860" s="8">
        <v>0</v>
      </c>
      <c r="Q1860" s="8">
        <v>215</v>
      </c>
    </row>
    <row r="1861" spans="1:17" x14ac:dyDescent="0.25">
      <c r="A1861" s="8">
        <v>1</v>
      </c>
      <c r="B1861" s="8">
        <v>0</v>
      </c>
      <c r="C1861" s="8" t="s">
        <v>4694</v>
      </c>
      <c r="D1861" s="7">
        <v>43783</v>
      </c>
      <c r="E1861" s="8">
        <v>0</v>
      </c>
      <c r="F1861" s="8">
        <v>501005</v>
      </c>
      <c r="G1861" s="8">
        <f t="shared" si="29"/>
        <v>148</v>
      </c>
      <c r="H1861" s="8">
        <v>1475</v>
      </c>
      <c r="I1861" s="8" t="s">
        <v>2625</v>
      </c>
      <c r="J1861" s="8">
        <v>0</v>
      </c>
      <c r="K1861" s="8" t="s">
        <v>2625</v>
      </c>
      <c r="L1861" s="8"/>
      <c r="M1861" s="8">
        <v>3226883</v>
      </c>
      <c r="N1861" s="8">
        <v>0</v>
      </c>
      <c r="O1861" s="8" t="s">
        <v>3646</v>
      </c>
      <c r="P1861" s="8">
        <v>0</v>
      </c>
      <c r="Q1861" s="8">
        <v>218</v>
      </c>
    </row>
    <row r="1862" spans="1:17" x14ac:dyDescent="0.25">
      <c r="A1862" s="8">
        <v>2</v>
      </c>
      <c r="B1862" s="8">
        <v>0</v>
      </c>
      <c r="C1862" s="8" t="s">
        <v>4694</v>
      </c>
      <c r="D1862" s="7">
        <v>43783</v>
      </c>
      <c r="E1862" s="8">
        <v>0</v>
      </c>
      <c r="F1862" s="8">
        <v>201002</v>
      </c>
      <c r="G1862" s="8">
        <f t="shared" si="29"/>
        <v>71</v>
      </c>
      <c r="H1862" s="8">
        <v>1475</v>
      </c>
      <c r="I1862" s="8" t="s">
        <v>2625</v>
      </c>
      <c r="J1862" s="8">
        <v>0</v>
      </c>
      <c r="K1862" s="8" t="s">
        <v>2625</v>
      </c>
      <c r="L1862" s="8"/>
      <c r="M1862" s="8">
        <v>0</v>
      </c>
      <c r="N1862" s="8">
        <v>3226883</v>
      </c>
      <c r="O1862" s="8" t="s">
        <v>3646</v>
      </c>
      <c r="P1862" s="8">
        <v>0</v>
      </c>
      <c r="Q1862" s="8">
        <v>218</v>
      </c>
    </row>
    <row r="1863" spans="1:17" x14ac:dyDescent="0.25">
      <c r="A1863" s="8">
        <v>1</v>
      </c>
      <c r="B1863" s="8">
        <v>0</v>
      </c>
      <c r="C1863" s="8" t="s">
        <v>4695</v>
      </c>
      <c r="D1863" s="7">
        <v>43826</v>
      </c>
      <c r="E1863" s="8">
        <v>0</v>
      </c>
      <c r="F1863" s="8">
        <v>505025</v>
      </c>
      <c r="G1863" s="8">
        <f t="shared" si="29"/>
        <v>219</v>
      </c>
      <c r="H1863" s="8">
        <v>1484</v>
      </c>
      <c r="I1863" s="8" t="s">
        <v>2625</v>
      </c>
      <c r="J1863" s="8">
        <v>0</v>
      </c>
      <c r="K1863" s="8" t="s">
        <v>2625</v>
      </c>
      <c r="L1863" s="8"/>
      <c r="M1863" s="8">
        <v>94015</v>
      </c>
      <c r="N1863" s="8">
        <v>0</v>
      </c>
      <c r="O1863" s="8" t="s">
        <v>3647</v>
      </c>
      <c r="P1863" s="8">
        <v>0</v>
      </c>
      <c r="Q1863" s="8">
        <v>215</v>
      </c>
    </row>
    <row r="1864" spans="1:17" x14ac:dyDescent="0.25">
      <c r="A1864" s="8">
        <v>2</v>
      </c>
      <c r="B1864" s="8">
        <v>0</v>
      </c>
      <c r="C1864" s="8" t="s">
        <v>4695</v>
      </c>
      <c r="D1864" s="7">
        <v>43826</v>
      </c>
      <c r="E1864" s="8">
        <v>0</v>
      </c>
      <c r="F1864" s="8">
        <v>201002</v>
      </c>
      <c r="G1864" s="8">
        <f t="shared" si="29"/>
        <v>71</v>
      </c>
      <c r="H1864" s="8">
        <v>1484</v>
      </c>
      <c r="I1864" s="8" t="s">
        <v>2625</v>
      </c>
      <c r="J1864" s="8">
        <v>0</v>
      </c>
      <c r="K1864" s="8" t="s">
        <v>2625</v>
      </c>
      <c r="L1864" s="8"/>
      <c r="M1864" s="8">
        <v>0</v>
      </c>
      <c r="N1864" s="8">
        <v>94015</v>
      </c>
      <c r="O1864" s="8" t="s">
        <v>3647</v>
      </c>
      <c r="P1864" s="8">
        <v>0</v>
      </c>
      <c r="Q1864" s="8">
        <v>215</v>
      </c>
    </row>
    <row r="1865" spans="1:17" x14ac:dyDescent="0.25">
      <c r="A1865" s="8">
        <v>1</v>
      </c>
      <c r="B1865" s="8">
        <v>0</v>
      </c>
      <c r="C1865" s="8" t="s">
        <v>4696</v>
      </c>
      <c r="D1865" s="7">
        <v>43829</v>
      </c>
      <c r="E1865" s="8">
        <v>0</v>
      </c>
      <c r="F1865" s="8">
        <v>501005</v>
      </c>
      <c r="G1865" s="8">
        <f t="shared" si="29"/>
        <v>148</v>
      </c>
      <c r="H1865" s="8">
        <v>1475</v>
      </c>
      <c r="I1865" s="8" t="s">
        <v>2625</v>
      </c>
      <c r="J1865" s="8">
        <v>0</v>
      </c>
      <c r="K1865" s="8" t="s">
        <v>2625</v>
      </c>
      <c r="L1865" s="8"/>
      <c r="M1865" s="8">
        <v>4496708</v>
      </c>
      <c r="N1865" s="8">
        <v>0</v>
      </c>
      <c r="O1865" s="8" t="s">
        <v>3648</v>
      </c>
      <c r="P1865" s="8">
        <v>0</v>
      </c>
      <c r="Q1865" s="8">
        <v>218</v>
      </c>
    </row>
    <row r="1866" spans="1:17" x14ac:dyDescent="0.25">
      <c r="A1866" s="8">
        <v>2</v>
      </c>
      <c r="B1866" s="8">
        <v>0</v>
      </c>
      <c r="C1866" s="8" t="s">
        <v>4696</v>
      </c>
      <c r="D1866" s="7">
        <v>43829</v>
      </c>
      <c r="E1866" s="8">
        <v>0</v>
      </c>
      <c r="F1866" s="8">
        <v>201002</v>
      </c>
      <c r="G1866" s="8">
        <f t="shared" si="29"/>
        <v>71</v>
      </c>
      <c r="H1866" s="8">
        <v>1475</v>
      </c>
      <c r="I1866" s="8" t="s">
        <v>2625</v>
      </c>
      <c r="J1866" s="8">
        <v>0</v>
      </c>
      <c r="K1866" s="8" t="s">
        <v>2625</v>
      </c>
      <c r="L1866" s="8"/>
      <c r="M1866" s="8">
        <v>0</v>
      </c>
      <c r="N1866" s="8">
        <v>4496708</v>
      </c>
      <c r="O1866" s="8" t="s">
        <v>3648</v>
      </c>
      <c r="P1866" s="8">
        <v>0</v>
      </c>
      <c r="Q1866" s="8">
        <v>218</v>
      </c>
    </row>
    <row r="1867" spans="1:17" x14ac:dyDescent="0.25">
      <c r="A1867" s="8">
        <v>1</v>
      </c>
      <c r="B1867" s="8">
        <v>0</v>
      </c>
      <c r="C1867" s="8" t="s">
        <v>4697</v>
      </c>
      <c r="D1867" s="7">
        <v>43827</v>
      </c>
      <c r="E1867" s="8">
        <v>0</v>
      </c>
      <c r="F1867" s="8">
        <v>506000</v>
      </c>
      <c r="G1867" s="8">
        <f t="shared" si="29"/>
        <v>261</v>
      </c>
      <c r="H1867" s="8">
        <v>231</v>
      </c>
      <c r="I1867" s="8" t="s">
        <v>2625</v>
      </c>
      <c r="J1867" s="8">
        <v>0</v>
      </c>
      <c r="K1867" s="8" t="s">
        <v>2625</v>
      </c>
      <c r="L1867" s="8"/>
      <c r="M1867" s="8">
        <v>48397</v>
      </c>
      <c r="N1867" s="8">
        <v>0</v>
      </c>
      <c r="O1867" s="8" t="s">
        <v>3649</v>
      </c>
      <c r="P1867" s="8">
        <v>0</v>
      </c>
      <c r="Q1867" s="8">
        <v>218</v>
      </c>
    </row>
    <row r="1868" spans="1:17" x14ac:dyDescent="0.25">
      <c r="A1868" s="8">
        <v>2</v>
      </c>
      <c r="B1868" s="8">
        <v>0</v>
      </c>
      <c r="C1868" s="8" t="s">
        <v>4697</v>
      </c>
      <c r="D1868" s="7">
        <v>43827</v>
      </c>
      <c r="E1868" s="8">
        <v>0</v>
      </c>
      <c r="F1868" s="8">
        <v>201002</v>
      </c>
      <c r="G1868" s="8">
        <f t="shared" si="29"/>
        <v>71</v>
      </c>
      <c r="H1868" s="8">
        <v>231</v>
      </c>
      <c r="I1868" s="8" t="s">
        <v>2625</v>
      </c>
      <c r="J1868" s="8">
        <v>0</v>
      </c>
      <c r="K1868" s="8" t="s">
        <v>2625</v>
      </c>
      <c r="L1868" s="8"/>
      <c r="M1868" s="8">
        <v>0</v>
      </c>
      <c r="N1868" s="8">
        <v>48397</v>
      </c>
      <c r="O1868" s="8" t="s">
        <v>3649</v>
      </c>
      <c r="P1868" s="8">
        <v>0</v>
      </c>
      <c r="Q1868" s="8">
        <v>218</v>
      </c>
    </row>
    <row r="1869" spans="1:17" x14ac:dyDescent="0.25">
      <c r="A1869" s="8">
        <v>1</v>
      </c>
      <c r="B1869" s="8">
        <v>0</v>
      </c>
      <c r="C1869" s="8" t="s">
        <v>4698</v>
      </c>
      <c r="D1869" s="7">
        <v>43826</v>
      </c>
      <c r="E1869" s="8">
        <v>0</v>
      </c>
      <c r="F1869" s="8">
        <v>502012</v>
      </c>
      <c r="G1869" s="8">
        <f t="shared" si="29"/>
        <v>173</v>
      </c>
      <c r="H1869" s="8">
        <v>1486</v>
      </c>
      <c r="I1869" s="8" t="s">
        <v>2625</v>
      </c>
      <c r="J1869" s="8">
        <v>0</v>
      </c>
      <c r="K1869" s="8" t="s">
        <v>2625</v>
      </c>
      <c r="L1869" s="8"/>
      <c r="M1869" s="8">
        <v>22230</v>
      </c>
      <c r="N1869" s="8">
        <v>0</v>
      </c>
      <c r="O1869" s="8" t="s">
        <v>3650</v>
      </c>
      <c r="P1869" s="8">
        <v>0</v>
      </c>
      <c r="Q1869" s="8">
        <v>215</v>
      </c>
    </row>
    <row r="1870" spans="1:17" x14ac:dyDescent="0.25">
      <c r="A1870" s="8">
        <v>2</v>
      </c>
      <c r="B1870" s="8">
        <v>0</v>
      </c>
      <c r="C1870" s="8" t="s">
        <v>4698</v>
      </c>
      <c r="D1870" s="7">
        <v>43826</v>
      </c>
      <c r="E1870" s="8">
        <v>0</v>
      </c>
      <c r="F1870" s="8">
        <v>201002</v>
      </c>
      <c r="G1870" s="8">
        <f t="shared" si="29"/>
        <v>71</v>
      </c>
      <c r="H1870" s="8">
        <v>1486</v>
      </c>
      <c r="I1870" s="8" t="s">
        <v>2625</v>
      </c>
      <c r="J1870" s="8">
        <v>0</v>
      </c>
      <c r="K1870" s="8" t="s">
        <v>2625</v>
      </c>
      <c r="L1870" s="8"/>
      <c r="M1870" s="8">
        <v>0</v>
      </c>
      <c r="N1870" s="8">
        <v>22230</v>
      </c>
      <c r="O1870" s="8" t="s">
        <v>3650</v>
      </c>
      <c r="P1870" s="8">
        <v>0</v>
      </c>
      <c r="Q1870" s="8">
        <v>215</v>
      </c>
    </row>
    <row r="1871" spans="1:17" x14ac:dyDescent="0.25">
      <c r="A1871" s="8">
        <v>1</v>
      </c>
      <c r="B1871" s="8">
        <v>0</v>
      </c>
      <c r="C1871" s="8" t="s">
        <v>4699</v>
      </c>
      <c r="D1871" s="7">
        <v>43830</v>
      </c>
      <c r="E1871" s="8">
        <v>0</v>
      </c>
      <c r="F1871" s="8">
        <v>505038</v>
      </c>
      <c r="G1871" s="8">
        <f t="shared" si="29"/>
        <v>230</v>
      </c>
      <c r="H1871" s="8">
        <v>1478</v>
      </c>
      <c r="I1871" s="8" t="s">
        <v>2625</v>
      </c>
      <c r="J1871" s="8">
        <v>0</v>
      </c>
      <c r="K1871" s="8" t="s">
        <v>2625</v>
      </c>
      <c r="L1871" s="8"/>
      <c r="M1871" s="8">
        <v>270000</v>
      </c>
      <c r="N1871" s="8">
        <v>0</v>
      </c>
      <c r="O1871" s="8" t="s">
        <v>3651</v>
      </c>
      <c r="P1871" s="8">
        <v>0</v>
      </c>
      <c r="Q1871" s="8">
        <v>218</v>
      </c>
    </row>
    <row r="1872" spans="1:17" x14ac:dyDescent="0.25">
      <c r="A1872" s="8">
        <v>2</v>
      </c>
      <c r="B1872" s="8">
        <v>0</v>
      </c>
      <c r="C1872" s="8" t="s">
        <v>4699</v>
      </c>
      <c r="D1872" s="7">
        <v>43830</v>
      </c>
      <c r="E1872" s="8">
        <v>0</v>
      </c>
      <c r="F1872" s="8">
        <v>201002</v>
      </c>
      <c r="G1872" s="8">
        <f t="shared" si="29"/>
        <v>71</v>
      </c>
      <c r="H1872" s="8">
        <v>1478</v>
      </c>
      <c r="I1872" s="8" t="s">
        <v>2625</v>
      </c>
      <c r="J1872" s="8">
        <v>0</v>
      </c>
      <c r="K1872" s="8" t="s">
        <v>2625</v>
      </c>
      <c r="L1872" s="8"/>
      <c r="M1872" s="8">
        <v>0</v>
      </c>
      <c r="N1872" s="8">
        <v>270000</v>
      </c>
      <c r="O1872" s="8" t="s">
        <v>3651</v>
      </c>
      <c r="P1872" s="8">
        <v>0</v>
      </c>
      <c r="Q1872" s="8">
        <v>218</v>
      </c>
    </row>
    <row r="1873" spans="1:17" x14ac:dyDescent="0.25">
      <c r="A1873" s="8">
        <v>1</v>
      </c>
      <c r="B1873" s="8">
        <v>0</v>
      </c>
      <c r="C1873" s="8" t="s">
        <v>4700</v>
      </c>
      <c r="D1873" s="7">
        <v>43829</v>
      </c>
      <c r="E1873" s="8">
        <v>0</v>
      </c>
      <c r="F1873" s="8">
        <v>505027</v>
      </c>
      <c r="G1873" s="8">
        <f t="shared" si="29"/>
        <v>221</v>
      </c>
      <c r="H1873" s="8">
        <v>68</v>
      </c>
      <c r="I1873" s="8" t="s">
        <v>2625</v>
      </c>
      <c r="J1873" s="8">
        <v>0</v>
      </c>
      <c r="K1873" s="8" t="s">
        <v>2625</v>
      </c>
      <c r="L1873" s="8"/>
      <c r="M1873" s="8">
        <v>500324</v>
      </c>
      <c r="N1873" s="8">
        <v>0</v>
      </c>
      <c r="O1873" s="8" t="s">
        <v>3652</v>
      </c>
      <c r="P1873" s="8">
        <v>0</v>
      </c>
      <c r="Q1873" s="8">
        <v>218</v>
      </c>
    </row>
    <row r="1874" spans="1:17" x14ac:dyDescent="0.25">
      <c r="A1874" s="8">
        <v>2</v>
      </c>
      <c r="B1874" s="8">
        <v>0</v>
      </c>
      <c r="C1874" s="8" t="s">
        <v>4700</v>
      </c>
      <c r="D1874" s="7">
        <v>43829</v>
      </c>
      <c r="E1874" s="8">
        <v>0</v>
      </c>
      <c r="F1874" s="8">
        <v>201002</v>
      </c>
      <c r="G1874" s="8">
        <f t="shared" si="29"/>
        <v>71</v>
      </c>
      <c r="H1874" s="8">
        <v>68</v>
      </c>
      <c r="I1874" s="8" t="s">
        <v>2625</v>
      </c>
      <c r="J1874" s="8">
        <v>0</v>
      </c>
      <c r="K1874" s="8" t="s">
        <v>2625</v>
      </c>
      <c r="L1874" s="8"/>
      <c r="M1874" s="8">
        <v>0</v>
      </c>
      <c r="N1874" s="8">
        <v>500324</v>
      </c>
      <c r="O1874" s="8" t="s">
        <v>3652</v>
      </c>
      <c r="P1874" s="8">
        <v>0</v>
      </c>
      <c r="Q1874" s="8">
        <v>218</v>
      </c>
    </row>
    <row r="1875" spans="1:17" x14ac:dyDescent="0.25">
      <c r="A1875" s="8">
        <v>3</v>
      </c>
      <c r="B1875" s="8">
        <v>0</v>
      </c>
      <c r="C1875" s="8" t="s">
        <v>4700</v>
      </c>
      <c r="D1875" s="7">
        <v>43829</v>
      </c>
      <c r="E1875" s="8">
        <v>0</v>
      </c>
      <c r="F1875" s="8">
        <v>505027</v>
      </c>
      <c r="G1875" s="8">
        <f t="shared" si="29"/>
        <v>221</v>
      </c>
      <c r="H1875" s="8">
        <v>68</v>
      </c>
      <c r="I1875" s="8" t="s">
        <v>2625</v>
      </c>
      <c r="J1875" s="8">
        <v>0</v>
      </c>
      <c r="K1875" s="8" t="s">
        <v>2625</v>
      </c>
      <c r="L1875" s="8"/>
      <c r="M1875" s="8">
        <v>755794</v>
      </c>
      <c r="N1875" s="8">
        <v>0</v>
      </c>
      <c r="O1875" s="8" t="s">
        <v>3652</v>
      </c>
      <c r="P1875" s="8">
        <v>0</v>
      </c>
      <c r="Q1875" s="8">
        <v>220</v>
      </c>
    </row>
    <row r="1876" spans="1:17" x14ac:dyDescent="0.25">
      <c r="A1876" s="8">
        <v>4</v>
      </c>
      <c r="B1876" s="8">
        <v>0</v>
      </c>
      <c r="C1876" s="8" t="s">
        <v>4700</v>
      </c>
      <c r="D1876" s="7">
        <v>43829</v>
      </c>
      <c r="E1876" s="8">
        <v>0</v>
      </c>
      <c r="F1876" s="8">
        <v>201002</v>
      </c>
      <c r="G1876" s="8">
        <f t="shared" si="29"/>
        <v>71</v>
      </c>
      <c r="H1876" s="8">
        <v>68</v>
      </c>
      <c r="I1876" s="8" t="s">
        <v>2625</v>
      </c>
      <c r="J1876" s="8">
        <v>0</v>
      </c>
      <c r="K1876" s="8" t="s">
        <v>2625</v>
      </c>
      <c r="L1876" s="8"/>
      <c r="M1876" s="8">
        <v>0</v>
      </c>
      <c r="N1876" s="8">
        <v>755794</v>
      </c>
      <c r="O1876" s="8" t="s">
        <v>3652</v>
      </c>
      <c r="P1876" s="8">
        <v>0</v>
      </c>
      <c r="Q1876" s="8">
        <v>220</v>
      </c>
    </row>
    <row r="1877" spans="1:17" x14ac:dyDescent="0.25">
      <c r="A1877" s="8">
        <v>1</v>
      </c>
      <c r="B1877" s="8">
        <v>0</v>
      </c>
      <c r="C1877" s="8" t="s">
        <v>4701</v>
      </c>
      <c r="D1877" s="7">
        <v>43830</v>
      </c>
      <c r="E1877" s="8">
        <v>0</v>
      </c>
      <c r="F1877" s="8">
        <v>501017</v>
      </c>
      <c r="G1877" s="8">
        <f t="shared" si="29"/>
        <v>160</v>
      </c>
      <c r="H1877" s="8">
        <v>910</v>
      </c>
      <c r="I1877" s="8" t="s">
        <v>2625</v>
      </c>
      <c r="J1877" s="8">
        <v>0</v>
      </c>
      <c r="K1877" s="8" t="s">
        <v>2625</v>
      </c>
      <c r="L1877" s="8"/>
      <c r="M1877" s="8">
        <v>245123</v>
      </c>
      <c r="N1877" s="8">
        <v>0</v>
      </c>
      <c r="O1877" s="8" t="s">
        <v>3653</v>
      </c>
      <c r="P1877" s="8">
        <v>0</v>
      </c>
      <c r="Q1877" s="8">
        <v>218</v>
      </c>
    </row>
    <row r="1878" spans="1:17" x14ac:dyDescent="0.25">
      <c r="A1878" s="8">
        <v>2</v>
      </c>
      <c r="B1878" s="8">
        <v>0</v>
      </c>
      <c r="C1878" s="8" t="s">
        <v>4701</v>
      </c>
      <c r="D1878" s="7">
        <v>43830</v>
      </c>
      <c r="E1878" s="8">
        <v>0</v>
      </c>
      <c r="F1878" s="8">
        <v>201002</v>
      </c>
      <c r="G1878" s="8">
        <f t="shared" si="29"/>
        <v>71</v>
      </c>
      <c r="H1878" s="8">
        <v>910</v>
      </c>
      <c r="I1878" s="8" t="s">
        <v>2625</v>
      </c>
      <c r="J1878" s="8">
        <v>0</v>
      </c>
      <c r="K1878" s="8" t="s">
        <v>2625</v>
      </c>
      <c r="L1878" s="8"/>
      <c r="M1878" s="8">
        <v>0</v>
      </c>
      <c r="N1878" s="8">
        <v>245123</v>
      </c>
      <c r="O1878" s="8" t="s">
        <v>3653</v>
      </c>
      <c r="P1878" s="8">
        <v>0</v>
      </c>
      <c r="Q1878" s="8">
        <v>218</v>
      </c>
    </row>
    <row r="1879" spans="1:17" x14ac:dyDescent="0.25">
      <c r="A1879" s="8">
        <v>1</v>
      </c>
      <c r="B1879" s="8">
        <v>0</v>
      </c>
      <c r="C1879" s="8" t="s">
        <v>4702</v>
      </c>
      <c r="D1879" s="7">
        <v>43831</v>
      </c>
      <c r="E1879" s="8">
        <v>0</v>
      </c>
      <c r="F1879" s="8">
        <v>505062</v>
      </c>
      <c r="G1879" s="8">
        <f t="shared" si="29"/>
        <v>244</v>
      </c>
      <c r="H1879" s="8">
        <v>1480</v>
      </c>
      <c r="I1879" s="8" t="s">
        <v>2625</v>
      </c>
      <c r="J1879" s="8">
        <v>0</v>
      </c>
      <c r="K1879" s="8" t="s">
        <v>2625</v>
      </c>
      <c r="L1879" s="8"/>
      <c r="M1879" s="8">
        <v>30000</v>
      </c>
      <c r="N1879" s="8">
        <v>0</v>
      </c>
      <c r="O1879" s="8" t="s">
        <v>3654</v>
      </c>
      <c r="P1879" s="8">
        <v>0</v>
      </c>
      <c r="Q1879" s="8">
        <v>215</v>
      </c>
    </row>
    <row r="1880" spans="1:17" x14ac:dyDescent="0.25">
      <c r="A1880" s="8">
        <v>2</v>
      </c>
      <c r="B1880" s="8">
        <v>0</v>
      </c>
      <c r="C1880" s="8" t="s">
        <v>4702</v>
      </c>
      <c r="D1880" s="7">
        <v>43831</v>
      </c>
      <c r="E1880" s="8">
        <v>0</v>
      </c>
      <c r="F1880" s="8">
        <v>201002</v>
      </c>
      <c r="G1880" s="8">
        <f t="shared" si="29"/>
        <v>71</v>
      </c>
      <c r="H1880" s="8">
        <v>1480</v>
      </c>
      <c r="I1880" s="8" t="s">
        <v>2625</v>
      </c>
      <c r="J1880" s="8">
        <v>0</v>
      </c>
      <c r="K1880" s="8" t="s">
        <v>2625</v>
      </c>
      <c r="L1880" s="8"/>
      <c r="M1880" s="8">
        <v>0</v>
      </c>
      <c r="N1880" s="8">
        <v>30000</v>
      </c>
      <c r="O1880" s="8" t="s">
        <v>3654</v>
      </c>
      <c r="P1880" s="8">
        <v>0</v>
      </c>
      <c r="Q1880" s="8">
        <v>215</v>
      </c>
    </row>
    <row r="1881" spans="1:17" x14ac:dyDescent="0.25">
      <c r="A1881" s="8">
        <v>1</v>
      </c>
      <c r="B1881" s="8">
        <v>0</v>
      </c>
      <c r="C1881" s="8" t="s">
        <v>4703</v>
      </c>
      <c r="D1881" s="7">
        <v>43829</v>
      </c>
      <c r="E1881" s="8">
        <v>0</v>
      </c>
      <c r="F1881" s="8">
        <v>501005</v>
      </c>
      <c r="G1881" s="8">
        <f t="shared" si="29"/>
        <v>148</v>
      </c>
      <c r="H1881" s="8">
        <v>131</v>
      </c>
      <c r="I1881" s="8" t="s">
        <v>2625</v>
      </c>
      <c r="J1881" s="8">
        <v>0</v>
      </c>
      <c r="K1881" s="8" t="s">
        <v>2625</v>
      </c>
      <c r="L1881" s="8"/>
      <c r="M1881" s="8">
        <v>299640</v>
      </c>
      <c r="N1881" s="8">
        <v>0</v>
      </c>
      <c r="O1881" s="8" t="s">
        <v>3655</v>
      </c>
      <c r="P1881" s="8">
        <v>0</v>
      </c>
      <c r="Q1881" s="8">
        <v>218</v>
      </c>
    </row>
    <row r="1882" spans="1:17" x14ac:dyDescent="0.25">
      <c r="A1882" s="8">
        <v>2</v>
      </c>
      <c r="B1882" s="8">
        <v>0</v>
      </c>
      <c r="C1882" s="8" t="s">
        <v>4703</v>
      </c>
      <c r="D1882" s="7">
        <v>43829</v>
      </c>
      <c r="E1882" s="8">
        <v>0</v>
      </c>
      <c r="F1882" s="8">
        <v>201002</v>
      </c>
      <c r="G1882" s="8">
        <f t="shared" si="29"/>
        <v>71</v>
      </c>
      <c r="H1882" s="8">
        <v>131</v>
      </c>
      <c r="I1882" s="8" t="s">
        <v>2625</v>
      </c>
      <c r="J1882" s="8">
        <v>0</v>
      </c>
      <c r="K1882" s="8" t="s">
        <v>2625</v>
      </c>
      <c r="L1882" s="8"/>
      <c r="M1882" s="8">
        <v>0</v>
      </c>
      <c r="N1882" s="8">
        <v>299640</v>
      </c>
      <c r="O1882" s="8" t="s">
        <v>3655</v>
      </c>
      <c r="P1882" s="8">
        <v>0</v>
      </c>
      <c r="Q1882" s="8">
        <v>218</v>
      </c>
    </row>
    <row r="1883" spans="1:17" x14ac:dyDescent="0.25">
      <c r="A1883" s="8">
        <v>1</v>
      </c>
      <c r="B1883" s="8">
        <v>0</v>
      </c>
      <c r="C1883" s="8" t="s">
        <v>4704</v>
      </c>
      <c r="D1883" s="7">
        <v>43830</v>
      </c>
      <c r="E1883" s="8">
        <v>0</v>
      </c>
      <c r="F1883" s="8">
        <v>505063</v>
      </c>
      <c r="G1883" s="8">
        <f t="shared" si="29"/>
        <v>245</v>
      </c>
      <c r="H1883" s="8">
        <v>63</v>
      </c>
      <c r="I1883" s="8" t="s">
        <v>2625</v>
      </c>
      <c r="J1883" s="8">
        <v>0</v>
      </c>
      <c r="K1883" s="8" t="s">
        <v>2625</v>
      </c>
      <c r="L1883" s="8"/>
      <c r="M1883" s="8">
        <v>2700</v>
      </c>
      <c r="N1883" s="8">
        <v>0</v>
      </c>
      <c r="O1883" s="8" t="s">
        <v>3656</v>
      </c>
      <c r="P1883" s="8">
        <v>0</v>
      </c>
      <c r="Q1883" s="8">
        <v>215</v>
      </c>
    </row>
    <row r="1884" spans="1:17" x14ac:dyDescent="0.25">
      <c r="A1884" s="8">
        <v>2</v>
      </c>
      <c r="B1884" s="8">
        <v>0</v>
      </c>
      <c r="C1884" s="8" t="s">
        <v>4704</v>
      </c>
      <c r="D1884" s="7">
        <v>43830</v>
      </c>
      <c r="E1884" s="8">
        <v>0</v>
      </c>
      <c r="F1884" s="8">
        <v>201002</v>
      </c>
      <c r="G1884" s="8">
        <f t="shared" si="29"/>
        <v>71</v>
      </c>
      <c r="H1884" s="8">
        <v>63</v>
      </c>
      <c r="I1884" s="8" t="s">
        <v>2625</v>
      </c>
      <c r="J1884" s="8">
        <v>0</v>
      </c>
      <c r="K1884" s="8" t="s">
        <v>2625</v>
      </c>
      <c r="L1884" s="8"/>
      <c r="M1884" s="8">
        <v>0</v>
      </c>
      <c r="N1884" s="8">
        <v>2700</v>
      </c>
      <c r="O1884" s="8" t="s">
        <v>3656</v>
      </c>
      <c r="P1884" s="8">
        <v>0</v>
      </c>
      <c r="Q1884" s="8">
        <v>215</v>
      </c>
    </row>
    <row r="1885" spans="1:17" x14ac:dyDescent="0.25">
      <c r="A1885" s="8">
        <v>1</v>
      </c>
      <c r="B1885" s="8">
        <v>0</v>
      </c>
      <c r="C1885" s="8" t="s">
        <v>4705</v>
      </c>
      <c r="D1885" s="7">
        <v>43831</v>
      </c>
      <c r="E1885" s="8">
        <v>0</v>
      </c>
      <c r="F1885" s="8">
        <v>505062</v>
      </c>
      <c r="G1885" s="8">
        <f t="shared" si="29"/>
        <v>244</v>
      </c>
      <c r="H1885" s="8">
        <v>1480</v>
      </c>
      <c r="I1885" s="8" t="s">
        <v>2625</v>
      </c>
      <c r="J1885" s="8">
        <v>0</v>
      </c>
      <c r="K1885" s="8" t="s">
        <v>2625</v>
      </c>
      <c r="L1885" s="8"/>
      <c r="M1885" s="8">
        <v>30000</v>
      </c>
      <c r="N1885" s="8">
        <v>0</v>
      </c>
      <c r="O1885" s="8" t="s">
        <v>3657</v>
      </c>
      <c r="P1885" s="8">
        <v>0</v>
      </c>
      <c r="Q1885" s="8">
        <v>215</v>
      </c>
    </row>
    <row r="1886" spans="1:17" x14ac:dyDescent="0.25">
      <c r="A1886" s="8">
        <v>2</v>
      </c>
      <c r="B1886" s="8">
        <v>0</v>
      </c>
      <c r="C1886" s="8" t="s">
        <v>4705</v>
      </c>
      <c r="D1886" s="7">
        <v>43831</v>
      </c>
      <c r="E1886" s="8">
        <v>0</v>
      </c>
      <c r="F1886" s="8">
        <v>201002</v>
      </c>
      <c r="G1886" s="8">
        <f t="shared" si="29"/>
        <v>71</v>
      </c>
      <c r="H1886" s="8">
        <v>1480</v>
      </c>
      <c r="I1886" s="8" t="s">
        <v>2625</v>
      </c>
      <c r="J1886" s="8">
        <v>0</v>
      </c>
      <c r="K1886" s="8" t="s">
        <v>2625</v>
      </c>
      <c r="L1886" s="8"/>
      <c r="M1886" s="8">
        <v>0</v>
      </c>
      <c r="N1886" s="8">
        <v>30000</v>
      </c>
      <c r="O1886" s="8" t="s">
        <v>3657</v>
      </c>
      <c r="P1886" s="8">
        <v>0</v>
      </c>
      <c r="Q1886" s="8">
        <v>215</v>
      </c>
    </row>
    <row r="1887" spans="1:17" x14ac:dyDescent="0.25">
      <c r="A1887" s="8">
        <v>1</v>
      </c>
      <c r="B1887" s="8">
        <v>0</v>
      </c>
      <c r="C1887" s="8" t="s">
        <v>4706</v>
      </c>
      <c r="D1887" s="7">
        <v>43830</v>
      </c>
      <c r="E1887" s="8">
        <v>0</v>
      </c>
      <c r="F1887" s="8">
        <v>505038</v>
      </c>
      <c r="G1887" s="8">
        <f t="shared" si="29"/>
        <v>230</v>
      </c>
      <c r="H1887" s="8">
        <v>1478</v>
      </c>
      <c r="I1887" s="8" t="s">
        <v>2625</v>
      </c>
      <c r="J1887" s="8">
        <v>0</v>
      </c>
      <c r="K1887" s="8" t="s">
        <v>2625</v>
      </c>
      <c r="L1887" s="8"/>
      <c r="M1887" s="8">
        <v>180000</v>
      </c>
      <c r="N1887" s="8">
        <v>0</v>
      </c>
      <c r="O1887" s="8" t="s">
        <v>3658</v>
      </c>
      <c r="P1887" s="8">
        <v>0</v>
      </c>
      <c r="Q1887" s="8">
        <v>218</v>
      </c>
    </row>
    <row r="1888" spans="1:17" x14ac:dyDescent="0.25">
      <c r="A1888" s="8">
        <v>2</v>
      </c>
      <c r="B1888" s="8">
        <v>0</v>
      </c>
      <c r="C1888" s="8" t="s">
        <v>4706</v>
      </c>
      <c r="D1888" s="7">
        <v>43830</v>
      </c>
      <c r="E1888" s="8">
        <v>0</v>
      </c>
      <c r="F1888" s="8">
        <v>201002</v>
      </c>
      <c r="G1888" s="8">
        <f t="shared" si="29"/>
        <v>71</v>
      </c>
      <c r="H1888" s="8">
        <v>1478</v>
      </c>
      <c r="I1888" s="8" t="s">
        <v>2625</v>
      </c>
      <c r="J1888" s="8">
        <v>0</v>
      </c>
      <c r="K1888" s="8" t="s">
        <v>2625</v>
      </c>
      <c r="L1888" s="8"/>
      <c r="M1888" s="8">
        <v>0</v>
      </c>
      <c r="N1888" s="8">
        <v>180000</v>
      </c>
      <c r="O1888" s="8" t="s">
        <v>3658</v>
      </c>
      <c r="P1888" s="8">
        <v>0</v>
      </c>
      <c r="Q1888" s="8">
        <v>218</v>
      </c>
    </row>
    <row r="1889" spans="1:17" x14ac:dyDescent="0.25">
      <c r="A1889" s="8">
        <v>1</v>
      </c>
      <c r="B1889" s="8">
        <v>0</v>
      </c>
      <c r="C1889" s="8" t="s">
        <v>4707</v>
      </c>
      <c r="D1889" s="7">
        <v>43831</v>
      </c>
      <c r="E1889" s="8">
        <v>0</v>
      </c>
      <c r="F1889" s="8">
        <v>505009</v>
      </c>
      <c r="G1889" s="8">
        <f t="shared" si="29"/>
        <v>205</v>
      </c>
      <c r="H1889" s="8">
        <v>1393</v>
      </c>
      <c r="I1889" s="8" t="s">
        <v>2625</v>
      </c>
      <c r="J1889" s="8">
        <v>0</v>
      </c>
      <c r="K1889" s="8" t="s">
        <v>2625</v>
      </c>
      <c r="L1889" s="8"/>
      <c r="M1889" s="8">
        <v>9900</v>
      </c>
      <c r="N1889" s="8">
        <v>0</v>
      </c>
      <c r="O1889" s="8" t="s">
        <v>3659</v>
      </c>
      <c r="P1889" s="8">
        <v>0</v>
      </c>
      <c r="Q1889" s="8">
        <v>218</v>
      </c>
    </row>
    <row r="1890" spans="1:17" x14ac:dyDescent="0.25">
      <c r="A1890" s="8">
        <v>2</v>
      </c>
      <c r="B1890" s="8">
        <v>0</v>
      </c>
      <c r="C1890" s="8" t="s">
        <v>4707</v>
      </c>
      <c r="D1890" s="7">
        <v>43831</v>
      </c>
      <c r="E1890" s="8">
        <v>0</v>
      </c>
      <c r="F1890" s="8">
        <v>201002</v>
      </c>
      <c r="G1890" s="8">
        <f t="shared" si="29"/>
        <v>71</v>
      </c>
      <c r="H1890" s="8">
        <v>1393</v>
      </c>
      <c r="I1890" s="8" t="s">
        <v>2625</v>
      </c>
      <c r="J1890" s="8">
        <v>0</v>
      </c>
      <c r="K1890" s="8" t="s">
        <v>2625</v>
      </c>
      <c r="L1890" s="8"/>
      <c r="M1890" s="8">
        <v>0</v>
      </c>
      <c r="N1890" s="8">
        <v>9900</v>
      </c>
      <c r="O1890" s="8" t="s">
        <v>3659</v>
      </c>
      <c r="P1890" s="8">
        <v>0</v>
      </c>
      <c r="Q1890" s="8">
        <v>218</v>
      </c>
    </row>
    <row r="1891" spans="1:17" x14ac:dyDescent="0.25">
      <c r="A1891" s="8">
        <v>1</v>
      </c>
      <c r="B1891" s="8">
        <v>0</v>
      </c>
      <c r="C1891" s="8" t="s">
        <v>4708</v>
      </c>
      <c r="D1891" s="7">
        <v>43834</v>
      </c>
      <c r="E1891" s="8">
        <v>0</v>
      </c>
      <c r="F1891" s="8">
        <v>201002</v>
      </c>
      <c r="G1891" s="8">
        <f t="shared" si="29"/>
        <v>71</v>
      </c>
      <c r="H1891" s="8">
        <v>128</v>
      </c>
      <c r="I1891" s="8" t="s">
        <v>2625</v>
      </c>
      <c r="J1891" s="8">
        <v>0</v>
      </c>
      <c r="K1891" s="8" t="s">
        <v>2625</v>
      </c>
      <c r="L1891" s="8"/>
      <c r="M1891" s="8">
        <v>100000</v>
      </c>
      <c r="N1891" s="8">
        <v>0</v>
      </c>
      <c r="O1891" s="8" t="s">
        <v>3660</v>
      </c>
      <c r="P1891" s="8">
        <v>0</v>
      </c>
      <c r="Q1891" s="8">
        <v>1</v>
      </c>
    </row>
    <row r="1892" spans="1:17" x14ac:dyDescent="0.25">
      <c r="A1892" s="8">
        <v>2</v>
      </c>
      <c r="B1892" s="8">
        <v>0</v>
      </c>
      <c r="C1892" s="8" t="s">
        <v>4708</v>
      </c>
      <c r="D1892" s="7">
        <v>43834</v>
      </c>
      <c r="E1892" s="8">
        <v>0</v>
      </c>
      <c r="F1892" s="8">
        <v>202003</v>
      </c>
      <c r="G1892" s="8">
        <f t="shared" si="29"/>
        <v>78</v>
      </c>
      <c r="H1892" s="8">
        <v>71</v>
      </c>
      <c r="I1892" s="8" t="s">
        <v>2625</v>
      </c>
      <c r="J1892" s="8">
        <v>0</v>
      </c>
      <c r="K1892" s="8" t="s">
        <v>2625</v>
      </c>
      <c r="L1892" s="8"/>
      <c r="M1892" s="8">
        <v>0</v>
      </c>
      <c r="N1892" s="8">
        <v>100000</v>
      </c>
      <c r="O1892" s="8" t="s">
        <v>3660</v>
      </c>
      <c r="P1892" s="8">
        <v>0</v>
      </c>
      <c r="Q1892" s="8">
        <v>1</v>
      </c>
    </row>
    <row r="1893" spans="1:17" x14ac:dyDescent="0.25">
      <c r="A1893" s="8">
        <v>1</v>
      </c>
      <c r="B1893" s="8">
        <v>0</v>
      </c>
      <c r="C1893" s="8" t="s">
        <v>4709</v>
      </c>
      <c r="D1893" s="7">
        <v>43834</v>
      </c>
      <c r="E1893" s="8">
        <v>0</v>
      </c>
      <c r="F1893" s="8">
        <v>505027</v>
      </c>
      <c r="G1893" s="8">
        <f t="shared" si="29"/>
        <v>221</v>
      </c>
      <c r="H1893" s="8">
        <v>130</v>
      </c>
      <c r="I1893" s="8" t="s">
        <v>2625</v>
      </c>
      <c r="J1893" s="8">
        <v>0</v>
      </c>
      <c r="K1893" s="8" t="s">
        <v>2625</v>
      </c>
      <c r="L1893" s="8"/>
      <c r="M1893" s="8">
        <v>35173</v>
      </c>
      <c r="N1893" s="8">
        <v>0</v>
      </c>
      <c r="O1893" s="8" t="s">
        <v>3661</v>
      </c>
      <c r="P1893" s="8">
        <v>0</v>
      </c>
      <c r="Q1893" s="8">
        <v>215</v>
      </c>
    </row>
    <row r="1894" spans="1:17" x14ac:dyDescent="0.25">
      <c r="A1894" s="8">
        <v>2</v>
      </c>
      <c r="B1894" s="8">
        <v>0</v>
      </c>
      <c r="C1894" s="8" t="s">
        <v>4709</v>
      </c>
      <c r="D1894" s="7">
        <v>43834</v>
      </c>
      <c r="E1894" s="8">
        <v>0</v>
      </c>
      <c r="F1894" s="8">
        <v>201002</v>
      </c>
      <c r="G1894" s="8">
        <f t="shared" si="29"/>
        <v>71</v>
      </c>
      <c r="H1894" s="8">
        <v>130</v>
      </c>
      <c r="I1894" s="8" t="s">
        <v>2625</v>
      </c>
      <c r="J1894" s="8">
        <v>0</v>
      </c>
      <c r="K1894" s="8" t="s">
        <v>2625</v>
      </c>
      <c r="L1894" s="8"/>
      <c r="M1894" s="8">
        <v>0</v>
      </c>
      <c r="N1894" s="8">
        <v>35173</v>
      </c>
      <c r="O1894" s="8" t="s">
        <v>3661</v>
      </c>
      <c r="P1894" s="8">
        <v>0</v>
      </c>
      <c r="Q1894" s="8">
        <v>215</v>
      </c>
    </row>
    <row r="1895" spans="1:17" x14ac:dyDescent="0.25">
      <c r="A1895" s="8">
        <v>1</v>
      </c>
      <c r="B1895" s="8">
        <v>0</v>
      </c>
      <c r="C1895" s="8" t="s">
        <v>4710</v>
      </c>
      <c r="D1895" s="7">
        <v>43836</v>
      </c>
      <c r="E1895" s="8">
        <v>0</v>
      </c>
      <c r="F1895" s="8">
        <v>504002</v>
      </c>
      <c r="G1895" s="8">
        <f t="shared" si="29"/>
        <v>187</v>
      </c>
      <c r="H1895" s="8">
        <v>0</v>
      </c>
      <c r="I1895" s="8" t="s">
        <v>2625</v>
      </c>
      <c r="J1895" s="8">
        <v>0</v>
      </c>
      <c r="K1895" s="8" t="s">
        <v>2625</v>
      </c>
      <c r="L1895" s="8"/>
      <c r="M1895" s="8">
        <v>14040</v>
      </c>
      <c r="N1895" s="8">
        <v>0</v>
      </c>
      <c r="O1895" s="8" t="s">
        <v>3662</v>
      </c>
      <c r="P1895" s="8">
        <v>0</v>
      </c>
      <c r="Q1895" s="8">
        <v>1</v>
      </c>
    </row>
    <row r="1896" spans="1:17" x14ac:dyDescent="0.25">
      <c r="A1896" s="8">
        <v>2</v>
      </c>
      <c r="B1896" s="8">
        <v>0</v>
      </c>
      <c r="C1896" s="8" t="s">
        <v>4710</v>
      </c>
      <c r="D1896" s="7">
        <v>43836</v>
      </c>
      <c r="E1896" s="8">
        <v>0</v>
      </c>
      <c r="F1896" s="8">
        <v>201004</v>
      </c>
      <c r="G1896" s="8">
        <f t="shared" si="29"/>
        <v>73</v>
      </c>
      <c r="H1896" s="8">
        <v>16</v>
      </c>
      <c r="I1896" s="8" t="s">
        <v>2625</v>
      </c>
      <c r="J1896" s="8">
        <v>0</v>
      </c>
      <c r="K1896" s="8" t="s">
        <v>2625</v>
      </c>
      <c r="L1896" s="8"/>
      <c r="M1896" s="8">
        <v>0</v>
      </c>
      <c r="N1896" s="8">
        <v>14040</v>
      </c>
      <c r="O1896" s="8" t="s">
        <v>3662</v>
      </c>
      <c r="P1896" s="8">
        <v>0</v>
      </c>
      <c r="Q1896" s="8">
        <v>1</v>
      </c>
    </row>
    <row r="1897" spans="1:17" x14ac:dyDescent="0.25">
      <c r="A1897" s="8">
        <v>1</v>
      </c>
      <c r="B1897" s="8">
        <v>0</v>
      </c>
      <c r="C1897" s="8" t="s">
        <v>4711</v>
      </c>
      <c r="D1897" s="7">
        <v>43799</v>
      </c>
      <c r="E1897" s="8">
        <v>0</v>
      </c>
      <c r="F1897" s="8">
        <v>504001</v>
      </c>
      <c r="G1897" s="8">
        <f t="shared" si="29"/>
        <v>186</v>
      </c>
      <c r="H1897" s="8">
        <v>1</v>
      </c>
      <c r="I1897" s="8" t="s">
        <v>2625</v>
      </c>
      <c r="J1897" s="8">
        <v>0</v>
      </c>
      <c r="K1897" s="8" t="s">
        <v>2625</v>
      </c>
      <c r="L1897" s="8"/>
      <c r="M1897" s="8">
        <v>1544335</v>
      </c>
      <c r="N1897" s="8">
        <v>0</v>
      </c>
      <c r="O1897" s="8" t="s">
        <v>3663</v>
      </c>
      <c r="P1897" s="8">
        <v>0</v>
      </c>
      <c r="Q1897" s="8">
        <v>1</v>
      </c>
    </row>
    <row r="1898" spans="1:17" x14ac:dyDescent="0.25">
      <c r="A1898" s="8">
        <v>2</v>
      </c>
      <c r="B1898" s="8">
        <v>0</v>
      </c>
      <c r="C1898" s="8" t="s">
        <v>4711</v>
      </c>
      <c r="D1898" s="7">
        <v>43799</v>
      </c>
      <c r="E1898" s="8">
        <v>0</v>
      </c>
      <c r="F1898" s="8">
        <v>103006</v>
      </c>
      <c r="G1898" s="8">
        <f t="shared" si="29"/>
        <v>23</v>
      </c>
      <c r="H1898" s="8">
        <v>1</v>
      </c>
      <c r="I1898" s="8" t="s">
        <v>2625</v>
      </c>
      <c r="J1898" s="8">
        <v>0</v>
      </c>
      <c r="K1898" s="8" t="s">
        <v>2625</v>
      </c>
      <c r="L1898" s="8"/>
      <c r="M1898" s="8">
        <v>0</v>
      </c>
      <c r="N1898" s="8">
        <v>65000</v>
      </c>
      <c r="O1898" s="8" t="s">
        <v>3663</v>
      </c>
      <c r="P1898" s="8">
        <v>0</v>
      </c>
      <c r="Q1898" s="8">
        <v>1</v>
      </c>
    </row>
    <row r="1899" spans="1:17" x14ac:dyDescent="0.25">
      <c r="A1899" s="8">
        <v>3</v>
      </c>
      <c r="B1899" s="8">
        <v>0</v>
      </c>
      <c r="C1899" s="8" t="s">
        <v>4711</v>
      </c>
      <c r="D1899" s="7">
        <v>43799</v>
      </c>
      <c r="E1899" s="8">
        <v>0</v>
      </c>
      <c r="F1899" s="8">
        <v>403009</v>
      </c>
      <c r="G1899" s="8">
        <f t="shared" si="29"/>
        <v>120</v>
      </c>
      <c r="H1899" s="8">
        <v>1</v>
      </c>
      <c r="I1899" s="8" t="s">
        <v>2625</v>
      </c>
      <c r="J1899" s="8">
        <v>0</v>
      </c>
      <c r="K1899" s="8" t="s">
        <v>2625</v>
      </c>
      <c r="L1899" s="8"/>
      <c r="M1899" s="8">
        <v>0</v>
      </c>
      <c r="N1899" s="8">
        <v>8687</v>
      </c>
      <c r="O1899" s="8" t="s">
        <v>3663</v>
      </c>
      <c r="P1899" s="8">
        <v>0</v>
      </c>
      <c r="Q1899" s="8">
        <v>1</v>
      </c>
    </row>
    <row r="1900" spans="1:17" x14ac:dyDescent="0.25">
      <c r="A1900" s="8">
        <v>4</v>
      </c>
      <c r="B1900" s="8">
        <v>0</v>
      </c>
      <c r="C1900" s="8" t="s">
        <v>4711</v>
      </c>
      <c r="D1900" s="7">
        <v>43799</v>
      </c>
      <c r="E1900" s="8">
        <v>0</v>
      </c>
      <c r="F1900" s="8">
        <v>201005</v>
      </c>
      <c r="G1900" s="8">
        <f t="shared" si="29"/>
        <v>74</v>
      </c>
      <c r="H1900" s="8">
        <v>1</v>
      </c>
      <c r="I1900" s="8" t="s">
        <v>2625</v>
      </c>
      <c r="J1900" s="8">
        <v>0</v>
      </c>
      <c r="K1900" s="8" t="s">
        <v>2625</v>
      </c>
      <c r="L1900" s="8"/>
      <c r="M1900" s="8">
        <v>0</v>
      </c>
      <c r="N1900" s="8">
        <v>1470648</v>
      </c>
      <c r="O1900" s="8" t="s">
        <v>3663</v>
      </c>
      <c r="P1900" s="8">
        <v>0</v>
      </c>
      <c r="Q1900" s="8">
        <v>1</v>
      </c>
    </row>
    <row r="1901" spans="1:17" x14ac:dyDescent="0.25">
      <c r="A1901" s="8">
        <v>1</v>
      </c>
      <c r="B1901" s="8">
        <v>0</v>
      </c>
      <c r="C1901" s="8" t="s">
        <v>4712</v>
      </c>
      <c r="D1901" s="7">
        <v>43769</v>
      </c>
      <c r="E1901" s="8">
        <v>0</v>
      </c>
      <c r="F1901" s="8">
        <v>504001</v>
      </c>
      <c r="G1901" s="8">
        <f t="shared" si="29"/>
        <v>186</v>
      </c>
      <c r="H1901" s="8">
        <v>1</v>
      </c>
      <c r="I1901" s="8" t="s">
        <v>2625</v>
      </c>
      <c r="J1901" s="8">
        <v>0</v>
      </c>
      <c r="K1901" s="8" t="s">
        <v>2625</v>
      </c>
      <c r="L1901" s="8"/>
      <c r="M1901" s="8">
        <v>1459169</v>
      </c>
      <c r="N1901" s="8">
        <v>0</v>
      </c>
      <c r="O1901" s="8" t="s">
        <v>3213</v>
      </c>
      <c r="P1901" s="8">
        <v>0</v>
      </c>
      <c r="Q1901" s="8">
        <v>1</v>
      </c>
    </row>
    <row r="1902" spans="1:17" x14ac:dyDescent="0.25">
      <c r="A1902" s="8">
        <v>2</v>
      </c>
      <c r="B1902" s="8">
        <v>0</v>
      </c>
      <c r="C1902" s="8" t="s">
        <v>4712</v>
      </c>
      <c r="D1902" s="7">
        <v>43769</v>
      </c>
      <c r="E1902" s="8">
        <v>0</v>
      </c>
      <c r="F1902" s="8">
        <v>103006</v>
      </c>
      <c r="G1902" s="8">
        <f t="shared" si="29"/>
        <v>23</v>
      </c>
      <c r="H1902" s="8">
        <v>1</v>
      </c>
      <c r="I1902" s="8" t="s">
        <v>2625</v>
      </c>
      <c r="J1902" s="8">
        <v>0</v>
      </c>
      <c r="K1902" s="8" t="s">
        <v>2625</v>
      </c>
      <c r="L1902" s="8"/>
      <c r="M1902" s="8">
        <v>0</v>
      </c>
      <c r="N1902" s="8">
        <v>55250</v>
      </c>
      <c r="O1902" s="8" t="s">
        <v>3213</v>
      </c>
      <c r="P1902" s="8">
        <v>0</v>
      </c>
      <c r="Q1902" s="8">
        <v>1</v>
      </c>
    </row>
    <row r="1903" spans="1:17" x14ac:dyDescent="0.25">
      <c r="A1903" s="8">
        <v>3</v>
      </c>
      <c r="B1903" s="8">
        <v>0</v>
      </c>
      <c r="C1903" s="8" t="s">
        <v>4712</v>
      </c>
      <c r="D1903" s="7">
        <v>43769</v>
      </c>
      <c r="E1903" s="8">
        <v>0</v>
      </c>
      <c r="F1903" s="8">
        <v>403009</v>
      </c>
      <c r="G1903" s="8">
        <f t="shared" si="29"/>
        <v>120</v>
      </c>
      <c r="H1903" s="8">
        <v>1</v>
      </c>
      <c r="I1903" s="8" t="s">
        <v>2625</v>
      </c>
      <c r="J1903" s="8">
        <v>0</v>
      </c>
      <c r="K1903" s="8" t="s">
        <v>2625</v>
      </c>
      <c r="L1903" s="8"/>
      <c r="M1903" s="8">
        <v>0</v>
      </c>
      <c r="N1903" s="8">
        <v>6906</v>
      </c>
      <c r="O1903" s="8" t="s">
        <v>3213</v>
      </c>
      <c r="P1903" s="8">
        <v>0</v>
      </c>
      <c r="Q1903" s="8">
        <v>1</v>
      </c>
    </row>
    <row r="1904" spans="1:17" x14ac:dyDescent="0.25">
      <c r="A1904" s="8">
        <v>4</v>
      </c>
      <c r="B1904" s="8">
        <v>0</v>
      </c>
      <c r="C1904" s="8" t="s">
        <v>4712</v>
      </c>
      <c r="D1904" s="7">
        <v>43769</v>
      </c>
      <c r="E1904" s="8">
        <v>0</v>
      </c>
      <c r="F1904" s="8">
        <v>201005</v>
      </c>
      <c r="G1904" s="8">
        <f t="shared" si="29"/>
        <v>74</v>
      </c>
      <c r="H1904" s="8">
        <v>1</v>
      </c>
      <c r="I1904" s="8" t="s">
        <v>2625</v>
      </c>
      <c r="J1904" s="8">
        <v>0</v>
      </c>
      <c r="K1904" s="8" t="s">
        <v>2625</v>
      </c>
      <c r="L1904" s="8"/>
      <c r="M1904" s="8">
        <v>0</v>
      </c>
      <c r="N1904" s="8">
        <v>1397013</v>
      </c>
      <c r="O1904" s="8" t="s">
        <v>3213</v>
      </c>
      <c r="P1904" s="8">
        <v>0</v>
      </c>
      <c r="Q1904" s="8">
        <v>1</v>
      </c>
    </row>
    <row r="1905" spans="1:17" x14ac:dyDescent="0.25">
      <c r="A1905" s="8">
        <v>1</v>
      </c>
      <c r="B1905" s="8">
        <v>0</v>
      </c>
      <c r="C1905" s="8" t="s">
        <v>4713</v>
      </c>
      <c r="D1905" s="7">
        <v>43834</v>
      </c>
      <c r="E1905" s="8">
        <v>0</v>
      </c>
      <c r="F1905" s="8">
        <v>506000</v>
      </c>
      <c r="G1905" s="8">
        <f t="shared" si="29"/>
        <v>261</v>
      </c>
      <c r="H1905" s="8">
        <v>231</v>
      </c>
      <c r="I1905" s="8" t="s">
        <v>2625</v>
      </c>
      <c r="J1905" s="8">
        <v>0</v>
      </c>
      <c r="K1905" s="8" t="s">
        <v>2625</v>
      </c>
      <c r="L1905" s="8"/>
      <c r="M1905" s="8">
        <v>2200</v>
      </c>
      <c r="N1905" s="8">
        <v>0</v>
      </c>
      <c r="O1905" s="8" t="s">
        <v>3664</v>
      </c>
      <c r="P1905" s="8">
        <v>0</v>
      </c>
      <c r="Q1905" s="8">
        <v>218</v>
      </c>
    </row>
    <row r="1906" spans="1:17" x14ac:dyDescent="0.25">
      <c r="A1906" s="8">
        <v>2</v>
      </c>
      <c r="B1906" s="8">
        <v>0</v>
      </c>
      <c r="C1906" s="8" t="s">
        <v>4713</v>
      </c>
      <c r="D1906" s="7">
        <v>43834</v>
      </c>
      <c r="E1906" s="8">
        <v>0</v>
      </c>
      <c r="F1906" s="8">
        <v>201002</v>
      </c>
      <c r="G1906" s="8">
        <f t="shared" si="29"/>
        <v>71</v>
      </c>
      <c r="H1906" s="8">
        <v>231</v>
      </c>
      <c r="I1906" s="8" t="s">
        <v>2625</v>
      </c>
      <c r="J1906" s="8">
        <v>0</v>
      </c>
      <c r="K1906" s="8" t="s">
        <v>2625</v>
      </c>
      <c r="L1906" s="8"/>
      <c r="M1906" s="8">
        <v>0</v>
      </c>
      <c r="N1906" s="8">
        <v>2200</v>
      </c>
      <c r="O1906" s="8" t="s">
        <v>3664</v>
      </c>
      <c r="P1906" s="8">
        <v>0</v>
      </c>
      <c r="Q1906" s="8">
        <v>218</v>
      </c>
    </row>
    <row r="1907" spans="1:17" x14ac:dyDescent="0.25">
      <c r="A1907" s="8">
        <v>1</v>
      </c>
      <c r="B1907" s="8">
        <v>0</v>
      </c>
      <c r="C1907" s="8" t="s">
        <v>4714</v>
      </c>
      <c r="D1907" s="7">
        <v>43770</v>
      </c>
      <c r="E1907" s="8">
        <v>0</v>
      </c>
      <c r="F1907" s="8">
        <v>201002</v>
      </c>
      <c r="G1907" s="8">
        <f t="shared" si="29"/>
        <v>71</v>
      </c>
      <c r="H1907" s="8">
        <v>103</v>
      </c>
      <c r="I1907" s="8" t="s">
        <v>2625</v>
      </c>
      <c r="J1907" s="8">
        <v>0</v>
      </c>
      <c r="K1907" s="8" t="s">
        <v>2625</v>
      </c>
      <c r="L1907" s="8"/>
      <c r="M1907" s="8">
        <v>20250</v>
      </c>
      <c r="N1907" s="8">
        <v>0</v>
      </c>
      <c r="O1907" s="8" t="s">
        <v>3665</v>
      </c>
      <c r="P1907" s="8">
        <v>0</v>
      </c>
      <c r="Q1907" s="8">
        <v>164</v>
      </c>
    </row>
    <row r="1908" spans="1:17" x14ac:dyDescent="0.25">
      <c r="A1908" s="8">
        <v>2</v>
      </c>
      <c r="B1908" s="8">
        <v>0</v>
      </c>
      <c r="C1908" s="8" t="s">
        <v>4714</v>
      </c>
      <c r="D1908" s="7">
        <v>43770</v>
      </c>
      <c r="E1908" s="8">
        <v>0</v>
      </c>
      <c r="F1908" s="8">
        <v>201002</v>
      </c>
      <c r="G1908" s="8">
        <f t="shared" si="29"/>
        <v>71</v>
      </c>
      <c r="H1908" s="8">
        <v>103</v>
      </c>
      <c r="I1908" s="8" t="s">
        <v>2625</v>
      </c>
      <c r="J1908" s="8">
        <v>0</v>
      </c>
      <c r="K1908" s="8" t="s">
        <v>2625</v>
      </c>
      <c r="L1908" s="8"/>
      <c r="M1908" s="8">
        <v>4082</v>
      </c>
      <c r="N1908" s="8">
        <v>0</v>
      </c>
      <c r="O1908" s="8" t="s">
        <v>3665</v>
      </c>
      <c r="P1908" s="8">
        <v>0</v>
      </c>
      <c r="Q1908" s="8">
        <v>165</v>
      </c>
    </row>
    <row r="1909" spans="1:17" x14ac:dyDescent="0.25">
      <c r="A1909" s="8">
        <v>3</v>
      </c>
      <c r="B1909" s="8">
        <v>0</v>
      </c>
      <c r="C1909" s="8" t="s">
        <v>4714</v>
      </c>
      <c r="D1909" s="7">
        <v>43770</v>
      </c>
      <c r="E1909" s="8">
        <v>0</v>
      </c>
      <c r="F1909" s="8">
        <v>201002</v>
      </c>
      <c r="G1909" s="8">
        <f t="shared" si="29"/>
        <v>71</v>
      </c>
      <c r="H1909" s="8">
        <v>103</v>
      </c>
      <c r="I1909" s="8" t="s">
        <v>2625</v>
      </c>
      <c r="J1909" s="8">
        <v>0</v>
      </c>
      <c r="K1909" s="8" t="s">
        <v>2625</v>
      </c>
      <c r="L1909" s="8"/>
      <c r="M1909" s="8">
        <v>20750</v>
      </c>
      <c r="N1909" s="8">
        <v>0</v>
      </c>
      <c r="O1909" s="8" t="s">
        <v>3665</v>
      </c>
      <c r="P1909" s="8">
        <v>0</v>
      </c>
      <c r="Q1909" s="8">
        <v>184</v>
      </c>
    </row>
    <row r="1910" spans="1:17" x14ac:dyDescent="0.25">
      <c r="A1910" s="8">
        <v>4</v>
      </c>
      <c r="B1910" s="8">
        <v>0</v>
      </c>
      <c r="C1910" s="8" t="s">
        <v>4714</v>
      </c>
      <c r="D1910" s="7">
        <v>43770</v>
      </c>
      <c r="E1910" s="8">
        <v>0</v>
      </c>
      <c r="F1910" s="8">
        <v>201002</v>
      </c>
      <c r="G1910" s="8">
        <f t="shared" si="29"/>
        <v>71</v>
      </c>
      <c r="H1910" s="8">
        <v>103</v>
      </c>
      <c r="I1910" s="8" t="s">
        <v>2625</v>
      </c>
      <c r="J1910" s="8">
        <v>0</v>
      </c>
      <c r="K1910" s="8" t="s">
        <v>2625</v>
      </c>
      <c r="L1910" s="8"/>
      <c r="M1910" s="8">
        <v>50750</v>
      </c>
      <c r="N1910" s="8">
        <v>0</v>
      </c>
      <c r="O1910" s="8" t="s">
        <v>3665</v>
      </c>
      <c r="P1910" s="8">
        <v>0</v>
      </c>
      <c r="Q1910" s="8">
        <v>185</v>
      </c>
    </row>
    <row r="1911" spans="1:17" x14ac:dyDescent="0.25">
      <c r="A1911" s="8">
        <v>5</v>
      </c>
      <c r="B1911" s="8">
        <v>0</v>
      </c>
      <c r="C1911" s="8" t="s">
        <v>4714</v>
      </c>
      <c r="D1911" s="7">
        <v>43770</v>
      </c>
      <c r="E1911" s="8">
        <v>0</v>
      </c>
      <c r="F1911" s="8">
        <v>201002</v>
      </c>
      <c r="G1911" s="8">
        <f t="shared" si="29"/>
        <v>71</v>
      </c>
      <c r="H1911" s="8">
        <v>103</v>
      </c>
      <c r="I1911" s="8" t="s">
        <v>2625</v>
      </c>
      <c r="J1911" s="8">
        <v>0</v>
      </c>
      <c r="K1911" s="8" t="s">
        <v>2625</v>
      </c>
      <c r="L1911" s="8"/>
      <c r="M1911" s="8">
        <v>23500</v>
      </c>
      <c r="N1911" s="8">
        <v>0</v>
      </c>
      <c r="O1911" s="8" t="s">
        <v>3665</v>
      </c>
      <c r="P1911" s="8">
        <v>0</v>
      </c>
      <c r="Q1911" s="8">
        <v>186</v>
      </c>
    </row>
    <row r="1912" spans="1:17" x14ac:dyDescent="0.25">
      <c r="A1912" s="8">
        <v>6</v>
      </c>
      <c r="B1912" s="8">
        <v>0</v>
      </c>
      <c r="C1912" s="8" t="s">
        <v>4714</v>
      </c>
      <c r="D1912" s="7">
        <v>43770</v>
      </c>
      <c r="E1912" s="8">
        <v>0</v>
      </c>
      <c r="F1912" s="8">
        <v>201002</v>
      </c>
      <c r="G1912" s="8">
        <f t="shared" si="29"/>
        <v>71</v>
      </c>
      <c r="H1912" s="8">
        <v>103</v>
      </c>
      <c r="I1912" s="8" t="s">
        <v>2625</v>
      </c>
      <c r="J1912" s="8">
        <v>0</v>
      </c>
      <c r="K1912" s="8" t="s">
        <v>2625</v>
      </c>
      <c r="L1912" s="8"/>
      <c r="M1912" s="8">
        <v>15000</v>
      </c>
      <c r="N1912" s="8">
        <v>0</v>
      </c>
      <c r="O1912" s="8" t="s">
        <v>3665</v>
      </c>
      <c r="P1912" s="8">
        <v>0</v>
      </c>
      <c r="Q1912" s="8">
        <v>187</v>
      </c>
    </row>
    <row r="1913" spans="1:17" x14ac:dyDescent="0.25">
      <c r="A1913" s="8">
        <v>7</v>
      </c>
      <c r="B1913" s="8">
        <v>0</v>
      </c>
      <c r="C1913" s="8" t="s">
        <v>4714</v>
      </c>
      <c r="D1913" s="7">
        <v>43770</v>
      </c>
      <c r="E1913" s="8">
        <v>0</v>
      </c>
      <c r="F1913" s="8">
        <v>201002</v>
      </c>
      <c r="G1913" s="8">
        <f t="shared" si="29"/>
        <v>71</v>
      </c>
      <c r="H1913" s="8">
        <v>103</v>
      </c>
      <c r="I1913" s="8" t="s">
        <v>2625</v>
      </c>
      <c r="J1913" s="8">
        <v>0</v>
      </c>
      <c r="K1913" s="8" t="s">
        <v>2625</v>
      </c>
      <c r="L1913" s="8"/>
      <c r="M1913" s="8">
        <v>10000</v>
      </c>
      <c r="N1913" s="8">
        <v>0</v>
      </c>
      <c r="O1913" s="8" t="s">
        <v>3665</v>
      </c>
      <c r="P1913" s="8">
        <v>0</v>
      </c>
      <c r="Q1913" s="8">
        <v>189</v>
      </c>
    </row>
    <row r="1914" spans="1:17" x14ac:dyDescent="0.25">
      <c r="A1914" s="8">
        <v>8</v>
      </c>
      <c r="B1914" s="8">
        <v>0</v>
      </c>
      <c r="C1914" s="8" t="s">
        <v>4714</v>
      </c>
      <c r="D1914" s="7">
        <v>43770</v>
      </c>
      <c r="E1914" s="8">
        <v>0</v>
      </c>
      <c r="F1914" s="8">
        <v>201002</v>
      </c>
      <c r="G1914" s="8">
        <f t="shared" si="29"/>
        <v>71</v>
      </c>
      <c r="H1914" s="8">
        <v>103</v>
      </c>
      <c r="I1914" s="8" t="s">
        <v>2625</v>
      </c>
      <c r="J1914" s="8">
        <v>0</v>
      </c>
      <c r="K1914" s="8" t="s">
        <v>2625</v>
      </c>
      <c r="L1914" s="8"/>
      <c r="M1914" s="8">
        <v>38000</v>
      </c>
      <c r="N1914" s="8">
        <v>0</v>
      </c>
      <c r="O1914" s="8" t="s">
        <v>3665</v>
      </c>
      <c r="P1914" s="8">
        <v>0</v>
      </c>
      <c r="Q1914" s="8">
        <v>190</v>
      </c>
    </row>
    <row r="1915" spans="1:17" x14ac:dyDescent="0.25">
      <c r="A1915" s="8">
        <v>9</v>
      </c>
      <c r="B1915" s="8">
        <v>0</v>
      </c>
      <c r="C1915" s="8" t="s">
        <v>4714</v>
      </c>
      <c r="D1915" s="7">
        <v>43770</v>
      </c>
      <c r="E1915" s="8">
        <v>0</v>
      </c>
      <c r="F1915" s="8">
        <v>201002</v>
      </c>
      <c r="G1915" s="8">
        <f t="shared" si="29"/>
        <v>71</v>
      </c>
      <c r="H1915" s="8">
        <v>103</v>
      </c>
      <c r="I1915" s="8" t="s">
        <v>2625</v>
      </c>
      <c r="J1915" s="8">
        <v>0</v>
      </c>
      <c r="K1915" s="8" t="s">
        <v>2625</v>
      </c>
      <c r="L1915" s="8"/>
      <c r="M1915" s="8">
        <v>99500</v>
      </c>
      <c r="N1915" s="8">
        <v>0</v>
      </c>
      <c r="O1915" s="8" t="s">
        <v>3665</v>
      </c>
      <c r="P1915" s="8">
        <v>0</v>
      </c>
      <c r="Q1915" s="8">
        <v>193</v>
      </c>
    </row>
    <row r="1916" spans="1:17" x14ac:dyDescent="0.25">
      <c r="A1916" s="8">
        <v>10</v>
      </c>
      <c r="B1916" s="8">
        <v>0</v>
      </c>
      <c r="C1916" s="8" t="s">
        <v>4714</v>
      </c>
      <c r="D1916" s="7">
        <v>43770</v>
      </c>
      <c r="E1916" s="8">
        <v>0</v>
      </c>
      <c r="F1916" s="8">
        <v>201002</v>
      </c>
      <c r="G1916" s="8">
        <f t="shared" si="29"/>
        <v>71</v>
      </c>
      <c r="H1916" s="8">
        <v>103</v>
      </c>
      <c r="I1916" s="8" t="s">
        <v>2625</v>
      </c>
      <c r="J1916" s="8">
        <v>0</v>
      </c>
      <c r="K1916" s="8" t="s">
        <v>2625</v>
      </c>
      <c r="L1916" s="8"/>
      <c r="M1916" s="8">
        <v>7500</v>
      </c>
      <c r="N1916" s="8">
        <v>0</v>
      </c>
      <c r="O1916" s="8" t="s">
        <v>3665</v>
      </c>
      <c r="P1916" s="8">
        <v>0</v>
      </c>
      <c r="Q1916" s="8">
        <v>194</v>
      </c>
    </row>
    <row r="1917" spans="1:17" x14ac:dyDescent="0.25">
      <c r="A1917" s="8">
        <v>11</v>
      </c>
      <c r="B1917" s="8">
        <v>0</v>
      </c>
      <c r="C1917" s="8" t="s">
        <v>4714</v>
      </c>
      <c r="D1917" s="7">
        <v>43770</v>
      </c>
      <c r="E1917" s="8">
        <v>0</v>
      </c>
      <c r="F1917" s="8">
        <v>201002</v>
      </c>
      <c r="G1917" s="8">
        <f t="shared" si="29"/>
        <v>71</v>
      </c>
      <c r="H1917" s="8">
        <v>103</v>
      </c>
      <c r="I1917" s="8" t="s">
        <v>2625</v>
      </c>
      <c r="J1917" s="8">
        <v>0</v>
      </c>
      <c r="K1917" s="8" t="s">
        <v>2625</v>
      </c>
      <c r="L1917" s="8"/>
      <c r="M1917" s="8">
        <v>5000</v>
      </c>
      <c r="N1917" s="8">
        <v>0</v>
      </c>
      <c r="O1917" s="8" t="s">
        <v>3665</v>
      </c>
      <c r="P1917" s="8">
        <v>0</v>
      </c>
      <c r="Q1917" s="8">
        <v>196</v>
      </c>
    </row>
    <row r="1918" spans="1:17" x14ac:dyDescent="0.25">
      <c r="A1918" s="8">
        <v>12</v>
      </c>
      <c r="B1918" s="8">
        <v>0</v>
      </c>
      <c r="C1918" s="8" t="s">
        <v>4714</v>
      </c>
      <c r="D1918" s="7">
        <v>43770</v>
      </c>
      <c r="E1918" s="8">
        <v>0</v>
      </c>
      <c r="F1918" s="8">
        <v>201002</v>
      </c>
      <c r="G1918" s="8">
        <f t="shared" si="29"/>
        <v>71</v>
      </c>
      <c r="H1918" s="8">
        <v>103</v>
      </c>
      <c r="I1918" s="8" t="s">
        <v>2625</v>
      </c>
      <c r="J1918" s="8">
        <v>0</v>
      </c>
      <c r="K1918" s="8" t="s">
        <v>2625</v>
      </c>
      <c r="L1918" s="8"/>
      <c r="M1918" s="8">
        <v>35484</v>
      </c>
      <c r="N1918" s="8">
        <v>0</v>
      </c>
      <c r="O1918" s="8" t="s">
        <v>3665</v>
      </c>
      <c r="P1918" s="8">
        <v>0</v>
      </c>
      <c r="Q1918" s="8">
        <v>206</v>
      </c>
    </row>
    <row r="1919" spans="1:17" x14ac:dyDescent="0.25">
      <c r="A1919" s="8">
        <v>13</v>
      </c>
      <c r="B1919" s="8">
        <v>0</v>
      </c>
      <c r="C1919" s="8" t="s">
        <v>4714</v>
      </c>
      <c r="D1919" s="7">
        <v>43770</v>
      </c>
      <c r="E1919" s="8">
        <v>0</v>
      </c>
      <c r="F1919" s="8">
        <v>202003</v>
      </c>
      <c r="G1919" s="8">
        <f t="shared" si="29"/>
        <v>78</v>
      </c>
      <c r="H1919" s="8">
        <v>71</v>
      </c>
      <c r="I1919" s="8" t="s">
        <v>2625</v>
      </c>
      <c r="J1919" s="8">
        <v>0</v>
      </c>
      <c r="K1919" s="8" t="s">
        <v>2625</v>
      </c>
      <c r="L1919" s="8"/>
      <c r="M1919" s="8">
        <v>0</v>
      </c>
      <c r="N1919" s="8">
        <v>329816</v>
      </c>
      <c r="O1919" s="8" t="s">
        <v>3665</v>
      </c>
      <c r="P1919" s="8">
        <v>0</v>
      </c>
      <c r="Q1919" s="8">
        <v>1</v>
      </c>
    </row>
    <row r="1920" spans="1:17" x14ac:dyDescent="0.25">
      <c r="A1920" s="8">
        <v>1</v>
      </c>
      <c r="B1920" s="8">
        <v>0</v>
      </c>
      <c r="C1920" s="8" t="s">
        <v>4715</v>
      </c>
      <c r="D1920" s="7">
        <v>43837</v>
      </c>
      <c r="E1920" s="8">
        <v>101001</v>
      </c>
      <c r="F1920" s="8">
        <v>101001</v>
      </c>
      <c r="G1920" s="8">
        <f t="shared" si="29"/>
        <v>1</v>
      </c>
      <c r="H1920" s="8">
        <v>0</v>
      </c>
      <c r="I1920" s="8" t="s">
        <v>2625</v>
      </c>
      <c r="J1920" s="8">
        <v>0</v>
      </c>
      <c r="K1920" s="8" t="s">
        <v>2625</v>
      </c>
      <c r="L1920" s="8"/>
      <c r="M1920" s="8">
        <v>0</v>
      </c>
      <c r="N1920" s="8">
        <v>1000</v>
      </c>
      <c r="O1920" s="8" t="s">
        <v>3666</v>
      </c>
      <c r="P1920" s="8">
        <v>0</v>
      </c>
      <c r="Q1920" s="8">
        <v>0</v>
      </c>
    </row>
    <row r="1921" spans="1:17" x14ac:dyDescent="0.25">
      <c r="A1921" s="8">
        <v>2</v>
      </c>
      <c r="B1921" s="8">
        <v>0</v>
      </c>
      <c r="C1921" s="8" t="s">
        <v>4715</v>
      </c>
      <c r="D1921" s="7">
        <v>43837</v>
      </c>
      <c r="E1921" s="8">
        <v>101001</v>
      </c>
      <c r="F1921" s="8">
        <v>505004</v>
      </c>
      <c r="G1921" s="8">
        <f t="shared" si="29"/>
        <v>200</v>
      </c>
      <c r="H1921" s="8">
        <v>0</v>
      </c>
      <c r="I1921" s="8" t="s">
        <v>2625</v>
      </c>
      <c r="J1921" s="8">
        <v>0</v>
      </c>
      <c r="K1921" s="8" t="s">
        <v>2625</v>
      </c>
      <c r="L1921" s="8"/>
      <c r="M1921" s="8">
        <v>1000</v>
      </c>
      <c r="N1921" s="8">
        <v>0</v>
      </c>
      <c r="O1921" s="8" t="s">
        <v>3666</v>
      </c>
      <c r="P1921" s="8">
        <v>0</v>
      </c>
      <c r="Q1921" s="8">
        <v>215</v>
      </c>
    </row>
    <row r="1922" spans="1:17" x14ac:dyDescent="0.25">
      <c r="A1922" s="8">
        <v>1</v>
      </c>
      <c r="B1922" s="8">
        <v>0</v>
      </c>
      <c r="C1922" s="8" t="s">
        <v>4716</v>
      </c>
      <c r="D1922" s="7">
        <v>43837</v>
      </c>
      <c r="E1922" s="8">
        <v>0</v>
      </c>
      <c r="F1922" s="8">
        <v>201002</v>
      </c>
      <c r="G1922" s="8">
        <f t="shared" ref="G1922:G1985" si="30">VLOOKUP(F1922,Accounts2,2,0)</f>
        <v>71</v>
      </c>
      <c r="H1922" s="8">
        <v>16</v>
      </c>
      <c r="I1922" s="8" t="s">
        <v>2625</v>
      </c>
      <c r="J1922" s="8">
        <v>0</v>
      </c>
      <c r="K1922" s="8" t="s">
        <v>2625</v>
      </c>
      <c r="L1922" s="8"/>
      <c r="M1922" s="8">
        <v>25000</v>
      </c>
      <c r="N1922" s="8">
        <v>0</v>
      </c>
      <c r="O1922" s="8" t="s">
        <v>3667</v>
      </c>
      <c r="P1922" s="8">
        <v>0</v>
      </c>
      <c r="Q1922" s="8">
        <v>82</v>
      </c>
    </row>
    <row r="1923" spans="1:17" x14ac:dyDescent="0.25">
      <c r="A1923" s="8">
        <v>2</v>
      </c>
      <c r="B1923" s="8">
        <v>0</v>
      </c>
      <c r="C1923" s="8" t="s">
        <v>4716</v>
      </c>
      <c r="D1923" s="7">
        <v>43837</v>
      </c>
      <c r="E1923" s="8">
        <v>0</v>
      </c>
      <c r="F1923" s="8">
        <v>201002</v>
      </c>
      <c r="G1923" s="8">
        <f t="shared" si="30"/>
        <v>71</v>
      </c>
      <c r="H1923" s="8">
        <v>16</v>
      </c>
      <c r="I1923" s="8" t="s">
        <v>2625</v>
      </c>
      <c r="J1923" s="8">
        <v>0</v>
      </c>
      <c r="K1923" s="8" t="s">
        <v>2625</v>
      </c>
      <c r="L1923" s="8"/>
      <c r="M1923" s="8">
        <v>15000</v>
      </c>
      <c r="N1923" s="8">
        <v>0</v>
      </c>
      <c r="O1923" s="8" t="s">
        <v>3667</v>
      </c>
      <c r="P1923" s="8">
        <v>0</v>
      </c>
      <c r="Q1923" s="8">
        <v>83</v>
      </c>
    </row>
    <row r="1924" spans="1:17" x14ac:dyDescent="0.25">
      <c r="A1924" s="8">
        <v>3</v>
      </c>
      <c r="B1924" s="8">
        <v>0</v>
      </c>
      <c r="C1924" s="8" t="s">
        <v>4716</v>
      </c>
      <c r="D1924" s="7">
        <v>43837</v>
      </c>
      <c r="E1924" s="8">
        <v>0</v>
      </c>
      <c r="F1924" s="8">
        <v>201002</v>
      </c>
      <c r="G1924" s="8">
        <f t="shared" si="30"/>
        <v>71</v>
      </c>
      <c r="H1924" s="8">
        <v>16</v>
      </c>
      <c r="I1924" s="8" t="s">
        <v>2625</v>
      </c>
      <c r="J1924" s="8">
        <v>0</v>
      </c>
      <c r="K1924" s="8" t="s">
        <v>2625</v>
      </c>
      <c r="L1924" s="8"/>
      <c r="M1924" s="8">
        <v>0</v>
      </c>
      <c r="N1924" s="8">
        <v>40000</v>
      </c>
      <c r="O1924" s="8" t="s">
        <v>3667</v>
      </c>
      <c r="P1924" s="8">
        <v>0</v>
      </c>
      <c r="Q1924" s="8">
        <v>1</v>
      </c>
    </row>
    <row r="1925" spans="1:17" x14ac:dyDescent="0.25">
      <c r="A1925" s="8">
        <v>1</v>
      </c>
      <c r="B1925" s="8">
        <v>0</v>
      </c>
      <c r="C1925" s="8" t="s">
        <v>4717</v>
      </c>
      <c r="D1925" s="7">
        <v>43837</v>
      </c>
      <c r="E1925" s="8">
        <v>0</v>
      </c>
      <c r="F1925" s="8">
        <v>201002</v>
      </c>
      <c r="G1925" s="8">
        <f t="shared" si="30"/>
        <v>71</v>
      </c>
      <c r="H1925" s="8">
        <v>64</v>
      </c>
      <c r="I1925" s="8" t="s">
        <v>2625</v>
      </c>
      <c r="J1925" s="8">
        <v>0</v>
      </c>
      <c r="K1925" s="8" t="s">
        <v>2625</v>
      </c>
      <c r="L1925" s="8"/>
      <c r="M1925" s="8">
        <v>15255</v>
      </c>
      <c r="N1925" s="8">
        <v>0</v>
      </c>
      <c r="O1925" s="8" t="s">
        <v>3668</v>
      </c>
      <c r="P1925" s="8">
        <v>0</v>
      </c>
      <c r="Q1925" s="8">
        <v>208</v>
      </c>
    </row>
    <row r="1926" spans="1:17" x14ac:dyDescent="0.25">
      <c r="A1926" s="8">
        <v>2</v>
      </c>
      <c r="B1926" s="8">
        <v>0</v>
      </c>
      <c r="C1926" s="8" t="s">
        <v>4717</v>
      </c>
      <c r="D1926" s="7">
        <v>43837</v>
      </c>
      <c r="E1926" s="8">
        <v>0</v>
      </c>
      <c r="F1926" s="8">
        <v>201002</v>
      </c>
      <c r="G1926" s="8">
        <f t="shared" si="30"/>
        <v>71</v>
      </c>
      <c r="H1926" s="8">
        <v>64</v>
      </c>
      <c r="I1926" s="8" t="s">
        <v>2625</v>
      </c>
      <c r="J1926" s="8">
        <v>0</v>
      </c>
      <c r="K1926" s="8" t="s">
        <v>2625</v>
      </c>
      <c r="L1926" s="8"/>
      <c r="M1926" s="8">
        <v>0</v>
      </c>
      <c r="N1926" s="8">
        <v>15255</v>
      </c>
      <c r="O1926" s="8" t="s">
        <v>3668</v>
      </c>
      <c r="P1926" s="8">
        <v>0</v>
      </c>
      <c r="Q1926" s="8">
        <v>214</v>
      </c>
    </row>
    <row r="1927" spans="1:17" x14ac:dyDescent="0.25">
      <c r="A1927" s="8">
        <v>1</v>
      </c>
      <c r="B1927" s="8">
        <v>0</v>
      </c>
      <c r="C1927" s="8" t="s">
        <v>4718</v>
      </c>
      <c r="D1927" s="7">
        <v>43837</v>
      </c>
      <c r="E1927" s="8">
        <v>0</v>
      </c>
      <c r="F1927" s="8">
        <v>201002</v>
      </c>
      <c r="G1927" s="8">
        <f t="shared" si="30"/>
        <v>71</v>
      </c>
      <c r="H1927" s="8">
        <v>408</v>
      </c>
      <c r="I1927" s="8" t="s">
        <v>2625</v>
      </c>
      <c r="J1927" s="8">
        <v>0</v>
      </c>
      <c r="K1927" s="8" t="s">
        <v>2625</v>
      </c>
      <c r="L1927" s="8"/>
      <c r="M1927" s="8">
        <v>22813</v>
      </c>
      <c r="N1927" s="8">
        <v>0</v>
      </c>
      <c r="O1927" s="8" t="s">
        <v>3669</v>
      </c>
      <c r="P1927" s="8">
        <v>0</v>
      </c>
      <c r="Q1927" s="8">
        <v>206</v>
      </c>
    </row>
    <row r="1928" spans="1:17" x14ac:dyDescent="0.25">
      <c r="A1928" s="8">
        <v>2</v>
      </c>
      <c r="B1928" s="8">
        <v>0</v>
      </c>
      <c r="C1928" s="8" t="s">
        <v>4718</v>
      </c>
      <c r="D1928" s="7">
        <v>43837</v>
      </c>
      <c r="E1928" s="8">
        <v>0</v>
      </c>
      <c r="F1928" s="8">
        <v>201002</v>
      </c>
      <c r="G1928" s="8">
        <f t="shared" si="30"/>
        <v>71</v>
      </c>
      <c r="H1928" s="8">
        <v>408</v>
      </c>
      <c r="I1928" s="8" t="s">
        <v>2625</v>
      </c>
      <c r="J1928" s="8">
        <v>0</v>
      </c>
      <c r="K1928" s="8" t="s">
        <v>2625</v>
      </c>
      <c r="L1928" s="8"/>
      <c r="M1928" s="8">
        <v>46027</v>
      </c>
      <c r="N1928" s="8">
        <v>0</v>
      </c>
      <c r="O1928" s="8" t="s">
        <v>3669</v>
      </c>
      <c r="P1928" s="8">
        <v>0</v>
      </c>
      <c r="Q1928" s="8">
        <v>208</v>
      </c>
    </row>
    <row r="1929" spans="1:17" x14ac:dyDescent="0.25">
      <c r="A1929" s="8">
        <v>3</v>
      </c>
      <c r="B1929" s="8">
        <v>0</v>
      </c>
      <c r="C1929" s="8" t="s">
        <v>4718</v>
      </c>
      <c r="D1929" s="7">
        <v>43837</v>
      </c>
      <c r="E1929" s="8">
        <v>0</v>
      </c>
      <c r="F1929" s="8">
        <v>201002</v>
      </c>
      <c r="G1929" s="8">
        <f t="shared" si="30"/>
        <v>71</v>
      </c>
      <c r="H1929" s="8">
        <v>1</v>
      </c>
      <c r="I1929" s="8" t="s">
        <v>2625</v>
      </c>
      <c r="J1929" s="8">
        <v>0</v>
      </c>
      <c r="K1929" s="8" t="s">
        <v>2625</v>
      </c>
      <c r="L1929" s="8"/>
      <c r="M1929" s="8">
        <v>0</v>
      </c>
      <c r="N1929" s="8">
        <v>68840</v>
      </c>
      <c r="O1929" s="8" t="s">
        <v>3669</v>
      </c>
      <c r="P1929" s="8">
        <v>0</v>
      </c>
      <c r="Q1929" s="8">
        <v>1</v>
      </c>
    </row>
    <row r="1930" spans="1:17" x14ac:dyDescent="0.25">
      <c r="A1930" s="8">
        <v>1</v>
      </c>
      <c r="B1930" s="8">
        <v>0</v>
      </c>
      <c r="C1930" s="8" t="s">
        <v>4719</v>
      </c>
      <c r="D1930" s="7">
        <v>43836</v>
      </c>
      <c r="E1930" s="8">
        <v>0</v>
      </c>
      <c r="F1930" s="8">
        <v>502012</v>
      </c>
      <c r="G1930" s="8">
        <f t="shared" si="30"/>
        <v>173</v>
      </c>
      <c r="H1930" s="8">
        <v>1481</v>
      </c>
      <c r="I1930" s="8" t="s">
        <v>2625</v>
      </c>
      <c r="J1930" s="8">
        <v>0</v>
      </c>
      <c r="K1930" s="8" t="s">
        <v>2625</v>
      </c>
      <c r="L1930" s="8"/>
      <c r="M1930" s="8">
        <v>155141</v>
      </c>
      <c r="N1930" s="8">
        <v>0</v>
      </c>
      <c r="O1930" s="8" t="s">
        <v>3670</v>
      </c>
      <c r="P1930" s="8">
        <v>0</v>
      </c>
      <c r="Q1930" s="8">
        <v>218</v>
      </c>
    </row>
    <row r="1931" spans="1:17" x14ac:dyDescent="0.25">
      <c r="A1931" s="8">
        <v>2</v>
      </c>
      <c r="B1931" s="8">
        <v>0</v>
      </c>
      <c r="C1931" s="8" t="s">
        <v>4719</v>
      </c>
      <c r="D1931" s="7">
        <v>43836</v>
      </c>
      <c r="E1931" s="8">
        <v>0</v>
      </c>
      <c r="F1931" s="8">
        <v>201003</v>
      </c>
      <c r="G1931" s="8">
        <f t="shared" si="30"/>
        <v>72</v>
      </c>
      <c r="H1931" s="8">
        <v>1481</v>
      </c>
      <c r="I1931" s="8" t="s">
        <v>2625</v>
      </c>
      <c r="J1931" s="8">
        <v>0</v>
      </c>
      <c r="K1931" s="8" t="s">
        <v>2625</v>
      </c>
      <c r="L1931" s="8"/>
      <c r="M1931" s="8">
        <v>0</v>
      </c>
      <c r="N1931" s="8">
        <v>6000</v>
      </c>
      <c r="O1931" s="8" t="s">
        <v>3670</v>
      </c>
      <c r="P1931" s="8">
        <v>0</v>
      </c>
      <c r="Q1931" s="8">
        <v>218</v>
      </c>
    </row>
    <row r="1932" spans="1:17" x14ac:dyDescent="0.25">
      <c r="A1932" s="8">
        <v>3</v>
      </c>
      <c r="B1932" s="8">
        <v>0</v>
      </c>
      <c r="C1932" s="8" t="s">
        <v>4719</v>
      </c>
      <c r="D1932" s="7">
        <v>43836</v>
      </c>
      <c r="E1932" s="8">
        <v>0</v>
      </c>
      <c r="F1932" s="8">
        <v>201002</v>
      </c>
      <c r="G1932" s="8">
        <f t="shared" si="30"/>
        <v>71</v>
      </c>
      <c r="H1932" s="8">
        <v>1481</v>
      </c>
      <c r="I1932" s="8" t="s">
        <v>2625</v>
      </c>
      <c r="J1932" s="8">
        <v>0</v>
      </c>
      <c r="K1932" s="8" t="s">
        <v>2625</v>
      </c>
      <c r="L1932" s="8"/>
      <c r="M1932" s="8">
        <v>0</v>
      </c>
      <c r="N1932" s="8">
        <v>149141</v>
      </c>
      <c r="O1932" s="8" t="s">
        <v>3670</v>
      </c>
      <c r="P1932" s="8">
        <v>0</v>
      </c>
      <c r="Q1932" s="8">
        <v>218</v>
      </c>
    </row>
    <row r="1933" spans="1:17" x14ac:dyDescent="0.25">
      <c r="A1933" s="8">
        <v>1</v>
      </c>
      <c r="B1933" s="8">
        <v>0</v>
      </c>
      <c r="C1933" s="8" t="s">
        <v>4720</v>
      </c>
      <c r="D1933" s="7">
        <v>43836</v>
      </c>
      <c r="E1933" s="8">
        <v>0</v>
      </c>
      <c r="F1933" s="8">
        <v>502012</v>
      </c>
      <c r="G1933" s="8">
        <f t="shared" si="30"/>
        <v>173</v>
      </c>
      <c r="H1933" s="8">
        <v>408</v>
      </c>
      <c r="I1933" s="8" t="s">
        <v>2625</v>
      </c>
      <c r="J1933" s="8">
        <v>0</v>
      </c>
      <c r="K1933" s="8" t="s">
        <v>2625</v>
      </c>
      <c r="L1933" s="8"/>
      <c r="M1933" s="8">
        <v>197989</v>
      </c>
      <c r="N1933" s="8">
        <v>0</v>
      </c>
      <c r="O1933" s="8" t="s">
        <v>3671</v>
      </c>
      <c r="P1933" s="8">
        <v>0</v>
      </c>
      <c r="Q1933" s="8">
        <v>218</v>
      </c>
    </row>
    <row r="1934" spans="1:17" x14ac:dyDescent="0.25">
      <c r="A1934" s="8">
        <v>2</v>
      </c>
      <c r="B1934" s="8">
        <v>0</v>
      </c>
      <c r="C1934" s="8" t="s">
        <v>4720</v>
      </c>
      <c r="D1934" s="7">
        <v>43836</v>
      </c>
      <c r="E1934" s="8">
        <v>0</v>
      </c>
      <c r="F1934" s="8">
        <v>201003</v>
      </c>
      <c r="G1934" s="8">
        <f t="shared" si="30"/>
        <v>72</v>
      </c>
      <c r="H1934" s="8">
        <v>408</v>
      </c>
      <c r="I1934" s="8" t="s">
        <v>2625</v>
      </c>
      <c r="J1934" s="8">
        <v>0</v>
      </c>
      <c r="K1934" s="8" t="s">
        <v>2625</v>
      </c>
      <c r="L1934" s="8"/>
      <c r="M1934" s="8">
        <v>0</v>
      </c>
      <c r="N1934" s="8">
        <v>7000</v>
      </c>
      <c r="O1934" s="8" t="s">
        <v>3671</v>
      </c>
      <c r="P1934" s="8">
        <v>0</v>
      </c>
      <c r="Q1934" s="8">
        <v>218</v>
      </c>
    </row>
    <row r="1935" spans="1:17" x14ac:dyDescent="0.25">
      <c r="A1935" s="8">
        <v>3</v>
      </c>
      <c r="B1935" s="8">
        <v>0</v>
      </c>
      <c r="C1935" s="8" t="s">
        <v>4720</v>
      </c>
      <c r="D1935" s="7">
        <v>43836</v>
      </c>
      <c r="E1935" s="8">
        <v>0</v>
      </c>
      <c r="F1935" s="8">
        <v>201002</v>
      </c>
      <c r="G1935" s="8">
        <f t="shared" si="30"/>
        <v>71</v>
      </c>
      <c r="H1935" s="8">
        <v>408</v>
      </c>
      <c r="I1935" s="8" t="s">
        <v>2625</v>
      </c>
      <c r="J1935" s="8">
        <v>0</v>
      </c>
      <c r="K1935" s="8" t="s">
        <v>2625</v>
      </c>
      <c r="L1935" s="8"/>
      <c r="M1935" s="8">
        <v>0</v>
      </c>
      <c r="N1935" s="8">
        <v>190989</v>
      </c>
      <c r="O1935" s="8" t="s">
        <v>3671</v>
      </c>
      <c r="P1935" s="8">
        <v>0</v>
      </c>
      <c r="Q1935" s="8">
        <v>218</v>
      </c>
    </row>
    <row r="1936" spans="1:17" x14ac:dyDescent="0.25">
      <c r="A1936" s="8">
        <v>1</v>
      </c>
      <c r="B1936" s="8">
        <v>0</v>
      </c>
      <c r="C1936" s="8" t="s">
        <v>4721</v>
      </c>
      <c r="D1936" s="7">
        <v>43836</v>
      </c>
      <c r="E1936" s="8">
        <v>0</v>
      </c>
      <c r="F1936" s="8">
        <v>502012</v>
      </c>
      <c r="G1936" s="8">
        <f t="shared" si="30"/>
        <v>173</v>
      </c>
      <c r="H1936" s="8">
        <v>1479</v>
      </c>
      <c r="I1936" s="8" t="s">
        <v>2625</v>
      </c>
      <c r="J1936" s="8">
        <v>0</v>
      </c>
      <c r="K1936" s="8" t="s">
        <v>2625</v>
      </c>
      <c r="L1936" s="8"/>
      <c r="M1936" s="8">
        <v>127742</v>
      </c>
      <c r="N1936" s="8">
        <v>0</v>
      </c>
      <c r="O1936" s="8" t="s">
        <v>3672</v>
      </c>
      <c r="P1936" s="8">
        <v>0</v>
      </c>
      <c r="Q1936" s="8">
        <v>218</v>
      </c>
    </row>
    <row r="1937" spans="1:17" x14ac:dyDescent="0.25">
      <c r="A1937" s="8">
        <v>2</v>
      </c>
      <c r="B1937" s="8">
        <v>0</v>
      </c>
      <c r="C1937" s="8" t="s">
        <v>4721</v>
      </c>
      <c r="D1937" s="7">
        <v>43836</v>
      </c>
      <c r="E1937" s="8">
        <v>0</v>
      </c>
      <c r="F1937" s="8">
        <v>201003</v>
      </c>
      <c r="G1937" s="8">
        <f t="shared" si="30"/>
        <v>72</v>
      </c>
      <c r="H1937" s="8">
        <v>1479</v>
      </c>
      <c r="I1937" s="8" t="s">
        <v>2625</v>
      </c>
      <c r="J1937" s="8">
        <v>0</v>
      </c>
      <c r="K1937" s="8" t="s">
        <v>2625</v>
      </c>
      <c r="L1937" s="8"/>
      <c r="M1937" s="8">
        <v>0</v>
      </c>
      <c r="N1937" s="8">
        <v>1500</v>
      </c>
      <c r="O1937" s="8" t="s">
        <v>3672</v>
      </c>
      <c r="P1937" s="8">
        <v>0</v>
      </c>
      <c r="Q1937" s="8">
        <v>218</v>
      </c>
    </row>
    <row r="1938" spans="1:17" x14ac:dyDescent="0.25">
      <c r="A1938" s="8">
        <v>3</v>
      </c>
      <c r="B1938" s="8">
        <v>0</v>
      </c>
      <c r="C1938" s="8" t="s">
        <v>4721</v>
      </c>
      <c r="D1938" s="7">
        <v>43836</v>
      </c>
      <c r="E1938" s="8">
        <v>0</v>
      </c>
      <c r="F1938" s="8">
        <v>201002</v>
      </c>
      <c r="G1938" s="8">
        <f t="shared" si="30"/>
        <v>71</v>
      </c>
      <c r="H1938" s="8">
        <v>1479</v>
      </c>
      <c r="I1938" s="8" t="s">
        <v>2625</v>
      </c>
      <c r="J1938" s="8">
        <v>0</v>
      </c>
      <c r="K1938" s="8" t="s">
        <v>2625</v>
      </c>
      <c r="L1938" s="8"/>
      <c r="M1938" s="8">
        <v>0</v>
      </c>
      <c r="N1938" s="8">
        <v>126242</v>
      </c>
      <c r="O1938" s="8" t="s">
        <v>3672</v>
      </c>
      <c r="P1938" s="8">
        <v>0</v>
      </c>
      <c r="Q1938" s="8">
        <v>218</v>
      </c>
    </row>
    <row r="1939" spans="1:17" x14ac:dyDescent="0.25">
      <c r="A1939" s="8">
        <v>1</v>
      </c>
      <c r="B1939" s="8">
        <v>0</v>
      </c>
      <c r="C1939" s="8" t="s">
        <v>4722</v>
      </c>
      <c r="D1939" s="7">
        <v>43836</v>
      </c>
      <c r="E1939" s="8">
        <v>0</v>
      </c>
      <c r="F1939" s="8">
        <v>505027</v>
      </c>
      <c r="G1939" s="8">
        <f t="shared" si="30"/>
        <v>221</v>
      </c>
      <c r="H1939" s="8">
        <v>68</v>
      </c>
      <c r="I1939" s="8" t="s">
        <v>2625</v>
      </c>
      <c r="J1939" s="8">
        <v>0</v>
      </c>
      <c r="K1939" s="8" t="s">
        <v>2625</v>
      </c>
      <c r="L1939" s="8"/>
      <c r="M1939" s="8">
        <v>818579</v>
      </c>
      <c r="N1939" s="8">
        <v>0</v>
      </c>
      <c r="O1939" s="8" t="s">
        <v>3673</v>
      </c>
      <c r="P1939" s="8">
        <v>0</v>
      </c>
      <c r="Q1939" s="8">
        <v>218</v>
      </c>
    </row>
    <row r="1940" spans="1:17" x14ac:dyDescent="0.25">
      <c r="A1940" s="8">
        <v>2</v>
      </c>
      <c r="B1940" s="8">
        <v>0</v>
      </c>
      <c r="C1940" s="8" t="s">
        <v>4722</v>
      </c>
      <c r="D1940" s="7">
        <v>43836</v>
      </c>
      <c r="E1940" s="8">
        <v>0</v>
      </c>
      <c r="F1940" s="8">
        <v>201002</v>
      </c>
      <c r="G1940" s="8">
        <f t="shared" si="30"/>
        <v>71</v>
      </c>
      <c r="H1940" s="8">
        <v>68</v>
      </c>
      <c r="I1940" s="8" t="s">
        <v>2625</v>
      </c>
      <c r="J1940" s="8">
        <v>0</v>
      </c>
      <c r="K1940" s="8" t="s">
        <v>2625</v>
      </c>
      <c r="L1940" s="8"/>
      <c r="M1940" s="8">
        <v>0</v>
      </c>
      <c r="N1940" s="8">
        <v>818579</v>
      </c>
      <c r="O1940" s="8" t="s">
        <v>3673</v>
      </c>
      <c r="P1940" s="8">
        <v>0</v>
      </c>
      <c r="Q1940" s="8">
        <v>218</v>
      </c>
    </row>
    <row r="1941" spans="1:17" x14ac:dyDescent="0.25">
      <c r="A1941" s="8">
        <v>1</v>
      </c>
      <c r="B1941" s="8">
        <v>0</v>
      </c>
      <c r="C1941" s="8" t="s">
        <v>4723</v>
      </c>
      <c r="D1941" s="7">
        <v>43836</v>
      </c>
      <c r="E1941" s="8">
        <v>0</v>
      </c>
      <c r="F1941" s="8">
        <v>501017</v>
      </c>
      <c r="G1941" s="8">
        <f t="shared" si="30"/>
        <v>160</v>
      </c>
      <c r="H1941" s="8">
        <v>323</v>
      </c>
      <c r="I1941" s="8" t="s">
        <v>2625</v>
      </c>
      <c r="J1941" s="8">
        <v>0</v>
      </c>
      <c r="K1941" s="8" t="s">
        <v>2625</v>
      </c>
      <c r="L1941" s="8"/>
      <c r="M1941" s="8">
        <v>41418</v>
      </c>
      <c r="N1941" s="8">
        <v>0</v>
      </c>
      <c r="O1941" s="8" t="s">
        <v>3674</v>
      </c>
      <c r="P1941" s="8">
        <v>0</v>
      </c>
      <c r="Q1941" s="8">
        <v>218</v>
      </c>
    </row>
    <row r="1942" spans="1:17" x14ac:dyDescent="0.25">
      <c r="A1942" s="8">
        <v>2</v>
      </c>
      <c r="B1942" s="8">
        <v>0</v>
      </c>
      <c r="C1942" s="8" t="s">
        <v>4723</v>
      </c>
      <c r="D1942" s="7">
        <v>43836</v>
      </c>
      <c r="E1942" s="8">
        <v>0</v>
      </c>
      <c r="F1942" s="8">
        <v>201002</v>
      </c>
      <c r="G1942" s="8">
        <f t="shared" si="30"/>
        <v>71</v>
      </c>
      <c r="H1942" s="8">
        <v>323</v>
      </c>
      <c r="I1942" s="8" t="s">
        <v>2625</v>
      </c>
      <c r="J1942" s="8">
        <v>0</v>
      </c>
      <c r="K1942" s="8" t="s">
        <v>2625</v>
      </c>
      <c r="L1942" s="8"/>
      <c r="M1942" s="8">
        <v>0</v>
      </c>
      <c r="N1942" s="8">
        <v>41418</v>
      </c>
      <c r="O1942" s="8" t="s">
        <v>3674</v>
      </c>
      <c r="P1942" s="8">
        <v>0</v>
      </c>
      <c r="Q1942" s="8">
        <v>218</v>
      </c>
    </row>
    <row r="1943" spans="1:17" x14ac:dyDescent="0.25">
      <c r="A1943" s="8">
        <v>3</v>
      </c>
      <c r="B1943" s="8">
        <v>0</v>
      </c>
      <c r="C1943" s="8" t="s">
        <v>4723</v>
      </c>
      <c r="D1943" s="7">
        <v>43836</v>
      </c>
      <c r="E1943" s="8">
        <v>0</v>
      </c>
      <c r="F1943" s="8">
        <v>501017</v>
      </c>
      <c r="G1943" s="8">
        <f t="shared" si="30"/>
        <v>160</v>
      </c>
      <c r="H1943" s="8">
        <v>323</v>
      </c>
      <c r="I1943" s="8" t="s">
        <v>2625</v>
      </c>
      <c r="J1943" s="8">
        <v>0</v>
      </c>
      <c r="K1943" s="8" t="s">
        <v>2625</v>
      </c>
      <c r="L1943" s="8"/>
      <c r="M1943" s="8">
        <v>22302</v>
      </c>
      <c r="N1943" s="8">
        <v>0</v>
      </c>
      <c r="O1943" s="8" t="s">
        <v>3674</v>
      </c>
      <c r="P1943" s="8">
        <v>0</v>
      </c>
      <c r="Q1943" s="8">
        <v>218</v>
      </c>
    </row>
    <row r="1944" spans="1:17" x14ac:dyDescent="0.25">
      <c r="A1944" s="8">
        <v>4</v>
      </c>
      <c r="B1944" s="8">
        <v>0</v>
      </c>
      <c r="C1944" s="8" t="s">
        <v>4723</v>
      </c>
      <c r="D1944" s="7">
        <v>43836</v>
      </c>
      <c r="E1944" s="8">
        <v>0</v>
      </c>
      <c r="F1944" s="8">
        <v>201002</v>
      </c>
      <c r="G1944" s="8">
        <f t="shared" si="30"/>
        <v>71</v>
      </c>
      <c r="H1944" s="8">
        <v>323</v>
      </c>
      <c r="I1944" s="8" t="s">
        <v>2625</v>
      </c>
      <c r="J1944" s="8">
        <v>0</v>
      </c>
      <c r="K1944" s="8" t="s">
        <v>2625</v>
      </c>
      <c r="L1944" s="8"/>
      <c r="M1944" s="8">
        <v>0</v>
      </c>
      <c r="N1944" s="8">
        <v>22302</v>
      </c>
      <c r="O1944" s="8" t="s">
        <v>3674</v>
      </c>
      <c r="P1944" s="8">
        <v>0</v>
      </c>
      <c r="Q1944" s="8">
        <v>218</v>
      </c>
    </row>
    <row r="1945" spans="1:17" x14ac:dyDescent="0.25">
      <c r="A1945" s="8">
        <v>1</v>
      </c>
      <c r="B1945" s="8">
        <v>0</v>
      </c>
      <c r="C1945" s="8" t="s">
        <v>4724</v>
      </c>
      <c r="D1945" s="7">
        <v>43836</v>
      </c>
      <c r="E1945" s="8">
        <v>0</v>
      </c>
      <c r="F1945" s="8">
        <v>501017</v>
      </c>
      <c r="G1945" s="8">
        <f t="shared" si="30"/>
        <v>160</v>
      </c>
      <c r="H1945" s="8">
        <v>318</v>
      </c>
      <c r="I1945" s="8" t="s">
        <v>2625</v>
      </c>
      <c r="J1945" s="8">
        <v>0</v>
      </c>
      <c r="K1945" s="8" t="s">
        <v>2625</v>
      </c>
      <c r="L1945" s="8"/>
      <c r="M1945" s="8">
        <v>100744</v>
      </c>
      <c r="N1945" s="8">
        <v>0</v>
      </c>
      <c r="O1945" s="8" t="s">
        <v>3675</v>
      </c>
      <c r="P1945" s="8">
        <v>0</v>
      </c>
      <c r="Q1945" s="8">
        <v>218</v>
      </c>
    </row>
    <row r="1946" spans="1:17" x14ac:dyDescent="0.25">
      <c r="A1946" s="8">
        <v>2</v>
      </c>
      <c r="B1946" s="8">
        <v>0</v>
      </c>
      <c r="C1946" s="8" t="s">
        <v>4724</v>
      </c>
      <c r="D1946" s="7">
        <v>43836</v>
      </c>
      <c r="E1946" s="8">
        <v>0</v>
      </c>
      <c r="F1946" s="8">
        <v>201002</v>
      </c>
      <c r="G1946" s="8">
        <f t="shared" si="30"/>
        <v>71</v>
      </c>
      <c r="H1946" s="8">
        <v>318</v>
      </c>
      <c r="I1946" s="8" t="s">
        <v>2625</v>
      </c>
      <c r="J1946" s="8">
        <v>0</v>
      </c>
      <c r="K1946" s="8" t="s">
        <v>2625</v>
      </c>
      <c r="L1946" s="8"/>
      <c r="M1946" s="8">
        <v>0</v>
      </c>
      <c r="N1946" s="8">
        <v>100744</v>
      </c>
      <c r="O1946" s="8" t="s">
        <v>3675</v>
      </c>
      <c r="P1946" s="8">
        <v>0</v>
      </c>
      <c r="Q1946" s="8">
        <v>218</v>
      </c>
    </row>
    <row r="1947" spans="1:17" x14ac:dyDescent="0.25">
      <c r="A1947" s="8">
        <v>3</v>
      </c>
      <c r="B1947" s="8">
        <v>0</v>
      </c>
      <c r="C1947" s="8" t="s">
        <v>4724</v>
      </c>
      <c r="D1947" s="7">
        <v>43836</v>
      </c>
      <c r="E1947" s="8">
        <v>0</v>
      </c>
      <c r="F1947" s="8">
        <v>501017</v>
      </c>
      <c r="G1947" s="8">
        <f t="shared" si="30"/>
        <v>160</v>
      </c>
      <c r="H1947" s="8">
        <v>318</v>
      </c>
      <c r="I1947" s="8" t="s">
        <v>2625</v>
      </c>
      <c r="J1947" s="8">
        <v>0</v>
      </c>
      <c r="K1947" s="8" t="s">
        <v>2625</v>
      </c>
      <c r="L1947" s="8"/>
      <c r="M1947" s="8">
        <v>54247</v>
      </c>
      <c r="N1947" s="8">
        <v>0</v>
      </c>
      <c r="O1947" s="8" t="s">
        <v>3675</v>
      </c>
      <c r="P1947" s="8">
        <v>0</v>
      </c>
      <c r="Q1947" s="8">
        <v>218</v>
      </c>
    </row>
    <row r="1948" spans="1:17" x14ac:dyDescent="0.25">
      <c r="A1948" s="8">
        <v>4</v>
      </c>
      <c r="B1948" s="8">
        <v>0</v>
      </c>
      <c r="C1948" s="8" t="s">
        <v>4724</v>
      </c>
      <c r="D1948" s="7">
        <v>43836</v>
      </c>
      <c r="E1948" s="8">
        <v>0</v>
      </c>
      <c r="F1948" s="8">
        <v>201002</v>
      </c>
      <c r="G1948" s="8">
        <f t="shared" si="30"/>
        <v>71</v>
      </c>
      <c r="H1948" s="8">
        <v>318</v>
      </c>
      <c r="I1948" s="8" t="s">
        <v>2625</v>
      </c>
      <c r="J1948" s="8">
        <v>0</v>
      </c>
      <c r="K1948" s="8" t="s">
        <v>2625</v>
      </c>
      <c r="L1948" s="8"/>
      <c r="M1948" s="8">
        <v>0</v>
      </c>
      <c r="N1948" s="8">
        <v>54247</v>
      </c>
      <c r="O1948" s="8" t="s">
        <v>3675</v>
      </c>
      <c r="P1948" s="8">
        <v>0</v>
      </c>
      <c r="Q1948" s="8">
        <v>218</v>
      </c>
    </row>
    <row r="1949" spans="1:17" x14ac:dyDescent="0.25">
      <c r="A1949" s="8">
        <v>1</v>
      </c>
      <c r="B1949" s="8">
        <v>0</v>
      </c>
      <c r="C1949" s="8" t="s">
        <v>4725</v>
      </c>
      <c r="D1949" s="7">
        <v>43836</v>
      </c>
      <c r="E1949" s="8">
        <v>0</v>
      </c>
      <c r="F1949" s="8">
        <v>502013</v>
      </c>
      <c r="G1949" s="8">
        <f t="shared" si="30"/>
        <v>174</v>
      </c>
      <c r="H1949" s="8">
        <v>90</v>
      </c>
      <c r="I1949" s="8" t="s">
        <v>2625</v>
      </c>
      <c r="J1949" s="8">
        <v>0</v>
      </c>
      <c r="K1949" s="8" t="s">
        <v>2625</v>
      </c>
      <c r="L1949" s="8"/>
      <c r="M1949" s="8">
        <v>130094</v>
      </c>
      <c r="N1949" s="8">
        <v>0</v>
      </c>
      <c r="O1949" s="8" t="s">
        <v>3676</v>
      </c>
      <c r="P1949" s="8">
        <v>0</v>
      </c>
      <c r="Q1949" s="8">
        <v>218</v>
      </c>
    </row>
    <row r="1950" spans="1:17" x14ac:dyDescent="0.25">
      <c r="A1950" s="8">
        <v>2</v>
      </c>
      <c r="B1950" s="8">
        <v>0</v>
      </c>
      <c r="C1950" s="8" t="s">
        <v>4725</v>
      </c>
      <c r="D1950" s="7">
        <v>43836</v>
      </c>
      <c r="E1950" s="8">
        <v>0</v>
      </c>
      <c r="F1950" s="8">
        <v>201002</v>
      </c>
      <c r="G1950" s="8">
        <f t="shared" si="30"/>
        <v>71</v>
      </c>
      <c r="H1950" s="8">
        <v>90</v>
      </c>
      <c r="I1950" s="8" t="s">
        <v>2625</v>
      </c>
      <c r="J1950" s="8">
        <v>0</v>
      </c>
      <c r="K1950" s="8" t="s">
        <v>2625</v>
      </c>
      <c r="L1950" s="8"/>
      <c r="M1950" s="8">
        <v>0</v>
      </c>
      <c r="N1950" s="8">
        <v>130094</v>
      </c>
      <c r="O1950" s="8" t="s">
        <v>3676</v>
      </c>
      <c r="P1950" s="8">
        <v>0</v>
      </c>
      <c r="Q1950" s="8">
        <v>218</v>
      </c>
    </row>
    <row r="1951" spans="1:17" x14ac:dyDescent="0.25">
      <c r="A1951" s="8">
        <v>3</v>
      </c>
      <c r="B1951" s="8">
        <v>0</v>
      </c>
      <c r="C1951" s="8" t="s">
        <v>4725</v>
      </c>
      <c r="D1951" s="7">
        <v>43836</v>
      </c>
      <c r="E1951" s="8">
        <v>0</v>
      </c>
      <c r="F1951" s="8">
        <v>502013</v>
      </c>
      <c r="G1951" s="8">
        <f t="shared" si="30"/>
        <v>174</v>
      </c>
      <c r="H1951" s="8">
        <v>90</v>
      </c>
      <c r="I1951" s="8" t="s">
        <v>2625</v>
      </c>
      <c r="J1951" s="8">
        <v>0</v>
      </c>
      <c r="K1951" s="8" t="s">
        <v>2625</v>
      </c>
      <c r="L1951" s="8"/>
      <c r="M1951" s="8">
        <v>104502</v>
      </c>
      <c r="N1951" s="8">
        <v>0</v>
      </c>
      <c r="O1951" s="8" t="s">
        <v>3677</v>
      </c>
      <c r="P1951" s="8">
        <v>0</v>
      </c>
      <c r="Q1951" s="8">
        <v>218</v>
      </c>
    </row>
    <row r="1952" spans="1:17" x14ac:dyDescent="0.25">
      <c r="A1952" s="8">
        <v>4</v>
      </c>
      <c r="B1952" s="8">
        <v>0</v>
      </c>
      <c r="C1952" s="8" t="s">
        <v>4725</v>
      </c>
      <c r="D1952" s="7">
        <v>43836</v>
      </c>
      <c r="E1952" s="8">
        <v>0</v>
      </c>
      <c r="F1952" s="8">
        <v>201002</v>
      </c>
      <c r="G1952" s="8">
        <f t="shared" si="30"/>
        <v>71</v>
      </c>
      <c r="H1952" s="8">
        <v>90</v>
      </c>
      <c r="I1952" s="8" t="s">
        <v>2625</v>
      </c>
      <c r="J1952" s="8">
        <v>0</v>
      </c>
      <c r="K1952" s="8" t="s">
        <v>2625</v>
      </c>
      <c r="L1952" s="8"/>
      <c r="M1952" s="8">
        <v>0</v>
      </c>
      <c r="N1952" s="8">
        <v>104502</v>
      </c>
      <c r="O1952" s="8" t="s">
        <v>3677</v>
      </c>
      <c r="P1952" s="8">
        <v>0</v>
      </c>
      <c r="Q1952" s="8">
        <v>218</v>
      </c>
    </row>
    <row r="1953" spans="1:17" x14ac:dyDescent="0.25">
      <c r="A1953" s="8">
        <v>1</v>
      </c>
      <c r="B1953" s="8">
        <v>0</v>
      </c>
      <c r="C1953" s="8" t="s">
        <v>4726</v>
      </c>
      <c r="D1953" s="7">
        <v>43836</v>
      </c>
      <c r="E1953" s="8">
        <v>0</v>
      </c>
      <c r="F1953" s="8">
        <v>502012</v>
      </c>
      <c r="G1953" s="8">
        <f t="shared" si="30"/>
        <v>173</v>
      </c>
      <c r="H1953" s="8">
        <v>1482</v>
      </c>
      <c r="I1953" s="8" t="s">
        <v>2625</v>
      </c>
      <c r="J1953" s="8">
        <v>0</v>
      </c>
      <c r="K1953" s="8" t="s">
        <v>2625</v>
      </c>
      <c r="L1953" s="8"/>
      <c r="M1953" s="8">
        <v>183871</v>
      </c>
      <c r="N1953" s="8">
        <v>0</v>
      </c>
      <c r="O1953" s="8" t="s">
        <v>3678</v>
      </c>
      <c r="P1953" s="8">
        <v>0</v>
      </c>
      <c r="Q1953" s="8">
        <v>218</v>
      </c>
    </row>
    <row r="1954" spans="1:17" x14ac:dyDescent="0.25">
      <c r="A1954" s="8">
        <v>2</v>
      </c>
      <c r="B1954" s="8">
        <v>0</v>
      </c>
      <c r="C1954" s="8" t="s">
        <v>4726</v>
      </c>
      <c r="D1954" s="7">
        <v>43836</v>
      </c>
      <c r="E1954" s="8">
        <v>0</v>
      </c>
      <c r="F1954" s="8">
        <v>201003</v>
      </c>
      <c r="G1954" s="8">
        <f t="shared" si="30"/>
        <v>72</v>
      </c>
      <c r="H1954" s="8">
        <v>1482</v>
      </c>
      <c r="I1954" s="8" t="s">
        <v>2625</v>
      </c>
      <c r="J1954" s="8">
        <v>0</v>
      </c>
      <c r="K1954" s="8" t="s">
        <v>2625</v>
      </c>
      <c r="L1954" s="8"/>
      <c r="M1954" s="8">
        <v>0</v>
      </c>
      <c r="N1954" s="8">
        <v>5000</v>
      </c>
      <c r="O1954" s="8" t="s">
        <v>3678</v>
      </c>
      <c r="P1954" s="8">
        <v>0</v>
      </c>
      <c r="Q1954" s="8">
        <v>218</v>
      </c>
    </row>
    <row r="1955" spans="1:17" x14ac:dyDescent="0.25">
      <c r="A1955" s="8">
        <v>3</v>
      </c>
      <c r="B1955" s="8">
        <v>0</v>
      </c>
      <c r="C1955" s="8" t="s">
        <v>4726</v>
      </c>
      <c r="D1955" s="7">
        <v>43836</v>
      </c>
      <c r="E1955" s="8">
        <v>0</v>
      </c>
      <c r="F1955" s="8">
        <v>201002</v>
      </c>
      <c r="G1955" s="8">
        <f t="shared" si="30"/>
        <v>71</v>
      </c>
      <c r="H1955" s="8">
        <v>1482</v>
      </c>
      <c r="I1955" s="8" t="s">
        <v>2625</v>
      </c>
      <c r="J1955" s="8">
        <v>0</v>
      </c>
      <c r="K1955" s="8" t="s">
        <v>2625</v>
      </c>
      <c r="L1955" s="8"/>
      <c r="M1955" s="8">
        <v>0</v>
      </c>
      <c r="N1955" s="8">
        <v>178871</v>
      </c>
      <c r="O1955" s="8" t="s">
        <v>3678</v>
      </c>
      <c r="P1955" s="8">
        <v>0</v>
      </c>
      <c r="Q1955" s="8">
        <v>218</v>
      </c>
    </row>
    <row r="1956" spans="1:17" x14ac:dyDescent="0.25">
      <c r="A1956" s="8">
        <v>1</v>
      </c>
      <c r="B1956" s="8">
        <v>0</v>
      </c>
      <c r="C1956" s="8" t="s">
        <v>4727</v>
      </c>
      <c r="D1956" s="7">
        <v>43836</v>
      </c>
      <c r="E1956" s="8">
        <v>0</v>
      </c>
      <c r="F1956" s="8">
        <v>502012</v>
      </c>
      <c r="G1956" s="8">
        <f t="shared" si="30"/>
        <v>173</v>
      </c>
      <c r="H1956" s="8">
        <v>1395</v>
      </c>
      <c r="I1956" s="8" t="s">
        <v>2625</v>
      </c>
      <c r="J1956" s="8">
        <v>0</v>
      </c>
      <c r="K1956" s="8" t="s">
        <v>2625</v>
      </c>
      <c r="L1956" s="8"/>
      <c r="M1956" s="8">
        <v>95806</v>
      </c>
      <c r="N1956" s="8">
        <v>0</v>
      </c>
      <c r="O1956" s="8" t="s">
        <v>3679</v>
      </c>
      <c r="P1956" s="8">
        <v>0</v>
      </c>
      <c r="Q1956" s="8">
        <v>218</v>
      </c>
    </row>
    <row r="1957" spans="1:17" x14ac:dyDescent="0.25">
      <c r="A1957" s="8">
        <v>2</v>
      </c>
      <c r="B1957" s="8">
        <v>0</v>
      </c>
      <c r="C1957" s="8" t="s">
        <v>4727</v>
      </c>
      <c r="D1957" s="7">
        <v>43836</v>
      </c>
      <c r="E1957" s="8">
        <v>0</v>
      </c>
      <c r="F1957" s="8">
        <v>201002</v>
      </c>
      <c r="G1957" s="8">
        <f t="shared" si="30"/>
        <v>71</v>
      </c>
      <c r="H1957" s="8">
        <v>1395</v>
      </c>
      <c r="I1957" s="8" t="s">
        <v>2625</v>
      </c>
      <c r="J1957" s="8">
        <v>0</v>
      </c>
      <c r="K1957" s="8" t="s">
        <v>2625</v>
      </c>
      <c r="L1957" s="8"/>
      <c r="M1957" s="8">
        <v>0</v>
      </c>
      <c r="N1957" s="8">
        <v>95806</v>
      </c>
      <c r="O1957" s="8" t="s">
        <v>3679</v>
      </c>
      <c r="P1957" s="8">
        <v>0</v>
      </c>
      <c r="Q1957" s="8">
        <v>218</v>
      </c>
    </row>
    <row r="1958" spans="1:17" x14ac:dyDescent="0.25">
      <c r="A1958" s="8">
        <v>1</v>
      </c>
      <c r="B1958" s="8">
        <v>0</v>
      </c>
      <c r="C1958" s="8" t="s">
        <v>4728</v>
      </c>
      <c r="D1958" s="7">
        <v>43836</v>
      </c>
      <c r="E1958" s="8">
        <v>0</v>
      </c>
      <c r="F1958" s="8">
        <v>502012</v>
      </c>
      <c r="G1958" s="8">
        <f t="shared" si="30"/>
        <v>173</v>
      </c>
      <c r="H1958" s="8">
        <v>964</v>
      </c>
      <c r="I1958" s="8" t="s">
        <v>2625</v>
      </c>
      <c r="J1958" s="8">
        <v>0</v>
      </c>
      <c r="K1958" s="8" t="s">
        <v>2625</v>
      </c>
      <c r="L1958" s="8"/>
      <c r="M1958" s="8">
        <v>194590</v>
      </c>
      <c r="N1958" s="8">
        <v>0</v>
      </c>
      <c r="O1958" s="8" t="s">
        <v>3680</v>
      </c>
      <c r="P1958" s="8">
        <v>0</v>
      </c>
      <c r="Q1958" s="8">
        <v>218</v>
      </c>
    </row>
    <row r="1959" spans="1:17" x14ac:dyDescent="0.25">
      <c r="A1959" s="8">
        <v>2</v>
      </c>
      <c r="B1959" s="8">
        <v>0</v>
      </c>
      <c r="C1959" s="8" t="s">
        <v>4728</v>
      </c>
      <c r="D1959" s="7">
        <v>43836</v>
      </c>
      <c r="E1959" s="8">
        <v>0</v>
      </c>
      <c r="F1959" s="8">
        <v>201002</v>
      </c>
      <c r="G1959" s="8">
        <f t="shared" si="30"/>
        <v>71</v>
      </c>
      <c r="H1959" s="8">
        <v>964</v>
      </c>
      <c r="I1959" s="8" t="s">
        <v>2625</v>
      </c>
      <c r="J1959" s="8">
        <v>0</v>
      </c>
      <c r="K1959" s="8" t="s">
        <v>2625</v>
      </c>
      <c r="L1959" s="8"/>
      <c r="M1959" s="8">
        <v>0</v>
      </c>
      <c r="N1959" s="8">
        <v>194590</v>
      </c>
      <c r="O1959" s="8" t="s">
        <v>3680</v>
      </c>
      <c r="P1959" s="8">
        <v>0</v>
      </c>
      <c r="Q1959" s="8">
        <v>218</v>
      </c>
    </row>
    <row r="1960" spans="1:17" x14ac:dyDescent="0.25">
      <c r="A1960" s="8">
        <v>3</v>
      </c>
      <c r="B1960" s="8">
        <v>0</v>
      </c>
      <c r="C1960" s="8" t="s">
        <v>4728</v>
      </c>
      <c r="D1960" s="7">
        <v>43836</v>
      </c>
      <c r="E1960" s="8">
        <v>0</v>
      </c>
      <c r="F1960" s="8">
        <v>502012</v>
      </c>
      <c r="G1960" s="8">
        <f t="shared" si="30"/>
        <v>173</v>
      </c>
      <c r="H1960" s="8">
        <v>964</v>
      </c>
      <c r="I1960" s="8" t="s">
        <v>2625</v>
      </c>
      <c r="J1960" s="8">
        <v>0</v>
      </c>
      <c r="K1960" s="8" t="s">
        <v>2625</v>
      </c>
      <c r="L1960" s="8"/>
      <c r="M1960" s="8">
        <v>197590</v>
      </c>
      <c r="N1960" s="8">
        <v>0</v>
      </c>
      <c r="O1960" s="8" t="s">
        <v>3680</v>
      </c>
      <c r="P1960" s="8">
        <v>0</v>
      </c>
      <c r="Q1960" s="8">
        <v>218</v>
      </c>
    </row>
    <row r="1961" spans="1:17" x14ac:dyDescent="0.25">
      <c r="A1961" s="8">
        <v>4</v>
      </c>
      <c r="B1961" s="8">
        <v>0</v>
      </c>
      <c r="C1961" s="8" t="s">
        <v>4728</v>
      </c>
      <c r="D1961" s="7">
        <v>43836</v>
      </c>
      <c r="E1961" s="8">
        <v>0</v>
      </c>
      <c r="F1961" s="8">
        <v>201003</v>
      </c>
      <c r="G1961" s="8">
        <f t="shared" si="30"/>
        <v>72</v>
      </c>
      <c r="H1961" s="8">
        <v>964</v>
      </c>
      <c r="I1961" s="8" t="s">
        <v>2625</v>
      </c>
      <c r="J1961" s="8">
        <v>0</v>
      </c>
      <c r="K1961" s="8" t="s">
        <v>2625</v>
      </c>
      <c r="L1961" s="8"/>
      <c r="M1961" s="8">
        <v>0</v>
      </c>
      <c r="N1961" s="8">
        <v>3000</v>
      </c>
      <c r="O1961" s="8" t="s">
        <v>3680</v>
      </c>
      <c r="P1961" s="8">
        <v>0</v>
      </c>
      <c r="Q1961" s="8">
        <v>218</v>
      </c>
    </row>
    <row r="1962" spans="1:17" x14ac:dyDescent="0.25">
      <c r="A1962" s="8">
        <v>5</v>
      </c>
      <c r="B1962" s="8">
        <v>0</v>
      </c>
      <c r="C1962" s="8" t="s">
        <v>4728</v>
      </c>
      <c r="D1962" s="7">
        <v>43836</v>
      </c>
      <c r="E1962" s="8">
        <v>0</v>
      </c>
      <c r="F1962" s="8">
        <v>201002</v>
      </c>
      <c r="G1962" s="8">
        <f t="shared" si="30"/>
        <v>71</v>
      </c>
      <c r="H1962" s="8">
        <v>964</v>
      </c>
      <c r="I1962" s="8" t="s">
        <v>2625</v>
      </c>
      <c r="J1962" s="8">
        <v>0</v>
      </c>
      <c r="K1962" s="8" t="s">
        <v>2625</v>
      </c>
      <c r="L1962" s="8"/>
      <c r="M1962" s="8">
        <v>0</v>
      </c>
      <c r="N1962" s="8">
        <v>194590</v>
      </c>
      <c r="O1962" s="8" t="s">
        <v>3680</v>
      </c>
      <c r="P1962" s="8">
        <v>0</v>
      </c>
      <c r="Q1962" s="8">
        <v>218</v>
      </c>
    </row>
    <row r="1963" spans="1:17" x14ac:dyDescent="0.25">
      <c r="A1963" s="8">
        <v>1</v>
      </c>
      <c r="B1963" s="8">
        <v>0</v>
      </c>
      <c r="C1963" s="8" t="s">
        <v>4729</v>
      </c>
      <c r="D1963" s="7">
        <v>43836</v>
      </c>
      <c r="E1963" s="8">
        <v>0</v>
      </c>
      <c r="F1963" s="8">
        <v>505025</v>
      </c>
      <c r="G1963" s="8">
        <f t="shared" si="30"/>
        <v>219</v>
      </c>
      <c r="H1963" s="8">
        <v>934</v>
      </c>
      <c r="I1963" s="8" t="s">
        <v>2625</v>
      </c>
      <c r="J1963" s="8">
        <v>0</v>
      </c>
      <c r="K1963" s="8" t="s">
        <v>2625</v>
      </c>
      <c r="L1963" s="8"/>
      <c r="M1963" s="8">
        <v>22100</v>
      </c>
      <c r="N1963" s="8">
        <v>0</v>
      </c>
      <c r="O1963" s="8" t="s">
        <v>3681</v>
      </c>
      <c r="P1963" s="8">
        <v>0</v>
      </c>
      <c r="Q1963" s="8">
        <v>218</v>
      </c>
    </row>
    <row r="1964" spans="1:17" x14ac:dyDescent="0.25">
      <c r="A1964" s="8">
        <v>2</v>
      </c>
      <c r="B1964" s="8">
        <v>0</v>
      </c>
      <c r="C1964" s="8" t="s">
        <v>4729</v>
      </c>
      <c r="D1964" s="7">
        <v>43836</v>
      </c>
      <c r="E1964" s="8">
        <v>0</v>
      </c>
      <c r="F1964" s="8">
        <v>201002</v>
      </c>
      <c r="G1964" s="8">
        <f t="shared" si="30"/>
        <v>71</v>
      </c>
      <c r="H1964" s="8">
        <v>934</v>
      </c>
      <c r="I1964" s="8" t="s">
        <v>2625</v>
      </c>
      <c r="J1964" s="8">
        <v>0</v>
      </c>
      <c r="K1964" s="8" t="s">
        <v>2625</v>
      </c>
      <c r="L1964" s="8"/>
      <c r="M1964" s="8">
        <v>0</v>
      </c>
      <c r="N1964" s="8">
        <v>22100</v>
      </c>
      <c r="O1964" s="8" t="s">
        <v>3681</v>
      </c>
      <c r="P1964" s="8">
        <v>0</v>
      </c>
      <c r="Q1964" s="8">
        <v>218</v>
      </c>
    </row>
    <row r="1965" spans="1:17" x14ac:dyDescent="0.25">
      <c r="A1965" s="8">
        <v>1</v>
      </c>
      <c r="B1965" s="8">
        <v>0</v>
      </c>
      <c r="C1965" s="8" t="s">
        <v>4730</v>
      </c>
      <c r="D1965" s="7">
        <v>43836</v>
      </c>
      <c r="E1965" s="8">
        <v>0</v>
      </c>
      <c r="F1965" s="8">
        <v>502012</v>
      </c>
      <c r="G1965" s="8">
        <f t="shared" si="30"/>
        <v>173</v>
      </c>
      <c r="H1965" s="8">
        <v>262</v>
      </c>
      <c r="I1965" s="8" t="s">
        <v>2625</v>
      </c>
      <c r="J1965" s="8">
        <v>0</v>
      </c>
      <c r="K1965" s="8" t="s">
        <v>2625</v>
      </c>
      <c r="L1965" s="8"/>
      <c r="M1965" s="8">
        <v>95806</v>
      </c>
      <c r="N1965" s="8">
        <v>0</v>
      </c>
      <c r="O1965" s="8" t="s">
        <v>3682</v>
      </c>
      <c r="P1965" s="8">
        <v>0</v>
      </c>
      <c r="Q1965" s="8">
        <v>218</v>
      </c>
    </row>
    <row r="1966" spans="1:17" x14ac:dyDescent="0.25">
      <c r="A1966" s="8">
        <v>2</v>
      </c>
      <c r="B1966" s="8">
        <v>0</v>
      </c>
      <c r="C1966" s="8" t="s">
        <v>4730</v>
      </c>
      <c r="D1966" s="7">
        <v>43836</v>
      </c>
      <c r="E1966" s="8">
        <v>0</v>
      </c>
      <c r="F1966" s="8">
        <v>201002</v>
      </c>
      <c r="G1966" s="8">
        <f t="shared" si="30"/>
        <v>71</v>
      </c>
      <c r="H1966" s="8">
        <v>262</v>
      </c>
      <c r="I1966" s="8" t="s">
        <v>2625</v>
      </c>
      <c r="J1966" s="8">
        <v>0</v>
      </c>
      <c r="K1966" s="8" t="s">
        <v>2625</v>
      </c>
      <c r="L1966" s="8"/>
      <c r="M1966" s="8">
        <v>0</v>
      </c>
      <c r="N1966" s="8">
        <v>95806</v>
      </c>
      <c r="O1966" s="8" t="s">
        <v>3682</v>
      </c>
      <c r="P1966" s="8">
        <v>0</v>
      </c>
      <c r="Q1966" s="8">
        <v>218</v>
      </c>
    </row>
    <row r="1967" spans="1:17" x14ac:dyDescent="0.25">
      <c r="A1967" s="8">
        <v>1</v>
      </c>
      <c r="B1967" s="8">
        <v>0</v>
      </c>
      <c r="C1967" s="8" t="s">
        <v>4731</v>
      </c>
      <c r="D1967" s="7">
        <v>43836</v>
      </c>
      <c r="E1967" s="8">
        <v>0</v>
      </c>
      <c r="F1967" s="8">
        <v>502012</v>
      </c>
      <c r="G1967" s="8">
        <f t="shared" si="30"/>
        <v>173</v>
      </c>
      <c r="H1967" s="8">
        <v>1326</v>
      </c>
      <c r="I1967" s="8" t="s">
        <v>2625</v>
      </c>
      <c r="J1967" s="8">
        <v>0</v>
      </c>
      <c r="K1967" s="8" t="s">
        <v>2625</v>
      </c>
      <c r="L1967" s="8"/>
      <c r="M1967" s="8">
        <v>31935</v>
      </c>
      <c r="N1967" s="8">
        <v>0</v>
      </c>
      <c r="O1967" s="8" t="s">
        <v>3683</v>
      </c>
      <c r="P1967" s="8">
        <v>0</v>
      </c>
      <c r="Q1967" s="8">
        <v>218</v>
      </c>
    </row>
    <row r="1968" spans="1:17" x14ac:dyDescent="0.25">
      <c r="A1968" s="8">
        <v>2</v>
      </c>
      <c r="B1968" s="8">
        <v>0</v>
      </c>
      <c r="C1968" s="8" t="s">
        <v>4731</v>
      </c>
      <c r="D1968" s="7">
        <v>43836</v>
      </c>
      <c r="E1968" s="8">
        <v>0</v>
      </c>
      <c r="F1968" s="8">
        <v>201002</v>
      </c>
      <c r="G1968" s="8">
        <f t="shared" si="30"/>
        <v>71</v>
      </c>
      <c r="H1968" s="8">
        <v>1326</v>
      </c>
      <c r="I1968" s="8" t="s">
        <v>2625</v>
      </c>
      <c r="J1968" s="8">
        <v>0</v>
      </c>
      <c r="K1968" s="8" t="s">
        <v>2625</v>
      </c>
      <c r="L1968" s="8"/>
      <c r="M1968" s="8">
        <v>0</v>
      </c>
      <c r="N1968" s="8">
        <v>31935</v>
      </c>
      <c r="O1968" s="8" t="s">
        <v>3683</v>
      </c>
      <c r="P1968" s="8">
        <v>0</v>
      </c>
      <c r="Q1968" s="8">
        <v>218</v>
      </c>
    </row>
    <row r="1969" spans="1:17" x14ac:dyDescent="0.25">
      <c r="A1969" s="8">
        <v>3</v>
      </c>
      <c r="B1969" s="8">
        <v>0</v>
      </c>
      <c r="C1969" s="8" t="s">
        <v>4731</v>
      </c>
      <c r="D1969" s="7">
        <v>43836</v>
      </c>
      <c r="E1969" s="8">
        <v>0</v>
      </c>
      <c r="F1969" s="8">
        <v>502012</v>
      </c>
      <c r="G1969" s="8">
        <f t="shared" si="30"/>
        <v>173</v>
      </c>
      <c r="H1969" s="8">
        <v>1326</v>
      </c>
      <c r="I1969" s="8" t="s">
        <v>2625</v>
      </c>
      <c r="J1969" s="8">
        <v>0</v>
      </c>
      <c r="K1969" s="8" t="s">
        <v>2625</v>
      </c>
      <c r="L1969" s="8"/>
      <c r="M1969" s="8">
        <v>39032</v>
      </c>
      <c r="N1969" s="8">
        <v>0</v>
      </c>
      <c r="O1969" s="8" t="s">
        <v>3683</v>
      </c>
      <c r="P1969" s="8">
        <v>0</v>
      </c>
      <c r="Q1969" s="8">
        <v>218</v>
      </c>
    </row>
    <row r="1970" spans="1:17" x14ac:dyDescent="0.25">
      <c r="A1970" s="8">
        <v>4</v>
      </c>
      <c r="B1970" s="8">
        <v>0</v>
      </c>
      <c r="C1970" s="8" t="s">
        <v>4731</v>
      </c>
      <c r="D1970" s="7">
        <v>43836</v>
      </c>
      <c r="E1970" s="8">
        <v>0</v>
      </c>
      <c r="F1970" s="8">
        <v>201002</v>
      </c>
      <c r="G1970" s="8">
        <f t="shared" si="30"/>
        <v>71</v>
      </c>
      <c r="H1970" s="8">
        <v>1326</v>
      </c>
      <c r="I1970" s="8" t="s">
        <v>2625</v>
      </c>
      <c r="J1970" s="8">
        <v>0</v>
      </c>
      <c r="K1970" s="8" t="s">
        <v>2625</v>
      </c>
      <c r="L1970" s="8"/>
      <c r="M1970" s="8">
        <v>0</v>
      </c>
      <c r="N1970" s="8">
        <v>39032</v>
      </c>
      <c r="O1970" s="8" t="s">
        <v>3683</v>
      </c>
      <c r="P1970" s="8">
        <v>0</v>
      </c>
      <c r="Q1970" s="8">
        <v>218</v>
      </c>
    </row>
    <row r="1971" spans="1:17" x14ac:dyDescent="0.25">
      <c r="A1971" s="8">
        <v>1</v>
      </c>
      <c r="B1971" s="8">
        <v>0</v>
      </c>
      <c r="C1971" s="8" t="s">
        <v>4732</v>
      </c>
      <c r="D1971" s="7">
        <v>43836</v>
      </c>
      <c r="E1971" s="8">
        <v>0</v>
      </c>
      <c r="F1971" s="8">
        <v>502003</v>
      </c>
      <c r="G1971" s="8">
        <f t="shared" si="30"/>
        <v>165</v>
      </c>
      <c r="H1971" s="8">
        <v>121</v>
      </c>
      <c r="I1971" s="8" t="s">
        <v>2625</v>
      </c>
      <c r="J1971" s="8">
        <v>0</v>
      </c>
      <c r="K1971" s="8" t="s">
        <v>2625</v>
      </c>
      <c r="L1971" s="8"/>
      <c r="M1971" s="8">
        <v>69950</v>
      </c>
      <c r="N1971" s="8">
        <v>0</v>
      </c>
      <c r="O1971" s="8" t="s">
        <v>3684</v>
      </c>
      <c r="P1971" s="8">
        <v>0</v>
      </c>
      <c r="Q1971" s="8">
        <v>218</v>
      </c>
    </row>
    <row r="1972" spans="1:17" x14ac:dyDescent="0.25">
      <c r="A1972" s="8">
        <v>2</v>
      </c>
      <c r="B1972" s="8">
        <v>0</v>
      </c>
      <c r="C1972" s="8" t="s">
        <v>4732</v>
      </c>
      <c r="D1972" s="7">
        <v>43836</v>
      </c>
      <c r="E1972" s="8">
        <v>0</v>
      </c>
      <c r="F1972" s="8">
        <v>201002</v>
      </c>
      <c r="G1972" s="8">
        <f t="shared" si="30"/>
        <v>71</v>
      </c>
      <c r="H1972" s="8">
        <v>121</v>
      </c>
      <c r="I1972" s="8" t="s">
        <v>2625</v>
      </c>
      <c r="J1972" s="8">
        <v>0</v>
      </c>
      <c r="K1972" s="8" t="s">
        <v>2625</v>
      </c>
      <c r="L1972" s="8"/>
      <c r="M1972" s="8">
        <v>0</v>
      </c>
      <c r="N1972" s="8">
        <v>69950</v>
      </c>
      <c r="O1972" s="8" t="s">
        <v>3684</v>
      </c>
      <c r="P1972" s="8">
        <v>0</v>
      </c>
      <c r="Q1972" s="8">
        <v>218</v>
      </c>
    </row>
    <row r="1973" spans="1:17" x14ac:dyDescent="0.25">
      <c r="A1973" s="8">
        <v>3</v>
      </c>
      <c r="B1973" s="8">
        <v>0</v>
      </c>
      <c r="C1973" s="8" t="s">
        <v>4732</v>
      </c>
      <c r="D1973" s="7">
        <v>43836</v>
      </c>
      <c r="E1973" s="8">
        <v>0</v>
      </c>
      <c r="F1973" s="8">
        <v>502003</v>
      </c>
      <c r="G1973" s="8">
        <f t="shared" si="30"/>
        <v>165</v>
      </c>
      <c r="H1973" s="8">
        <v>121</v>
      </c>
      <c r="I1973" s="8" t="s">
        <v>2625</v>
      </c>
      <c r="J1973" s="8">
        <v>0</v>
      </c>
      <c r="K1973" s="8" t="s">
        <v>2625</v>
      </c>
      <c r="L1973" s="8"/>
      <c r="M1973" s="8">
        <v>37666</v>
      </c>
      <c r="N1973" s="8">
        <v>0</v>
      </c>
      <c r="O1973" s="8" t="s">
        <v>3684</v>
      </c>
      <c r="P1973" s="8">
        <v>0</v>
      </c>
      <c r="Q1973" s="8">
        <v>218</v>
      </c>
    </row>
    <row r="1974" spans="1:17" x14ac:dyDescent="0.25">
      <c r="A1974" s="8">
        <v>4</v>
      </c>
      <c r="B1974" s="8">
        <v>0</v>
      </c>
      <c r="C1974" s="8" t="s">
        <v>4732</v>
      </c>
      <c r="D1974" s="7">
        <v>43836</v>
      </c>
      <c r="E1974" s="8">
        <v>0</v>
      </c>
      <c r="F1974" s="8">
        <v>201002</v>
      </c>
      <c r="G1974" s="8">
        <f t="shared" si="30"/>
        <v>71</v>
      </c>
      <c r="H1974" s="8">
        <v>121</v>
      </c>
      <c r="I1974" s="8" t="s">
        <v>2625</v>
      </c>
      <c r="J1974" s="8">
        <v>0</v>
      </c>
      <c r="K1974" s="8" t="s">
        <v>2625</v>
      </c>
      <c r="L1974" s="8"/>
      <c r="M1974" s="8">
        <v>0</v>
      </c>
      <c r="N1974" s="8">
        <v>37666</v>
      </c>
      <c r="O1974" s="8" t="s">
        <v>3684</v>
      </c>
      <c r="P1974" s="8">
        <v>0</v>
      </c>
      <c r="Q1974" s="8">
        <v>218</v>
      </c>
    </row>
    <row r="1975" spans="1:17" x14ac:dyDescent="0.25">
      <c r="A1975" s="8">
        <v>1</v>
      </c>
      <c r="B1975" s="8">
        <v>0</v>
      </c>
      <c r="C1975" s="8" t="s">
        <v>4733</v>
      </c>
      <c r="D1975" s="7">
        <v>43831</v>
      </c>
      <c r="E1975" s="8">
        <v>0</v>
      </c>
      <c r="F1975" s="8">
        <v>505006</v>
      </c>
      <c r="G1975" s="8">
        <f t="shared" si="30"/>
        <v>202</v>
      </c>
      <c r="H1975" s="8">
        <v>52</v>
      </c>
      <c r="I1975" s="8" t="s">
        <v>2625</v>
      </c>
      <c r="J1975" s="8">
        <v>0</v>
      </c>
      <c r="K1975" s="8" t="s">
        <v>2625</v>
      </c>
      <c r="L1975" s="8"/>
      <c r="M1975" s="8">
        <v>5500000</v>
      </c>
      <c r="N1975" s="8">
        <v>0</v>
      </c>
      <c r="O1975" s="8" t="s">
        <v>3685</v>
      </c>
      <c r="P1975" s="8">
        <v>0</v>
      </c>
      <c r="Q1975" s="8">
        <v>218</v>
      </c>
    </row>
    <row r="1976" spans="1:17" x14ac:dyDescent="0.25">
      <c r="A1976" s="8">
        <v>2</v>
      </c>
      <c r="B1976" s="8">
        <v>0</v>
      </c>
      <c r="C1976" s="8" t="s">
        <v>4733</v>
      </c>
      <c r="D1976" s="7">
        <v>43831</v>
      </c>
      <c r="E1976" s="8">
        <v>0</v>
      </c>
      <c r="F1976" s="8">
        <v>201002</v>
      </c>
      <c r="G1976" s="8">
        <f t="shared" si="30"/>
        <v>71</v>
      </c>
      <c r="H1976" s="8">
        <v>52</v>
      </c>
      <c r="I1976" s="8" t="s">
        <v>2625</v>
      </c>
      <c r="J1976" s="8">
        <v>0</v>
      </c>
      <c r="K1976" s="8" t="s">
        <v>2625</v>
      </c>
      <c r="L1976" s="8"/>
      <c r="M1976" s="8">
        <v>0</v>
      </c>
      <c r="N1976" s="8">
        <v>5500000</v>
      </c>
      <c r="O1976" s="8" t="s">
        <v>3685</v>
      </c>
      <c r="P1976" s="8">
        <v>0</v>
      </c>
      <c r="Q1976" s="8">
        <v>218</v>
      </c>
    </row>
    <row r="1977" spans="1:17" x14ac:dyDescent="0.25">
      <c r="A1977" s="8">
        <v>1</v>
      </c>
      <c r="B1977" s="8">
        <v>0</v>
      </c>
      <c r="C1977" s="8" t="s">
        <v>4734</v>
      </c>
      <c r="D1977" s="7">
        <v>43831</v>
      </c>
      <c r="E1977" s="8">
        <v>0</v>
      </c>
      <c r="F1977" s="8">
        <v>201004</v>
      </c>
      <c r="G1977" s="8">
        <f t="shared" si="30"/>
        <v>73</v>
      </c>
      <c r="H1977" s="8">
        <v>16</v>
      </c>
      <c r="I1977" s="8" t="s">
        <v>2625</v>
      </c>
      <c r="J1977" s="8">
        <v>0</v>
      </c>
      <c r="K1977" s="8" t="s">
        <v>2625</v>
      </c>
      <c r="L1977" s="8"/>
      <c r="M1977" s="8">
        <v>2401900</v>
      </c>
      <c r="N1977" s="8">
        <v>0</v>
      </c>
      <c r="O1977" s="8" t="s">
        <v>3686</v>
      </c>
      <c r="P1977" s="8">
        <v>0</v>
      </c>
      <c r="Q1977" s="8">
        <v>1</v>
      </c>
    </row>
    <row r="1978" spans="1:17" x14ac:dyDescent="0.25">
      <c r="A1978" s="8">
        <v>2</v>
      </c>
      <c r="B1978" s="8">
        <v>0</v>
      </c>
      <c r="C1978" s="8" t="s">
        <v>4734</v>
      </c>
      <c r="D1978" s="7">
        <v>43831</v>
      </c>
      <c r="E1978" s="8">
        <v>0</v>
      </c>
      <c r="F1978" s="8">
        <v>201002</v>
      </c>
      <c r="G1978" s="8">
        <f t="shared" si="30"/>
        <v>71</v>
      </c>
      <c r="H1978" s="8">
        <v>16</v>
      </c>
      <c r="I1978" s="8" t="s">
        <v>2625</v>
      </c>
      <c r="J1978" s="8">
        <v>0</v>
      </c>
      <c r="K1978" s="8" t="s">
        <v>2625</v>
      </c>
      <c r="L1978" s="8"/>
      <c r="M1978" s="8">
        <v>0</v>
      </c>
      <c r="N1978" s="8">
        <v>2401900</v>
      </c>
      <c r="O1978" s="8" t="s">
        <v>3686</v>
      </c>
      <c r="P1978" s="8">
        <v>0</v>
      </c>
      <c r="Q1978" s="8">
        <v>1</v>
      </c>
    </row>
    <row r="1979" spans="1:17" x14ac:dyDescent="0.25">
      <c r="A1979" s="8">
        <v>1</v>
      </c>
      <c r="B1979" s="8">
        <v>0</v>
      </c>
      <c r="C1979" s="8" t="s">
        <v>4735</v>
      </c>
      <c r="D1979" s="7">
        <v>43839</v>
      </c>
      <c r="E1979" s="8">
        <v>0</v>
      </c>
      <c r="F1979" s="8">
        <v>501017</v>
      </c>
      <c r="G1979" s="8">
        <f t="shared" si="30"/>
        <v>160</v>
      </c>
      <c r="H1979" s="8">
        <v>910</v>
      </c>
      <c r="I1979" s="8" t="s">
        <v>2625</v>
      </c>
      <c r="J1979" s="8">
        <v>0</v>
      </c>
      <c r="K1979" s="8" t="s">
        <v>2625</v>
      </c>
      <c r="L1979" s="8"/>
      <c r="M1979" s="8">
        <v>205688</v>
      </c>
      <c r="N1979" s="8">
        <v>0</v>
      </c>
      <c r="O1979" s="8" t="s">
        <v>3687</v>
      </c>
      <c r="P1979" s="8">
        <v>0</v>
      </c>
      <c r="Q1979" s="8">
        <v>218</v>
      </c>
    </row>
    <row r="1980" spans="1:17" x14ac:dyDescent="0.25">
      <c r="A1980" s="8">
        <v>2</v>
      </c>
      <c r="B1980" s="8">
        <v>0</v>
      </c>
      <c r="C1980" s="8" t="s">
        <v>4735</v>
      </c>
      <c r="D1980" s="7">
        <v>43839</v>
      </c>
      <c r="E1980" s="8">
        <v>0</v>
      </c>
      <c r="F1980" s="8">
        <v>201002</v>
      </c>
      <c r="G1980" s="8">
        <f t="shared" si="30"/>
        <v>71</v>
      </c>
      <c r="H1980" s="8">
        <v>910</v>
      </c>
      <c r="I1980" s="8" t="s">
        <v>2625</v>
      </c>
      <c r="J1980" s="8">
        <v>0</v>
      </c>
      <c r="K1980" s="8" t="s">
        <v>2625</v>
      </c>
      <c r="L1980" s="8"/>
      <c r="M1980" s="8">
        <v>0</v>
      </c>
      <c r="N1980" s="8">
        <v>205688</v>
      </c>
      <c r="O1980" s="8" t="s">
        <v>3687</v>
      </c>
      <c r="P1980" s="8">
        <v>0</v>
      </c>
      <c r="Q1980" s="8">
        <v>218</v>
      </c>
    </row>
    <row r="1981" spans="1:17" x14ac:dyDescent="0.25">
      <c r="A1981" s="8">
        <v>1</v>
      </c>
      <c r="B1981" s="8">
        <v>0</v>
      </c>
      <c r="C1981" s="8" t="s">
        <v>4736</v>
      </c>
      <c r="D1981" s="7">
        <v>43839</v>
      </c>
      <c r="E1981" s="8">
        <v>0</v>
      </c>
      <c r="F1981" s="8">
        <v>501017</v>
      </c>
      <c r="G1981" s="8">
        <f t="shared" si="30"/>
        <v>160</v>
      </c>
      <c r="H1981" s="8">
        <v>910</v>
      </c>
      <c r="I1981" s="8" t="s">
        <v>2625</v>
      </c>
      <c r="J1981" s="8">
        <v>0</v>
      </c>
      <c r="K1981" s="8" t="s">
        <v>2625</v>
      </c>
      <c r="L1981" s="8"/>
      <c r="M1981" s="8">
        <v>239922</v>
      </c>
      <c r="N1981" s="8">
        <v>0</v>
      </c>
      <c r="O1981" s="8" t="s">
        <v>3688</v>
      </c>
      <c r="P1981" s="8">
        <v>0</v>
      </c>
      <c r="Q1981" s="8">
        <v>220</v>
      </c>
    </row>
    <row r="1982" spans="1:17" x14ac:dyDescent="0.25">
      <c r="A1982" s="8">
        <v>2</v>
      </c>
      <c r="B1982" s="8">
        <v>0</v>
      </c>
      <c r="C1982" s="8" t="s">
        <v>4736</v>
      </c>
      <c r="D1982" s="7">
        <v>43839</v>
      </c>
      <c r="E1982" s="8">
        <v>0</v>
      </c>
      <c r="F1982" s="8">
        <v>201002</v>
      </c>
      <c r="G1982" s="8">
        <f t="shared" si="30"/>
        <v>71</v>
      </c>
      <c r="H1982" s="8">
        <v>910</v>
      </c>
      <c r="I1982" s="8" t="s">
        <v>2625</v>
      </c>
      <c r="J1982" s="8">
        <v>0</v>
      </c>
      <c r="K1982" s="8" t="s">
        <v>2625</v>
      </c>
      <c r="L1982" s="8"/>
      <c r="M1982" s="8">
        <v>0</v>
      </c>
      <c r="N1982" s="8">
        <v>239922</v>
      </c>
      <c r="O1982" s="8" t="s">
        <v>3688</v>
      </c>
      <c r="P1982" s="8">
        <v>0</v>
      </c>
      <c r="Q1982" s="8">
        <v>220</v>
      </c>
    </row>
    <row r="1983" spans="1:17" x14ac:dyDescent="0.25">
      <c r="A1983" s="8">
        <v>1</v>
      </c>
      <c r="B1983" s="8">
        <v>0</v>
      </c>
      <c r="C1983" s="8" t="s">
        <v>4737</v>
      </c>
      <c r="D1983" s="7">
        <v>43838</v>
      </c>
      <c r="E1983" s="8">
        <v>0</v>
      </c>
      <c r="F1983" s="8">
        <v>502015</v>
      </c>
      <c r="G1983" s="8">
        <f t="shared" si="30"/>
        <v>176</v>
      </c>
      <c r="H1983" s="8">
        <v>162</v>
      </c>
      <c r="I1983" s="8" t="s">
        <v>2625</v>
      </c>
      <c r="J1983" s="8">
        <v>0</v>
      </c>
      <c r="K1983" s="8" t="s">
        <v>2625</v>
      </c>
      <c r="L1983" s="8"/>
      <c r="M1983" s="8">
        <v>6500</v>
      </c>
      <c r="N1983" s="8">
        <v>0</v>
      </c>
      <c r="O1983" s="8" t="s">
        <v>3689</v>
      </c>
      <c r="P1983" s="8">
        <v>0</v>
      </c>
      <c r="Q1983" s="8">
        <v>218</v>
      </c>
    </row>
    <row r="1984" spans="1:17" x14ac:dyDescent="0.25">
      <c r="A1984" s="8">
        <v>2</v>
      </c>
      <c r="B1984" s="8">
        <v>0</v>
      </c>
      <c r="C1984" s="8" t="s">
        <v>4737</v>
      </c>
      <c r="D1984" s="7">
        <v>43838</v>
      </c>
      <c r="E1984" s="8">
        <v>0</v>
      </c>
      <c r="F1984" s="8">
        <v>201002</v>
      </c>
      <c r="G1984" s="8">
        <f t="shared" si="30"/>
        <v>71</v>
      </c>
      <c r="H1984" s="8">
        <v>162</v>
      </c>
      <c r="I1984" s="8" t="s">
        <v>2625</v>
      </c>
      <c r="J1984" s="8">
        <v>0</v>
      </c>
      <c r="K1984" s="8" t="s">
        <v>2625</v>
      </c>
      <c r="L1984" s="8"/>
      <c r="M1984" s="8">
        <v>0</v>
      </c>
      <c r="N1984" s="8">
        <v>6500</v>
      </c>
      <c r="O1984" s="8" t="s">
        <v>3689</v>
      </c>
      <c r="P1984" s="8">
        <v>0</v>
      </c>
      <c r="Q1984" s="8">
        <v>218</v>
      </c>
    </row>
    <row r="1985" spans="1:17" x14ac:dyDescent="0.25">
      <c r="A1985" s="8">
        <v>1</v>
      </c>
      <c r="B1985" s="8">
        <v>0</v>
      </c>
      <c r="C1985" s="8" t="s">
        <v>4738</v>
      </c>
      <c r="D1985" s="7">
        <v>43847</v>
      </c>
      <c r="E1985" s="8">
        <v>0</v>
      </c>
      <c r="F1985" s="8">
        <v>506000</v>
      </c>
      <c r="G1985" s="8">
        <f t="shared" si="30"/>
        <v>261</v>
      </c>
      <c r="H1985" s="8">
        <v>231</v>
      </c>
      <c r="I1985" s="8" t="s">
        <v>2625</v>
      </c>
      <c r="J1985" s="8">
        <v>0</v>
      </c>
      <c r="K1985" s="8" t="s">
        <v>2625</v>
      </c>
      <c r="L1985" s="8"/>
      <c r="M1985" s="8">
        <v>2200</v>
      </c>
      <c r="N1985" s="8">
        <v>0</v>
      </c>
      <c r="O1985" s="8" t="s">
        <v>3690</v>
      </c>
      <c r="P1985" s="8">
        <v>0</v>
      </c>
      <c r="Q1985" s="8">
        <v>215</v>
      </c>
    </row>
    <row r="1986" spans="1:17" x14ac:dyDescent="0.25">
      <c r="A1986" s="8">
        <v>2</v>
      </c>
      <c r="B1986" s="8">
        <v>0</v>
      </c>
      <c r="C1986" s="8" t="s">
        <v>4738</v>
      </c>
      <c r="D1986" s="7">
        <v>43847</v>
      </c>
      <c r="E1986" s="8">
        <v>0</v>
      </c>
      <c r="F1986" s="8">
        <v>201002</v>
      </c>
      <c r="G1986" s="8">
        <f t="shared" ref="G1986:G2049" si="31">VLOOKUP(F1986,Accounts2,2,0)</f>
        <v>71</v>
      </c>
      <c r="H1986" s="8">
        <v>231</v>
      </c>
      <c r="I1986" s="8" t="s">
        <v>2625</v>
      </c>
      <c r="J1986" s="8">
        <v>0</v>
      </c>
      <c r="K1986" s="8" t="s">
        <v>2625</v>
      </c>
      <c r="L1986" s="8"/>
      <c r="M1986" s="8">
        <v>0</v>
      </c>
      <c r="N1986" s="8">
        <v>2200</v>
      </c>
      <c r="O1986" s="8" t="s">
        <v>3690</v>
      </c>
      <c r="P1986" s="8">
        <v>0</v>
      </c>
      <c r="Q1986" s="8">
        <v>215</v>
      </c>
    </row>
    <row r="1987" spans="1:17" x14ac:dyDescent="0.25">
      <c r="A1987" s="8">
        <v>1</v>
      </c>
      <c r="B1987" s="8">
        <v>0</v>
      </c>
      <c r="C1987" s="8" t="s">
        <v>4739</v>
      </c>
      <c r="D1987" s="7">
        <v>43861</v>
      </c>
      <c r="E1987" s="8">
        <v>0</v>
      </c>
      <c r="F1987" s="8">
        <v>201005</v>
      </c>
      <c r="G1987" s="8">
        <f t="shared" si="31"/>
        <v>74</v>
      </c>
      <c r="H1987" s="8">
        <v>1</v>
      </c>
      <c r="I1987" s="8" t="s">
        <v>2625</v>
      </c>
      <c r="J1987" s="8">
        <v>0</v>
      </c>
      <c r="K1987" s="8" t="s">
        <v>2625</v>
      </c>
      <c r="L1987" s="8"/>
      <c r="M1987" s="8">
        <v>117977</v>
      </c>
      <c r="N1987" s="8">
        <v>0</v>
      </c>
      <c r="O1987" s="8" t="s">
        <v>3691</v>
      </c>
      <c r="P1987" s="8">
        <v>0</v>
      </c>
      <c r="Q1987" s="8">
        <v>1</v>
      </c>
    </row>
    <row r="1988" spans="1:17" x14ac:dyDescent="0.25">
      <c r="A1988" s="8">
        <v>2</v>
      </c>
      <c r="B1988" s="8">
        <v>0</v>
      </c>
      <c r="C1988" s="8" t="s">
        <v>4739</v>
      </c>
      <c r="D1988" s="7">
        <v>43861</v>
      </c>
      <c r="E1988" s="8">
        <v>0</v>
      </c>
      <c r="F1988" s="8">
        <v>201005</v>
      </c>
      <c r="G1988" s="8">
        <f t="shared" si="31"/>
        <v>74</v>
      </c>
      <c r="H1988" s="8">
        <v>1</v>
      </c>
      <c r="I1988" s="8" t="s">
        <v>2625</v>
      </c>
      <c r="J1988" s="8">
        <v>0</v>
      </c>
      <c r="K1988" s="8" t="s">
        <v>2625</v>
      </c>
      <c r="L1988" s="8"/>
      <c r="M1988" s="8">
        <v>169459</v>
      </c>
      <c r="N1988" s="8">
        <v>0</v>
      </c>
      <c r="O1988" s="8" t="s">
        <v>3692</v>
      </c>
      <c r="P1988" s="8">
        <v>0</v>
      </c>
      <c r="Q1988" s="8">
        <v>1</v>
      </c>
    </row>
    <row r="1989" spans="1:17" x14ac:dyDescent="0.25">
      <c r="A1989" s="8">
        <v>3</v>
      </c>
      <c r="B1989" s="8">
        <v>0</v>
      </c>
      <c r="C1989" s="8" t="s">
        <v>4739</v>
      </c>
      <c r="D1989" s="7">
        <v>43861</v>
      </c>
      <c r="E1989" s="8">
        <v>0</v>
      </c>
      <c r="F1989" s="8">
        <v>201005</v>
      </c>
      <c r="G1989" s="8">
        <f t="shared" si="31"/>
        <v>74</v>
      </c>
      <c r="H1989" s="8">
        <v>1</v>
      </c>
      <c r="I1989" s="8" t="s">
        <v>2625</v>
      </c>
      <c r="J1989" s="8">
        <v>0</v>
      </c>
      <c r="K1989" s="8" t="s">
        <v>2625</v>
      </c>
      <c r="L1989" s="8"/>
      <c r="M1989" s="8">
        <v>47358</v>
      </c>
      <c r="N1989" s="8">
        <v>0</v>
      </c>
      <c r="O1989" s="8" t="s">
        <v>3693</v>
      </c>
      <c r="P1989" s="8">
        <v>0</v>
      </c>
      <c r="Q1989" s="8">
        <v>1</v>
      </c>
    </row>
    <row r="1990" spans="1:17" x14ac:dyDescent="0.25">
      <c r="A1990" s="8">
        <v>4</v>
      </c>
      <c r="B1990" s="8">
        <v>0</v>
      </c>
      <c r="C1990" s="8" t="s">
        <v>4739</v>
      </c>
      <c r="D1990" s="7">
        <v>43861</v>
      </c>
      <c r="E1990" s="8">
        <v>0</v>
      </c>
      <c r="F1990" s="8">
        <v>201005</v>
      </c>
      <c r="G1990" s="8">
        <f t="shared" si="31"/>
        <v>74</v>
      </c>
      <c r="H1990" s="8">
        <v>1</v>
      </c>
      <c r="I1990" s="8" t="s">
        <v>2625</v>
      </c>
      <c r="J1990" s="8">
        <v>0</v>
      </c>
      <c r="K1990" s="8" t="s">
        <v>2625</v>
      </c>
      <c r="L1990" s="8"/>
      <c r="M1990" s="8">
        <v>22539</v>
      </c>
      <c r="N1990" s="8">
        <v>0</v>
      </c>
      <c r="O1990" s="8" t="s">
        <v>3694</v>
      </c>
      <c r="P1990" s="8">
        <v>0</v>
      </c>
      <c r="Q1990" s="8">
        <v>1</v>
      </c>
    </row>
    <row r="1991" spans="1:17" x14ac:dyDescent="0.25">
      <c r="A1991" s="8">
        <v>5</v>
      </c>
      <c r="B1991" s="8">
        <v>0</v>
      </c>
      <c r="C1991" s="8" t="s">
        <v>4739</v>
      </c>
      <c r="D1991" s="7">
        <v>43861</v>
      </c>
      <c r="E1991" s="8">
        <v>0</v>
      </c>
      <c r="F1991" s="8">
        <v>201005</v>
      </c>
      <c r="G1991" s="8">
        <f t="shared" si="31"/>
        <v>74</v>
      </c>
      <c r="H1991" s="8">
        <v>1</v>
      </c>
      <c r="I1991" s="8" t="s">
        <v>2625</v>
      </c>
      <c r="J1991" s="8">
        <v>0</v>
      </c>
      <c r="K1991" s="8" t="s">
        <v>2625</v>
      </c>
      <c r="L1991" s="8"/>
      <c r="M1991" s="8">
        <v>44455</v>
      </c>
      <c r="N1991" s="8">
        <v>0</v>
      </c>
      <c r="O1991" s="8" t="s">
        <v>3695</v>
      </c>
      <c r="P1991" s="8">
        <v>0</v>
      </c>
      <c r="Q1991" s="8">
        <v>1</v>
      </c>
    </row>
    <row r="1992" spans="1:17" x14ac:dyDescent="0.25">
      <c r="A1992" s="8">
        <v>6</v>
      </c>
      <c r="B1992" s="8">
        <v>0</v>
      </c>
      <c r="C1992" s="8" t="s">
        <v>4739</v>
      </c>
      <c r="D1992" s="7">
        <v>43861</v>
      </c>
      <c r="E1992" s="8">
        <v>0</v>
      </c>
      <c r="F1992" s="8">
        <v>201005</v>
      </c>
      <c r="G1992" s="8">
        <f t="shared" si="31"/>
        <v>74</v>
      </c>
      <c r="H1992" s="8">
        <v>1</v>
      </c>
      <c r="I1992" s="8" t="s">
        <v>2625</v>
      </c>
      <c r="J1992" s="8">
        <v>0</v>
      </c>
      <c r="K1992" s="8" t="s">
        <v>2625</v>
      </c>
      <c r="L1992" s="8"/>
      <c r="M1992" s="8">
        <v>19446</v>
      </c>
      <c r="N1992" s="8">
        <v>0</v>
      </c>
      <c r="O1992" s="8" t="s">
        <v>3696</v>
      </c>
      <c r="P1992" s="8">
        <v>0</v>
      </c>
      <c r="Q1992" s="8">
        <v>1</v>
      </c>
    </row>
    <row r="1993" spans="1:17" x14ac:dyDescent="0.25">
      <c r="A1993" s="8">
        <v>7</v>
      </c>
      <c r="B1993" s="8">
        <v>0</v>
      </c>
      <c r="C1993" s="8" t="s">
        <v>4739</v>
      </c>
      <c r="D1993" s="7">
        <v>43861</v>
      </c>
      <c r="E1993" s="8">
        <v>0</v>
      </c>
      <c r="F1993" s="8">
        <v>201005</v>
      </c>
      <c r="G1993" s="8">
        <f t="shared" si="31"/>
        <v>74</v>
      </c>
      <c r="H1993" s="8">
        <v>1</v>
      </c>
      <c r="I1993" s="8" t="s">
        <v>2625</v>
      </c>
      <c r="J1993" s="8">
        <v>0</v>
      </c>
      <c r="K1993" s="8" t="s">
        <v>2625</v>
      </c>
      <c r="L1993" s="8"/>
      <c r="M1993" s="8">
        <v>40658</v>
      </c>
      <c r="N1993" s="8">
        <v>0</v>
      </c>
      <c r="O1993" s="8" t="s">
        <v>3697</v>
      </c>
      <c r="P1993" s="8">
        <v>0</v>
      </c>
      <c r="Q1993" s="8">
        <v>1</v>
      </c>
    </row>
    <row r="1994" spans="1:17" x14ac:dyDescent="0.25">
      <c r="A1994" s="8">
        <v>8</v>
      </c>
      <c r="B1994" s="8">
        <v>0</v>
      </c>
      <c r="C1994" s="8" t="s">
        <v>4739</v>
      </c>
      <c r="D1994" s="7">
        <v>43861</v>
      </c>
      <c r="E1994" s="8">
        <v>0</v>
      </c>
      <c r="F1994" s="8">
        <v>201005</v>
      </c>
      <c r="G1994" s="8">
        <f t="shared" si="31"/>
        <v>74</v>
      </c>
      <c r="H1994" s="8">
        <v>1</v>
      </c>
      <c r="I1994" s="8" t="s">
        <v>2625</v>
      </c>
      <c r="J1994" s="8">
        <v>0</v>
      </c>
      <c r="K1994" s="8" t="s">
        <v>2625</v>
      </c>
      <c r="L1994" s="8"/>
      <c r="M1994" s="8">
        <v>49405</v>
      </c>
      <c r="N1994" s="8">
        <v>0</v>
      </c>
      <c r="O1994" s="8" t="s">
        <v>3698</v>
      </c>
      <c r="P1994" s="8">
        <v>0</v>
      </c>
      <c r="Q1994" s="8">
        <v>1</v>
      </c>
    </row>
    <row r="1995" spans="1:17" x14ac:dyDescent="0.25">
      <c r="A1995" s="8">
        <v>9</v>
      </c>
      <c r="B1995" s="8">
        <v>0</v>
      </c>
      <c r="C1995" s="8" t="s">
        <v>4739</v>
      </c>
      <c r="D1995" s="7">
        <v>43861</v>
      </c>
      <c r="E1995" s="8">
        <v>0</v>
      </c>
      <c r="F1995" s="8">
        <v>201005</v>
      </c>
      <c r="G1995" s="8">
        <f t="shared" si="31"/>
        <v>74</v>
      </c>
      <c r="H1995" s="8">
        <v>1</v>
      </c>
      <c r="I1995" s="8" t="s">
        <v>2625</v>
      </c>
      <c r="J1995" s="8">
        <v>0</v>
      </c>
      <c r="K1995" s="8" t="s">
        <v>2625</v>
      </c>
      <c r="L1995" s="8"/>
      <c r="M1995" s="8">
        <v>29483</v>
      </c>
      <c r="N1995" s="8">
        <v>0</v>
      </c>
      <c r="O1995" s="8" t="s">
        <v>3699</v>
      </c>
      <c r="P1995" s="8">
        <v>0</v>
      </c>
      <c r="Q1995" s="8">
        <v>1</v>
      </c>
    </row>
    <row r="1996" spans="1:17" x14ac:dyDescent="0.25">
      <c r="A1996" s="8">
        <v>10</v>
      </c>
      <c r="B1996" s="8">
        <v>0</v>
      </c>
      <c r="C1996" s="8" t="s">
        <v>4739</v>
      </c>
      <c r="D1996" s="7">
        <v>43861</v>
      </c>
      <c r="E1996" s="8">
        <v>0</v>
      </c>
      <c r="F1996" s="8">
        <v>201005</v>
      </c>
      <c r="G1996" s="8">
        <f t="shared" si="31"/>
        <v>74</v>
      </c>
      <c r="H1996" s="8">
        <v>1</v>
      </c>
      <c r="I1996" s="8" t="s">
        <v>2625</v>
      </c>
      <c r="J1996" s="8">
        <v>0</v>
      </c>
      <c r="K1996" s="8" t="s">
        <v>2625</v>
      </c>
      <c r="L1996" s="8"/>
      <c r="M1996" s="8">
        <v>30030</v>
      </c>
      <c r="N1996" s="8">
        <v>0</v>
      </c>
      <c r="O1996" s="8" t="s">
        <v>3700</v>
      </c>
      <c r="P1996" s="8">
        <v>0</v>
      </c>
      <c r="Q1996" s="8">
        <v>1</v>
      </c>
    </row>
    <row r="1997" spans="1:17" x14ac:dyDescent="0.25">
      <c r="A1997" s="8">
        <v>11</v>
      </c>
      <c r="B1997" s="8">
        <v>0</v>
      </c>
      <c r="C1997" s="8" t="s">
        <v>4739</v>
      </c>
      <c r="D1997" s="7">
        <v>43861</v>
      </c>
      <c r="E1997" s="8">
        <v>0</v>
      </c>
      <c r="F1997" s="8">
        <v>201005</v>
      </c>
      <c r="G1997" s="8">
        <f t="shared" si="31"/>
        <v>74</v>
      </c>
      <c r="H1997" s="8">
        <v>1</v>
      </c>
      <c r="I1997" s="8" t="s">
        <v>2625</v>
      </c>
      <c r="J1997" s="8">
        <v>0</v>
      </c>
      <c r="K1997" s="8" t="s">
        <v>2625</v>
      </c>
      <c r="L1997" s="8"/>
      <c r="M1997" s="8">
        <v>25125</v>
      </c>
      <c r="N1997" s="8">
        <v>0</v>
      </c>
      <c r="O1997" s="8" t="s">
        <v>3701</v>
      </c>
      <c r="P1997" s="8">
        <v>0</v>
      </c>
      <c r="Q1997" s="8">
        <v>1</v>
      </c>
    </row>
    <row r="1998" spans="1:17" x14ac:dyDescent="0.25">
      <c r="A1998" s="8">
        <v>12</v>
      </c>
      <c r="B1998" s="8">
        <v>0</v>
      </c>
      <c r="C1998" s="8" t="s">
        <v>4739</v>
      </c>
      <c r="D1998" s="7">
        <v>43861</v>
      </c>
      <c r="E1998" s="8">
        <v>0</v>
      </c>
      <c r="F1998" s="8">
        <v>201005</v>
      </c>
      <c r="G1998" s="8">
        <f t="shared" si="31"/>
        <v>74</v>
      </c>
      <c r="H1998" s="8">
        <v>1</v>
      </c>
      <c r="I1998" s="8" t="s">
        <v>2625</v>
      </c>
      <c r="J1998" s="8">
        <v>0</v>
      </c>
      <c r="K1998" s="8" t="s">
        <v>2625</v>
      </c>
      <c r="L1998" s="8"/>
      <c r="M1998" s="8">
        <v>49799</v>
      </c>
      <c r="N1998" s="8">
        <v>0</v>
      </c>
      <c r="O1998" s="8" t="s">
        <v>3702</v>
      </c>
      <c r="P1998" s="8">
        <v>0</v>
      </c>
      <c r="Q1998" s="8">
        <v>1</v>
      </c>
    </row>
    <row r="1999" spans="1:17" x14ac:dyDescent="0.25">
      <c r="A1999" s="8">
        <v>13</v>
      </c>
      <c r="B1999" s="8">
        <v>0</v>
      </c>
      <c r="C1999" s="8" t="s">
        <v>4739</v>
      </c>
      <c r="D1999" s="7">
        <v>43861</v>
      </c>
      <c r="E1999" s="8">
        <v>0</v>
      </c>
      <c r="F1999" s="8">
        <v>201005</v>
      </c>
      <c r="G1999" s="8">
        <f t="shared" si="31"/>
        <v>74</v>
      </c>
      <c r="H1999" s="8">
        <v>1</v>
      </c>
      <c r="I1999" s="8" t="s">
        <v>2625</v>
      </c>
      <c r="J1999" s="8">
        <v>0</v>
      </c>
      <c r="K1999" s="8" t="s">
        <v>2625</v>
      </c>
      <c r="L1999" s="8"/>
      <c r="M1999" s="8">
        <v>15674</v>
      </c>
      <c r="N1999" s="8">
        <v>0</v>
      </c>
      <c r="O1999" s="8" t="s">
        <v>3703</v>
      </c>
      <c r="P1999" s="8">
        <v>0</v>
      </c>
      <c r="Q1999" s="8">
        <v>1</v>
      </c>
    </row>
    <row r="2000" spans="1:17" x14ac:dyDescent="0.25">
      <c r="A2000" s="8">
        <v>14</v>
      </c>
      <c r="B2000" s="8">
        <v>0</v>
      </c>
      <c r="C2000" s="8" t="s">
        <v>4739</v>
      </c>
      <c r="D2000" s="7">
        <v>43861</v>
      </c>
      <c r="E2000" s="8">
        <v>0</v>
      </c>
      <c r="F2000" s="8">
        <v>201005</v>
      </c>
      <c r="G2000" s="8">
        <f t="shared" si="31"/>
        <v>74</v>
      </c>
      <c r="H2000" s="8">
        <v>1</v>
      </c>
      <c r="I2000" s="8" t="s">
        <v>2625</v>
      </c>
      <c r="J2000" s="8">
        <v>0</v>
      </c>
      <c r="K2000" s="8" t="s">
        <v>2625</v>
      </c>
      <c r="L2000" s="8"/>
      <c r="M2000" s="8">
        <v>38205</v>
      </c>
      <c r="N2000" s="8">
        <v>0</v>
      </c>
      <c r="O2000" s="8" t="s">
        <v>3704</v>
      </c>
      <c r="P2000" s="8">
        <v>0</v>
      </c>
      <c r="Q2000" s="8">
        <v>1</v>
      </c>
    </row>
    <row r="2001" spans="1:17" x14ac:dyDescent="0.25">
      <c r="A2001" s="8">
        <v>15</v>
      </c>
      <c r="B2001" s="8">
        <v>0</v>
      </c>
      <c r="C2001" s="8" t="s">
        <v>4739</v>
      </c>
      <c r="D2001" s="7">
        <v>43861</v>
      </c>
      <c r="E2001" s="8">
        <v>0</v>
      </c>
      <c r="F2001" s="8">
        <v>201005</v>
      </c>
      <c r="G2001" s="8">
        <f t="shared" si="31"/>
        <v>74</v>
      </c>
      <c r="H2001" s="8">
        <v>1</v>
      </c>
      <c r="I2001" s="8" t="s">
        <v>2625</v>
      </c>
      <c r="J2001" s="8">
        <v>0</v>
      </c>
      <c r="K2001" s="8" t="s">
        <v>2625</v>
      </c>
      <c r="L2001" s="8"/>
      <c r="M2001" s="8">
        <v>40254</v>
      </c>
      <c r="N2001" s="8">
        <v>0</v>
      </c>
      <c r="O2001" s="8" t="s">
        <v>3705</v>
      </c>
      <c r="P2001" s="8">
        <v>0</v>
      </c>
      <c r="Q2001" s="8">
        <v>1</v>
      </c>
    </row>
    <row r="2002" spans="1:17" x14ac:dyDescent="0.25">
      <c r="A2002" s="8">
        <v>16</v>
      </c>
      <c r="B2002" s="8">
        <v>0</v>
      </c>
      <c r="C2002" s="8" t="s">
        <v>4739</v>
      </c>
      <c r="D2002" s="7">
        <v>43861</v>
      </c>
      <c r="E2002" s="8">
        <v>0</v>
      </c>
      <c r="F2002" s="8">
        <v>201005</v>
      </c>
      <c r="G2002" s="8">
        <f t="shared" si="31"/>
        <v>74</v>
      </c>
      <c r="H2002" s="8">
        <v>1</v>
      </c>
      <c r="I2002" s="8" t="s">
        <v>2625</v>
      </c>
      <c r="J2002" s="8">
        <v>0</v>
      </c>
      <c r="K2002" s="8" t="s">
        <v>2625</v>
      </c>
      <c r="L2002" s="8"/>
      <c r="M2002" s="8">
        <v>30030</v>
      </c>
      <c r="N2002" s="8">
        <v>0</v>
      </c>
      <c r="O2002" s="8" t="s">
        <v>3706</v>
      </c>
      <c r="P2002" s="8">
        <v>0</v>
      </c>
      <c r="Q2002" s="8">
        <v>1</v>
      </c>
    </row>
    <row r="2003" spans="1:17" x14ac:dyDescent="0.25">
      <c r="A2003" s="8">
        <v>17</v>
      </c>
      <c r="B2003" s="8">
        <v>0</v>
      </c>
      <c r="C2003" s="8" t="s">
        <v>4739</v>
      </c>
      <c r="D2003" s="7">
        <v>43861</v>
      </c>
      <c r="E2003" s="8">
        <v>0</v>
      </c>
      <c r="F2003" s="8">
        <v>201005</v>
      </c>
      <c r="G2003" s="8">
        <f t="shared" si="31"/>
        <v>74</v>
      </c>
      <c r="H2003" s="8">
        <v>1</v>
      </c>
      <c r="I2003" s="8" t="s">
        <v>2625</v>
      </c>
      <c r="J2003" s="8">
        <v>0</v>
      </c>
      <c r="K2003" s="8" t="s">
        <v>2625</v>
      </c>
      <c r="L2003" s="8"/>
      <c r="M2003" s="8">
        <v>31256</v>
      </c>
      <c r="N2003" s="8">
        <v>0</v>
      </c>
      <c r="O2003" s="8" t="s">
        <v>3707</v>
      </c>
      <c r="P2003" s="8">
        <v>0</v>
      </c>
      <c r="Q2003" s="8">
        <v>1</v>
      </c>
    </row>
    <row r="2004" spans="1:17" x14ac:dyDescent="0.25">
      <c r="A2004" s="8">
        <v>18</v>
      </c>
      <c r="B2004" s="8">
        <v>0</v>
      </c>
      <c r="C2004" s="8" t="s">
        <v>4739</v>
      </c>
      <c r="D2004" s="7">
        <v>43861</v>
      </c>
      <c r="E2004" s="8">
        <v>0</v>
      </c>
      <c r="F2004" s="8">
        <v>201005</v>
      </c>
      <c r="G2004" s="8">
        <f t="shared" si="31"/>
        <v>74</v>
      </c>
      <c r="H2004" s="8">
        <v>1</v>
      </c>
      <c r="I2004" s="8" t="s">
        <v>2625</v>
      </c>
      <c r="J2004" s="8">
        <v>0</v>
      </c>
      <c r="K2004" s="8" t="s">
        <v>2625</v>
      </c>
      <c r="L2004" s="8"/>
      <c r="M2004" s="8">
        <v>24578</v>
      </c>
      <c r="N2004" s="8">
        <v>0</v>
      </c>
      <c r="O2004" s="8" t="s">
        <v>3708</v>
      </c>
      <c r="P2004" s="8">
        <v>0</v>
      </c>
      <c r="Q2004" s="8">
        <v>1</v>
      </c>
    </row>
    <row r="2005" spans="1:17" x14ac:dyDescent="0.25">
      <c r="A2005" s="8">
        <v>19</v>
      </c>
      <c r="B2005" s="8">
        <v>0</v>
      </c>
      <c r="C2005" s="8" t="s">
        <v>4739</v>
      </c>
      <c r="D2005" s="7">
        <v>43861</v>
      </c>
      <c r="E2005" s="8">
        <v>0</v>
      </c>
      <c r="F2005" s="8">
        <v>201005</v>
      </c>
      <c r="G2005" s="8">
        <f t="shared" si="31"/>
        <v>74</v>
      </c>
      <c r="H2005" s="8">
        <v>1</v>
      </c>
      <c r="I2005" s="8" t="s">
        <v>2625</v>
      </c>
      <c r="J2005" s="8">
        <v>0</v>
      </c>
      <c r="K2005" s="8" t="s">
        <v>2625</v>
      </c>
      <c r="L2005" s="8"/>
      <c r="M2005" s="8">
        <v>28497</v>
      </c>
      <c r="N2005" s="8">
        <v>0</v>
      </c>
      <c r="O2005" s="8" t="s">
        <v>3709</v>
      </c>
      <c r="P2005" s="8">
        <v>0</v>
      </c>
      <c r="Q2005" s="8">
        <v>1</v>
      </c>
    </row>
    <row r="2006" spans="1:17" x14ac:dyDescent="0.25">
      <c r="A2006" s="8">
        <v>20</v>
      </c>
      <c r="B2006" s="8">
        <v>0</v>
      </c>
      <c r="C2006" s="8" t="s">
        <v>4739</v>
      </c>
      <c r="D2006" s="7">
        <v>43861</v>
      </c>
      <c r="E2006" s="8">
        <v>0</v>
      </c>
      <c r="F2006" s="8">
        <v>201005</v>
      </c>
      <c r="G2006" s="8">
        <f t="shared" si="31"/>
        <v>74</v>
      </c>
      <c r="H2006" s="8">
        <v>1</v>
      </c>
      <c r="I2006" s="8" t="s">
        <v>2625</v>
      </c>
      <c r="J2006" s="8">
        <v>0</v>
      </c>
      <c r="K2006" s="8" t="s">
        <v>2625</v>
      </c>
      <c r="L2006" s="8"/>
      <c r="M2006" s="8">
        <v>22673</v>
      </c>
      <c r="N2006" s="8">
        <v>0</v>
      </c>
      <c r="O2006" s="8" t="s">
        <v>3710</v>
      </c>
      <c r="P2006" s="8">
        <v>0</v>
      </c>
      <c r="Q2006" s="8">
        <v>1</v>
      </c>
    </row>
    <row r="2007" spans="1:17" x14ac:dyDescent="0.25">
      <c r="A2007" s="8">
        <v>21</v>
      </c>
      <c r="B2007" s="8">
        <v>0</v>
      </c>
      <c r="C2007" s="8" t="s">
        <v>4739</v>
      </c>
      <c r="D2007" s="7">
        <v>43861</v>
      </c>
      <c r="E2007" s="8">
        <v>0</v>
      </c>
      <c r="F2007" s="8">
        <v>201005</v>
      </c>
      <c r="G2007" s="8">
        <f t="shared" si="31"/>
        <v>74</v>
      </c>
      <c r="H2007" s="8">
        <v>1</v>
      </c>
      <c r="I2007" s="8" t="s">
        <v>2625</v>
      </c>
      <c r="J2007" s="8">
        <v>0</v>
      </c>
      <c r="K2007" s="8" t="s">
        <v>2625</v>
      </c>
      <c r="L2007" s="8"/>
      <c r="M2007" s="8">
        <v>20220</v>
      </c>
      <c r="N2007" s="8">
        <v>0</v>
      </c>
      <c r="O2007" s="8" t="s">
        <v>3711</v>
      </c>
      <c r="P2007" s="8">
        <v>0</v>
      </c>
      <c r="Q2007" s="8">
        <v>1</v>
      </c>
    </row>
    <row r="2008" spans="1:17" x14ac:dyDescent="0.25">
      <c r="A2008" s="8">
        <v>22</v>
      </c>
      <c r="B2008" s="8">
        <v>0</v>
      </c>
      <c r="C2008" s="8" t="s">
        <v>4739</v>
      </c>
      <c r="D2008" s="7">
        <v>43861</v>
      </c>
      <c r="E2008" s="8">
        <v>0</v>
      </c>
      <c r="F2008" s="8">
        <v>201005</v>
      </c>
      <c r="G2008" s="8">
        <f t="shared" si="31"/>
        <v>74</v>
      </c>
      <c r="H2008" s="8">
        <v>1</v>
      </c>
      <c r="I2008" s="8" t="s">
        <v>2625</v>
      </c>
      <c r="J2008" s="8">
        <v>0</v>
      </c>
      <c r="K2008" s="8" t="s">
        <v>2625</v>
      </c>
      <c r="L2008" s="8"/>
      <c r="M2008" s="8">
        <v>9803</v>
      </c>
      <c r="N2008" s="8">
        <v>0</v>
      </c>
      <c r="O2008" s="8" t="s">
        <v>3712</v>
      </c>
      <c r="P2008" s="8">
        <v>0</v>
      </c>
      <c r="Q2008" s="8">
        <v>1</v>
      </c>
    </row>
    <row r="2009" spans="1:17" x14ac:dyDescent="0.25">
      <c r="A2009" s="8">
        <v>23</v>
      </c>
      <c r="B2009" s="8">
        <v>0</v>
      </c>
      <c r="C2009" s="8" t="s">
        <v>4739</v>
      </c>
      <c r="D2009" s="7">
        <v>43861</v>
      </c>
      <c r="E2009" s="8">
        <v>0</v>
      </c>
      <c r="F2009" s="8">
        <v>201005</v>
      </c>
      <c r="G2009" s="8">
        <f t="shared" si="31"/>
        <v>74</v>
      </c>
      <c r="H2009" s="8">
        <v>1</v>
      </c>
      <c r="I2009" s="8" t="s">
        <v>2625</v>
      </c>
      <c r="J2009" s="8">
        <v>0</v>
      </c>
      <c r="K2009" s="8" t="s">
        <v>2625</v>
      </c>
      <c r="L2009" s="8"/>
      <c r="M2009" s="8">
        <v>24512</v>
      </c>
      <c r="N2009" s="8">
        <v>0</v>
      </c>
      <c r="O2009" s="8" t="s">
        <v>3713</v>
      </c>
      <c r="P2009" s="8">
        <v>0</v>
      </c>
      <c r="Q2009" s="8">
        <v>1</v>
      </c>
    </row>
    <row r="2010" spans="1:17" x14ac:dyDescent="0.25">
      <c r="A2010" s="8">
        <v>24</v>
      </c>
      <c r="B2010" s="8">
        <v>0</v>
      </c>
      <c r="C2010" s="8" t="s">
        <v>4739</v>
      </c>
      <c r="D2010" s="7">
        <v>43861</v>
      </c>
      <c r="E2010" s="8">
        <v>0</v>
      </c>
      <c r="F2010" s="8">
        <v>201005</v>
      </c>
      <c r="G2010" s="8">
        <f t="shared" si="31"/>
        <v>74</v>
      </c>
      <c r="H2010" s="8">
        <v>1</v>
      </c>
      <c r="I2010" s="8" t="s">
        <v>2625</v>
      </c>
      <c r="J2010" s="8">
        <v>0</v>
      </c>
      <c r="K2010" s="8" t="s">
        <v>2625</v>
      </c>
      <c r="L2010" s="8"/>
      <c r="M2010" s="8">
        <v>32176</v>
      </c>
      <c r="N2010" s="8">
        <v>0</v>
      </c>
      <c r="O2010" s="8" t="s">
        <v>3714</v>
      </c>
      <c r="P2010" s="8">
        <v>0</v>
      </c>
      <c r="Q2010" s="8">
        <v>1</v>
      </c>
    </row>
    <row r="2011" spans="1:17" x14ac:dyDescent="0.25">
      <c r="A2011" s="8">
        <v>25</v>
      </c>
      <c r="B2011" s="8">
        <v>0</v>
      </c>
      <c r="C2011" s="8" t="s">
        <v>4739</v>
      </c>
      <c r="D2011" s="7">
        <v>43861</v>
      </c>
      <c r="E2011" s="8">
        <v>0</v>
      </c>
      <c r="F2011" s="8">
        <v>201005</v>
      </c>
      <c r="G2011" s="8">
        <f t="shared" si="31"/>
        <v>74</v>
      </c>
      <c r="H2011" s="8">
        <v>1</v>
      </c>
      <c r="I2011" s="8" t="s">
        <v>2625</v>
      </c>
      <c r="J2011" s="8">
        <v>0</v>
      </c>
      <c r="K2011" s="8" t="s">
        <v>2625</v>
      </c>
      <c r="L2011" s="8"/>
      <c r="M2011" s="8">
        <v>25943</v>
      </c>
      <c r="N2011" s="8">
        <v>0</v>
      </c>
      <c r="O2011" s="8" t="s">
        <v>3715</v>
      </c>
      <c r="P2011" s="8">
        <v>0</v>
      </c>
      <c r="Q2011" s="8">
        <v>1</v>
      </c>
    </row>
    <row r="2012" spans="1:17" x14ac:dyDescent="0.25">
      <c r="A2012" s="8">
        <v>26</v>
      </c>
      <c r="B2012" s="8">
        <v>0</v>
      </c>
      <c r="C2012" s="8" t="s">
        <v>4739</v>
      </c>
      <c r="D2012" s="7">
        <v>43861</v>
      </c>
      <c r="E2012" s="8">
        <v>0</v>
      </c>
      <c r="F2012" s="8">
        <v>201005</v>
      </c>
      <c r="G2012" s="8">
        <f t="shared" si="31"/>
        <v>74</v>
      </c>
      <c r="H2012" s="8">
        <v>1</v>
      </c>
      <c r="I2012" s="8" t="s">
        <v>2625</v>
      </c>
      <c r="J2012" s="8">
        <v>0</v>
      </c>
      <c r="K2012" s="8" t="s">
        <v>2625</v>
      </c>
      <c r="L2012" s="8"/>
      <c r="M2012" s="8">
        <v>28395</v>
      </c>
      <c r="N2012" s="8">
        <v>0</v>
      </c>
      <c r="O2012" s="8" t="s">
        <v>3716</v>
      </c>
      <c r="P2012" s="8">
        <v>0</v>
      </c>
      <c r="Q2012" s="8">
        <v>1</v>
      </c>
    </row>
    <row r="2013" spans="1:17" x14ac:dyDescent="0.25">
      <c r="A2013" s="8">
        <v>27</v>
      </c>
      <c r="B2013" s="8">
        <v>0</v>
      </c>
      <c r="C2013" s="8" t="s">
        <v>4739</v>
      </c>
      <c r="D2013" s="7">
        <v>43861</v>
      </c>
      <c r="E2013" s="8">
        <v>0</v>
      </c>
      <c r="F2013" s="8">
        <v>504001</v>
      </c>
      <c r="G2013" s="8">
        <f t="shared" si="31"/>
        <v>186</v>
      </c>
      <c r="H2013" s="8">
        <v>1</v>
      </c>
      <c r="I2013" s="8" t="s">
        <v>2625</v>
      </c>
      <c r="J2013" s="8">
        <v>0</v>
      </c>
      <c r="K2013" s="8" t="s">
        <v>2625</v>
      </c>
      <c r="L2013" s="8"/>
      <c r="M2013" s="8">
        <v>16541</v>
      </c>
      <c r="N2013" s="8">
        <v>0</v>
      </c>
      <c r="O2013" s="8" t="s">
        <v>3717</v>
      </c>
      <c r="P2013" s="8">
        <v>0</v>
      </c>
      <c r="Q2013" s="8">
        <v>1</v>
      </c>
    </row>
    <row r="2014" spans="1:17" x14ac:dyDescent="0.25">
      <c r="A2014" s="8">
        <v>28</v>
      </c>
      <c r="B2014" s="8">
        <v>0</v>
      </c>
      <c r="C2014" s="8" t="s">
        <v>4739</v>
      </c>
      <c r="D2014" s="7">
        <v>43861</v>
      </c>
      <c r="E2014" s="8">
        <v>0</v>
      </c>
      <c r="F2014" s="8">
        <v>201005</v>
      </c>
      <c r="G2014" s="8">
        <f t="shared" si="31"/>
        <v>74</v>
      </c>
      <c r="H2014" s="8">
        <v>1</v>
      </c>
      <c r="I2014" s="8" t="s">
        <v>2625</v>
      </c>
      <c r="J2014" s="8">
        <v>0</v>
      </c>
      <c r="K2014" s="8" t="s">
        <v>2625</v>
      </c>
      <c r="L2014" s="8"/>
      <c r="M2014" s="8">
        <v>17720</v>
      </c>
      <c r="N2014" s="8">
        <v>0</v>
      </c>
      <c r="O2014" s="8" t="s">
        <v>3718</v>
      </c>
      <c r="P2014" s="8">
        <v>0</v>
      </c>
      <c r="Q2014" s="8">
        <v>1</v>
      </c>
    </row>
    <row r="2015" spans="1:17" x14ac:dyDescent="0.25">
      <c r="A2015" s="8">
        <v>29</v>
      </c>
      <c r="B2015" s="8">
        <v>0</v>
      </c>
      <c r="C2015" s="8" t="s">
        <v>4739</v>
      </c>
      <c r="D2015" s="7">
        <v>43861</v>
      </c>
      <c r="E2015" s="8">
        <v>0</v>
      </c>
      <c r="F2015" s="8">
        <v>201005</v>
      </c>
      <c r="G2015" s="8">
        <f t="shared" si="31"/>
        <v>74</v>
      </c>
      <c r="H2015" s="8">
        <v>1</v>
      </c>
      <c r="I2015" s="8" t="s">
        <v>2625</v>
      </c>
      <c r="J2015" s="8">
        <v>0</v>
      </c>
      <c r="K2015" s="8" t="s">
        <v>2625</v>
      </c>
      <c r="L2015" s="8"/>
      <c r="M2015" s="8">
        <v>25125</v>
      </c>
      <c r="N2015" s="8">
        <v>0</v>
      </c>
      <c r="O2015" s="8" t="s">
        <v>3719</v>
      </c>
      <c r="P2015" s="8">
        <v>0</v>
      </c>
      <c r="Q2015" s="8">
        <v>1</v>
      </c>
    </row>
    <row r="2016" spans="1:17" x14ac:dyDescent="0.25">
      <c r="A2016" s="8">
        <v>30</v>
      </c>
      <c r="B2016" s="8">
        <v>0</v>
      </c>
      <c r="C2016" s="8" t="s">
        <v>4739</v>
      </c>
      <c r="D2016" s="7">
        <v>43861</v>
      </c>
      <c r="E2016" s="8">
        <v>0</v>
      </c>
      <c r="F2016" s="8">
        <v>201005</v>
      </c>
      <c r="G2016" s="8">
        <f t="shared" si="31"/>
        <v>74</v>
      </c>
      <c r="H2016" s="8">
        <v>1</v>
      </c>
      <c r="I2016" s="8" t="s">
        <v>2625</v>
      </c>
      <c r="J2016" s="8">
        <v>0</v>
      </c>
      <c r="K2016" s="8" t="s">
        <v>2625</v>
      </c>
      <c r="L2016" s="8"/>
      <c r="M2016" s="8">
        <v>27578</v>
      </c>
      <c r="N2016" s="8">
        <v>0</v>
      </c>
      <c r="O2016" s="8" t="s">
        <v>3720</v>
      </c>
      <c r="P2016" s="8">
        <v>0</v>
      </c>
      <c r="Q2016" s="8">
        <v>1</v>
      </c>
    </row>
    <row r="2017" spans="1:17" x14ac:dyDescent="0.25">
      <c r="A2017" s="8">
        <v>31</v>
      </c>
      <c r="B2017" s="8">
        <v>0</v>
      </c>
      <c r="C2017" s="8" t="s">
        <v>4739</v>
      </c>
      <c r="D2017" s="7">
        <v>43861</v>
      </c>
      <c r="E2017" s="8">
        <v>0</v>
      </c>
      <c r="F2017" s="8">
        <v>201005</v>
      </c>
      <c r="G2017" s="8">
        <f t="shared" si="31"/>
        <v>74</v>
      </c>
      <c r="H2017" s="8">
        <v>1</v>
      </c>
      <c r="I2017" s="8" t="s">
        <v>2625</v>
      </c>
      <c r="J2017" s="8">
        <v>0</v>
      </c>
      <c r="K2017" s="8" t="s">
        <v>2625</v>
      </c>
      <c r="L2017" s="8"/>
      <c r="M2017" s="8">
        <v>36570</v>
      </c>
      <c r="N2017" s="8">
        <v>0</v>
      </c>
      <c r="O2017" s="8" t="s">
        <v>3721</v>
      </c>
      <c r="P2017" s="8">
        <v>0</v>
      </c>
      <c r="Q2017" s="8">
        <v>1</v>
      </c>
    </row>
    <row r="2018" spans="1:17" x14ac:dyDescent="0.25">
      <c r="A2018" s="8">
        <v>32</v>
      </c>
      <c r="B2018" s="8">
        <v>0</v>
      </c>
      <c r="C2018" s="8" t="s">
        <v>4739</v>
      </c>
      <c r="D2018" s="7">
        <v>43861</v>
      </c>
      <c r="E2018" s="8">
        <v>0</v>
      </c>
      <c r="F2018" s="8">
        <v>201005</v>
      </c>
      <c r="G2018" s="8">
        <f t="shared" si="31"/>
        <v>74</v>
      </c>
      <c r="H2018" s="8">
        <v>1</v>
      </c>
      <c r="I2018" s="8" t="s">
        <v>2625</v>
      </c>
      <c r="J2018" s="8">
        <v>0</v>
      </c>
      <c r="K2018" s="8" t="s">
        <v>2625</v>
      </c>
      <c r="L2018" s="8"/>
      <c r="M2018" s="8">
        <v>21059</v>
      </c>
      <c r="N2018" s="8">
        <v>0</v>
      </c>
      <c r="O2018" s="8" t="s">
        <v>3722</v>
      </c>
      <c r="P2018" s="8">
        <v>0</v>
      </c>
      <c r="Q2018" s="8">
        <v>1</v>
      </c>
    </row>
    <row r="2019" spans="1:17" x14ac:dyDescent="0.25">
      <c r="A2019" s="8">
        <v>33</v>
      </c>
      <c r="B2019" s="8">
        <v>0</v>
      </c>
      <c r="C2019" s="8" t="s">
        <v>4739</v>
      </c>
      <c r="D2019" s="7">
        <v>43861</v>
      </c>
      <c r="E2019" s="8">
        <v>0</v>
      </c>
      <c r="F2019" s="8">
        <v>201005</v>
      </c>
      <c r="G2019" s="8">
        <f t="shared" si="31"/>
        <v>74</v>
      </c>
      <c r="H2019" s="8">
        <v>1</v>
      </c>
      <c r="I2019" s="8" t="s">
        <v>2625</v>
      </c>
      <c r="J2019" s="8">
        <v>0</v>
      </c>
      <c r="K2019" s="8" t="s">
        <v>2625</v>
      </c>
      <c r="L2019" s="8"/>
      <c r="M2019" s="8">
        <v>14239</v>
      </c>
      <c r="N2019" s="8">
        <v>0</v>
      </c>
      <c r="O2019" s="8" t="s">
        <v>3723</v>
      </c>
      <c r="P2019" s="8">
        <v>0</v>
      </c>
      <c r="Q2019" s="8">
        <v>1</v>
      </c>
    </row>
    <row r="2020" spans="1:17" x14ac:dyDescent="0.25">
      <c r="A2020" s="8">
        <v>34</v>
      </c>
      <c r="B2020" s="8">
        <v>0</v>
      </c>
      <c r="C2020" s="8" t="s">
        <v>4739</v>
      </c>
      <c r="D2020" s="7">
        <v>43861</v>
      </c>
      <c r="E2020" s="8">
        <v>0</v>
      </c>
      <c r="F2020" s="8">
        <v>201005</v>
      </c>
      <c r="G2020" s="8">
        <f t="shared" si="31"/>
        <v>74</v>
      </c>
      <c r="H2020" s="8">
        <v>1</v>
      </c>
      <c r="I2020" s="8" t="s">
        <v>2625</v>
      </c>
      <c r="J2020" s="8">
        <v>0</v>
      </c>
      <c r="K2020" s="8" t="s">
        <v>2625</v>
      </c>
      <c r="L2020" s="8"/>
      <c r="M2020" s="8">
        <v>24205</v>
      </c>
      <c r="N2020" s="8">
        <v>0</v>
      </c>
      <c r="O2020" s="8" t="s">
        <v>3724</v>
      </c>
      <c r="P2020" s="8">
        <v>0</v>
      </c>
      <c r="Q2020" s="8">
        <v>1</v>
      </c>
    </row>
    <row r="2021" spans="1:17" x14ac:dyDescent="0.25">
      <c r="A2021" s="8">
        <v>35</v>
      </c>
      <c r="B2021" s="8">
        <v>0</v>
      </c>
      <c r="C2021" s="8" t="s">
        <v>4739</v>
      </c>
      <c r="D2021" s="7">
        <v>43861</v>
      </c>
      <c r="E2021" s="8">
        <v>0</v>
      </c>
      <c r="F2021" s="8">
        <v>201005</v>
      </c>
      <c r="G2021" s="8">
        <f t="shared" si="31"/>
        <v>74</v>
      </c>
      <c r="H2021" s="8">
        <v>1</v>
      </c>
      <c r="I2021" s="8" t="s">
        <v>2625</v>
      </c>
      <c r="J2021" s="8">
        <v>0</v>
      </c>
      <c r="K2021" s="8" t="s">
        <v>2625</v>
      </c>
      <c r="L2021" s="8"/>
      <c r="M2021" s="8">
        <v>9487</v>
      </c>
      <c r="N2021" s="8">
        <v>0</v>
      </c>
      <c r="O2021" s="8" t="s">
        <v>3725</v>
      </c>
      <c r="P2021" s="8">
        <v>0</v>
      </c>
      <c r="Q2021" s="8">
        <v>1</v>
      </c>
    </row>
    <row r="2022" spans="1:17" x14ac:dyDescent="0.25">
      <c r="A2022" s="8">
        <v>36</v>
      </c>
      <c r="B2022" s="8">
        <v>0</v>
      </c>
      <c r="C2022" s="8" t="s">
        <v>4739</v>
      </c>
      <c r="D2022" s="7">
        <v>43861</v>
      </c>
      <c r="E2022" s="8">
        <v>0</v>
      </c>
      <c r="F2022" s="8">
        <v>201005</v>
      </c>
      <c r="G2022" s="8">
        <f t="shared" si="31"/>
        <v>74</v>
      </c>
      <c r="H2022" s="8">
        <v>1</v>
      </c>
      <c r="I2022" s="8" t="s">
        <v>2625</v>
      </c>
      <c r="J2022" s="8">
        <v>0</v>
      </c>
      <c r="K2022" s="8" t="s">
        <v>2625</v>
      </c>
      <c r="L2022" s="8"/>
      <c r="M2022" s="8">
        <v>30643</v>
      </c>
      <c r="N2022" s="8">
        <v>0</v>
      </c>
      <c r="O2022" s="8" t="s">
        <v>3726</v>
      </c>
      <c r="P2022" s="8">
        <v>0</v>
      </c>
      <c r="Q2022" s="8">
        <v>1</v>
      </c>
    </row>
    <row r="2023" spans="1:17" x14ac:dyDescent="0.25">
      <c r="A2023" s="8">
        <v>37</v>
      </c>
      <c r="B2023" s="8">
        <v>0</v>
      </c>
      <c r="C2023" s="8" t="s">
        <v>4739</v>
      </c>
      <c r="D2023" s="7">
        <v>43861</v>
      </c>
      <c r="E2023" s="8">
        <v>0</v>
      </c>
      <c r="F2023" s="8">
        <v>201005</v>
      </c>
      <c r="G2023" s="8">
        <f t="shared" si="31"/>
        <v>74</v>
      </c>
      <c r="H2023" s="8">
        <v>1</v>
      </c>
      <c r="I2023" s="8" t="s">
        <v>2625</v>
      </c>
      <c r="J2023" s="8">
        <v>0</v>
      </c>
      <c r="K2023" s="8" t="s">
        <v>2625</v>
      </c>
      <c r="L2023" s="8"/>
      <c r="M2023" s="8">
        <v>15381</v>
      </c>
      <c r="N2023" s="8">
        <v>0</v>
      </c>
      <c r="O2023" s="8" t="s">
        <v>3727</v>
      </c>
      <c r="P2023" s="8">
        <v>0</v>
      </c>
      <c r="Q2023" s="8">
        <v>1</v>
      </c>
    </row>
    <row r="2024" spans="1:17" x14ac:dyDescent="0.25">
      <c r="A2024" s="8">
        <v>38</v>
      </c>
      <c r="B2024" s="8">
        <v>0</v>
      </c>
      <c r="C2024" s="8" t="s">
        <v>4739</v>
      </c>
      <c r="D2024" s="7">
        <v>43861</v>
      </c>
      <c r="E2024" s="8">
        <v>0</v>
      </c>
      <c r="F2024" s="8">
        <v>202003</v>
      </c>
      <c r="G2024" s="8">
        <f t="shared" si="31"/>
        <v>78</v>
      </c>
      <c r="H2024" s="8">
        <v>71</v>
      </c>
      <c r="I2024" s="8" t="s">
        <v>2625</v>
      </c>
      <c r="J2024" s="8">
        <v>0</v>
      </c>
      <c r="K2024" s="8" t="s">
        <v>2625</v>
      </c>
      <c r="L2024" s="8"/>
      <c r="M2024" s="8">
        <v>0</v>
      </c>
      <c r="N2024" s="8">
        <v>1256498</v>
      </c>
      <c r="O2024" s="8" t="s">
        <v>3728</v>
      </c>
      <c r="P2024" s="8">
        <v>0</v>
      </c>
      <c r="Q2024" s="8">
        <v>1</v>
      </c>
    </row>
    <row r="2025" spans="1:17" x14ac:dyDescent="0.25">
      <c r="A2025" s="8">
        <v>1</v>
      </c>
      <c r="B2025" s="8">
        <v>0</v>
      </c>
      <c r="C2025" s="8" t="s">
        <v>4740</v>
      </c>
      <c r="D2025" s="7">
        <v>43847</v>
      </c>
      <c r="E2025" s="8">
        <v>0</v>
      </c>
      <c r="F2025" s="8">
        <v>505009</v>
      </c>
      <c r="G2025" s="8">
        <f t="shared" si="31"/>
        <v>205</v>
      </c>
      <c r="H2025" s="8">
        <v>1393</v>
      </c>
      <c r="I2025" s="8" t="s">
        <v>2625</v>
      </c>
      <c r="J2025" s="8">
        <v>0</v>
      </c>
      <c r="K2025" s="8" t="s">
        <v>2625</v>
      </c>
      <c r="L2025" s="8"/>
      <c r="M2025" s="8">
        <v>10000</v>
      </c>
      <c r="N2025" s="8">
        <v>0</v>
      </c>
      <c r="O2025" s="8" t="s">
        <v>3729</v>
      </c>
      <c r="P2025" s="8">
        <v>0</v>
      </c>
      <c r="Q2025" s="8">
        <v>218</v>
      </c>
    </row>
    <row r="2026" spans="1:17" x14ac:dyDescent="0.25">
      <c r="A2026" s="8">
        <v>2</v>
      </c>
      <c r="B2026" s="8">
        <v>0</v>
      </c>
      <c r="C2026" s="8" t="s">
        <v>4740</v>
      </c>
      <c r="D2026" s="7">
        <v>43847</v>
      </c>
      <c r="E2026" s="8">
        <v>0</v>
      </c>
      <c r="F2026" s="8">
        <v>201002</v>
      </c>
      <c r="G2026" s="8">
        <f t="shared" si="31"/>
        <v>71</v>
      </c>
      <c r="H2026" s="8">
        <v>1393</v>
      </c>
      <c r="I2026" s="8" t="s">
        <v>2625</v>
      </c>
      <c r="J2026" s="8">
        <v>0</v>
      </c>
      <c r="K2026" s="8" t="s">
        <v>2625</v>
      </c>
      <c r="L2026" s="8"/>
      <c r="M2026" s="8">
        <v>0</v>
      </c>
      <c r="N2026" s="8">
        <v>10000</v>
      </c>
      <c r="O2026" s="8" t="s">
        <v>3729</v>
      </c>
      <c r="P2026" s="8">
        <v>0</v>
      </c>
      <c r="Q2026" s="8">
        <v>218</v>
      </c>
    </row>
    <row r="2027" spans="1:17" x14ac:dyDescent="0.25">
      <c r="A2027" s="8">
        <v>1</v>
      </c>
      <c r="B2027" s="8">
        <v>0</v>
      </c>
      <c r="C2027" s="8" t="s">
        <v>4741</v>
      </c>
      <c r="D2027" s="7">
        <v>43830</v>
      </c>
      <c r="E2027" s="8">
        <v>0</v>
      </c>
      <c r="F2027" s="8">
        <v>504001</v>
      </c>
      <c r="G2027" s="8">
        <f t="shared" si="31"/>
        <v>186</v>
      </c>
      <c r="H2027" s="8">
        <v>1</v>
      </c>
      <c r="I2027" s="8" t="s">
        <v>2625</v>
      </c>
      <c r="J2027" s="8">
        <v>0</v>
      </c>
      <c r="K2027" s="8" t="s">
        <v>2625</v>
      </c>
      <c r="L2027" s="8"/>
      <c r="M2027" s="8">
        <v>1061141</v>
      </c>
      <c r="N2027" s="8">
        <v>0</v>
      </c>
      <c r="O2027" s="8" t="s">
        <v>3730</v>
      </c>
      <c r="P2027" s="8">
        <v>0</v>
      </c>
      <c r="Q2027" s="8">
        <v>1</v>
      </c>
    </row>
    <row r="2028" spans="1:17" x14ac:dyDescent="0.25">
      <c r="A2028" s="8">
        <v>2</v>
      </c>
      <c r="B2028" s="8">
        <v>0</v>
      </c>
      <c r="C2028" s="8" t="s">
        <v>4741</v>
      </c>
      <c r="D2028" s="7">
        <v>43830</v>
      </c>
      <c r="E2028" s="8">
        <v>0</v>
      </c>
      <c r="F2028" s="8">
        <v>504001</v>
      </c>
      <c r="G2028" s="8">
        <f t="shared" si="31"/>
        <v>186</v>
      </c>
      <c r="H2028" s="8">
        <v>1</v>
      </c>
      <c r="I2028" s="8" t="s">
        <v>2625</v>
      </c>
      <c r="J2028" s="8">
        <v>0</v>
      </c>
      <c r="K2028" s="8" t="s">
        <v>2625</v>
      </c>
      <c r="L2028" s="8"/>
      <c r="M2028" s="8">
        <v>245048</v>
      </c>
      <c r="N2028" s="8">
        <v>0</v>
      </c>
      <c r="O2028" s="8" t="s">
        <v>3731</v>
      </c>
      <c r="P2028" s="8">
        <v>0</v>
      </c>
      <c r="Q2028" s="8">
        <v>1</v>
      </c>
    </row>
    <row r="2029" spans="1:17" x14ac:dyDescent="0.25">
      <c r="A2029" s="8">
        <v>3</v>
      </c>
      <c r="B2029" s="8">
        <v>0</v>
      </c>
      <c r="C2029" s="8" t="s">
        <v>4741</v>
      </c>
      <c r="D2029" s="7">
        <v>43830</v>
      </c>
      <c r="E2029" s="8">
        <v>0</v>
      </c>
      <c r="F2029" s="8">
        <v>103006</v>
      </c>
      <c r="G2029" s="8">
        <f t="shared" si="31"/>
        <v>23</v>
      </c>
      <c r="H2029" s="8">
        <v>1</v>
      </c>
      <c r="I2029" s="8" t="s">
        <v>2625</v>
      </c>
      <c r="J2029" s="8">
        <v>0</v>
      </c>
      <c r="K2029" s="8" t="s">
        <v>2625</v>
      </c>
      <c r="L2029" s="8"/>
      <c r="M2029" s="8">
        <v>0</v>
      </c>
      <c r="N2029" s="8">
        <v>42500</v>
      </c>
      <c r="O2029" s="8" t="s">
        <v>3732</v>
      </c>
      <c r="P2029" s="8">
        <v>0</v>
      </c>
      <c r="Q2029" s="8">
        <v>1</v>
      </c>
    </row>
    <row r="2030" spans="1:17" x14ac:dyDescent="0.25">
      <c r="A2030" s="8">
        <v>4</v>
      </c>
      <c r="B2030" s="8">
        <v>0</v>
      </c>
      <c r="C2030" s="8" t="s">
        <v>4741</v>
      </c>
      <c r="D2030" s="7">
        <v>43830</v>
      </c>
      <c r="E2030" s="8">
        <v>0</v>
      </c>
      <c r="F2030" s="8">
        <v>403009</v>
      </c>
      <c r="G2030" s="8">
        <f t="shared" si="31"/>
        <v>120</v>
      </c>
      <c r="H2030" s="8">
        <v>1</v>
      </c>
      <c r="I2030" s="8" t="s">
        <v>2625</v>
      </c>
      <c r="J2030" s="8">
        <v>0</v>
      </c>
      <c r="K2030" s="8" t="s">
        <v>2625</v>
      </c>
      <c r="L2030" s="8"/>
      <c r="M2030" s="8">
        <v>0</v>
      </c>
      <c r="N2030" s="8">
        <v>7190</v>
      </c>
      <c r="O2030" s="8" t="s">
        <v>3732</v>
      </c>
      <c r="P2030" s="8">
        <v>0</v>
      </c>
      <c r="Q2030" s="8">
        <v>1</v>
      </c>
    </row>
    <row r="2031" spans="1:17" x14ac:dyDescent="0.25">
      <c r="A2031" s="8">
        <v>5</v>
      </c>
      <c r="B2031" s="8">
        <v>0</v>
      </c>
      <c r="C2031" s="8" t="s">
        <v>4741</v>
      </c>
      <c r="D2031" s="7">
        <v>43830</v>
      </c>
      <c r="E2031" s="8">
        <v>0</v>
      </c>
      <c r="F2031" s="8">
        <v>201005</v>
      </c>
      <c r="G2031" s="8">
        <f t="shared" si="31"/>
        <v>74</v>
      </c>
      <c r="H2031" s="8">
        <v>1</v>
      </c>
      <c r="I2031" s="8" t="s">
        <v>2625</v>
      </c>
      <c r="J2031" s="8">
        <v>0</v>
      </c>
      <c r="K2031" s="8" t="s">
        <v>2625</v>
      </c>
      <c r="L2031" s="8"/>
      <c r="M2031" s="8">
        <v>0</v>
      </c>
      <c r="N2031" s="8">
        <v>1256499</v>
      </c>
      <c r="O2031" s="8" t="s">
        <v>3732</v>
      </c>
      <c r="P2031" s="8">
        <v>0</v>
      </c>
      <c r="Q2031" s="8">
        <v>1</v>
      </c>
    </row>
    <row r="2032" spans="1:17" x14ac:dyDescent="0.25">
      <c r="A2032" s="8">
        <v>1</v>
      </c>
      <c r="B2032" s="8">
        <v>0</v>
      </c>
      <c r="C2032" s="8" t="s">
        <v>4742</v>
      </c>
      <c r="D2032" s="7">
        <v>43854</v>
      </c>
      <c r="E2032" s="8">
        <v>0</v>
      </c>
      <c r="F2032" s="8">
        <v>101002</v>
      </c>
      <c r="G2032" s="8">
        <f t="shared" si="31"/>
        <v>2</v>
      </c>
      <c r="H2032" s="8">
        <v>1</v>
      </c>
      <c r="I2032" s="8" t="s">
        <v>2625</v>
      </c>
      <c r="J2032" s="8">
        <v>0</v>
      </c>
      <c r="K2032" s="8" t="s">
        <v>2625</v>
      </c>
      <c r="L2032" s="8"/>
      <c r="M2032" s="8">
        <v>299000</v>
      </c>
      <c r="N2032" s="8">
        <v>0</v>
      </c>
      <c r="O2032" s="8" t="s">
        <v>3733</v>
      </c>
      <c r="P2032" s="8">
        <v>0</v>
      </c>
      <c r="Q2032" s="8">
        <v>1</v>
      </c>
    </row>
    <row r="2033" spans="1:17" x14ac:dyDescent="0.25">
      <c r="A2033" s="8">
        <v>2</v>
      </c>
      <c r="B2033" s="8">
        <v>0</v>
      </c>
      <c r="C2033" s="8" t="s">
        <v>4742</v>
      </c>
      <c r="D2033" s="7">
        <v>43854</v>
      </c>
      <c r="E2033" s="8">
        <v>0</v>
      </c>
      <c r="F2033" s="8">
        <v>202003</v>
      </c>
      <c r="G2033" s="8">
        <f t="shared" si="31"/>
        <v>78</v>
      </c>
      <c r="H2033" s="8">
        <v>71</v>
      </c>
      <c r="I2033" s="8" t="s">
        <v>2625</v>
      </c>
      <c r="J2033" s="8">
        <v>0</v>
      </c>
      <c r="K2033" s="8" t="s">
        <v>2625</v>
      </c>
      <c r="L2033" s="8"/>
      <c r="M2033" s="8">
        <v>0</v>
      </c>
      <c r="N2033" s="8">
        <v>299000</v>
      </c>
      <c r="O2033" s="8" t="s">
        <v>3733</v>
      </c>
      <c r="P2033" s="8">
        <v>0</v>
      </c>
      <c r="Q2033" s="8">
        <v>1</v>
      </c>
    </row>
    <row r="2034" spans="1:17" x14ac:dyDescent="0.25">
      <c r="A2034" s="8">
        <v>1</v>
      </c>
      <c r="B2034" s="8">
        <v>0</v>
      </c>
      <c r="C2034" s="8" t="s">
        <v>4743</v>
      </c>
      <c r="D2034" s="7">
        <v>43848</v>
      </c>
      <c r="E2034" s="8">
        <v>0</v>
      </c>
      <c r="F2034" s="8">
        <v>502002</v>
      </c>
      <c r="G2034" s="8">
        <f t="shared" si="31"/>
        <v>164</v>
      </c>
      <c r="H2034" s="8">
        <v>1467</v>
      </c>
      <c r="I2034" s="8" t="s">
        <v>2625</v>
      </c>
      <c r="J2034" s="8">
        <v>0</v>
      </c>
      <c r="K2034" s="8" t="s">
        <v>2625</v>
      </c>
      <c r="L2034" s="8"/>
      <c r="M2034" s="8">
        <v>40814</v>
      </c>
      <c r="N2034" s="8">
        <v>0</v>
      </c>
      <c r="O2034" s="8" t="s">
        <v>3734</v>
      </c>
      <c r="P2034" s="8">
        <v>0</v>
      </c>
      <c r="Q2034" s="8">
        <v>215</v>
      </c>
    </row>
    <row r="2035" spans="1:17" x14ac:dyDescent="0.25">
      <c r="A2035" s="8">
        <v>2</v>
      </c>
      <c r="B2035" s="8">
        <v>0</v>
      </c>
      <c r="C2035" s="8" t="s">
        <v>4743</v>
      </c>
      <c r="D2035" s="7">
        <v>43848</v>
      </c>
      <c r="E2035" s="8">
        <v>0</v>
      </c>
      <c r="F2035" s="8">
        <v>201002</v>
      </c>
      <c r="G2035" s="8">
        <f t="shared" si="31"/>
        <v>71</v>
      </c>
      <c r="H2035" s="8">
        <v>1467</v>
      </c>
      <c r="I2035" s="8" t="s">
        <v>2625</v>
      </c>
      <c r="J2035" s="8">
        <v>0</v>
      </c>
      <c r="K2035" s="8" t="s">
        <v>2625</v>
      </c>
      <c r="L2035" s="8"/>
      <c r="M2035" s="8">
        <v>0</v>
      </c>
      <c r="N2035" s="8">
        <v>40814</v>
      </c>
      <c r="O2035" s="8" t="s">
        <v>3734</v>
      </c>
      <c r="P2035" s="8">
        <v>0</v>
      </c>
      <c r="Q2035" s="8">
        <v>218</v>
      </c>
    </row>
    <row r="2036" spans="1:17" x14ac:dyDescent="0.25">
      <c r="A2036" s="8">
        <v>1</v>
      </c>
      <c r="B2036" s="8">
        <v>0</v>
      </c>
      <c r="C2036" s="8" t="s">
        <v>4744</v>
      </c>
      <c r="D2036" s="7">
        <v>43853</v>
      </c>
      <c r="E2036" s="8">
        <v>0</v>
      </c>
      <c r="F2036" s="8">
        <v>502012</v>
      </c>
      <c r="G2036" s="8">
        <f t="shared" si="31"/>
        <v>173</v>
      </c>
      <c r="H2036" s="8">
        <v>1411</v>
      </c>
      <c r="I2036" s="8" t="s">
        <v>2625</v>
      </c>
      <c r="J2036" s="8">
        <v>0</v>
      </c>
      <c r="K2036" s="8" t="s">
        <v>2625</v>
      </c>
      <c r="L2036" s="8"/>
      <c r="M2036" s="8">
        <v>207840</v>
      </c>
      <c r="N2036" s="8">
        <v>0</v>
      </c>
      <c r="O2036" s="8" t="s">
        <v>3735</v>
      </c>
      <c r="P2036" s="8">
        <v>0</v>
      </c>
      <c r="Q2036" s="8">
        <v>218</v>
      </c>
    </row>
    <row r="2037" spans="1:17" x14ac:dyDescent="0.25">
      <c r="A2037" s="8">
        <v>2</v>
      </c>
      <c r="B2037" s="8">
        <v>0</v>
      </c>
      <c r="C2037" s="8" t="s">
        <v>4744</v>
      </c>
      <c r="D2037" s="7">
        <v>43853</v>
      </c>
      <c r="E2037" s="8">
        <v>0</v>
      </c>
      <c r="F2037" s="8">
        <v>505062</v>
      </c>
      <c r="G2037" s="8">
        <f t="shared" si="31"/>
        <v>244</v>
      </c>
      <c r="H2037" s="8">
        <v>1411</v>
      </c>
      <c r="I2037" s="8" t="s">
        <v>2625</v>
      </c>
      <c r="J2037" s="8">
        <v>0</v>
      </c>
      <c r="K2037" s="8" t="s">
        <v>2625</v>
      </c>
      <c r="L2037" s="8"/>
      <c r="M2037" s="8">
        <v>5000</v>
      </c>
      <c r="N2037" s="8">
        <v>0</v>
      </c>
      <c r="O2037" s="8" t="s">
        <v>3735</v>
      </c>
      <c r="P2037" s="8">
        <v>0</v>
      </c>
      <c r="Q2037" s="8">
        <v>218</v>
      </c>
    </row>
    <row r="2038" spans="1:17" x14ac:dyDescent="0.25">
      <c r="A2038" s="8">
        <v>3</v>
      </c>
      <c r="B2038" s="8">
        <v>0</v>
      </c>
      <c r="C2038" s="8" t="s">
        <v>4744</v>
      </c>
      <c r="D2038" s="7">
        <v>43853</v>
      </c>
      <c r="E2038" s="8">
        <v>0</v>
      </c>
      <c r="F2038" s="8">
        <v>201003</v>
      </c>
      <c r="G2038" s="8">
        <f t="shared" si="31"/>
        <v>72</v>
      </c>
      <c r="H2038" s="8">
        <v>1411</v>
      </c>
      <c r="I2038" s="8" t="s">
        <v>2625</v>
      </c>
      <c r="J2038" s="8">
        <v>0</v>
      </c>
      <c r="K2038" s="8" t="s">
        <v>2625</v>
      </c>
      <c r="L2038" s="8"/>
      <c r="M2038" s="8">
        <v>0</v>
      </c>
      <c r="N2038" s="8">
        <v>16200</v>
      </c>
      <c r="O2038" s="8" t="s">
        <v>3735</v>
      </c>
      <c r="P2038" s="8">
        <v>0</v>
      </c>
      <c r="Q2038" s="8">
        <v>218</v>
      </c>
    </row>
    <row r="2039" spans="1:17" x14ac:dyDescent="0.25">
      <c r="A2039" s="8">
        <v>4</v>
      </c>
      <c r="B2039" s="8">
        <v>0</v>
      </c>
      <c r="C2039" s="8" t="s">
        <v>4744</v>
      </c>
      <c r="D2039" s="7">
        <v>43853</v>
      </c>
      <c r="E2039" s="8">
        <v>0</v>
      </c>
      <c r="F2039" s="8">
        <v>201002</v>
      </c>
      <c r="G2039" s="8">
        <f t="shared" si="31"/>
        <v>71</v>
      </c>
      <c r="H2039" s="8">
        <v>1411</v>
      </c>
      <c r="I2039" s="8" t="s">
        <v>2625</v>
      </c>
      <c r="J2039" s="8">
        <v>0</v>
      </c>
      <c r="K2039" s="8" t="s">
        <v>2625</v>
      </c>
      <c r="L2039" s="8"/>
      <c r="M2039" s="8">
        <v>0</v>
      </c>
      <c r="N2039" s="8">
        <v>196640</v>
      </c>
      <c r="O2039" s="8" t="s">
        <v>3735</v>
      </c>
      <c r="P2039" s="8">
        <v>0</v>
      </c>
      <c r="Q2039" s="8">
        <v>218</v>
      </c>
    </row>
    <row r="2040" spans="1:17" x14ac:dyDescent="0.25">
      <c r="A2040" s="8">
        <v>1</v>
      </c>
      <c r="B2040" s="8">
        <v>0</v>
      </c>
      <c r="C2040" s="8" t="s">
        <v>4745</v>
      </c>
      <c r="D2040" s="7">
        <v>43860</v>
      </c>
      <c r="E2040" s="8">
        <v>0</v>
      </c>
      <c r="F2040" s="8">
        <v>101002</v>
      </c>
      <c r="G2040" s="8">
        <f t="shared" si="31"/>
        <v>2</v>
      </c>
      <c r="H2040" s="8">
        <v>1</v>
      </c>
      <c r="I2040" s="8" t="s">
        <v>2625</v>
      </c>
      <c r="J2040" s="8">
        <v>0</v>
      </c>
      <c r="K2040" s="8" t="s">
        <v>2625</v>
      </c>
      <c r="L2040" s="8"/>
      <c r="M2040" s="8">
        <v>97800</v>
      </c>
      <c r="N2040" s="8">
        <v>0</v>
      </c>
      <c r="O2040" s="8" t="s">
        <v>3736</v>
      </c>
      <c r="P2040" s="8">
        <v>0</v>
      </c>
      <c r="Q2040" s="8">
        <v>218</v>
      </c>
    </row>
    <row r="2041" spans="1:17" x14ac:dyDescent="0.25">
      <c r="A2041" s="8">
        <v>2</v>
      </c>
      <c r="B2041" s="8">
        <v>0</v>
      </c>
      <c r="C2041" s="8" t="s">
        <v>4745</v>
      </c>
      <c r="D2041" s="7">
        <v>43860</v>
      </c>
      <c r="E2041" s="8">
        <v>0</v>
      </c>
      <c r="F2041" s="8">
        <v>202003</v>
      </c>
      <c r="G2041" s="8">
        <f t="shared" si="31"/>
        <v>78</v>
      </c>
      <c r="H2041" s="8">
        <v>71</v>
      </c>
      <c r="I2041" s="8" t="s">
        <v>2625</v>
      </c>
      <c r="J2041" s="8">
        <v>0</v>
      </c>
      <c r="K2041" s="8" t="s">
        <v>2625</v>
      </c>
      <c r="L2041" s="8"/>
      <c r="M2041" s="8">
        <v>0</v>
      </c>
      <c r="N2041" s="8">
        <v>97800</v>
      </c>
      <c r="O2041" s="8" t="s">
        <v>3736</v>
      </c>
      <c r="P2041" s="8">
        <v>0</v>
      </c>
      <c r="Q2041" s="8">
        <v>1</v>
      </c>
    </row>
    <row r="2042" spans="1:17" x14ac:dyDescent="0.25">
      <c r="A2042" s="8">
        <v>1</v>
      </c>
      <c r="B2042" s="8">
        <v>0</v>
      </c>
      <c r="C2042" s="8" t="s">
        <v>4746</v>
      </c>
      <c r="D2042" s="7">
        <v>43860</v>
      </c>
      <c r="E2042" s="8">
        <v>0</v>
      </c>
      <c r="F2042" s="8">
        <v>101002</v>
      </c>
      <c r="G2042" s="8">
        <f t="shared" si="31"/>
        <v>2</v>
      </c>
      <c r="H2042" s="8">
        <v>1</v>
      </c>
      <c r="I2042" s="8" t="s">
        <v>2625</v>
      </c>
      <c r="J2042" s="8">
        <v>0</v>
      </c>
      <c r="K2042" s="8" t="s">
        <v>2625</v>
      </c>
      <c r="L2042" s="8"/>
      <c r="M2042" s="8">
        <v>218896</v>
      </c>
      <c r="N2042" s="8">
        <v>0</v>
      </c>
      <c r="O2042" s="8" t="s">
        <v>3737</v>
      </c>
      <c r="P2042" s="8">
        <v>0</v>
      </c>
      <c r="Q2042" s="8">
        <v>218</v>
      </c>
    </row>
    <row r="2043" spans="1:17" x14ac:dyDescent="0.25">
      <c r="A2043" s="8">
        <v>2</v>
      </c>
      <c r="B2043" s="8">
        <v>0</v>
      </c>
      <c r="C2043" s="8" t="s">
        <v>4746</v>
      </c>
      <c r="D2043" s="7">
        <v>43860</v>
      </c>
      <c r="E2043" s="8">
        <v>0</v>
      </c>
      <c r="F2043" s="8">
        <v>202003</v>
      </c>
      <c r="G2043" s="8">
        <f t="shared" si="31"/>
        <v>78</v>
      </c>
      <c r="H2043" s="8">
        <v>71</v>
      </c>
      <c r="I2043" s="8" t="s">
        <v>2625</v>
      </c>
      <c r="J2043" s="8">
        <v>0</v>
      </c>
      <c r="K2043" s="8" t="s">
        <v>2625</v>
      </c>
      <c r="L2043" s="8"/>
      <c r="M2043" s="8">
        <v>0</v>
      </c>
      <c r="N2043" s="8">
        <v>218896</v>
      </c>
      <c r="O2043" s="8" t="s">
        <v>3737</v>
      </c>
      <c r="P2043" s="8">
        <v>0</v>
      </c>
      <c r="Q2043" s="8">
        <v>1</v>
      </c>
    </row>
    <row r="2044" spans="1:17" x14ac:dyDescent="0.25">
      <c r="A2044" s="8">
        <v>1</v>
      </c>
      <c r="B2044" s="8">
        <v>0</v>
      </c>
      <c r="C2044" s="8" t="s">
        <v>4747</v>
      </c>
      <c r="D2044" s="7">
        <v>43830</v>
      </c>
      <c r="E2044" s="8">
        <v>0</v>
      </c>
      <c r="F2044" s="8">
        <v>504001</v>
      </c>
      <c r="G2044" s="8">
        <f t="shared" si="31"/>
        <v>186</v>
      </c>
      <c r="H2044" s="8">
        <v>1</v>
      </c>
      <c r="I2044" s="8" t="s">
        <v>2625</v>
      </c>
      <c r="J2044" s="8">
        <v>0</v>
      </c>
      <c r="K2044" s="8" t="s">
        <v>2625</v>
      </c>
      <c r="L2044" s="8"/>
      <c r="M2044" s="8">
        <v>1544335</v>
      </c>
      <c r="N2044" s="8">
        <v>0</v>
      </c>
      <c r="O2044" s="8" t="s">
        <v>3738</v>
      </c>
      <c r="P2044" s="8">
        <v>0</v>
      </c>
      <c r="Q2044" s="8">
        <v>1</v>
      </c>
    </row>
    <row r="2045" spans="1:17" x14ac:dyDescent="0.25">
      <c r="A2045" s="8">
        <v>2</v>
      </c>
      <c r="B2045" s="8">
        <v>0</v>
      </c>
      <c r="C2045" s="8" t="s">
        <v>4747</v>
      </c>
      <c r="D2045" s="7">
        <v>43830</v>
      </c>
      <c r="E2045" s="8">
        <v>0</v>
      </c>
      <c r="F2045" s="8">
        <v>103006</v>
      </c>
      <c r="G2045" s="8">
        <f t="shared" si="31"/>
        <v>23</v>
      </c>
      <c r="H2045" s="8">
        <v>1</v>
      </c>
      <c r="I2045" s="8" t="s">
        <v>2625</v>
      </c>
      <c r="J2045" s="8">
        <v>0</v>
      </c>
      <c r="K2045" s="8" t="s">
        <v>2625</v>
      </c>
      <c r="L2045" s="8"/>
      <c r="M2045" s="8">
        <v>0</v>
      </c>
      <c r="N2045" s="8">
        <v>65000</v>
      </c>
      <c r="O2045" s="8" t="s">
        <v>3738</v>
      </c>
      <c r="P2045" s="8">
        <v>0</v>
      </c>
      <c r="Q2045" s="8">
        <v>1</v>
      </c>
    </row>
    <row r="2046" spans="1:17" x14ac:dyDescent="0.25">
      <c r="A2046" s="8">
        <v>3</v>
      </c>
      <c r="B2046" s="8">
        <v>0</v>
      </c>
      <c r="C2046" s="8" t="s">
        <v>4747</v>
      </c>
      <c r="D2046" s="7">
        <v>43830</v>
      </c>
      <c r="E2046" s="8">
        <v>0</v>
      </c>
      <c r="F2046" s="8">
        <v>403009</v>
      </c>
      <c r="G2046" s="8">
        <f t="shared" si="31"/>
        <v>120</v>
      </c>
      <c r="H2046" s="8">
        <v>1</v>
      </c>
      <c r="I2046" s="8" t="s">
        <v>2625</v>
      </c>
      <c r="J2046" s="8">
        <v>0</v>
      </c>
      <c r="K2046" s="8" t="s">
        <v>2625</v>
      </c>
      <c r="L2046" s="8"/>
      <c r="M2046" s="8">
        <v>0</v>
      </c>
      <c r="N2046" s="8">
        <v>8687</v>
      </c>
      <c r="O2046" s="8" t="s">
        <v>3738</v>
      </c>
      <c r="P2046" s="8">
        <v>0</v>
      </c>
      <c r="Q2046" s="8">
        <v>1</v>
      </c>
    </row>
    <row r="2047" spans="1:17" x14ac:dyDescent="0.25">
      <c r="A2047" s="8">
        <v>4</v>
      </c>
      <c r="B2047" s="8">
        <v>0</v>
      </c>
      <c r="C2047" s="8" t="s">
        <v>4747</v>
      </c>
      <c r="D2047" s="7">
        <v>43830</v>
      </c>
      <c r="E2047" s="8">
        <v>0</v>
      </c>
      <c r="F2047" s="8">
        <v>201005</v>
      </c>
      <c r="G2047" s="8">
        <f t="shared" si="31"/>
        <v>74</v>
      </c>
      <c r="H2047" s="8">
        <v>1</v>
      </c>
      <c r="I2047" s="8" t="s">
        <v>2625</v>
      </c>
      <c r="J2047" s="8">
        <v>0</v>
      </c>
      <c r="K2047" s="8" t="s">
        <v>2625</v>
      </c>
      <c r="L2047" s="8"/>
      <c r="M2047" s="8">
        <v>0</v>
      </c>
      <c r="N2047" s="8">
        <v>1470648</v>
      </c>
      <c r="O2047" s="8" t="s">
        <v>3738</v>
      </c>
      <c r="P2047" s="8">
        <v>0</v>
      </c>
      <c r="Q2047" s="8">
        <v>1</v>
      </c>
    </row>
    <row r="2048" spans="1:17" x14ac:dyDescent="0.25">
      <c r="A2048" s="8">
        <v>1</v>
      </c>
      <c r="B2048" s="8">
        <v>0</v>
      </c>
      <c r="C2048" s="8" t="s">
        <v>4748</v>
      </c>
      <c r="D2048" s="7">
        <v>43865</v>
      </c>
      <c r="E2048" s="8">
        <v>0</v>
      </c>
      <c r="F2048" s="8">
        <v>201002</v>
      </c>
      <c r="G2048" s="8">
        <f t="shared" si="31"/>
        <v>71</v>
      </c>
      <c r="H2048" s="8">
        <v>49</v>
      </c>
      <c r="I2048" s="8" t="s">
        <v>2625</v>
      </c>
      <c r="J2048" s="8">
        <v>0</v>
      </c>
      <c r="K2048" s="8" t="s">
        <v>2625</v>
      </c>
      <c r="L2048" s="8"/>
      <c r="M2048" s="8">
        <v>164500</v>
      </c>
      <c r="N2048" s="8">
        <v>0</v>
      </c>
      <c r="O2048" s="8" t="s">
        <v>3739</v>
      </c>
      <c r="P2048" s="8">
        <v>0</v>
      </c>
      <c r="Q2048" s="8">
        <v>218</v>
      </c>
    </row>
    <row r="2049" spans="1:17" x14ac:dyDescent="0.25">
      <c r="A2049" s="8">
        <v>2</v>
      </c>
      <c r="B2049" s="8">
        <v>0</v>
      </c>
      <c r="C2049" s="8" t="s">
        <v>4748</v>
      </c>
      <c r="D2049" s="7">
        <v>43865</v>
      </c>
      <c r="E2049" s="8">
        <v>0</v>
      </c>
      <c r="F2049" s="8">
        <v>202003</v>
      </c>
      <c r="G2049" s="8">
        <f t="shared" si="31"/>
        <v>78</v>
      </c>
      <c r="H2049" s="8">
        <v>49</v>
      </c>
      <c r="I2049" s="8" t="s">
        <v>2625</v>
      </c>
      <c r="J2049" s="8">
        <v>0</v>
      </c>
      <c r="K2049" s="8" t="s">
        <v>2625</v>
      </c>
      <c r="L2049" s="8"/>
      <c r="M2049" s="8">
        <v>0</v>
      </c>
      <c r="N2049" s="8">
        <v>15628</v>
      </c>
      <c r="O2049" s="8" t="s">
        <v>3428</v>
      </c>
      <c r="P2049" s="8">
        <v>0</v>
      </c>
      <c r="Q2049" s="8">
        <v>218</v>
      </c>
    </row>
    <row r="2050" spans="1:17" x14ac:dyDescent="0.25">
      <c r="A2050" s="8">
        <v>3</v>
      </c>
      <c r="B2050" s="8">
        <v>0</v>
      </c>
      <c r="C2050" s="8" t="s">
        <v>4748</v>
      </c>
      <c r="D2050" s="7">
        <v>43865</v>
      </c>
      <c r="E2050" s="8">
        <v>0</v>
      </c>
      <c r="F2050" s="8">
        <v>202003</v>
      </c>
      <c r="G2050" s="8">
        <f t="shared" ref="G2050:G2113" si="32">VLOOKUP(F2050,Accounts2,2,0)</f>
        <v>78</v>
      </c>
      <c r="H2050" s="8">
        <v>71</v>
      </c>
      <c r="I2050" s="8" t="s">
        <v>2625</v>
      </c>
      <c r="J2050" s="8">
        <v>0</v>
      </c>
      <c r="K2050" s="8" t="s">
        <v>2625</v>
      </c>
      <c r="L2050" s="8"/>
      <c r="M2050" s="8">
        <v>0</v>
      </c>
      <c r="N2050" s="8">
        <v>148872</v>
      </c>
      <c r="O2050" s="8" t="s">
        <v>3739</v>
      </c>
      <c r="P2050" s="8">
        <v>0</v>
      </c>
      <c r="Q2050" s="8">
        <v>1</v>
      </c>
    </row>
    <row r="2051" spans="1:17" x14ac:dyDescent="0.25">
      <c r="A2051" s="8">
        <v>1</v>
      </c>
      <c r="B2051" s="8">
        <v>0</v>
      </c>
      <c r="C2051" s="8" t="s">
        <v>4749</v>
      </c>
      <c r="D2051" s="7">
        <v>43865</v>
      </c>
      <c r="E2051" s="8">
        <v>0</v>
      </c>
      <c r="F2051" s="8">
        <v>201002</v>
      </c>
      <c r="G2051" s="8">
        <f t="shared" si="32"/>
        <v>71</v>
      </c>
      <c r="H2051" s="8">
        <v>471</v>
      </c>
      <c r="I2051" s="8" t="s">
        <v>2625</v>
      </c>
      <c r="J2051" s="8">
        <v>0</v>
      </c>
      <c r="K2051" s="8" t="s">
        <v>2625</v>
      </c>
      <c r="L2051" s="8"/>
      <c r="M2051" s="8">
        <v>1755740</v>
      </c>
      <c r="N2051" s="8">
        <v>0</v>
      </c>
      <c r="O2051" s="8" t="s">
        <v>3740</v>
      </c>
      <c r="P2051" s="8">
        <v>0</v>
      </c>
      <c r="Q2051" s="8">
        <v>218</v>
      </c>
    </row>
    <row r="2052" spans="1:17" x14ac:dyDescent="0.25">
      <c r="A2052" s="8">
        <v>2</v>
      </c>
      <c r="B2052" s="8">
        <v>0</v>
      </c>
      <c r="C2052" s="8" t="s">
        <v>4749</v>
      </c>
      <c r="D2052" s="7">
        <v>43865</v>
      </c>
      <c r="E2052" s="8">
        <v>0</v>
      </c>
      <c r="F2052" s="8">
        <v>201002</v>
      </c>
      <c r="G2052" s="8">
        <f t="shared" si="32"/>
        <v>71</v>
      </c>
      <c r="H2052" s="8">
        <v>471</v>
      </c>
      <c r="I2052" s="8" t="s">
        <v>2625</v>
      </c>
      <c r="J2052" s="8">
        <v>0</v>
      </c>
      <c r="K2052" s="8" t="s">
        <v>2625</v>
      </c>
      <c r="L2052" s="8"/>
      <c r="M2052" s="8">
        <v>332027</v>
      </c>
      <c r="N2052" s="8">
        <v>0</v>
      </c>
      <c r="O2052" s="8" t="s">
        <v>3740</v>
      </c>
      <c r="P2052" s="8">
        <v>0</v>
      </c>
      <c r="Q2052" s="8">
        <v>219</v>
      </c>
    </row>
    <row r="2053" spans="1:17" x14ac:dyDescent="0.25">
      <c r="A2053" s="8">
        <v>3</v>
      </c>
      <c r="B2053" s="8">
        <v>0</v>
      </c>
      <c r="C2053" s="8" t="s">
        <v>4749</v>
      </c>
      <c r="D2053" s="7">
        <v>43865</v>
      </c>
      <c r="E2053" s="8">
        <v>0</v>
      </c>
      <c r="F2053" s="8">
        <v>201002</v>
      </c>
      <c r="G2053" s="8">
        <f t="shared" si="32"/>
        <v>71</v>
      </c>
      <c r="H2053" s="8">
        <v>471</v>
      </c>
      <c r="I2053" s="8" t="s">
        <v>2625</v>
      </c>
      <c r="J2053" s="8">
        <v>0</v>
      </c>
      <c r="K2053" s="8" t="s">
        <v>2625</v>
      </c>
      <c r="L2053" s="8"/>
      <c r="M2053" s="8">
        <v>267450</v>
      </c>
      <c r="N2053" s="8">
        <v>0</v>
      </c>
      <c r="O2053" s="8" t="s">
        <v>3740</v>
      </c>
      <c r="P2053" s="8">
        <v>0</v>
      </c>
      <c r="Q2053" s="8">
        <v>220</v>
      </c>
    </row>
    <row r="2054" spans="1:17" x14ac:dyDescent="0.25">
      <c r="A2054" s="8">
        <v>4</v>
      </c>
      <c r="B2054" s="8">
        <v>0</v>
      </c>
      <c r="C2054" s="8" t="s">
        <v>4749</v>
      </c>
      <c r="D2054" s="7">
        <v>43865</v>
      </c>
      <c r="E2054" s="8">
        <v>0</v>
      </c>
      <c r="F2054" s="8">
        <v>202003</v>
      </c>
      <c r="G2054" s="8">
        <f t="shared" si="32"/>
        <v>78</v>
      </c>
      <c r="H2054" s="8">
        <v>71</v>
      </c>
      <c r="I2054" s="8" t="s">
        <v>2625</v>
      </c>
      <c r="J2054" s="8">
        <v>0</v>
      </c>
      <c r="K2054" s="8" t="s">
        <v>2625</v>
      </c>
      <c r="L2054" s="8"/>
      <c r="M2054" s="8">
        <v>0</v>
      </c>
      <c r="N2054" s="8">
        <v>2355217</v>
      </c>
      <c r="O2054" s="8" t="s">
        <v>3740</v>
      </c>
      <c r="P2054" s="8">
        <v>0</v>
      </c>
      <c r="Q2054" s="8">
        <v>1</v>
      </c>
    </row>
    <row r="2055" spans="1:17" x14ac:dyDescent="0.25">
      <c r="A2055" s="8">
        <v>1</v>
      </c>
      <c r="B2055" s="8">
        <v>0</v>
      </c>
      <c r="C2055" s="8" t="s">
        <v>4750</v>
      </c>
      <c r="D2055" s="7">
        <v>43867</v>
      </c>
      <c r="E2055" s="8">
        <v>0</v>
      </c>
      <c r="F2055" s="8">
        <v>201002</v>
      </c>
      <c r="G2055" s="8">
        <f t="shared" si="32"/>
        <v>71</v>
      </c>
      <c r="H2055" s="8">
        <v>231</v>
      </c>
      <c r="I2055" s="8" t="s">
        <v>2625</v>
      </c>
      <c r="J2055" s="8">
        <v>0</v>
      </c>
      <c r="K2055" s="8" t="s">
        <v>2625</v>
      </c>
      <c r="L2055" s="8"/>
      <c r="M2055" s="8">
        <v>50597</v>
      </c>
      <c r="N2055" s="8">
        <v>0</v>
      </c>
      <c r="O2055" s="8" t="s">
        <v>3741</v>
      </c>
      <c r="P2055" s="8">
        <v>0</v>
      </c>
      <c r="Q2055" s="8">
        <v>215</v>
      </c>
    </row>
    <row r="2056" spans="1:17" x14ac:dyDescent="0.25">
      <c r="A2056" s="8">
        <v>2</v>
      </c>
      <c r="B2056" s="8">
        <v>0</v>
      </c>
      <c r="C2056" s="8" t="s">
        <v>4750</v>
      </c>
      <c r="D2056" s="7">
        <v>43867</v>
      </c>
      <c r="E2056" s="8">
        <v>0</v>
      </c>
      <c r="F2056" s="8">
        <v>201002</v>
      </c>
      <c r="G2056" s="8">
        <f t="shared" si="32"/>
        <v>71</v>
      </c>
      <c r="H2056" s="8">
        <v>231</v>
      </c>
      <c r="I2056" s="8" t="s">
        <v>2625</v>
      </c>
      <c r="J2056" s="8">
        <v>0</v>
      </c>
      <c r="K2056" s="8" t="s">
        <v>2625</v>
      </c>
      <c r="L2056" s="8"/>
      <c r="M2056" s="8">
        <v>2200</v>
      </c>
      <c r="N2056" s="8">
        <v>0</v>
      </c>
      <c r="O2056" s="8" t="s">
        <v>3741</v>
      </c>
      <c r="P2056" s="8">
        <v>0</v>
      </c>
      <c r="Q2056" s="8">
        <v>218</v>
      </c>
    </row>
    <row r="2057" spans="1:17" x14ac:dyDescent="0.25">
      <c r="A2057" s="8">
        <v>3</v>
      </c>
      <c r="B2057" s="8">
        <v>0</v>
      </c>
      <c r="C2057" s="8" t="s">
        <v>4750</v>
      </c>
      <c r="D2057" s="7">
        <v>43867</v>
      </c>
      <c r="E2057" s="8">
        <v>0</v>
      </c>
      <c r="F2057" s="8">
        <v>202003</v>
      </c>
      <c r="G2057" s="8">
        <f t="shared" si="32"/>
        <v>78</v>
      </c>
      <c r="H2057" s="8">
        <v>231</v>
      </c>
      <c r="I2057" s="8" t="s">
        <v>2625</v>
      </c>
      <c r="J2057" s="8">
        <v>0</v>
      </c>
      <c r="K2057" s="8" t="s">
        <v>2625</v>
      </c>
      <c r="L2057" s="8"/>
      <c r="M2057" s="8">
        <v>0</v>
      </c>
      <c r="N2057" s="8">
        <v>4224</v>
      </c>
      <c r="O2057" s="8" t="s">
        <v>3742</v>
      </c>
      <c r="P2057" s="8">
        <v>0</v>
      </c>
      <c r="Q2057" s="8">
        <v>218</v>
      </c>
    </row>
    <row r="2058" spans="1:17" x14ac:dyDescent="0.25">
      <c r="A2058" s="8">
        <v>4</v>
      </c>
      <c r="B2058" s="8">
        <v>0</v>
      </c>
      <c r="C2058" s="8" t="s">
        <v>4750</v>
      </c>
      <c r="D2058" s="7">
        <v>43867</v>
      </c>
      <c r="E2058" s="8">
        <v>0</v>
      </c>
      <c r="F2058" s="8">
        <v>202003</v>
      </c>
      <c r="G2058" s="8">
        <f t="shared" si="32"/>
        <v>78</v>
      </c>
      <c r="H2058" s="8">
        <v>71</v>
      </c>
      <c r="I2058" s="8" t="s">
        <v>2625</v>
      </c>
      <c r="J2058" s="8">
        <v>0</v>
      </c>
      <c r="K2058" s="8" t="s">
        <v>2625</v>
      </c>
      <c r="L2058" s="8"/>
      <c r="M2058" s="8">
        <v>0</v>
      </c>
      <c r="N2058" s="8">
        <v>48573</v>
      </c>
      <c r="O2058" s="8" t="s">
        <v>3743</v>
      </c>
      <c r="P2058" s="8">
        <v>0</v>
      </c>
      <c r="Q2058" s="8">
        <v>1</v>
      </c>
    </row>
    <row r="2059" spans="1:17" x14ac:dyDescent="0.25">
      <c r="A2059" s="8">
        <v>1</v>
      </c>
      <c r="B2059" s="8">
        <v>0</v>
      </c>
      <c r="C2059" s="8" t="s">
        <v>4751</v>
      </c>
      <c r="D2059" s="7">
        <v>43865</v>
      </c>
      <c r="E2059" s="8">
        <v>0</v>
      </c>
      <c r="F2059" s="8">
        <v>201002</v>
      </c>
      <c r="G2059" s="8">
        <f t="shared" si="32"/>
        <v>71</v>
      </c>
      <c r="H2059" s="8">
        <v>261</v>
      </c>
      <c r="I2059" s="8" t="s">
        <v>2625</v>
      </c>
      <c r="J2059" s="8">
        <v>0</v>
      </c>
      <c r="K2059" s="8" t="s">
        <v>2625</v>
      </c>
      <c r="L2059" s="8"/>
      <c r="M2059" s="8">
        <v>106650</v>
      </c>
      <c r="N2059" s="8">
        <v>0</v>
      </c>
      <c r="O2059" s="8" t="s">
        <v>3744</v>
      </c>
      <c r="P2059" s="8">
        <v>0</v>
      </c>
      <c r="Q2059" s="8">
        <v>218</v>
      </c>
    </row>
    <row r="2060" spans="1:17" x14ac:dyDescent="0.25">
      <c r="A2060" s="8">
        <v>2</v>
      </c>
      <c r="B2060" s="8">
        <v>0</v>
      </c>
      <c r="C2060" s="8" t="s">
        <v>4751</v>
      </c>
      <c r="D2060" s="7">
        <v>43865</v>
      </c>
      <c r="E2060" s="8">
        <v>0</v>
      </c>
      <c r="F2060" s="8">
        <v>202003</v>
      </c>
      <c r="G2060" s="8">
        <f t="shared" si="32"/>
        <v>78</v>
      </c>
      <c r="H2060" s="8">
        <v>71</v>
      </c>
      <c r="I2060" s="8" t="s">
        <v>2625</v>
      </c>
      <c r="J2060" s="8">
        <v>0</v>
      </c>
      <c r="K2060" s="8" t="s">
        <v>2625</v>
      </c>
      <c r="L2060" s="8"/>
      <c r="M2060" s="8">
        <v>0</v>
      </c>
      <c r="N2060" s="8">
        <v>106650</v>
      </c>
      <c r="O2060" s="8" t="s">
        <v>3744</v>
      </c>
      <c r="P2060" s="8">
        <v>0</v>
      </c>
      <c r="Q2060" s="8">
        <v>1</v>
      </c>
    </row>
    <row r="2061" spans="1:17" x14ac:dyDescent="0.25">
      <c r="A2061" s="8">
        <v>1</v>
      </c>
      <c r="B2061" s="8">
        <v>0</v>
      </c>
      <c r="C2061" s="8" t="s">
        <v>4752</v>
      </c>
      <c r="D2061" s="7">
        <v>43866</v>
      </c>
      <c r="E2061" s="8">
        <v>0</v>
      </c>
      <c r="F2061" s="8">
        <v>201002</v>
      </c>
      <c r="G2061" s="8">
        <f t="shared" si="32"/>
        <v>71</v>
      </c>
      <c r="H2061" s="8">
        <v>1480</v>
      </c>
      <c r="I2061" s="8" t="s">
        <v>2625</v>
      </c>
      <c r="J2061" s="8">
        <v>0</v>
      </c>
      <c r="K2061" s="8" t="s">
        <v>2625</v>
      </c>
      <c r="L2061" s="8"/>
      <c r="M2061" s="8">
        <v>90000</v>
      </c>
      <c r="N2061" s="8">
        <v>0</v>
      </c>
      <c r="O2061" s="8" t="s">
        <v>3745</v>
      </c>
      <c r="P2061" s="8">
        <v>0</v>
      </c>
      <c r="Q2061" s="8">
        <v>215</v>
      </c>
    </row>
    <row r="2062" spans="1:17" x14ac:dyDescent="0.25">
      <c r="A2062" s="8">
        <v>2</v>
      </c>
      <c r="B2062" s="8">
        <v>0</v>
      </c>
      <c r="C2062" s="8" t="s">
        <v>4752</v>
      </c>
      <c r="D2062" s="7">
        <v>43866</v>
      </c>
      <c r="E2062" s="8">
        <v>0</v>
      </c>
      <c r="F2062" s="8">
        <v>201002</v>
      </c>
      <c r="G2062" s="8">
        <f t="shared" si="32"/>
        <v>71</v>
      </c>
      <c r="H2062" s="8">
        <v>1480</v>
      </c>
      <c r="I2062" s="8" t="s">
        <v>2625</v>
      </c>
      <c r="J2062" s="8">
        <v>0</v>
      </c>
      <c r="K2062" s="8" t="s">
        <v>2625</v>
      </c>
      <c r="L2062" s="8"/>
      <c r="M2062" s="8">
        <v>60000</v>
      </c>
      <c r="N2062" s="8">
        <v>0</v>
      </c>
      <c r="O2062" s="8" t="s">
        <v>3745</v>
      </c>
      <c r="P2062" s="8">
        <v>0</v>
      </c>
      <c r="Q2062" s="8">
        <v>219</v>
      </c>
    </row>
    <row r="2063" spans="1:17" x14ac:dyDescent="0.25">
      <c r="A2063" s="8">
        <v>3</v>
      </c>
      <c r="B2063" s="8">
        <v>0</v>
      </c>
      <c r="C2063" s="8" t="s">
        <v>4752</v>
      </c>
      <c r="D2063" s="7">
        <v>43866</v>
      </c>
      <c r="E2063" s="8">
        <v>0</v>
      </c>
      <c r="F2063" s="8">
        <v>202003</v>
      </c>
      <c r="G2063" s="8">
        <f t="shared" si="32"/>
        <v>78</v>
      </c>
      <c r="H2063" s="8">
        <v>71</v>
      </c>
      <c r="I2063" s="8" t="s">
        <v>2625</v>
      </c>
      <c r="J2063" s="8">
        <v>0</v>
      </c>
      <c r="K2063" s="8" t="s">
        <v>2625</v>
      </c>
      <c r="L2063" s="8"/>
      <c r="M2063" s="8">
        <v>0</v>
      </c>
      <c r="N2063" s="8">
        <v>150000</v>
      </c>
      <c r="O2063" s="8" t="s">
        <v>3745</v>
      </c>
      <c r="P2063" s="8">
        <v>0</v>
      </c>
      <c r="Q2063" s="8">
        <v>1</v>
      </c>
    </row>
    <row r="2064" spans="1:17" x14ac:dyDescent="0.25">
      <c r="A2064" s="8">
        <v>1</v>
      </c>
      <c r="B2064" s="8">
        <v>0</v>
      </c>
      <c r="C2064" s="8" t="s">
        <v>4753</v>
      </c>
      <c r="D2064" s="7">
        <v>43865</v>
      </c>
      <c r="E2064" s="8">
        <v>0</v>
      </c>
      <c r="F2064" s="8">
        <v>201002</v>
      </c>
      <c r="G2064" s="8">
        <f t="shared" si="32"/>
        <v>71</v>
      </c>
      <c r="H2064" s="8">
        <v>1483</v>
      </c>
      <c r="I2064" s="8" t="s">
        <v>2625</v>
      </c>
      <c r="J2064" s="8">
        <v>0</v>
      </c>
      <c r="K2064" s="8" t="s">
        <v>2625</v>
      </c>
      <c r="L2064" s="8"/>
      <c r="M2064" s="8">
        <v>49140</v>
      </c>
      <c r="N2064" s="8">
        <v>0</v>
      </c>
      <c r="O2064" s="8" t="s">
        <v>3746</v>
      </c>
      <c r="P2064" s="8">
        <v>0</v>
      </c>
      <c r="Q2064" s="8">
        <v>218</v>
      </c>
    </row>
    <row r="2065" spans="1:17" x14ac:dyDescent="0.25">
      <c r="A2065" s="8">
        <v>2</v>
      </c>
      <c r="B2065" s="8">
        <v>0</v>
      </c>
      <c r="C2065" s="8" t="s">
        <v>4753</v>
      </c>
      <c r="D2065" s="7">
        <v>43865</v>
      </c>
      <c r="E2065" s="8">
        <v>0</v>
      </c>
      <c r="F2065" s="8">
        <v>202003</v>
      </c>
      <c r="G2065" s="8">
        <f t="shared" si="32"/>
        <v>78</v>
      </c>
      <c r="H2065" s="8">
        <v>71</v>
      </c>
      <c r="I2065" s="8" t="s">
        <v>2625</v>
      </c>
      <c r="J2065" s="8">
        <v>0</v>
      </c>
      <c r="K2065" s="8" t="s">
        <v>2625</v>
      </c>
      <c r="L2065" s="8"/>
      <c r="M2065" s="8">
        <v>0</v>
      </c>
      <c r="N2065" s="8">
        <v>49140</v>
      </c>
      <c r="O2065" s="8" t="s">
        <v>3746</v>
      </c>
      <c r="P2065" s="8">
        <v>0</v>
      </c>
      <c r="Q2065" s="8">
        <v>1</v>
      </c>
    </row>
    <row r="2066" spans="1:17" x14ac:dyDescent="0.25">
      <c r="A2066" s="8">
        <v>1</v>
      </c>
      <c r="B2066" s="8">
        <v>0</v>
      </c>
      <c r="C2066" s="8" t="s">
        <v>4754</v>
      </c>
      <c r="D2066" s="7">
        <v>43865</v>
      </c>
      <c r="E2066" s="8">
        <v>0</v>
      </c>
      <c r="F2066" s="8">
        <v>201002</v>
      </c>
      <c r="G2066" s="8">
        <f t="shared" si="32"/>
        <v>71</v>
      </c>
      <c r="H2066" s="8">
        <v>1481</v>
      </c>
      <c r="I2066" s="8" t="s">
        <v>2625</v>
      </c>
      <c r="J2066" s="8">
        <v>0</v>
      </c>
      <c r="K2066" s="8" t="s">
        <v>2625</v>
      </c>
      <c r="L2066" s="8"/>
      <c r="M2066" s="8">
        <v>376558</v>
      </c>
      <c r="N2066" s="8">
        <v>0</v>
      </c>
      <c r="O2066" s="8" t="s">
        <v>3747</v>
      </c>
      <c r="P2066" s="8">
        <v>0</v>
      </c>
      <c r="Q2066" s="8">
        <v>218</v>
      </c>
    </row>
    <row r="2067" spans="1:17" x14ac:dyDescent="0.25">
      <c r="A2067" s="8">
        <v>2</v>
      </c>
      <c r="B2067" s="8">
        <v>0</v>
      </c>
      <c r="C2067" s="8" t="s">
        <v>4754</v>
      </c>
      <c r="D2067" s="7">
        <v>43865</v>
      </c>
      <c r="E2067" s="8">
        <v>0</v>
      </c>
      <c r="F2067" s="8">
        <v>201002</v>
      </c>
      <c r="G2067" s="8">
        <f t="shared" si="32"/>
        <v>71</v>
      </c>
      <c r="H2067" s="8">
        <v>1481</v>
      </c>
      <c r="I2067" s="8" t="s">
        <v>2625</v>
      </c>
      <c r="J2067" s="8">
        <v>0</v>
      </c>
      <c r="K2067" s="8" t="s">
        <v>2625</v>
      </c>
      <c r="L2067" s="8"/>
      <c r="M2067" s="8">
        <v>30000</v>
      </c>
      <c r="N2067" s="8">
        <v>0</v>
      </c>
      <c r="O2067" s="8" t="s">
        <v>3748</v>
      </c>
      <c r="P2067" s="8">
        <v>0</v>
      </c>
      <c r="Q2067" s="8">
        <v>218</v>
      </c>
    </row>
    <row r="2068" spans="1:17" x14ac:dyDescent="0.25">
      <c r="A2068" s="8">
        <v>3</v>
      </c>
      <c r="B2068" s="8">
        <v>0</v>
      </c>
      <c r="C2068" s="8" t="s">
        <v>4754</v>
      </c>
      <c r="D2068" s="7">
        <v>43865</v>
      </c>
      <c r="E2068" s="8">
        <v>0</v>
      </c>
      <c r="F2068" s="8">
        <v>202003</v>
      </c>
      <c r="G2068" s="8">
        <f t="shared" si="32"/>
        <v>78</v>
      </c>
      <c r="H2068" s="8">
        <v>71</v>
      </c>
      <c r="I2068" s="8" t="s">
        <v>2625</v>
      </c>
      <c r="J2068" s="8">
        <v>0</v>
      </c>
      <c r="K2068" s="8" t="s">
        <v>2625</v>
      </c>
      <c r="L2068" s="8"/>
      <c r="M2068" s="8">
        <v>0</v>
      </c>
      <c r="N2068" s="8">
        <v>406558</v>
      </c>
      <c r="O2068" s="8" t="s">
        <v>3748</v>
      </c>
      <c r="P2068" s="8">
        <v>0</v>
      </c>
      <c r="Q2068" s="8">
        <v>1</v>
      </c>
    </row>
    <row r="2069" spans="1:17" x14ac:dyDescent="0.25">
      <c r="A2069" s="8">
        <v>1</v>
      </c>
      <c r="B2069" s="8">
        <v>0</v>
      </c>
      <c r="C2069" s="8" t="s">
        <v>4755</v>
      </c>
      <c r="D2069" s="7">
        <v>43865</v>
      </c>
      <c r="E2069" s="8">
        <v>0</v>
      </c>
      <c r="F2069" s="8">
        <v>201002</v>
      </c>
      <c r="G2069" s="8">
        <f t="shared" si="32"/>
        <v>71</v>
      </c>
      <c r="H2069" s="8">
        <v>1451</v>
      </c>
      <c r="I2069" s="8" t="s">
        <v>2625</v>
      </c>
      <c r="J2069" s="8">
        <v>0</v>
      </c>
      <c r="K2069" s="8" t="s">
        <v>2625</v>
      </c>
      <c r="L2069" s="8"/>
      <c r="M2069" s="8">
        <v>64000</v>
      </c>
      <c r="N2069" s="8">
        <v>0</v>
      </c>
      <c r="O2069" s="8" t="s">
        <v>3749</v>
      </c>
      <c r="P2069" s="8">
        <v>0</v>
      </c>
      <c r="Q2069" s="8">
        <v>218</v>
      </c>
    </row>
    <row r="2070" spans="1:17" x14ac:dyDescent="0.25">
      <c r="A2070" s="8">
        <v>2</v>
      </c>
      <c r="B2070" s="8">
        <v>0</v>
      </c>
      <c r="C2070" s="8" t="s">
        <v>4755</v>
      </c>
      <c r="D2070" s="7">
        <v>43865</v>
      </c>
      <c r="E2070" s="8">
        <v>0</v>
      </c>
      <c r="F2070" s="8">
        <v>201002</v>
      </c>
      <c r="G2070" s="8">
        <f t="shared" si="32"/>
        <v>71</v>
      </c>
      <c r="H2070" s="8">
        <v>1451</v>
      </c>
      <c r="I2070" s="8" t="s">
        <v>2625</v>
      </c>
      <c r="J2070" s="8">
        <v>0</v>
      </c>
      <c r="K2070" s="8" t="s">
        <v>2625</v>
      </c>
      <c r="L2070" s="8"/>
      <c r="M2070" s="8">
        <v>64000</v>
      </c>
      <c r="N2070" s="8">
        <v>0</v>
      </c>
      <c r="O2070" s="8" t="s">
        <v>3749</v>
      </c>
      <c r="P2070" s="8">
        <v>0</v>
      </c>
      <c r="Q2070" s="8">
        <v>219</v>
      </c>
    </row>
    <row r="2071" spans="1:17" x14ac:dyDescent="0.25">
      <c r="A2071" s="8">
        <v>3</v>
      </c>
      <c r="B2071" s="8">
        <v>0</v>
      </c>
      <c r="C2071" s="8" t="s">
        <v>4755</v>
      </c>
      <c r="D2071" s="7">
        <v>43865</v>
      </c>
      <c r="E2071" s="8">
        <v>0</v>
      </c>
      <c r="F2071" s="8">
        <v>202003</v>
      </c>
      <c r="G2071" s="8">
        <f t="shared" si="32"/>
        <v>78</v>
      </c>
      <c r="H2071" s="8">
        <v>71</v>
      </c>
      <c r="I2071" s="8" t="s">
        <v>2625</v>
      </c>
      <c r="J2071" s="8">
        <v>0</v>
      </c>
      <c r="K2071" s="8" t="s">
        <v>2625</v>
      </c>
      <c r="L2071" s="8"/>
      <c r="M2071" s="8">
        <v>0</v>
      </c>
      <c r="N2071" s="8">
        <v>128000</v>
      </c>
      <c r="O2071" s="8" t="s">
        <v>3749</v>
      </c>
      <c r="P2071" s="8">
        <v>0</v>
      </c>
      <c r="Q2071" s="8">
        <v>1</v>
      </c>
    </row>
    <row r="2072" spans="1:17" x14ac:dyDescent="0.25">
      <c r="A2072" s="8">
        <v>1</v>
      </c>
      <c r="B2072" s="8">
        <v>0</v>
      </c>
      <c r="C2072" s="8" t="s">
        <v>4756</v>
      </c>
      <c r="D2072" s="7">
        <v>43866</v>
      </c>
      <c r="E2072" s="8">
        <v>0</v>
      </c>
      <c r="F2072" s="8">
        <v>201002</v>
      </c>
      <c r="G2072" s="8">
        <f t="shared" si="32"/>
        <v>71</v>
      </c>
      <c r="H2072" s="8">
        <v>63</v>
      </c>
      <c r="I2072" s="8" t="s">
        <v>2625</v>
      </c>
      <c r="J2072" s="8">
        <v>0</v>
      </c>
      <c r="K2072" s="8" t="s">
        <v>2625</v>
      </c>
      <c r="L2072" s="8"/>
      <c r="M2072" s="8">
        <v>10450</v>
      </c>
      <c r="N2072" s="8">
        <v>0</v>
      </c>
      <c r="O2072" s="8" t="s">
        <v>3750</v>
      </c>
      <c r="P2072" s="8">
        <v>0</v>
      </c>
      <c r="Q2072" s="8">
        <v>215</v>
      </c>
    </row>
    <row r="2073" spans="1:17" x14ac:dyDescent="0.25">
      <c r="A2073" s="8">
        <v>2</v>
      </c>
      <c r="B2073" s="8">
        <v>0</v>
      </c>
      <c r="C2073" s="8" t="s">
        <v>4756</v>
      </c>
      <c r="D2073" s="7">
        <v>43866</v>
      </c>
      <c r="E2073" s="8">
        <v>0</v>
      </c>
      <c r="F2073" s="8">
        <v>202003</v>
      </c>
      <c r="G2073" s="8">
        <f t="shared" si="32"/>
        <v>78</v>
      </c>
      <c r="H2073" s="8">
        <v>71</v>
      </c>
      <c r="I2073" s="8" t="s">
        <v>2625</v>
      </c>
      <c r="J2073" s="8">
        <v>0</v>
      </c>
      <c r="K2073" s="8" t="s">
        <v>2625</v>
      </c>
      <c r="L2073" s="8"/>
      <c r="M2073" s="8">
        <v>0</v>
      </c>
      <c r="N2073" s="8">
        <v>10450</v>
      </c>
      <c r="O2073" s="8" t="s">
        <v>3750</v>
      </c>
      <c r="P2073" s="8">
        <v>0</v>
      </c>
      <c r="Q2073" s="8">
        <v>1</v>
      </c>
    </row>
    <row r="2074" spans="1:17" x14ac:dyDescent="0.25">
      <c r="A2074" s="8">
        <v>1</v>
      </c>
      <c r="B2074" s="8">
        <v>0</v>
      </c>
      <c r="C2074" s="8" t="s">
        <v>4757</v>
      </c>
      <c r="D2074" s="7">
        <v>43865</v>
      </c>
      <c r="E2074" s="8">
        <v>0</v>
      </c>
      <c r="F2074" s="8">
        <v>201002</v>
      </c>
      <c r="G2074" s="8">
        <f t="shared" si="32"/>
        <v>71</v>
      </c>
      <c r="H2074" s="8">
        <v>68</v>
      </c>
      <c r="I2074" s="8" t="s">
        <v>2625</v>
      </c>
      <c r="J2074" s="8">
        <v>0</v>
      </c>
      <c r="K2074" s="8" t="s">
        <v>2625</v>
      </c>
      <c r="L2074" s="8"/>
      <c r="M2074" s="8">
        <v>1318903</v>
      </c>
      <c r="N2074" s="8">
        <v>0</v>
      </c>
      <c r="O2074" s="8" t="s">
        <v>3751</v>
      </c>
      <c r="P2074" s="8">
        <v>0</v>
      </c>
      <c r="Q2074" s="8">
        <v>218</v>
      </c>
    </row>
    <row r="2075" spans="1:17" x14ac:dyDescent="0.25">
      <c r="A2075" s="8">
        <v>2</v>
      </c>
      <c r="B2075" s="8">
        <v>0</v>
      </c>
      <c r="C2075" s="8" t="s">
        <v>4757</v>
      </c>
      <c r="D2075" s="7">
        <v>43865</v>
      </c>
      <c r="E2075" s="8">
        <v>0</v>
      </c>
      <c r="F2075" s="8">
        <v>201002</v>
      </c>
      <c r="G2075" s="8">
        <f t="shared" si="32"/>
        <v>71</v>
      </c>
      <c r="H2075" s="8">
        <v>68</v>
      </c>
      <c r="I2075" s="8" t="s">
        <v>2625</v>
      </c>
      <c r="J2075" s="8">
        <v>0</v>
      </c>
      <c r="K2075" s="8" t="s">
        <v>2625</v>
      </c>
      <c r="L2075" s="8"/>
      <c r="M2075" s="8">
        <v>755794</v>
      </c>
      <c r="N2075" s="8">
        <v>0</v>
      </c>
      <c r="O2075" s="8" t="s">
        <v>3751</v>
      </c>
      <c r="P2075" s="8">
        <v>0</v>
      </c>
      <c r="Q2075" s="8">
        <v>220</v>
      </c>
    </row>
    <row r="2076" spans="1:17" x14ac:dyDescent="0.25">
      <c r="A2076" s="8">
        <v>3</v>
      </c>
      <c r="B2076" s="8">
        <v>0</v>
      </c>
      <c r="C2076" s="8" t="s">
        <v>4757</v>
      </c>
      <c r="D2076" s="7">
        <v>43865</v>
      </c>
      <c r="E2076" s="8">
        <v>0</v>
      </c>
      <c r="F2076" s="8">
        <v>202003</v>
      </c>
      <c r="G2076" s="8">
        <f t="shared" si="32"/>
        <v>78</v>
      </c>
      <c r="H2076" s="8">
        <v>71</v>
      </c>
      <c r="I2076" s="8" t="s">
        <v>2625</v>
      </c>
      <c r="J2076" s="8">
        <v>0</v>
      </c>
      <c r="K2076" s="8" t="s">
        <v>2625</v>
      </c>
      <c r="L2076" s="8"/>
      <c r="M2076" s="8">
        <v>0</v>
      </c>
      <c r="N2076" s="8">
        <v>2074697</v>
      </c>
      <c r="O2076" s="8" t="s">
        <v>3751</v>
      </c>
      <c r="P2076" s="8">
        <v>0</v>
      </c>
      <c r="Q2076" s="8">
        <v>1</v>
      </c>
    </row>
    <row r="2077" spans="1:17" x14ac:dyDescent="0.25">
      <c r="A2077" s="8">
        <v>1</v>
      </c>
      <c r="B2077" s="8">
        <v>0</v>
      </c>
      <c r="C2077" s="8" t="s">
        <v>4758</v>
      </c>
      <c r="D2077" s="7">
        <v>43865</v>
      </c>
      <c r="E2077" s="8">
        <v>0</v>
      </c>
      <c r="F2077" s="8">
        <v>201002</v>
      </c>
      <c r="G2077" s="8">
        <f t="shared" si="32"/>
        <v>71</v>
      </c>
      <c r="H2077" s="8">
        <v>1326</v>
      </c>
      <c r="I2077" s="8" t="s">
        <v>2625</v>
      </c>
      <c r="J2077" s="8">
        <v>0</v>
      </c>
      <c r="K2077" s="8" t="s">
        <v>2625</v>
      </c>
      <c r="L2077" s="8"/>
      <c r="M2077" s="8">
        <v>111722</v>
      </c>
      <c r="N2077" s="8">
        <v>0</v>
      </c>
      <c r="O2077" s="8" t="s">
        <v>3752</v>
      </c>
      <c r="P2077" s="8">
        <v>0</v>
      </c>
      <c r="Q2077" s="8">
        <v>218</v>
      </c>
    </row>
    <row r="2078" spans="1:17" x14ac:dyDescent="0.25">
      <c r="A2078" s="8">
        <v>2</v>
      </c>
      <c r="B2078" s="8">
        <v>0</v>
      </c>
      <c r="C2078" s="8" t="s">
        <v>4758</v>
      </c>
      <c r="D2078" s="7">
        <v>43865</v>
      </c>
      <c r="E2078" s="8">
        <v>0</v>
      </c>
      <c r="F2078" s="8">
        <v>201002</v>
      </c>
      <c r="G2078" s="8">
        <f t="shared" si="32"/>
        <v>71</v>
      </c>
      <c r="H2078" s="8">
        <v>1326</v>
      </c>
      <c r="I2078" s="8" t="s">
        <v>2625</v>
      </c>
      <c r="J2078" s="8">
        <v>0</v>
      </c>
      <c r="K2078" s="8" t="s">
        <v>2625</v>
      </c>
      <c r="L2078" s="8"/>
      <c r="M2078" s="8">
        <v>30745</v>
      </c>
      <c r="N2078" s="8">
        <v>0</v>
      </c>
      <c r="O2078" s="8" t="s">
        <v>3752</v>
      </c>
      <c r="P2078" s="8">
        <v>0</v>
      </c>
      <c r="Q2078" s="8">
        <v>220</v>
      </c>
    </row>
    <row r="2079" spans="1:17" x14ac:dyDescent="0.25">
      <c r="A2079" s="8">
        <v>3</v>
      </c>
      <c r="B2079" s="8">
        <v>0</v>
      </c>
      <c r="C2079" s="8" t="s">
        <v>4758</v>
      </c>
      <c r="D2079" s="7">
        <v>43865</v>
      </c>
      <c r="E2079" s="8">
        <v>0</v>
      </c>
      <c r="F2079" s="8">
        <v>202003</v>
      </c>
      <c r="G2079" s="8">
        <f t="shared" si="32"/>
        <v>78</v>
      </c>
      <c r="H2079" s="8">
        <v>71</v>
      </c>
      <c r="I2079" s="8" t="s">
        <v>2625</v>
      </c>
      <c r="J2079" s="8">
        <v>0</v>
      </c>
      <c r="K2079" s="8" t="s">
        <v>2625</v>
      </c>
      <c r="L2079" s="8"/>
      <c r="M2079" s="8">
        <v>0</v>
      </c>
      <c r="N2079" s="8">
        <v>142467</v>
      </c>
      <c r="O2079" s="8" t="s">
        <v>3752</v>
      </c>
      <c r="P2079" s="8">
        <v>0</v>
      </c>
      <c r="Q2079" s="8">
        <v>1</v>
      </c>
    </row>
    <row r="2080" spans="1:17" x14ac:dyDescent="0.25">
      <c r="A2080" s="8">
        <v>1</v>
      </c>
      <c r="B2080" s="8">
        <v>0</v>
      </c>
      <c r="C2080" s="8" t="s">
        <v>4759</v>
      </c>
      <c r="D2080" s="7">
        <v>43865</v>
      </c>
      <c r="E2080" s="8">
        <v>0</v>
      </c>
      <c r="F2080" s="8">
        <v>201002</v>
      </c>
      <c r="G2080" s="8">
        <f t="shared" si="32"/>
        <v>71</v>
      </c>
      <c r="H2080" s="8">
        <v>78</v>
      </c>
      <c r="I2080" s="8" t="s">
        <v>2625</v>
      </c>
      <c r="J2080" s="8">
        <v>0</v>
      </c>
      <c r="K2080" s="8" t="s">
        <v>2625</v>
      </c>
      <c r="L2080" s="8"/>
      <c r="M2080" s="8">
        <v>418437</v>
      </c>
      <c r="N2080" s="8">
        <v>0</v>
      </c>
      <c r="O2080" s="8" t="s">
        <v>3753</v>
      </c>
      <c r="P2080" s="8">
        <v>0</v>
      </c>
      <c r="Q2080" s="8">
        <v>218</v>
      </c>
    </row>
    <row r="2081" spans="1:17" x14ac:dyDescent="0.25">
      <c r="A2081" s="8">
        <v>2</v>
      </c>
      <c r="B2081" s="8">
        <v>0</v>
      </c>
      <c r="C2081" s="8" t="s">
        <v>4759</v>
      </c>
      <c r="D2081" s="7">
        <v>43865</v>
      </c>
      <c r="E2081" s="8">
        <v>0</v>
      </c>
      <c r="F2081" s="8">
        <v>202003</v>
      </c>
      <c r="G2081" s="8">
        <f t="shared" si="32"/>
        <v>78</v>
      </c>
      <c r="H2081" s="8">
        <v>71</v>
      </c>
      <c r="I2081" s="8" t="s">
        <v>2625</v>
      </c>
      <c r="J2081" s="8">
        <v>0</v>
      </c>
      <c r="K2081" s="8" t="s">
        <v>2625</v>
      </c>
      <c r="L2081" s="8"/>
      <c r="M2081" s="8">
        <v>0</v>
      </c>
      <c r="N2081" s="8">
        <v>418437</v>
      </c>
      <c r="O2081" s="8" t="s">
        <v>3753</v>
      </c>
      <c r="P2081" s="8">
        <v>0</v>
      </c>
      <c r="Q2081" s="8">
        <v>1</v>
      </c>
    </row>
    <row r="2082" spans="1:17" x14ac:dyDescent="0.25">
      <c r="A2082" s="8">
        <v>1</v>
      </c>
      <c r="B2082" s="8">
        <v>0</v>
      </c>
      <c r="C2082" s="8" t="s">
        <v>4760</v>
      </c>
      <c r="D2082" s="7">
        <v>43865</v>
      </c>
      <c r="E2082" s="8">
        <v>0</v>
      </c>
      <c r="F2082" s="8">
        <v>201002</v>
      </c>
      <c r="G2082" s="8">
        <f t="shared" si="32"/>
        <v>71</v>
      </c>
      <c r="H2082" s="8">
        <v>47</v>
      </c>
      <c r="I2082" s="8" t="s">
        <v>2625</v>
      </c>
      <c r="J2082" s="8">
        <v>0</v>
      </c>
      <c r="K2082" s="8" t="s">
        <v>2625</v>
      </c>
      <c r="L2082" s="8"/>
      <c r="M2082" s="8">
        <v>140229</v>
      </c>
      <c r="N2082" s="8">
        <v>0</v>
      </c>
      <c r="O2082" s="8" t="s">
        <v>3754</v>
      </c>
      <c r="P2082" s="8">
        <v>0</v>
      </c>
      <c r="Q2082" s="8">
        <v>218</v>
      </c>
    </row>
    <row r="2083" spans="1:17" x14ac:dyDescent="0.25">
      <c r="A2083" s="8">
        <v>2</v>
      </c>
      <c r="B2083" s="8">
        <v>0</v>
      </c>
      <c r="C2083" s="8" t="s">
        <v>4760</v>
      </c>
      <c r="D2083" s="7">
        <v>43865</v>
      </c>
      <c r="E2083" s="8">
        <v>0</v>
      </c>
      <c r="F2083" s="8">
        <v>202003</v>
      </c>
      <c r="G2083" s="8">
        <f t="shared" si="32"/>
        <v>78</v>
      </c>
      <c r="H2083" s="8">
        <v>71</v>
      </c>
      <c r="I2083" s="8" t="s">
        <v>2625</v>
      </c>
      <c r="J2083" s="8">
        <v>0</v>
      </c>
      <c r="K2083" s="8" t="s">
        <v>2625</v>
      </c>
      <c r="L2083" s="8"/>
      <c r="M2083" s="8">
        <v>0</v>
      </c>
      <c r="N2083" s="8">
        <v>140229</v>
      </c>
      <c r="O2083" s="8" t="s">
        <v>3754</v>
      </c>
      <c r="P2083" s="8">
        <v>0</v>
      </c>
      <c r="Q2083" s="8">
        <v>1</v>
      </c>
    </row>
    <row r="2084" spans="1:17" x14ac:dyDescent="0.25">
      <c r="A2084" s="8">
        <v>1</v>
      </c>
      <c r="B2084" s="8">
        <v>0</v>
      </c>
      <c r="C2084" s="8" t="s">
        <v>4761</v>
      </c>
      <c r="D2084" s="7">
        <v>43865</v>
      </c>
      <c r="E2084" s="8">
        <v>0</v>
      </c>
      <c r="F2084" s="8">
        <v>201002</v>
      </c>
      <c r="G2084" s="8">
        <f t="shared" si="32"/>
        <v>71</v>
      </c>
      <c r="H2084" s="8">
        <v>117</v>
      </c>
      <c r="I2084" s="8" t="s">
        <v>2625</v>
      </c>
      <c r="J2084" s="8">
        <v>0</v>
      </c>
      <c r="K2084" s="8" t="s">
        <v>2625</v>
      </c>
      <c r="L2084" s="8"/>
      <c r="M2084" s="8">
        <v>30000</v>
      </c>
      <c r="N2084" s="8">
        <v>0</v>
      </c>
      <c r="O2084" s="8" t="s">
        <v>3755</v>
      </c>
      <c r="P2084" s="8">
        <v>0</v>
      </c>
      <c r="Q2084" s="8">
        <v>215</v>
      </c>
    </row>
    <row r="2085" spans="1:17" x14ac:dyDescent="0.25">
      <c r="A2085" s="8">
        <v>2</v>
      </c>
      <c r="B2085" s="8">
        <v>0</v>
      </c>
      <c r="C2085" s="8" t="s">
        <v>4761</v>
      </c>
      <c r="D2085" s="7">
        <v>43865</v>
      </c>
      <c r="E2085" s="8">
        <v>0</v>
      </c>
      <c r="F2085" s="8">
        <v>201002</v>
      </c>
      <c r="G2085" s="8">
        <f t="shared" si="32"/>
        <v>71</v>
      </c>
      <c r="H2085" s="8">
        <v>117</v>
      </c>
      <c r="I2085" s="8" t="s">
        <v>2625</v>
      </c>
      <c r="J2085" s="8">
        <v>0</v>
      </c>
      <c r="K2085" s="8" t="s">
        <v>2625</v>
      </c>
      <c r="L2085" s="8"/>
      <c r="M2085" s="8">
        <v>60000</v>
      </c>
      <c r="N2085" s="8">
        <v>0</v>
      </c>
      <c r="O2085" s="8" t="s">
        <v>3755</v>
      </c>
      <c r="P2085" s="8">
        <v>0</v>
      </c>
      <c r="Q2085" s="8">
        <v>218</v>
      </c>
    </row>
    <row r="2086" spans="1:17" x14ac:dyDescent="0.25">
      <c r="A2086" s="8">
        <v>3</v>
      </c>
      <c r="B2086" s="8">
        <v>0</v>
      </c>
      <c r="C2086" s="8" t="s">
        <v>4761</v>
      </c>
      <c r="D2086" s="7">
        <v>43865</v>
      </c>
      <c r="E2086" s="8">
        <v>0</v>
      </c>
      <c r="F2086" s="8">
        <v>202003</v>
      </c>
      <c r="G2086" s="8">
        <f t="shared" si="32"/>
        <v>78</v>
      </c>
      <c r="H2086" s="8">
        <v>71</v>
      </c>
      <c r="I2086" s="8" t="s">
        <v>2625</v>
      </c>
      <c r="J2086" s="8">
        <v>0</v>
      </c>
      <c r="K2086" s="8" t="s">
        <v>2625</v>
      </c>
      <c r="L2086" s="8"/>
      <c r="M2086" s="8">
        <v>0</v>
      </c>
      <c r="N2086" s="8">
        <v>90000</v>
      </c>
      <c r="O2086" s="8" t="s">
        <v>3755</v>
      </c>
      <c r="P2086" s="8">
        <v>0</v>
      </c>
      <c r="Q2086" s="8">
        <v>1</v>
      </c>
    </row>
    <row r="2087" spans="1:17" x14ac:dyDescent="0.25">
      <c r="A2087" s="8">
        <v>1</v>
      </c>
      <c r="B2087" s="8">
        <v>0</v>
      </c>
      <c r="C2087" s="8" t="s">
        <v>4762</v>
      </c>
      <c r="D2087" s="7">
        <v>43866</v>
      </c>
      <c r="E2087" s="8">
        <v>0</v>
      </c>
      <c r="F2087" s="8">
        <v>201002</v>
      </c>
      <c r="G2087" s="8">
        <f t="shared" si="32"/>
        <v>71</v>
      </c>
      <c r="H2087" s="8">
        <v>1444</v>
      </c>
      <c r="I2087" s="8" t="s">
        <v>2625</v>
      </c>
      <c r="J2087" s="8">
        <v>0</v>
      </c>
      <c r="K2087" s="8" t="s">
        <v>2625</v>
      </c>
      <c r="L2087" s="8"/>
      <c r="M2087" s="8">
        <v>18690</v>
      </c>
      <c r="N2087" s="8">
        <v>0</v>
      </c>
      <c r="O2087" s="8" t="s">
        <v>3756</v>
      </c>
      <c r="P2087" s="8">
        <v>0</v>
      </c>
      <c r="Q2087" s="8">
        <v>218</v>
      </c>
    </row>
    <row r="2088" spans="1:17" x14ac:dyDescent="0.25">
      <c r="A2088" s="8">
        <v>2</v>
      </c>
      <c r="B2088" s="8">
        <v>0</v>
      </c>
      <c r="C2088" s="8" t="s">
        <v>4762</v>
      </c>
      <c r="D2088" s="7">
        <v>43866</v>
      </c>
      <c r="E2088" s="8">
        <v>0</v>
      </c>
      <c r="F2088" s="8">
        <v>202003</v>
      </c>
      <c r="G2088" s="8">
        <f t="shared" si="32"/>
        <v>78</v>
      </c>
      <c r="H2088" s="8">
        <v>71</v>
      </c>
      <c r="I2088" s="8" t="s">
        <v>2625</v>
      </c>
      <c r="J2088" s="8">
        <v>0</v>
      </c>
      <c r="K2088" s="8" t="s">
        <v>2625</v>
      </c>
      <c r="L2088" s="8"/>
      <c r="M2088" s="8">
        <v>0</v>
      </c>
      <c r="N2088" s="8">
        <v>18690</v>
      </c>
      <c r="O2088" s="8" t="s">
        <v>3756</v>
      </c>
      <c r="P2088" s="8">
        <v>0</v>
      </c>
      <c r="Q2088" s="8">
        <v>1</v>
      </c>
    </row>
    <row r="2089" spans="1:17" x14ac:dyDescent="0.25">
      <c r="A2089" s="8">
        <v>1</v>
      </c>
      <c r="B2089" s="8">
        <v>0</v>
      </c>
      <c r="C2089" s="8" t="s">
        <v>4763</v>
      </c>
      <c r="D2089" s="7">
        <v>43865</v>
      </c>
      <c r="E2089" s="8">
        <v>0</v>
      </c>
      <c r="F2089" s="8">
        <v>201002</v>
      </c>
      <c r="G2089" s="8">
        <f t="shared" si="32"/>
        <v>71</v>
      </c>
      <c r="H2089" s="8">
        <v>1460</v>
      </c>
      <c r="I2089" s="8" t="s">
        <v>2625</v>
      </c>
      <c r="J2089" s="8">
        <v>0</v>
      </c>
      <c r="K2089" s="8" t="s">
        <v>2625</v>
      </c>
      <c r="L2089" s="8"/>
      <c r="M2089" s="8">
        <v>87010</v>
      </c>
      <c r="N2089" s="8">
        <v>0</v>
      </c>
      <c r="O2089" s="8" t="s">
        <v>3757</v>
      </c>
      <c r="P2089" s="8">
        <v>0</v>
      </c>
      <c r="Q2089" s="8">
        <v>218</v>
      </c>
    </row>
    <row r="2090" spans="1:17" x14ac:dyDescent="0.25">
      <c r="A2090" s="8">
        <v>2</v>
      </c>
      <c r="B2090" s="8">
        <v>0</v>
      </c>
      <c r="C2090" s="8" t="s">
        <v>4763</v>
      </c>
      <c r="D2090" s="7">
        <v>43865</v>
      </c>
      <c r="E2090" s="8">
        <v>0</v>
      </c>
      <c r="F2090" s="8">
        <v>202003</v>
      </c>
      <c r="G2090" s="8">
        <f t="shared" si="32"/>
        <v>78</v>
      </c>
      <c r="H2090" s="8">
        <v>71</v>
      </c>
      <c r="I2090" s="8" t="s">
        <v>2625</v>
      </c>
      <c r="J2090" s="8">
        <v>0</v>
      </c>
      <c r="K2090" s="8" t="s">
        <v>2625</v>
      </c>
      <c r="L2090" s="8"/>
      <c r="M2090" s="8">
        <v>0</v>
      </c>
      <c r="N2090" s="8">
        <v>87010</v>
      </c>
      <c r="O2090" s="8" t="s">
        <v>3757</v>
      </c>
      <c r="P2090" s="8">
        <v>0</v>
      </c>
      <c r="Q2090" s="8">
        <v>1</v>
      </c>
    </row>
    <row r="2091" spans="1:17" x14ac:dyDescent="0.25">
      <c r="A2091" s="8">
        <v>1</v>
      </c>
      <c r="B2091" s="8">
        <v>0</v>
      </c>
      <c r="C2091" s="8" t="s">
        <v>4764</v>
      </c>
      <c r="D2091" s="7">
        <v>43865</v>
      </c>
      <c r="E2091" s="8">
        <v>0</v>
      </c>
      <c r="F2091" s="8">
        <v>201002</v>
      </c>
      <c r="G2091" s="8">
        <f t="shared" si="32"/>
        <v>71</v>
      </c>
      <c r="H2091" s="8">
        <v>1067</v>
      </c>
      <c r="I2091" s="8" t="s">
        <v>2625</v>
      </c>
      <c r="J2091" s="8">
        <v>0</v>
      </c>
      <c r="K2091" s="8" t="s">
        <v>2625</v>
      </c>
      <c r="L2091" s="8"/>
      <c r="M2091" s="8">
        <v>211020</v>
      </c>
      <c r="N2091" s="8">
        <v>0</v>
      </c>
      <c r="O2091" s="8" t="s">
        <v>3758</v>
      </c>
      <c r="P2091" s="8">
        <v>0</v>
      </c>
      <c r="Q2091" s="8">
        <v>218</v>
      </c>
    </row>
    <row r="2092" spans="1:17" x14ac:dyDescent="0.25">
      <c r="A2092" s="8">
        <v>2</v>
      </c>
      <c r="B2092" s="8">
        <v>0</v>
      </c>
      <c r="C2092" s="8" t="s">
        <v>4764</v>
      </c>
      <c r="D2092" s="7">
        <v>43865</v>
      </c>
      <c r="E2092" s="8">
        <v>0</v>
      </c>
      <c r="F2092" s="8">
        <v>202003</v>
      </c>
      <c r="G2092" s="8">
        <f t="shared" si="32"/>
        <v>78</v>
      </c>
      <c r="H2092" s="8">
        <v>71</v>
      </c>
      <c r="I2092" s="8" t="s">
        <v>2625</v>
      </c>
      <c r="J2092" s="8">
        <v>0</v>
      </c>
      <c r="K2092" s="8" t="s">
        <v>2625</v>
      </c>
      <c r="L2092" s="8"/>
      <c r="M2092" s="8">
        <v>0</v>
      </c>
      <c r="N2092" s="8">
        <v>211020</v>
      </c>
      <c r="O2092" s="8" t="s">
        <v>3758</v>
      </c>
      <c r="P2092" s="8">
        <v>0</v>
      </c>
      <c r="Q2092" s="8">
        <v>1</v>
      </c>
    </row>
    <row r="2093" spans="1:17" x14ac:dyDescent="0.25">
      <c r="A2093" s="8">
        <v>1</v>
      </c>
      <c r="B2093" s="8">
        <v>0</v>
      </c>
      <c r="C2093" s="8" t="s">
        <v>4765</v>
      </c>
      <c r="D2093" s="7">
        <v>43865</v>
      </c>
      <c r="E2093" s="8">
        <v>0</v>
      </c>
      <c r="F2093" s="8">
        <v>201002</v>
      </c>
      <c r="G2093" s="8">
        <f t="shared" si="32"/>
        <v>71</v>
      </c>
      <c r="H2093" s="8">
        <v>318</v>
      </c>
      <c r="I2093" s="8" t="s">
        <v>2625</v>
      </c>
      <c r="J2093" s="8">
        <v>0</v>
      </c>
      <c r="K2093" s="8" t="s">
        <v>2625</v>
      </c>
      <c r="L2093" s="8"/>
      <c r="M2093" s="8">
        <v>215331</v>
      </c>
      <c r="N2093" s="8">
        <v>0</v>
      </c>
      <c r="O2093" s="8" t="s">
        <v>3759</v>
      </c>
      <c r="P2093" s="8">
        <v>0</v>
      </c>
      <c r="Q2093" s="8">
        <v>218</v>
      </c>
    </row>
    <row r="2094" spans="1:17" x14ac:dyDescent="0.25">
      <c r="A2094" s="8">
        <v>2</v>
      </c>
      <c r="B2094" s="8">
        <v>0</v>
      </c>
      <c r="C2094" s="8" t="s">
        <v>4765</v>
      </c>
      <c r="D2094" s="7">
        <v>43865</v>
      </c>
      <c r="E2094" s="8">
        <v>0</v>
      </c>
      <c r="F2094" s="8">
        <v>201002</v>
      </c>
      <c r="G2094" s="8">
        <f t="shared" si="32"/>
        <v>71</v>
      </c>
      <c r="H2094" s="8">
        <v>318</v>
      </c>
      <c r="I2094" s="8" t="s">
        <v>2625</v>
      </c>
      <c r="J2094" s="8">
        <v>0</v>
      </c>
      <c r="K2094" s="8" t="s">
        <v>2625</v>
      </c>
      <c r="L2094" s="8"/>
      <c r="M2094" s="8">
        <v>107272</v>
      </c>
      <c r="N2094" s="8">
        <v>0</v>
      </c>
      <c r="O2094" s="8" t="s">
        <v>3759</v>
      </c>
      <c r="P2094" s="8">
        <v>0</v>
      </c>
      <c r="Q2094" s="8">
        <v>220</v>
      </c>
    </row>
    <row r="2095" spans="1:17" x14ac:dyDescent="0.25">
      <c r="A2095" s="8">
        <v>3</v>
      </c>
      <c r="B2095" s="8">
        <v>0</v>
      </c>
      <c r="C2095" s="8" t="s">
        <v>4765</v>
      </c>
      <c r="D2095" s="7">
        <v>43865</v>
      </c>
      <c r="E2095" s="8">
        <v>0</v>
      </c>
      <c r="F2095" s="8">
        <v>202003</v>
      </c>
      <c r="G2095" s="8">
        <f t="shared" si="32"/>
        <v>78</v>
      </c>
      <c r="H2095" s="8">
        <v>71</v>
      </c>
      <c r="I2095" s="8" t="s">
        <v>2625</v>
      </c>
      <c r="J2095" s="8">
        <v>0</v>
      </c>
      <c r="K2095" s="8" t="s">
        <v>2625</v>
      </c>
      <c r="L2095" s="8"/>
      <c r="M2095" s="8">
        <v>0</v>
      </c>
      <c r="N2095" s="8">
        <v>322603</v>
      </c>
      <c r="O2095" s="8" t="s">
        <v>3759</v>
      </c>
      <c r="P2095" s="8">
        <v>0</v>
      </c>
      <c r="Q2095" s="8">
        <v>1</v>
      </c>
    </row>
    <row r="2096" spans="1:17" x14ac:dyDescent="0.25">
      <c r="A2096" s="8">
        <v>1</v>
      </c>
      <c r="B2096" s="8">
        <v>0</v>
      </c>
      <c r="C2096" s="8" t="s">
        <v>4766</v>
      </c>
      <c r="D2096" s="7">
        <v>43865</v>
      </c>
      <c r="E2096" s="8">
        <v>0</v>
      </c>
      <c r="F2096" s="8">
        <v>201002</v>
      </c>
      <c r="G2096" s="8">
        <f t="shared" si="32"/>
        <v>71</v>
      </c>
      <c r="H2096" s="8">
        <v>131</v>
      </c>
      <c r="I2096" s="8" t="s">
        <v>2625</v>
      </c>
      <c r="J2096" s="8">
        <v>0</v>
      </c>
      <c r="K2096" s="8" t="s">
        <v>2625</v>
      </c>
      <c r="L2096" s="8"/>
      <c r="M2096" s="8">
        <v>826402</v>
      </c>
      <c r="N2096" s="8">
        <v>0</v>
      </c>
      <c r="O2096" s="8" t="s">
        <v>3760</v>
      </c>
      <c r="P2096" s="8">
        <v>0</v>
      </c>
      <c r="Q2096" s="8">
        <v>218</v>
      </c>
    </row>
    <row r="2097" spans="1:17" x14ac:dyDescent="0.25">
      <c r="A2097" s="8">
        <v>2</v>
      </c>
      <c r="B2097" s="8">
        <v>0</v>
      </c>
      <c r="C2097" s="8" t="s">
        <v>4766</v>
      </c>
      <c r="D2097" s="7">
        <v>43865</v>
      </c>
      <c r="E2097" s="8">
        <v>0</v>
      </c>
      <c r="F2097" s="8">
        <v>202003</v>
      </c>
      <c r="G2097" s="8">
        <f t="shared" si="32"/>
        <v>78</v>
      </c>
      <c r="H2097" s="8">
        <v>71</v>
      </c>
      <c r="I2097" s="8" t="s">
        <v>2625</v>
      </c>
      <c r="J2097" s="8">
        <v>0</v>
      </c>
      <c r="K2097" s="8" t="s">
        <v>2625</v>
      </c>
      <c r="L2097" s="8"/>
      <c r="M2097" s="8">
        <v>0</v>
      </c>
      <c r="N2097" s="8">
        <v>826402</v>
      </c>
      <c r="O2097" s="8" t="s">
        <v>3760</v>
      </c>
      <c r="P2097" s="8">
        <v>0</v>
      </c>
      <c r="Q2097" s="8">
        <v>1</v>
      </c>
    </row>
    <row r="2098" spans="1:17" x14ac:dyDescent="0.25">
      <c r="A2098" s="8">
        <v>1</v>
      </c>
      <c r="B2098" s="8">
        <v>0</v>
      </c>
      <c r="C2098" s="8" t="s">
        <v>4767</v>
      </c>
      <c r="D2098" s="7">
        <v>43865</v>
      </c>
      <c r="E2098" s="8">
        <v>0</v>
      </c>
      <c r="F2098" s="8">
        <v>201002</v>
      </c>
      <c r="G2098" s="8">
        <f t="shared" si="32"/>
        <v>71</v>
      </c>
      <c r="H2098" s="8">
        <v>1395</v>
      </c>
      <c r="I2098" s="8" t="s">
        <v>2625</v>
      </c>
      <c r="J2098" s="8">
        <v>0</v>
      </c>
      <c r="K2098" s="8" t="s">
        <v>2625</v>
      </c>
      <c r="L2098" s="8"/>
      <c r="M2098" s="8">
        <v>122756</v>
      </c>
      <c r="N2098" s="8">
        <v>0</v>
      </c>
      <c r="O2098" s="8" t="s">
        <v>3761</v>
      </c>
      <c r="P2098" s="8">
        <v>0</v>
      </c>
      <c r="Q2098" s="8">
        <v>218</v>
      </c>
    </row>
    <row r="2099" spans="1:17" x14ac:dyDescent="0.25">
      <c r="A2099" s="8">
        <v>2</v>
      </c>
      <c r="B2099" s="8">
        <v>0</v>
      </c>
      <c r="C2099" s="8" t="s">
        <v>4767</v>
      </c>
      <c r="D2099" s="7">
        <v>43865</v>
      </c>
      <c r="E2099" s="8">
        <v>0</v>
      </c>
      <c r="F2099" s="8">
        <v>201002</v>
      </c>
      <c r="G2099" s="8">
        <f t="shared" si="32"/>
        <v>71</v>
      </c>
      <c r="H2099" s="8">
        <v>1395</v>
      </c>
      <c r="I2099" s="8" t="s">
        <v>2625</v>
      </c>
      <c r="J2099" s="8">
        <v>0</v>
      </c>
      <c r="K2099" s="8" t="s">
        <v>2625</v>
      </c>
      <c r="L2099" s="8"/>
      <c r="M2099" s="8">
        <v>50050</v>
      </c>
      <c r="N2099" s="8">
        <v>0</v>
      </c>
      <c r="O2099" s="8" t="s">
        <v>3761</v>
      </c>
      <c r="P2099" s="8">
        <v>0</v>
      </c>
      <c r="Q2099" s="8">
        <v>220</v>
      </c>
    </row>
    <row r="2100" spans="1:17" x14ac:dyDescent="0.25">
      <c r="A2100" s="8">
        <v>3</v>
      </c>
      <c r="B2100" s="8">
        <v>0</v>
      </c>
      <c r="C2100" s="8" t="s">
        <v>4767</v>
      </c>
      <c r="D2100" s="7">
        <v>43865</v>
      </c>
      <c r="E2100" s="8">
        <v>0</v>
      </c>
      <c r="F2100" s="8">
        <v>202003</v>
      </c>
      <c r="G2100" s="8">
        <f t="shared" si="32"/>
        <v>78</v>
      </c>
      <c r="H2100" s="8">
        <v>71</v>
      </c>
      <c r="I2100" s="8" t="s">
        <v>2625</v>
      </c>
      <c r="J2100" s="8">
        <v>0</v>
      </c>
      <c r="K2100" s="8" t="s">
        <v>2625</v>
      </c>
      <c r="L2100" s="8"/>
      <c r="M2100" s="8">
        <v>0</v>
      </c>
      <c r="N2100" s="8">
        <v>10368</v>
      </c>
      <c r="O2100" s="8" t="s">
        <v>3762</v>
      </c>
      <c r="P2100" s="8">
        <v>0</v>
      </c>
      <c r="Q2100" s="8">
        <v>1</v>
      </c>
    </row>
    <row r="2101" spans="1:17" x14ac:dyDescent="0.25">
      <c r="A2101" s="8">
        <v>4</v>
      </c>
      <c r="B2101" s="8">
        <v>0</v>
      </c>
      <c r="C2101" s="8" t="s">
        <v>4767</v>
      </c>
      <c r="D2101" s="7">
        <v>43865</v>
      </c>
      <c r="E2101" s="8">
        <v>0</v>
      </c>
      <c r="F2101" s="8">
        <v>202003</v>
      </c>
      <c r="G2101" s="8">
        <f t="shared" si="32"/>
        <v>78</v>
      </c>
      <c r="H2101" s="8">
        <v>71</v>
      </c>
      <c r="I2101" s="8" t="s">
        <v>2625</v>
      </c>
      <c r="J2101" s="8">
        <v>0</v>
      </c>
      <c r="K2101" s="8" t="s">
        <v>2625</v>
      </c>
      <c r="L2101" s="8"/>
      <c r="M2101" s="8">
        <v>0</v>
      </c>
      <c r="N2101" s="8">
        <v>162438</v>
      </c>
      <c r="O2101" s="8" t="s">
        <v>3763</v>
      </c>
      <c r="P2101" s="8">
        <v>0</v>
      </c>
      <c r="Q2101" s="8">
        <v>1</v>
      </c>
    </row>
    <row r="2102" spans="1:17" x14ac:dyDescent="0.25">
      <c r="A2102" s="8">
        <v>1</v>
      </c>
      <c r="B2102" s="8">
        <v>0</v>
      </c>
      <c r="C2102" s="8" t="s">
        <v>4768</v>
      </c>
      <c r="D2102" s="7">
        <v>43865</v>
      </c>
      <c r="E2102" s="8">
        <v>0</v>
      </c>
      <c r="F2102" s="8">
        <v>201002</v>
      </c>
      <c r="G2102" s="8">
        <f t="shared" si="32"/>
        <v>71</v>
      </c>
      <c r="H2102" s="8">
        <v>1393</v>
      </c>
      <c r="I2102" s="8" t="s">
        <v>2625</v>
      </c>
      <c r="J2102" s="8">
        <v>0</v>
      </c>
      <c r="K2102" s="8" t="s">
        <v>2625</v>
      </c>
      <c r="L2102" s="8"/>
      <c r="M2102" s="8">
        <v>116670</v>
      </c>
      <c r="N2102" s="8">
        <v>0</v>
      </c>
      <c r="O2102" s="8" t="s">
        <v>3764</v>
      </c>
      <c r="P2102" s="8">
        <v>0</v>
      </c>
      <c r="Q2102" s="8">
        <v>218</v>
      </c>
    </row>
    <row r="2103" spans="1:17" x14ac:dyDescent="0.25">
      <c r="A2103" s="8">
        <v>2</v>
      </c>
      <c r="B2103" s="8">
        <v>0</v>
      </c>
      <c r="C2103" s="8" t="s">
        <v>4768</v>
      </c>
      <c r="D2103" s="7">
        <v>43865</v>
      </c>
      <c r="E2103" s="8">
        <v>0</v>
      </c>
      <c r="F2103" s="8">
        <v>202003</v>
      </c>
      <c r="G2103" s="8">
        <f t="shared" si="32"/>
        <v>78</v>
      </c>
      <c r="H2103" s="8">
        <v>71</v>
      </c>
      <c r="I2103" s="8" t="s">
        <v>2625</v>
      </c>
      <c r="J2103" s="8">
        <v>0</v>
      </c>
      <c r="K2103" s="8" t="s">
        <v>2625</v>
      </c>
      <c r="L2103" s="8"/>
      <c r="M2103" s="8">
        <v>0</v>
      </c>
      <c r="N2103" s="8">
        <v>11667</v>
      </c>
      <c r="O2103" s="8" t="s">
        <v>3765</v>
      </c>
      <c r="P2103" s="8">
        <v>0</v>
      </c>
      <c r="Q2103" s="8">
        <v>1</v>
      </c>
    </row>
    <row r="2104" spans="1:17" x14ac:dyDescent="0.25">
      <c r="A2104" s="8">
        <v>3</v>
      </c>
      <c r="B2104" s="8">
        <v>0</v>
      </c>
      <c r="C2104" s="8" t="s">
        <v>4768</v>
      </c>
      <c r="D2104" s="7">
        <v>43865</v>
      </c>
      <c r="E2104" s="8">
        <v>0</v>
      </c>
      <c r="F2104" s="8">
        <v>202003</v>
      </c>
      <c r="G2104" s="8">
        <f t="shared" si="32"/>
        <v>78</v>
      </c>
      <c r="H2104" s="8">
        <v>71</v>
      </c>
      <c r="I2104" s="8" t="s">
        <v>2625</v>
      </c>
      <c r="J2104" s="8">
        <v>0</v>
      </c>
      <c r="K2104" s="8" t="s">
        <v>2625</v>
      </c>
      <c r="L2104" s="8"/>
      <c r="M2104" s="8">
        <v>0</v>
      </c>
      <c r="N2104" s="8">
        <v>105003</v>
      </c>
      <c r="O2104" s="8" t="s">
        <v>3764</v>
      </c>
      <c r="P2104" s="8">
        <v>0</v>
      </c>
      <c r="Q2104" s="8">
        <v>1</v>
      </c>
    </row>
    <row r="2105" spans="1:17" x14ac:dyDescent="0.25">
      <c r="A2105" s="8">
        <v>1</v>
      </c>
      <c r="B2105" s="8">
        <v>0</v>
      </c>
      <c r="C2105" s="8" t="s">
        <v>4769</v>
      </c>
      <c r="D2105" s="7">
        <v>43865</v>
      </c>
      <c r="E2105" s="8">
        <v>0</v>
      </c>
      <c r="F2105" s="8">
        <v>201002</v>
      </c>
      <c r="G2105" s="8">
        <f t="shared" si="32"/>
        <v>71</v>
      </c>
      <c r="H2105" s="8">
        <v>1411</v>
      </c>
      <c r="I2105" s="8" t="s">
        <v>2625</v>
      </c>
      <c r="J2105" s="8">
        <v>0</v>
      </c>
      <c r="K2105" s="8" t="s">
        <v>2625</v>
      </c>
      <c r="L2105" s="8"/>
      <c r="M2105" s="8">
        <v>262787</v>
      </c>
      <c r="N2105" s="8">
        <v>0</v>
      </c>
      <c r="O2105" s="8" t="s">
        <v>3766</v>
      </c>
      <c r="P2105" s="8">
        <v>0</v>
      </c>
      <c r="Q2105" s="8">
        <v>218</v>
      </c>
    </row>
    <row r="2106" spans="1:17" x14ac:dyDescent="0.25">
      <c r="A2106" s="8">
        <v>2</v>
      </c>
      <c r="B2106" s="8">
        <v>0</v>
      </c>
      <c r="C2106" s="8" t="s">
        <v>4769</v>
      </c>
      <c r="D2106" s="7">
        <v>43865</v>
      </c>
      <c r="E2106" s="8">
        <v>0</v>
      </c>
      <c r="F2106" s="8">
        <v>201002</v>
      </c>
      <c r="G2106" s="8">
        <f t="shared" si="32"/>
        <v>71</v>
      </c>
      <c r="H2106" s="8">
        <v>1411</v>
      </c>
      <c r="I2106" s="8" t="s">
        <v>2625</v>
      </c>
      <c r="J2106" s="8">
        <v>0</v>
      </c>
      <c r="K2106" s="8" t="s">
        <v>2625</v>
      </c>
      <c r="L2106" s="8"/>
      <c r="M2106" s="8">
        <v>115544</v>
      </c>
      <c r="N2106" s="8">
        <v>0</v>
      </c>
      <c r="O2106" s="8" t="s">
        <v>3766</v>
      </c>
      <c r="P2106" s="8">
        <v>0</v>
      </c>
      <c r="Q2106" s="8">
        <v>220</v>
      </c>
    </row>
    <row r="2107" spans="1:17" x14ac:dyDescent="0.25">
      <c r="A2107" s="8">
        <v>3</v>
      </c>
      <c r="B2107" s="8">
        <v>0</v>
      </c>
      <c r="C2107" s="8" t="s">
        <v>4769</v>
      </c>
      <c r="D2107" s="7">
        <v>43865</v>
      </c>
      <c r="E2107" s="8">
        <v>0</v>
      </c>
      <c r="F2107" s="8">
        <v>202003</v>
      </c>
      <c r="G2107" s="8">
        <f t="shared" si="32"/>
        <v>78</v>
      </c>
      <c r="H2107" s="8">
        <v>71</v>
      </c>
      <c r="I2107" s="8" t="s">
        <v>2625</v>
      </c>
      <c r="J2107" s="8">
        <v>0</v>
      </c>
      <c r="K2107" s="8" t="s">
        <v>2625</v>
      </c>
      <c r="L2107" s="8"/>
      <c r="M2107" s="8">
        <v>0</v>
      </c>
      <c r="N2107" s="8">
        <v>11350</v>
      </c>
      <c r="O2107" s="8" t="s">
        <v>3767</v>
      </c>
      <c r="P2107" s="8">
        <v>0</v>
      </c>
      <c r="Q2107" s="8">
        <v>1</v>
      </c>
    </row>
    <row r="2108" spans="1:17" x14ac:dyDescent="0.25">
      <c r="A2108" s="8">
        <v>4</v>
      </c>
      <c r="B2108" s="8">
        <v>0</v>
      </c>
      <c r="C2108" s="8" t="s">
        <v>4769</v>
      </c>
      <c r="D2108" s="7">
        <v>43865</v>
      </c>
      <c r="E2108" s="8">
        <v>0</v>
      </c>
      <c r="F2108" s="8">
        <v>202003</v>
      </c>
      <c r="G2108" s="8">
        <f t="shared" si="32"/>
        <v>78</v>
      </c>
      <c r="H2108" s="8">
        <v>71</v>
      </c>
      <c r="I2108" s="8" t="s">
        <v>2625</v>
      </c>
      <c r="J2108" s="8">
        <v>0</v>
      </c>
      <c r="K2108" s="8" t="s">
        <v>2625</v>
      </c>
      <c r="L2108" s="8"/>
      <c r="M2108" s="8">
        <v>0</v>
      </c>
      <c r="N2108" s="8">
        <v>366981</v>
      </c>
      <c r="O2108" s="8" t="s">
        <v>3766</v>
      </c>
      <c r="P2108" s="8">
        <v>0</v>
      </c>
      <c r="Q2108" s="8">
        <v>1</v>
      </c>
    </row>
    <row r="2109" spans="1:17" x14ac:dyDescent="0.25">
      <c r="A2109" s="8">
        <v>1</v>
      </c>
      <c r="B2109" s="8">
        <v>0</v>
      </c>
      <c r="C2109" s="8" t="s">
        <v>4770</v>
      </c>
      <c r="D2109" s="7">
        <v>43865</v>
      </c>
      <c r="E2109" s="8">
        <v>0</v>
      </c>
      <c r="F2109" s="8">
        <v>201002</v>
      </c>
      <c r="G2109" s="8">
        <f t="shared" si="32"/>
        <v>71</v>
      </c>
      <c r="H2109" s="8">
        <v>330</v>
      </c>
      <c r="I2109" s="8" t="s">
        <v>2625</v>
      </c>
      <c r="J2109" s="8">
        <v>0</v>
      </c>
      <c r="K2109" s="8" t="s">
        <v>2625</v>
      </c>
      <c r="L2109" s="8"/>
      <c r="M2109" s="8">
        <v>8500</v>
      </c>
      <c r="N2109" s="8">
        <v>0</v>
      </c>
      <c r="O2109" s="8" t="s">
        <v>3768</v>
      </c>
      <c r="P2109" s="8">
        <v>0</v>
      </c>
      <c r="Q2109" s="8">
        <v>215</v>
      </c>
    </row>
    <row r="2110" spans="1:17" x14ac:dyDescent="0.25">
      <c r="A2110" s="8">
        <v>2</v>
      </c>
      <c r="B2110" s="8">
        <v>0</v>
      </c>
      <c r="C2110" s="8" t="s">
        <v>4770</v>
      </c>
      <c r="D2110" s="7">
        <v>43865</v>
      </c>
      <c r="E2110" s="8">
        <v>0</v>
      </c>
      <c r="F2110" s="8">
        <v>201002</v>
      </c>
      <c r="G2110" s="8">
        <f t="shared" si="32"/>
        <v>71</v>
      </c>
      <c r="H2110" s="8">
        <v>330</v>
      </c>
      <c r="I2110" s="8" t="s">
        <v>2625</v>
      </c>
      <c r="J2110" s="8">
        <v>0</v>
      </c>
      <c r="K2110" s="8" t="s">
        <v>2625</v>
      </c>
      <c r="L2110" s="8"/>
      <c r="M2110" s="8">
        <v>4515</v>
      </c>
      <c r="N2110" s="8">
        <v>0</v>
      </c>
      <c r="O2110" s="8" t="s">
        <v>3768</v>
      </c>
      <c r="P2110" s="8">
        <v>0</v>
      </c>
      <c r="Q2110" s="8">
        <v>218</v>
      </c>
    </row>
    <row r="2111" spans="1:17" x14ac:dyDescent="0.25">
      <c r="A2111" s="8">
        <v>3</v>
      </c>
      <c r="B2111" s="8">
        <v>0</v>
      </c>
      <c r="C2111" s="8" t="s">
        <v>4770</v>
      </c>
      <c r="D2111" s="7">
        <v>43865</v>
      </c>
      <c r="E2111" s="8">
        <v>0</v>
      </c>
      <c r="F2111" s="8">
        <v>202003</v>
      </c>
      <c r="G2111" s="8">
        <f t="shared" si="32"/>
        <v>78</v>
      </c>
      <c r="H2111" s="8">
        <v>71</v>
      </c>
      <c r="I2111" s="8" t="s">
        <v>2625</v>
      </c>
      <c r="J2111" s="8">
        <v>0</v>
      </c>
      <c r="K2111" s="8" t="s">
        <v>2625</v>
      </c>
      <c r="L2111" s="8"/>
      <c r="M2111" s="8">
        <v>0</v>
      </c>
      <c r="N2111" s="8">
        <v>586</v>
      </c>
      <c r="O2111" s="8" t="s">
        <v>3769</v>
      </c>
      <c r="P2111" s="8">
        <v>0</v>
      </c>
      <c r="Q2111" s="8">
        <v>1</v>
      </c>
    </row>
    <row r="2112" spans="1:17" x14ac:dyDescent="0.25">
      <c r="A2112" s="8">
        <v>4</v>
      </c>
      <c r="B2112" s="8">
        <v>0</v>
      </c>
      <c r="C2112" s="8" t="s">
        <v>4770</v>
      </c>
      <c r="D2112" s="7">
        <v>43865</v>
      </c>
      <c r="E2112" s="8">
        <v>0</v>
      </c>
      <c r="F2112" s="8">
        <v>202003</v>
      </c>
      <c r="G2112" s="8">
        <f t="shared" si="32"/>
        <v>78</v>
      </c>
      <c r="H2112" s="8">
        <v>71</v>
      </c>
      <c r="I2112" s="8" t="s">
        <v>2625</v>
      </c>
      <c r="J2112" s="8">
        <v>0</v>
      </c>
      <c r="K2112" s="8" t="s">
        <v>2625</v>
      </c>
      <c r="L2112" s="8"/>
      <c r="M2112" s="8">
        <v>0</v>
      </c>
      <c r="N2112" s="8">
        <v>12429</v>
      </c>
      <c r="O2112" s="8" t="s">
        <v>3768</v>
      </c>
      <c r="P2112" s="8">
        <v>0</v>
      </c>
      <c r="Q2112" s="8">
        <v>1</v>
      </c>
    </row>
    <row r="2113" spans="1:17" x14ac:dyDescent="0.25">
      <c r="A2113" s="8">
        <v>1</v>
      </c>
      <c r="B2113" s="8">
        <v>0</v>
      </c>
      <c r="C2113" s="8" t="s">
        <v>4771</v>
      </c>
      <c r="D2113" s="7">
        <v>43866</v>
      </c>
      <c r="E2113" s="8">
        <v>0</v>
      </c>
      <c r="F2113" s="8">
        <v>201002</v>
      </c>
      <c r="G2113" s="8">
        <f t="shared" si="32"/>
        <v>71</v>
      </c>
      <c r="H2113" s="8">
        <v>910</v>
      </c>
      <c r="I2113" s="8" t="s">
        <v>2625</v>
      </c>
      <c r="J2113" s="8">
        <v>0</v>
      </c>
      <c r="K2113" s="8" t="s">
        <v>2625</v>
      </c>
      <c r="L2113" s="8"/>
      <c r="M2113" s="8">
        <v>1034776</v>
      </c>
      <c r="N2113" s="8">
        <v>0</v>
      </c>
      <c r="O2113" s="8" t="s">
        <v>3770</v>
      </c>
      <c r="P2113" s="8">
        <v>0</v>
      </c>
      <c r="Q2113" s="8">
        <v>218</v>
      </c>
    </row>
    <row r="2114" spans="1:17" x14ac:dyDescent="0.25">
      <c r="A2114" s="8">
        <v>2</v>
      </c>
      <c r="B2114" s="8">
        <v>0</v>
      </c>
      <c r="C2114" s="8" t="s">
        <v>4771</v>
      </c>
      <c r="D2114" s="7">
        <v>43866</v>
      </c>
      <c r="E2114" s="8">
        <v>0</v>
      </c>
      <c r="F2114" s="8">
        <v>201002</v>
      </c>
      <c r="G2114" s="8">
        <f t="shared" ref="G2114:G2177" si="33">VLOOKUP(F2114,Accounts2,2,0)</f>
        <v>71</v>
      </c>
      <c r="H2114" s="8">
        <v>910</v>
      </c>
      <c r="I2114" s="8" t="s">
        <v>2625</v>
      </c>
      <c r="J2114" s="8">
        <v>0</v>
      </c>
      <c r="K2114" s="8" t="s">
        <v>2625</v>
      </c>
      <c r="L2114" s="8"/>
      <c r="M2114" s="8">
        <v>239922</v>
      </c>
      <c r="N2114" s="8">
        <v>0</v>
      </c>
      <c r="O2114" s="8" t="s">
        <v>3770</v>
      </c>
      <c r="P2114" s="8">
        <v>0</v>
      </c>
      <c r="Q2114" s="8">
        <v>220</v>
      </c>
    </row>
    <row r="2115" spans="1:17" x14ac:dyDescent="0.25">
      <c r="A2115" s="8">
        <v>3</v>
      </c>
      <c r="B2115" s="8">
        <v>0</v>
      </c>
      <c r="C2115" s="8" t="s">
        <v>4771</v>
      </c>
      <c r="D2115" s="7">
        <v>43866</v>
      </c>
      <c r="E2115" s="8">
        <v>0</v>
      </c>
      <c r="F2115" s="8">
        <v>202003</v>
      </c>
      <c r="G2115" s="8">
        <f t="shared" si="33"/>
        <v>78</v>
      </c>
      <c r="H2115" s="8">
        <v>71</v>
      </c>
      <c r="I2115" s="8" t="s">
        <v>2625</v>
      </c>
      <c r="J2115" s="8">
        <v>0</v>
      </c>
      <c r="K2115" s="8" t="s">
        <v>2625</v>
      </c>
      <c r="L2115" s="8"/>
      <c r="M2115" s="8">
        <v>0</v>
      </c>
      <c r="N2115" s="8">
        <v>114723</v>
      </c>
      <c r="O2115" s="8" t="s">
        <v>3771</v>
      </c>
      <c r="P2115" s="8">
        <v>0</v>
      </c>
      <c r="Q2115" s="8">
        <v>1</v>
      </c>
    </row>
    <row r="2116" spans="1:17" x14ac:dyDescent="0.25">
      <c r="A2116" s="8">
        <v>4</v>
      </c>
      <c r="B2116" s="8">
        <v>0</v>
      </c>
      <c r="C2116" s="8" t="s">
        <v>4771</v>
      </c>
      <c r="D2116" s="7">
        <v>43866</v>
      </c>
      <c r="E2116" s="8">
        <v>0</v>
      </c>
      <c r="F2116" s="8">
        <v>202003</v>
      </c>
      <c r="G2116" s="8">
        <f t="shared" si="33"/>
        <v>78</v>
      </c>
      <c r="H2116" s="8">
        <v>71</v>
      </c>
      <c r="I2116" s="8" t="s">
        <v>2625</v>
      </c>
      <c r="J2116" s="8">
        <v>0</v>
      </c>
      <c r="K2116" s="8" t="s">
        <v>2625</v>
      </c>
      <c r="L2116" s="8"/>
      <c r="M2116" s="8">
        <v>0</v>
      </c>
      <c r="N2116" s="8">
        <v>1159975</v>
      </c>
      <c r="O2116" s="8" t="s">
        <v>3770</v>
      </c>
      <c r="P2116" s="8">
        <v>0</v>
      </c>
      <c r="Q2116" s="8">
        <v>1</v>
      </c>
    </row>
    <row r="2117" spans="1:17" x14ac:dyDescent="0.25">
      <c r="A2117" s="8">
        <v>1</v>
      </c>
      <c r="B2117" s="8">
        <v>0</v>
      </c>
      <c r="C2117" s="8" t="s">
        <v>4772</v>
      </c>
      <c r="D2117" s="7">
        <v>43867</v>
      </c>
      <c r="E2117" s="8">
        <v>0</v>
      </c>
      <c r="F2117" s="8">
        <v>201002</v>
      </c>
      <c r="G2117" s="8">
        <f t="shared" si="33"/>
        <v>71</v>
      </c>
      <c r="H2117" s="8">
        <v>323</v>
      </c>
      <c r="I2117" s="8" t="s">
        <v>2625</v>
      </c>
      <c r="J2117" s="8">
        <v>0</v>
      </c>
      <c r="K2117" s="8" t="s">
        <v>2625</v>
      </c>
      <c r="L2117" s="8"/>
      <c r="M2117" s="8">
        <v>83957</v>
      </c>
      <c r="N2117" s="8">
        <v>0</v>
      </c>
      <c r="O2117" s="8" t="s">
        <v>3772</v>
      </c>
      <c r="P2117" s="8">
        <v>0</v>
      </c>
      <c r="Q2117" s="8">
        <v>218</v>
      </c>
    </row>
    <row r="2118" spans="1:17" x14ac:dyDescent="0.25">
      <c r="A2118" s="8">
        <v>2</v>
      </c>
      <c r="B2118" s="8">
        <v>0</v>
      </c>
      <c r="C2118" s="8" t="s">
        <v>4772</v>
      </c>
      <c r="D2118" s="7">
        <v>43867</v>
      </c>
      <c r="E2118" s="8">
        <v>0</v>
      </c>
      <c r="F2118" s="8">
        <v>201002</v>
      </c>
      <c r="G2118" s="8">
        <f t="shared" si="33"/>
        <v>71</v>
      </c>
      <c r="H2118" s="8">
        <v>323</v>
      </c>
      <c r="I2118" s="8" t="s">
        <v>2625</v>
      </c>
      <c r="J2118" s="8">
        <v>0</v>
      </c>
      <c r="K2118" s="8" t="s">
        <v>2625</v>
      </c>
      <c r="L2118" s="8"/>
      <c r="M2118" s="8">
        <v>37583</v>
      </c>
      <c r="N2118" s="8">
        <v>0</v>
      </c>
      <c r="O2118" s="8" t="s">
        <v>3772</v>
      </c>
      <c r="P2118" s="8">
        <v>0</v>
      </c>
      <c r="Q2118" s="8">
        <v>220</v>
      </c>
    </row>
    <row r="2119" spans="1:17" x14ac:dyDescent="0.25">
      <c r="A2119" s="8">
        <v>3</v>
      </c>
      <c r="B2119" s="8">
        <v>0</v>
      </c>
      <c r="C2119" s="8" t="s">
        <v>4772</v>
      </c>
      <c r="D2119" s="7">
        <v>43867</v>
      </c>
      <c r="E2119" s="8">
        <v>0</v>
      </c>
      <c r="F2119" s="8">
        <v>202003</v>
      </c>
      <c r="G2119" s="8">
        <f t="shared" si="33"/>
        <v>78</v>
      </c>
      <c r="H2119" s="8">
        <v>71</v>
      </c>
      <c r="I2119" s="8" t="s">
        <v>2625</v>
      </c>
      <c r="J2119" s="8">
        <v>0</v>
      </c>
      <c r="K2119" s="8" t="s">
        <v>2625</v>
      </c>
      <c r="L2119" s="8"/>
      <c r="M2119" s="8">
        <v>0</v>
      </c>
      <c r="N2119" s="8">
        <v>5469</v>
      </c>
      <c r="O2119" s="8" t="s">
        <v>3769</v>
      </c>
      <c r="P2119" s="8">
        <v>0</v>
      </c>
      <c r="Q2119" s="8">
        <v>1</v>
      </c>
    </row>
    <row r="2120" spans="1:17" x14ac:dyDescent="0.25">
      <c r="A2120" s="8">
        <v>4</v>
      </c>
      <c r="B2120" s="8">
        <v>0</v>
      </c>
      <c r="C2120" s="8" t="s">
        <v>4772</v>
      </c>
      <c r="D2120" s="7">
        <v>43867</v>
      </c>
      <c r="E2120" s="8">
        <v>0</v>
      </c>
      <c r="F2120" s="8">
        <v>202003</v>
      </c>
      <c r="G2120" s="8">
        <f t="shared" si="33"/>
        <v>78</v>
      </c>
      <c r="H2120" s="8">
        <v>71</v>
      </c>
      <c r="I2120" s="8" t="s">
        <v>2625</v>
      </c>
      <c r="J2120" s="8">
        <v>0</v>
      </c>
      <c r="K2120" s="8" t="s">
        <v>2625</v>
      </c>
      <c r="L2120" s="8"/>
      <c r="M2120" s="8">
        <v>0</v>
      </c>
      <c r="N2120" s="8">
        <v>116071</v>
      </c>
      <c r="O2120" s="8" t="s">
        <v>3772</v>
      </c>
      <c r="P2120" s="8">
        <v>0</v>
      </c>
      <c r="Q2120" s="8">
        <v>1</v>
      </c>
    </row>
    <row r="2121" spans="1:17" x14ac:dyDescent="0.25">
      <c r="A2121" s="8">
        <v>1</v>
      </c>
      <c r="B2121" s="8">
        <v>0</v>
      </c>
      <c r="C2121" s="8" t="s">
        <v>4773</v>
      </c>
      <c r="D2121" s="7">
        <v>43864</v>
      </c>
      <c r="E2121" s="8">
        <v>101001</v>
      </c>
      <c r="F2121" s="8">
        <v>101001</v>
      </c>
      <c r="G2121" s="8">
        <f t="shared" si="33"/>
        <v>1</v>
      </c>
      <c r="H2121" s="8">
        <v>0</v>
      </c>
      <c r="I2121" s="8" t="s">
        <v>2625</v>
      </c>
      <c r="J2121" s="8">
        <v>0</v>
      </c>
      <c r="K2121" s="8" t="s">
        <v>2625</v>
      </c>
      <c r="L2121" s="8"/>
      <c r="M2121" s="8">
        <v>0</v>
      </c>
      <c r="N2121" s="8">
        <v>27988</v>
      </c>
      <c r="O2121" s="8" t="s">
        <v>3773</v>
      </c>
      <c r="P2121" s="8">
        <v>0</v>
      </c>
      <c r="Q2121" s="8">
        <v>0</v>
      </c>
    </row>
    <row r="2122" spans="1:17" x14ac:dyDescent="0.25">
      <c r="A2122" s="8">
        <v>2</v>
      </c>
      <c r="B2122" s="8">
        <v>0</v>
      </c>
      <c r="C2122" s="8" t="s">
        <v>4773</v>
      </c>
      <c r="D2122" s="7">
        <v>43864</v>
      </c>
      <c r="E2122" s="8">
        <v>101001</v>
      </c>
      <c r="F2122" s="8">
        <v>505004</v>
      </c>
      <c r="G2122" s="8">
        <f t="shared" si="33"/>
        <v>200</v>
      </c>
      <c r="H2122" s="8">
        <v>0</v>
      </c>
      <c r="I2122" s="8" t="s">
        <v>2625</v>
      </c>
      <c r="J2122" s="8">
        <v>0</v>
      </c>
      <c r="K2122" s="8" t="s">
        <v>2625</v>
      </c>
      <c r="L2122" s="8"/>
      <c r="M2122" s="8">
        <v>27988</v>
      </c>
      <c r="N2122" s="8">
        <v>0</v>
      </c>
      <c r="O2122" s="8" t="s">
        <v>3773</v>
      </c>
      <c r="P2122" s="8">
        <v>0</v>
      </c>
      <c r="Q2122" s="8">
        <v>215</v>
      </c>
    </row>
    <row r="2123" spans="1:17" x14ac:dyDescent="0.25">
      <c r="A2123" s="8">
        <v>1</v>
      </c>
      <c r="B2123" s="8">
        <v>0</v>
      </c>
      <c r="C2123" s="8" t="s">
        <v>4774</v>
      </c>
      <c r="D2123" s="7">
        <v>43783</v>
      </c>
      <c r="E2123" s="8">
        <v>0</v>
      </c>
      <c r="F2123" s="8">
        <v>102060</v>
      </c>
      <c r="G2123" s="8">
        <f t="shared" si="33"/>
        <v>19</v>
      </c>
      <c r="H2123" s="8">
        <v>0</v>
      </c>
      <c r="I2123" s="8" t="s">
        <v>2625</v>
      </c>
      <c r="J2123" s="8">
        <v>0</v>
      </c>
      <c r="K2123" s="8" t="s">
        <v>2625</v>
      </c>
      <c r="L2123" s="8"/>
      <c r="M2123" s="8">
        <v>100000</v>
      </c>
      <c r="N2123" s="8">
        <v>0</v>
      </c>
      <c r="O2123" s="8" t="s">
        <v>3774</v>
      </c>
      <c r="P2123" s="8">
        <v>0</v>
      </c>
      <c r="Q2123" s="8">
        <v>0</v>
      </c>
    </row>
    <row r="2124" spans="1:17" x14ac:dyDescent="0.25">
      <c r="A2124" s="8">
        <v>2</v>
      </c>
      <c r="B2124" s="8">
        <v>0</v>
      </c>
      <c r="C2124" s="8" t="s">
        <v>4774</v>
      </c>
      <c r="D2124" s="7">
        <v>43783</v>
      </c>
      <c r="E2124" s="8">
        <v>0</v>
      </c>
      <c r="F2124" s="8">
        <v>505010</v>
      </c>
      <c r="G2124" s="8">
        <f t="shared" si="33"/>
        <v>206</v>
      </c>
      <c r="H2124" s="8">
        <v>1414</v>
      </c>
      <c r="I2124" s="8" t="s">
        <v>2625</v>
      </c>
      <c r="J2124" s="8">
        <v>0</v>
      </c>
      <c r="K2124" s="8" t="s">
        <v>2625</v>
      </c>
      <c r="L2124" s="8"/>
      <c r="M2124" s="8">
        <v>0</v>
      </c>
      <c r="N2124" s="8">
        <v>100000</v>
      </c>
      <c r="O2124" s="8" t="s">
        <v>3774</v>
      </c>
      <c r="P2124" s="8">
        <v>0</v>
      </c>
      <c r="Q2124" s="8">
        <v>1</v>
      </c>
    </row>
    <row r="2125" spans="1:17" x14ac:dyDescent="0.25">
      <c r="A2125" s="8">
        <v>1</v>
      </c>
      <c r="B2125" s="8">
        <v>0</v>
      </c>
      <c r="C2125" s="8" t="s">
        <v>4775</v>
      </c>
      <c r="D2125" s="7">
        <v>43865</v>
      </c>
      <c r="E2125" s="8">
        <v>0</v>
      </c>
      <c r="F2125" s="8">
        <v>201002</v>
      </c>
      <c r="G2125" s="8">
        <f t="shared" si="33"/>
        <v>71</v>
      </c>
      <c r="H2125" s="8">
        <v>1475</v>
      </c>
      <c r="I2125" s="8" t="s">
        <v>2625</v>
      </c>
      <c r="J2125" s="8">
        <v>0</v>
      </c>
      <c r="K2125" s="8" t="s">
        <v>2625</v>
      </c>
      <c r="L2125" s="8"/>
      <c r="M2125" s="8">
        <v>7723591</v>
      </c>
      <c r="N2125" s="8">
        <v>0</v>
      </c>
      <c r="O2125" s="8" t="s">
        <v>3775</v>
      </c>
      <c r="P2125" s="8">
        <v>0</v>
      </c>
      <c r="Q2125" s="8">
        <v>218</v>
      </c>
    </row>
    <row r="2126" spans="1:17" x14ac:dyDescent="0.25">
      <c r="A2126" s="8">
        <v>2</v>
      </c>
      <c r="B2126" s="8">
        <v>0</v>
      </c>
      <c r="C2126" s="8" t="s">
        <v>4775</v>
      </c>
      <c r="D2126" s="7">
        <v>43865</v>
      </c>
      <c r="E2126" s="8">
        <v>0</v>
      </c>
      <c r="F2126" s="8">
        <v>202003</v>
      </c>
      <c r="G2126" s="8">
        <f t="shared" si="33"/>
        <v>78</v>
      </c>
      <c r="H2126" s="8">
        <v>71</v>
      </c>
      <c r="I2126" s="8" t="s">
        <v>2625</v>
      </c>
      <c r="J2126" s="8">
        <v>0</v>
      </c>
      <c r="K2126" s="8" t="s">
        <v>2625</v>
      </c>
      <c r="L2126" s="8"/>
      <c r="M2126" s="8">
        <v>0</v>
      </c>
      <c r="N2126" s="8">
        <v>7723591</v>
      </c>
      <c r="O2126" s="8" t="s">
        <v>3775</v>
      </c>
      <c r="P2126" s="8">
        <v>0</v>
      </c>
      <c r="Q2126" s="8">
        <v>1</v>
      </c>
    </row>
    <row r="2127" spans="1:17" x14ac:dyDescent="0.25">
      <c r="A2127" s="8">
        <v>1</v>
      </c>
      <c r="B2127" s="8">
        <v>0</v>
      </c>
      <c r="C2127" s="8" t="s">
        <v>4776</v>
      </c>
      <c r="D2127" s="7">
        <v>43865</v>
      </c>
      <c r="E2127" s="8">
        <v>0</v>
      </c>
      <c r="F2127" s="8">
        <v>201002</v>
      </c>
      <c r="G2127" s="8">
        <f t="shared" si="33"/>
        <v>71</v>
      </c>
      <c r="H2127" s="8">
        <v>121</v>
      </c>
      <c r="I2127" s="8" t="s">
        <v>2625</v>
      </c>
      <c r="J2127" s="8">
        <v>0</v>
      </c>
      <c r="K2127" s="8" t="s">
        <v>2625</v>
      </c>
      <c r="L2127" s="8"/>
      <c r="M2127" s="8">
        <v>639641</v>
      </c>
      <c r="N2127" s="8">
        <v>0</v>
      </c>
      <c r="O2127" s="8" t="s">
        <v>3776</v>
      </c>
      <c r="P2127" s="8">
        <v>0</v>
      </c>
      <c r="Q2127" s="8">
        <v>218</v>
      </c>
    </row>
    <row r="2128" spans="1:17" x14ac:dyDescent="0.25">
      <c r="A2128" s="8">
        <v>2</v>
      </c>
      <c r="B2128" s="8">
        <v>0</v>
      </c>
      <c r="C2128" s="8" t="s">
        <v>4776</v>
      </c>
      <c r="D2128" s="7">
        <v>43865</v>
      </c>
      <c r="E2128" s="8">
        <v>0</v>
      </c>
      <c r="F2128" s="8">
        <v>201002</v>
      </c>
      <c r="G2128" s="8">
        <f t="shared" si="33"/>
        <v>71</v>
      </c>
      <c r="H2128" s="8">
        <v>121</v>
      </c>
      <c r="I2128" s="8" t="s">
        <v>2625</v>
      </c>
      <c r="J2128" s="8">
        <v>0</v>
      </c>
      <c r="K2128" s="8" t="s">
        <v>2625</v>
      </c>
      <c r="L2128" s="8"/>
      <c r="M2128" s="8">
        <v>42101</v>
      </c>
      <c r="N2128" s="8">
        <v>0</v>
      </c>
      <c r="O2128" s="8" t="s">
        <v>3776</v>
      </c>
      <c r="P2128" s="8">
        <v>0</v>
      </c>
      <c r="Q2128" s="8">
        <v>219</v>
      </c>
    </row>
    <row r="2129" spans="1:17" x14ac:dyDescent="0.25">
      <c r="A2129" s="8">
        <v>3</v>
      </c>
      <c r="B2129" s="8">
        <v>0</v>
      </c>
      <c r="C2129" s="8" t="s">
        <v>4776</v>
      </c>
      <c r="D2129" s="7">
        <v>43865</v>
      </c>
      <c r="E2129" s="8">
        <v>0</v>
      </c>
      <c r="F2129" s="8">
        <v>202003</v>
      </c>
      <c r="G2129" s="8">
        <f t="shared" si="33"/>
        <v>78</v>
      </c>
      <c r="H2129" s="8">
        <v>71</v>
      </c>
      <c r="I2129" s="8" t="s">
        <v>2625</v>
      </c>
      <c r="J2129" s="8">
        <v>0</v>
      </c>
      <c r="K2129" s="8" t="s">
        <v>2625</v>
      </c>
      <c r="L2129" s="8"/>
      <c r="M2129" s="8">
        <v>0</v>
      </c>
      <c r="N2129" s="8">
        <v>30678</v>
      </c>
      <c r="O2129" s="8" t="s">
        <v>3769</v>
      </c>
      <c r="P2129" s="8">
        <v>0</v>
      </c>
      <c r="Q2129" s="8">
        <v>1</v>
      </c>
    </row>
    <row r="2130" spans="1:17" x14ac:dyDescent="0.25">
      <c r="A2130" s="8">
        <v>4</v>
      </c>
      <c r="B2130" s="8">
        <v>0</v>
      </c>
      <c r="C2130" s="8" t="s">
        <v>4776</v>
      </c>
      <c r="D2130" s="7">
        <v>43865</v>
      </c>
      <c r="E2130" s="8">
        <v>0</v>
      </c>
      <c r="F2130" s="8">
        <v>202003</v>
      </c>
      <c r="G2130" s="8">
        <f t="shared" si="33"/>
        <v>78</v>
      </c>
      <c r="H2130" s="8">
        <v>71</v>
      </c>
      <c r="I2130" s="8" t="s">
        <v>2625</v>
      </c>
      <c r="J2130" s="8">
        <v>0</v>
      </c>
      <c r="K2130" s="8" t="s">
        <v>2625</v>
      </c>
      <c r="L2130" s="8"/>
      <c r="M2130" s="8">
        <v>0</v>
      </c>
      <c r="N2130" s="8">
        <v>651064</v>
      </c>
      <c r="O2130" s="8" t="s">
        <v>3776</v>
      </c>
      <c r="P2130" s="8">
        <v>0</v>
      </c>
      <c r="Q2130" s="8">
        <v>1</v>
      </c>
    </row>
    <row r="2131" spans="1:17" x14ac:dyDescent="0.25">
      <c r="A2131" s="8">
        <v>1</v>
      </c>
      <c r="B2131" s="8">
        <v>0</v>
      </c>
      <c r="C2131" s="8" t="s">
        <v>4777</v>
      </c>
      <c r="D2131" s="7">
        <v>43866</v>
      </c>
      <c r="E2131" s="8">
        <v>0</v>
      </c>
      <c r="F2131" s="8">
        <v>201002</v>
      </c>
      <c r="G2131" s="8">
        <f t="shared" si="33"/>
        <v>71</v>
      </c>
      <c r="H2131" s="8">
        <v>262</v>
      </c>
      <c r="I2131" s="8" t="s">
        <v>2625</v>
      </c>
      <c r="J2131" s="8">
        <v>0</v>
      </c>
      <c r="K2131" s="8" t="s">
        <v>2625</v>
      </c>
      <c r="L2131" s="8"/>
      <c r="M2131" s="8">
        <v>95806</v>
      </c>
      <c r="N2131" s="8">
        <v>0</v>
      </c>
      <c r="O2131" s="8" t="s">
        <v>3777</v>
      </c>
      <c r="P2131" s="8">
        <v>0</v>
      </c>
      <c r="Q2131" s="8">
        <v>218</v>
      </c>
    </row>
    <row r="2132" spans="1:17" x14ac:dyDescent="0.25">
      <c r="A2132" s="8">
        <v>2</v>
      </c>
      <c r="B2132" s="8">
        <v>0</v>
      </c>
      <c r="C2132" s="8" t="s">
        <v>4777</v>
      </c>
      <c r="D2132" s="7">
        <v>43866</v>
      </c>
      <c r="E2132" s="8">
        <v>0</v>
      </c>
      <c r="F2132" s="8">
        <v>201002</v>
      </c>
      <c r="G2132" s="8">
        <f t="shared" si="33"/>
        <v>71</v>
      </c>
      <c r="H2132" s="8">
        <v>262</v>
      </c>
      <c r="I2132" s="8" t="s">
        <v>2625</v>
      </c>
      <c r="J2132" s="8">
        <v>0</v>
      </c>
      <c r="K2132" s="8" t="s">
        <v>2625</v>
      </c>
      <c r="L2132" s="8"/>
      <c r="M2132" s="8">
        <v>67833</v>
      </c>
      <c r="N2132" s="8">
        <v>0</v>
      </c>
      <c r="O2132" s="8" t="s">
        <v>3777</v>
      </c>
      <c r="P2132" s="8">
        <v>0</v>
      </c>
      <c r="Q2132" s="8">
        <v>220</v>
      </c>
    </row>
    <row r="2133" spans="1:17" x14ac:dyDescent="0.25">
      <c r="A2133" s="8">
        <v>3</v>
      </c>
      <c r="B2133" s="8">
        <v>0</v>
      </c>
      <c r="C2133" s="8" t="s">
        <v>4777</v>
      </c>
      <c r="D2133" s="7">
        <v>43866</v>
      </c>
      <c r="E2133" s="8">
        <v>0</v>
      </c>
      <c r="F2133" s="8">
        <v>202003</v>
      </c>
      <c r="G2133" s="8">
        <f t="shared" si="33"/>
        <v>78</v>
      </c>
      <c r="H2133" s="8">
        <v>71</v>
      </c>
      <c r="I2133" s="8" t="s">
        <v>2625</v>
      </c>
      <c r="J2133" s="8">
        <v>0</v>
      </c>
      <c r="K2133" s="8" t="s">
        <v>2625</v>
      </c>
      <c r="L2133" s="8"/>
      <c r="M2133" s="8">
        <v>0</v>
      </c>
      <c r="N2133" s="8">
        <v>9818</v>
      </c>
      <c r="O2133" s="8" t="s">
        <v>3778</v>
      </c>
      <c r="P2133" s="8">
        <v>0</v>
      </c>
      <c r="Q2133" s="8">
        <v>1</v>
      </c>
    </row>
    <row r="2134" spans="1:17" x14ac:dyDescent="0.25">
      <c r="A2134" s="8">
        <v>4</v>
      </c>
      <c r="B2134" s="8">
        <v>0</v>
      </c>
      <c r="C2134" s="8" t="s">
        <v>4777</v>
      </c>
      <c r="D2134" s="7">
        <v>43866</v>
      </c>
      <c r="E2134" s="8">
        <v>0</v>
      </c>
      <c r="F2134" s="8">
        <v>202003</v>
      </c>
      <c r="G2134" s="8">
        <f t="shared" si="33"/>
        <v>78</v>
      </c>
      <c r="H2134" s="8">
        <v>71</v>
      </c>
      <c r="I2134" s="8" t="s">
        <v>2625</v>
      </c>
      <c r="J2134" s="8">
        <v>0</v>
      </c>
      <c r="K2134" s="8" t="s">
        <v>2625</v>
      </c>
      <c r="L2134" s="8"/>
      <c r="M2134" s="8">
        <v>0</v>
      </c>
      <c r="N2134" s="8">
        <v>153821</v>
      </c>
      <c r="O2134" s="8" t="s">
        <v>3777</v>
      </c>
      <c r="P2134" s="8">
        <v>0</v>
      </c>
      <c r="Q2134" s="8">
        <v>1</v>
      </c>
    </row>
    <row r="2135" spans="1:17" x14ac:dyDescent="0.25">
      <c r="A2135" s="8">
        <v>1</v>
      </c>
      <c r="B2135" s="8">
        <v>0</v>
      </c>
      <c r="C2135" s="8" t="s">
        <v>4778</v>
      </c>
      <c r="D2135" s="7">
        <v>43867</v>
      </c>
      <c r="E2135" s="8">
        <v>0</v>
      </c>
      <c r="F2135" s="8">
        <v>201002</v>
      </c>
      <c r="G2135" s="8">
        <f t="shared" si="33"/>
        <v>71</v>
      </c>
      <c r="H2135" s="8">
        <v>64</v>
      </c>
      <c r="I2135" s="8" t="s">
        <v>2625</v>
      </c>
      <c r="J2135" s="8">
        <v>0</v>
      </c>
      <c r="K2135" s="8" t="s">
        <v>2625</v>
      </c>
      <c r="L2135" s="8"/>
      <c r="M2135" s="8">
        <v>78987</v>
      </c>
      <c r="N2135" s="8">
        <v>0</v>
      </c>
      <c r="O2135" s="8" t="s">
        <v>3779</v>
      </c>
      <c r="P2135" s="8">
        <v>0</v>
      </c>
      <c r="Q2135" s="8">
        <v>218</v>
      </c>
    </row>
    <row r="2136" spans="1:17" x14ac:dyDescent="0.25">
      <c r="A2136" s="8">
        <v>2</v>
      </c>
      <c r="B2136" s="8">
        <v>0</v>
      </c>
      <c r="C2136" s="8" t="s">
        <v>4778</v>
      </c>
      <c r="D2136" s="7">
        <v>43867</v>
      </c>
      <c r="E2136" s="8">
        <v>0</v>
      </c>
      <c r="F2136" s="8">
        <v>202003</v>
      </c>
      <c r="G2136" s="8">
        <f t="shared" si="33"/>
        <v>78</v>
      </c>
      <c r="H2136" s="8">
        <v>71</v>
      </c>
      <c r="I2136" s="8" t="s">
        <v>2625</v>
      </c>
      <c r="J2136" s="8">
        <v>0</v>
      </c>
      <c r="K2136" s="8" t="s">
        <v>2625</v>
      </c>
      <c r="L2136" s="8"/>
      <c r="M2136" s="8">
        <v>0</v>
      </c>
      <c r="N2136" s="8">
        <v>78987</v>
      </c>
      <c r="O2136" s="8" t="s">
        <v>3779</v>
      </c>
      <c r="P2136" s="8">
        <v>0</v>
      </c>
      <c r="Q2136" s="8">
        <v>1</v>
      </c>
    </row>
    <row r="2137" spans="1:17" x14ac:dyDescent="0.25">
      <c r="A2137" s="8">
        <v>1</v>
      </c>
      <c r="B2137" s="8">
        <v>0</v>
      </c>
      <c r="C2137" s="8" t="s">
        <v>4779</v>
      </c>
      <c r="D2137" s="7">
        <v>43865</v>
      </c>
      <c r="E2137" s="8">
        <v>0</v>
      </c>
      <c r="F2137" s="8">
        <v>102060</v>
      </c>
      <c r="G2137" s="8">
        <f t="shared" si="33"/>
        <v>19</v>
      </c>
      <c r="H2137" s="8">
        <v>0</v>
      </c>
      <c r="I2137" s="8" t="s">
        <v>2625</v>
      </c>
      <c r="J2137" s="8">
        <v>0</v>
      </c>
      <c r="K2137" s="8" t="s">
        <v>2625</v>
      </c>
      <c r="L2137" s="8"/>
      <c r="M2137" s="8">
        <v>3700000</v>
      </c>
      <c r="N2137" s="8">
        <v>0</v>
      </c>
      <c r="O2137" s="8" t="s">
        <v>3780</v>
      </c>
      <c r="P2137" s="8">
        <v>0</v>
      </c>
      <c r="Q2137" s="8">
        <v>0</v>
      </c>
    </row>
    <row r="2138" spans="1:17" x14ac:dyDescent="0.25">
      <c r="A2138" s="8">
        <v>2</v>
      </c>
      <c r="B2138" s="8">
        <v>0</v>
      </c>
      <c r="C2138" s="8" t="s">
        <v>4779</v>
      </c>
      <c r="D2138" s="7">
        <v>43865</v>
      </c>
      <c r="E2138" s="8">
        <v>0</v>
      </c>
      <c r="F2138" s="8">
        <v>505010</v>
      </c>
      <c r="G2138" s="8">
        <f t="shared" si="33"/>
        <v>206</v>
      </c>
      <c r="H2138" s="8">
        <v>1414</v>
      </c>
      <c r="I2138" s="8" t="s">
        <v>2625</v>
      </c>
      <c r="J2138" s="8">
        <v>0</v>
      </c>
      <c r="K2138" s="8" t="s">
        <v>2625</v>
      </c>
      <c r="L2138" s="8"/>
      <c r="M2138" s="8">
        <v>0</v>
      </c>
      <c r="N2138" s="8">
        <v>3700000</v>
      </c>
      <c r="O2138" s="8" t="s">
        <v>3780</v>
      </c>
      <c r="P2138" s="8">
        <v>0</v>
      </c>
      <c r="Q2138" s="8">
        <v>1</v>
      </c>
    </row>
    <row r="2139" spans="1:17" x14ac:dyDescent="0.25">
      <c r="A2139" s="8">
        <v>1</v>
      </c>
      <c r="B2139" s="8">
        <v>0</v>
      </c>
      <c r="C2139" s="8" t="s">
        <v>4780</v>
      </c>
      <c r="D2139" s="7">
        <v>43796</v>
      </c>
      <c r="E2139" s="8">
        <v>0</v>
      </c>
      <c r="F2139" s="8">
        <v>102060</v>
      </c>
      <c r="G2139" s="8">
        <f t="shared" si="33"/>
        <v>19</v>
      </c>
      <c r="H2139" s="8">
        <v>0</v>
      </c>
      <c r="I2139" s="8" t="s">
        <v>2625</v>
      </c>
      <c r="J2139" s="8">
        <v>0</v>
      </c>
      <c r="K2139" s="8" t="s">
        <v>2625</v>
      </c>
      <c r="L2139" s="8"/>
      <c r="M2139" s="8">
        <v>1750000</v>
      </c>
      <c r="N2139" s="8">
        <v>0</v>
      </c>
      <c r="O2139" s="8" t="s">
        <v>3781</v>
      </c>
      <c r="P2139" s="8">
        <v>0</v>
      </c>
      <c r="Q2139" s="8">
        <v>0</v>
      </c>
    </row>
    <row r="2140" spans="1:17" x14ac:dyDescent="0.25">
      <c r="A2140" s="8">
        <v>2</v>
      </c>
      <c r="B2140" s="8">
        <v>0</v>
      </c>
      <c r="C2140" s="8" t="s">
        <v>4780</v>
      </c>
      <c r="D2140" s="7">
        <v>43796</v>
      </c>
      <c r="E2140" s="8">
        <v>0</v>
      </c>
      <c r="F2140" s="8">
        <v>505010</v>
      </c>
      <c r="G2140" s="8">
        <f t="shared" si="33"/>
        <v>206</v>
      </c>
      <c r="H2140" s="8">
        <v>1414</v>
      </c>
      <c r="I2140" s="8" t="s">
        <v>2625</v>
      </c>
      <c r="J2140" s="8">
        <v>0</v>
      </c>
      <c r="K2140" s="8" t="s">
        <v>2625</v>
      </c>
      <c r="L2140" s="8"/>
      <c r="M2140" s="8">
        <v>0</v>
      </c>
      <c r="N2140" s="8">
        <v>1750000</v>
      </c>
      <c r="O2140" s="8" t="s">
        <v>3781</v>
      </c>
      <c r="P2140" s="8">
        <v>0</v>
      </c>
      <c r="Q2140" s="8">
        <v>1</v>
      </c>
    </row>
    <row r="2141" spans="1:17" x14ac:dyDescent="0.25">
      <c r="A2141" s="8">
        <v>1</v>
      </c>
      <c r="B2141" s="8">
        <v>0</v>
      </c>
      <c r="C2141" s="8" t="s">
        <v>4781</v>
      </c>
      <c r="D2141" s="7">
        <v>43865</v>
      </c>
      <c r="E2141" s="8">
        <v>0</v>
      </c>
      <c r="F2141" s="8">
        <v>201002</v>
      </c>
      <c r="G2141" s="8">
        <f t="shared" si="33"/>
        <v>71</v>
      </c>
      <c r="H2141" s="8">
        <v>1452</v>
      </c>
      <c r="I2141" s="8" t="s">
        <v>2625</v>
      </c>
      <c r="J2141" s="8">
        <v>0</v>
      </c>
      <c r="K2141" s="8" t="s">
        <v>2625</v>
      </c>
      <c r="L2141" s="8"/>
      <c r="M2141" s="8">
        <v>253925</v>
      </c>
      <c r="N2141" s="8">
        <v>0</v>
      </c>
      <c r="O2141" s="8" t="s">
        <v>3782</v>
      </c>
      <c r="P2141" s="8">
        <v>0</v>
      </c>
      <c r="Q2141" s="8">
        <v>218</v>
      </c>
    </row>
    <row r="2142" spans="1:17" x14ac:dyDescent="0.25">
      <c r="A2142" s="8">
        <v>2</v>
      </c>
      <c r="B2142" s="8">
        <v>0</v>
      </c>
      <c r="C2142" s="8" t="s">
        <v>4781</v>
      </c>
      <c r="D2142" s="7">
        <v>43865</v>
      </c>
      <c r="E2142" s="8">
        <v>0</v>
      </c>
      <c r="F2142" s="8">
        <v>202003</v>
      </c>
      <c r="G2142" s="8">
        <f t="shared" si="33"/>
        <v>78</v>
      </c>
      <c r="H2142" s="8">
        <v>71</v>
      </c>
      <c r="I2142" s="8" t="s">
        <v>2625</v>
      </c>
      <c r="J2142" s="8">
        <v>0</v>
      </c>
      <c r="K2142" s="8" t="s">
        <v>2625</v>
      </c>
      <c r="L2142" s="8"/>
      <c r="M2142" s="8">
        <v>0</v>
      </c>
      <c r="N2142" s="8">
        <v>11427</v>
      </c>
      <c r="O2142" s="8" t="s">
        <v>3769</v>
      </c>
      <c r="P2142" s="8">
        <v>0</v>
      </c>
      <c r="Q2142" s="8">
        <v>1</v>
      </c>
    </row>
    <row r="2143" spans="1:17" x14ac:dyDescent="0.25">
      <c r="A2143" s="8">
        <v>3</v>
      </c>
      <c r="B2143" s="8">
        <v>0</v>
      </c>
      <c r="C2143" s="8" t="s">
        <v>4781</v>
      </c>
      <c r="D2143" s="7">
        <v>43865</v>
      </c>
      <c r="E2143" s="8">
        <v>0</v>
      </c>
      <c r="F2143" s="8">
        <v>202003</v>
      </c>
      <c r="G2143" s="8">
        <f t="shared" si="33"/>
        <v>78</v>
      </c>
      <c r="H2143" s="8">
        <v>71</v>
      </c>
      <c r="I2143" s="8" t="s">
        <v>2625</v>
      </c>
      <c r="J2143" s="8">
        <v>0</v>
      </c>
      <c r="K2143" s="8" t="s">
        <v>2625</v>
      </c>
      <c r="L2143" s="8"/>
      <c r="M2143" s="8">
        <v>0</v>
      </c>
      <c r="N2143" s="8">
        <v>242498</v>
      </c>
      <c r="O2143" s="8" t="s">
        <v>3782</v>
      </c>
      <c r="P2143" s="8">
        <v>0</v>
      </c>
      <c r="Q2143" s="8">
        <v>1</v>
      </c>
    </row>
    <row r="2144" spans="1:17" x14ac:dyDescent="0.25">
      <c r="A2144" s="8">
        <v>1</v>
      </c>
      <c r="B2144" s="8">
        <v>0</v>
      </c>
      <c r="C2144" s="8" t="s">
        <v>4782</v>
      </c>
      <c r="D2144" s="7">
        <v>43865</v>
      </c>
      <c r="E2144" s="8">
        <v>0</v>
      </c>
      <c r="F2144" s="8">
        <v>201002</v>
      </c>
      <c r="G2144" s="8">
        <f t="shared" si="33"/>
        <v>71</v>
      </c>
      <c r="H2144" s="8">
        <v>1486</v>
      </c>
      <c r="I2144" s="8" t="s">
        <v>2625</v>
      </c>
      <c r="J2144" s="8">
        <v>0</v>
      </c>
      <c r="K2144" s="8" t="s">
        <v>2625</v>
      </c>
      <c r="L2144" s="8"/>
      <c r="M2144" s="8">
        <v>22230</v>
      </c>
      <c r="N2144" s="8">
        <v>0</v>
      </c>
      <c r="O2144" s="8" t="s">
        <v>3783</v>
      </c>
      <c r="P2144" s="8">
        <v>0</v>
      </c>
      <c r="Q2144" s="8">
        <v>215</v>
      </c>
    </row>
    <row r="2145" spans="1:17" x14ac:dyDescent="0.25">
      <c r="A2145" s="8">
        <v>2</v>
      </c>
      <c r="B2145" s="8">
        <v>0</v>
      </c>
      <c r="C2145" s="8" t="s">
        <v>4782</v>
      </c>
      <c r="D2145" s="7">
        <v>43865</v>
      </c>
      <c r="E2145" s="8">
        <v>0</v>
      </c>
      <c r="F2145" s="8">
        <v>202003</v>
      </c>
      <c r="G2145" s="8">
        <f t="shared" si="33"/>
        <v>78</v>
      </c>
      <c r="H2145" s="8">
        <v>71</v>
      </c>
      <c r="I2145" s="8" t="s">
        <v>2625</v>
      </c>
      <c r="J2145" s="8">
        <v>0</v>
      </c>
      <c r="K2145" s="8" t="s">
        <v>2625</v>
      </c>
      <c r="L2145" s="8"/>
      <c r="M2145" s="8">
        <v>0</v>
      </c>
      <c r="N2145" s="8">
        <v>22230</v>
      </c>
      <c r="O2145" s="8" t="s">
        <v>3783</v>
      </c>
      <c r="P2145" s="8">
        <v>0</v>
      </c>
      <c r="Q2145" s="8">
        <v>1</v>
      </c>
    </row>
    <row r="2146" spans="1:17" x14ac:dyDescent="0.25">
      <c r="A2146" s="8">
        <v>1</v>
      </c>
      <c r="B2146" s="8">
        <v>0</v>
      </c>
      <c r="C2146" s="8" t="s">
        <v>4783</v>
      </c>
      <c r="D2146" s="7">
        <v>43865</v>
      </c>
      <c r="E2146" s="8">
        <v>0</v>
      </c>
      <c r="F2146" s="8">
        <v>201002</v>
      </c>
      <c r="G2146" s="8">
        <f t="shared" si="33"/>
        <v>71</v>
      </c>
      <c r="H2146" s="8">
        <v>162</v>
      </c>
      <c r="I2146" s="8" t="s">
        <v>2625</v>
      </c>
      <c r="J2146" s="8">
        <v>0</v>
      </c>
      <c r="K2146" s="8" t="s">
        <v>2625</v>
      </c>
      <c r="L2146" s="8"/>
      <c r="M2146" s="8">
        <v>13000</v>
      </c>
      <c r="N2146" s="8">
        <v>0</v>
      </c>
      <c r="O2146" s="8" t="s">
        <v>3784</v>
      </c>
      <c r="P2146" s="8">
        <v>0</v>
      </c>
      <c r="Q2146" s="8">
        <v>218</v>
      </c>
    </row>
    <row r="2147" spans="1:17" x14ac:dyDescent="0.25">
      <c r="A2147" s="8">
        <v>2</v>
      </c>
      <c r="B2147" s="8">
        <v>0</v>
      </c>
      <c r="C2147" s="8" t="s">
        <v>4783</v>
      </c>
      <c r="D2147" s="7">
        <v>43865</v>
      </c>
      <c r="E2147" s="8">
        <v>0</v>
      </c>
      <c r="F2147" s="8">
        <v>202003</v>
      </c>
      <c r="G2147" s="8">
        <f t="shared" si="33"/>
        <v>78</v>
      </c>
      <c r="H2147" s="8">
        <v>71</v>
      </c>
      <c r="I2147" s="8" t="s">
        <v>2625</v>
      </c>
      <c r="J2147" s="8">
        <v>0</v>
      </c>
      <c r="K2147" s="8" t="s">
        <v>2625</v>
      </c>
      <c r="L2147" s="8"/>
      <c r="M2147" s="8">
        <v>0</v>
      </c>
      <c r="N2147" s="8">
        <v>13000</v>
      </c>
      <c r="O2147" s="8" t="s">
        <v>3784</v>
      </c>
      <c r="P2147" s="8">
        <v>0</v>
      </c>
      <c r="Q2147" s="8">
        <v>1</v>
      </c>
    </row>
    <row r="2148" spans="1:17" x14ac:dyDescent="0.25">
      <c r="A2148" s="8">
        <v>1</v>
      </c>
      <c r="B2148" s="8">
        <v>0</v>
      </c>
      <c r="C2148" s="8" t="s">
        <v>4784</v>
      </c>
      <c r="D2148" s="7">
        <v>43865</v>
      </c>
      <c r="E2148" s="8">
        <v>0</v>
      </c>
      <c r="F2148" s="8">
        <v>201002</v>
      </c>
      <c r="G2148" s="8">
        <f t="shared" si="33"/>
        <v>71</v>
      </c>
      <c r="H2148" s="8">
        <v>1473</v>
      </c>
      <c r="I2148" s="8" t="s">
        <v>2625</v>
      </c>
      <c r="J2148" s="8">
        <v>0</v>
      </c>
      <c r="K2148" s="8" t="s">
        <v>2625</v>
      </c>
      <c r="L2148" s="8"/>
      <c r="M2148" s="8">
        <v>337837</v>
      </c>
      <c r="N2148" s="8">
        <v>0</v>
      </c>
      <c r="O2148" s="8" t="s">
        <v>3785</v>
      </c>
      <c r="P2148" s="8">
        <v>0</v>
      </c>
      <c r="Q2148" s="8">
        <v>215</v>
      </c>
    </row>
    <row r="2149" spans="1:17" x14ac:dyDescent="0.25">
      <c r="A2149" s="8">
        <v>2</v>
      </c>
      <c r="B2149" s="8">
        <v>0</v>
      </c>
      <c r="C2149" s="8" t="s">
        <v>4784</v>
      </c>
      <c r="D2149" s="7">
        <v>43865</v>
      </c>
      <c r="E2149" s="8">
        <v>0</v>
      </c>
      <c r="F2149" s="8">
        <v>201002</v>
      </c>
      <c r="G2149" s="8">
        <f t="shared" si="33"/>
        <v>71</v>
      </c>
      <c r="H2149" s="8">
        <v>1473</v>
      </c>
      <c r="I2149" s="8" t="s">
        <v>2625</v>
      </c>
      <c r="J2149" s="8">
        <v>0</v>
      </c>
      <c r="K2149" s="8" t="s">
        <v>2625</v>
      </c>
      <c r="L2149" s="8"/>
      <c r="M2149" s="8">
        <v>223037</v>
      </c>
      <c r="N2149" s="8">
        <v>0</v>
      </c>
      <c r="O2149" s="8" t="s">
        <v>3785</v>
      </c>
      <c r="P2149" s="8">
        <v>0</v>
      </c>
      <c r="Q2149" s="8">
        <v>218</v>
      </c>
    </row>
    <row r="2150" spans="1:17" x14ac:dyDescent="0.25">
      <c r="A2150" s="8">
        <v>3</v>
      </c>
      <c r="B2150" s="8">
        <v>0</v>
      </c>
      <c r="C2150" s="8" t="s">
        <v>4784</v>
      </c>
      <c r="D2150" s="7">
        <v>43865</v>
      </c>
      <c r="E2150" s="8">
        <v>0</v>
      </c>
      <c r="F2150" s="8">
        <v>202003</v>
      </c>
      <c r="G2150" s="8">
        <f t="shared" si="33"/>
        <v>78</v>
      </c>
      <c r="H2150" s="8">
        <v>71</v>
      </c>
      <c r="I2150" s="8" t="s">
        <v>2625</v>
      </c>
      <c r="J2150" s="8">
        <v>0</v>
      </c>
      <c r="K2150" s="8" t="s">
        <v>2625</v>
      </c>
      <c r="L2150" s="8"/>
      <c r="M2150" s="8">
        <v>0</v>
      </c>
      <c r="N2150" s="8">
        <v>25239</v>
      </c>
      <c r="O2150" s="8" t="s">
        <v>3786</v>
      </c>
      <c r="P2150" s="8">
        <v>0</v>
      </c>
      <c r="Q2150" s="8">
        <v>1</v>
      </c>
    </row>
    <row r="2151" spans="1:17" x14ac:dyDescent="0.25">
      <c r="A2151" s="8">
        <v>4</v>
      </c>
      <c r="B2151" s="8">
        <v>0</v>
      </c>
      <c r="C2151" s="8" t="s">
        <v>4784</v>
      </c>
      <c r="D2151" s="7">
        <v>43865</v>
      </c>
      <c r="E2151" s="8">
        <v>0</v>
      </c>
      <c r="F2151" s="8">
        <v>202003</v>
      </c>
      <c r="G2151" s="8">
        <f t="shared" si="33"/>
        <v>78</v>
      </c>
      <c r="H2151" s="8">
        <v>712</v>
      </c>
      <c r="I2151" s="8" t="s">
        <v>2625</v>
      </c>
      <c r="J2151" s="8">
        <v>0</v>
      </c>
      <c r="K2151" s="8" t="s">
        <v>2625</v>
      </c>
      <c r="L2151" s="8"/>
      <c r="M2151" s="8">
        <v>0</v>
      </c>
      <c r="N2151" s="8">
        <v>535635</v>
      </c>
      <c r="O2151" s="8" t="s">
        <v>3785</v>
      </c>
      <c r="P2151" s="8">
        <v>0</v>
      </c>
      <c r="Q2151" s="8">
        <v>1</v>
      </c>
    </row>
    <row r="2152" spans="1:17" x14ac:dyDescent="0.25">
      <c r="A2152" s="8">
        <v>1</v>
      </c>
      <c r="B2152" s="8">
        <v>0</v>
      </c>
      <c r="C2152" s="8" t="s">
        <v>4785</v>
      </c>
      <c r="D2152" s="7">
        <v>43867</v>
      </c>
      <c r="E2152" s="8">
        <v>0</v>
      </c>
      <c r="F2152" s="8">
        <v>201002</v>
      </c>
      <c r="G2152" s="8">
        <f t="shared" si="33"/>
        <v>71</v>
      </c>
      <c r="H2152" s="8">
        <v>1447</v>
      </c>
      <c r="I2152" s="8" t="s">
        <v>2625</v>
      </c>
      <c r="J2152" s="8">
        <v>0</v>
      </c>
      <c r="K2152" s="8" t="s">
        <v>2625</v>
      </c>
      <c r="L2152" s="8"/>
      <c r="M2152" s="8">
        <v>23100</v>
      </c>
      <c r="N2152" s="8">
        <v>0</v>
      </c>
      <c r="O2152" s="8" t="s">
        <v>3787</v>
      </c>
      <c r="P2152" s="8">
        <v>0</v>
      </c>
      <c r="Q2152" s="8">
        <v>218</v>
      </c>
    </row>
    <row r="2153" spans="1:17" x14ac:dyDescent="0.25">
      <c r="A2153" s="8">
        <v>2</v>
      </c>
      <c r="B2153" s="8">
        <v>0</v>
      </c>
      <c r="C2153" s="8" t="s">
        <v>4785</v>
      </c>
      <c r="D2153" s="7">
        <v>43867</v>
      </c>
      <c r="E2153" s="8">
        <v>0</v>
      </c>
      <c r="F2153" s="8">
        <v>202003</v>
      </c>
      <c r="G2153" s="8">
        <f t="shared" si="33"/>
        <v>78</v>
      </c>
      <c r="H2153" s="8">
        <v>71</v>
      </c>
      <c r="I2153" s="8" t="s">
        <v>2625</v>
      </c>
      <c r="J2153" s="8">
        <v>0</v>
      </c>
      <c r="K2153" s="8" t="s">
        <v>2625</v>
      </c>
      <c r="L2153" s="8"/>
      <c r="M2153" s="8">
        <v>0</v>
      </c>
      <c r="N2153" s="8">
        <v>23100</v>
      </c>
      <c r="O2153" s="8" t="s">
        <v>3787</v>
      </c>
      <c r="P2153" s="8">
        <v>0</v>
      </c>
      <c r="Q2153" s="8">
        <v>1</v>
      </c>
    </row>
    <row r="2154" spans="1:17" x14ac:dyDescent="0.25">
      <c r="A2154" s="8">
        <v>1</v>
      </c>
      <c r="B2154" s="8">
        <v>0</v>
      </c>
      <c r="C2154" s="8" t="s">
        <v>4786</v>
      </c>
      <c r="D2154" s="7">
        <v>43867</v>
      </c>
      <c r="E2154" s="8">
        <v>0</v>
      </c>
      <c r="F2154" s="8">
        <v>201002</v>
      </c>
      <c r="G2154" s="8">
        <f t="shared" si="33"/>
        <v>71</v>
      </c>
      <c r="H2154" s="8">
        <v>130</v>
      </c>
      <c r="I2154" s="8" t="s">
        <v>2625</v>
      </c>
      <c r="J2154" s="8">
        <v>0</v>
      </c>
      <c r="K2154" s="8" t="s">
        <v>2625</v>
      </c>
      <c r="L2154" s="8"/>
      <c r="M2154" s="8">
        <v>35173</v>
      </c>
      <c r="N2154" s="8">
        <v>0</v>
      </c>
      <c r="O2154" s="8" t="s">
        <v>3788</v>
      </c>
      <c r="P2154" s="8">
        <v>0</v>
      </c>
      <c r="Q2154" s="8">
        <v>215</v>
      </c>
    </row>
    <row r="2155" spans="1:17" x14ac:dyDescent="0.25">
      <c r="A2155" s="8">
        <v>2</v>
      </c>
      <c r="B2155" s="8">
        <v>0</v>
      </c>
      <c r="C2155" s="8" t="s">
        <v>4786</v>
      </c>
      <c r="D2155" s="7">
        <v>43867</v>
      </c>
      <c r="E2155" s="8">
        <v>0</v>
      </c>
      <c r="F2155" s="8">
        <v>202003</v>
      </c>
      <c r="G2155" s="8">
        <f t="shared" si="33"/>
        <v>78</v>
      </c>
      <c r="H2155" s="8">
        <v>71</v>
      </c>
      <c r="I2155" s="8" t="s">
        <v>2625</v>
      </c>
      <c r="J2155" s="8">
        <v>0</v>
      </c>
      <c r="K2155" s="8" t="s">
        <v>2625</v>
      </c>
      <c r="L2155" s="8"/>
      <c r="M2155" s="8">
        <v>0</v>
      </c>
      <c r="N2155" s="8">
        <v>35173</v>
      </c>
      <c r="O2155" s="8" t="s">
        <v>3788</v>
      </c>
      <c r="P2155" s="8">
        <v>0</v>
      </c>
      <c r="Q2155" s="8">
        <v>1</v>
      </c>
    </row>
    <row r="2156" spans="1:17" x14ac:dyDescent="0.25">
      <c r="A2156" s="8">
        <v>1</v>
      </c>
      <c r="B2156" s="8">
        <v>0</v>
      </c>
      <c r="C2156" s="8" t="s">
        <v>4787</v>
      </c>
      <c r="D2156" s="7">
        <v>43867</v>
      </c>
      <c r="E2156" s="8">
        <v>0</v>
      </c>
      <c r="F2156" s="8">
        <v>201002</v>
      </c>
      <c r="G2156" s="8">
        <f t="shared" si="33"/>
        <v>71</v>
      </c>
      <c r="H2156" s="8">
        <v>1358</v>
      </c>
      <c r="I2156" s="8" t="s">
        <v>2625</v>
      </c>
      <c r="J2156" s="8">
        <v>0</v>
      </c>
      <c r="K2156" s="8" t="s">
        <v>2625</v>
      </c>
      <c r="L2156" s="8"/>
      <c r="M2156" s="8">
        <v>43505</v>
      </c>
      <c r="N2156" s="8">
        <v>0</v>
      </c>
      <c r="O2156" s="8" t="s">
        <v>3789</v>
      </c>
      <c r="P2156" s="8">
        <v>0</v>
      </c>
      <c r="Q2156" s="8">
        <v>218</v>
      </c>
    </row>
    <row r="2157" spans="1:17" x14ac:dyDescent="0.25">
      <c r="A2157" s="8">
        <v>2</v>
      </c>
      <c r="B2157" s="8">
        <v>0</v>
      </c>
      <c r="C2157" s="8" t="s">
        <v>4787</v>
      </c>
      <c r="D2157" s="7">
        <v>43867</v>
      </c>
      <c r="E2157" s="8">
        <v>0</v>
      </c>
      <c r="F2157" s="8">
        <v>202003</v>
      </c>
      <c r="G2157" s="8">
        <f t="shared" si="33"/>
        <v>78</v>
      </c>
      <c r="H2157" s="8">
        <v>71</v>
      </c>
      <c r="I2157" s="8" t="s">
        <v>2625</v>
      </c>
      <c r="J2157" s="8">
        <v>0</v>
      </c>
      <c r="K2157" s="8" t="s">
        <v>2625</v>
      </c>
      <c r="L2157" s="8"/>
      <c r="M2157" s="8">
        <v>0</v>
      </c>
      <c r="N2157" s="8">
        <v>1958</v>
      </c>
      <c r="O2157" s="8" t="s">
        <v>3769</v>
      </c>
      <c r="P2157" s="8">
        <v>0</v>
      </c>
      <c r="Q2157" s="8">
        <v>1</v>
      </c>
    </row>
    <row r="2158" spans="1:17" x14ac:dyDescent="0.25">
      <c r="A2158" s="8">
        <v>3</v>
      </c>
      <c r="B2158" s="8">
        <v>0</v>
      </c>
      <c r="C2158" s="8" t="s">
        <v>4787</v>
      </c>
      <c r="D2158" s="7">
        <v>43867</v>
      </c>
      <c r="E2158" s="8">
        <v>0</v>
      </c>
      <c r="F2158" s="8">
        <v>202003</v>
      </c>
      <c r="G2158" s="8">
        <f t="shared" si="33"/>
        <v>78</v>
      </c>
      <c r="H2158" s="8">
        <v>71</v>
      </c>
      <c r="I2158" s="8" t="s">
        <v>2625</v>
      </c>
      <c r="J2158" s="8">
        <v>0</v>
      </c>
      <c r="K2158" s="8" t="s">
        <v>2625</v>
      </c>
      <c r="L2158" s="8"/>
      <c r="M2158" s="8">
        <v>0</v>
      </c>
      <c r="N2158" s="8">
        <v>41547</v>
      </c>
      <c r="O2158" s="8" t="s">
        <v>3789</v>
      </c>
      <c r="P2158" s="8">
        <v>0</v>
      </c>
      <c r="Q2158" s="8">
        <v>1</v>
      </c>
    </row>
    <row r="2159" spans="1:17" x14ac:dyDescent="0.25">
      <c r="A2159" s="8">
        <v>1</v>
      </c>
      <c r="B2159" s="8">
        <v>0</v>
      </c>
      <c r="C2159" s="8" t="s">
        <v>4788</v>
      </c>
      <c r="D2159" s="7">
        <v>43865</v>
      </c>
      <c r="E2159" s="8">
        <v>0</v>
      </c>
      <c r="F2159" s="8">
        <v>101002</v>
      </c>
      <c r="G2159" s="8">
        <f t="shared" si="33"/>
        <v>2</v>
      </c>
      <c r="H2159" s="8">
        <v>1</v>
      </c>
      <c r="I2159" s="8" t="s">
        <v>2625</v>
      </c>
      <c r="J2159" s="8">
        <v>0</v>
      </c>
      <c r="K2159" s="8" t="s">
        <v>2625</v>
      </c>
      <c r="L2159" s="8"/>
      <c r="M2159" s="8">
        <v>61665</v>
      </c>
      <c r="N2159" s="8">
        <v>0</v>
      </c>
      <c r="O2159" s="8" t="s">
        <v>3790</v>
      </c>
      <c r="P2159" s="8">
        <v>0</v>
      </c>
      <c r="Q2159" s="8">
        <v>1</v>
      </c>
    </row>
    <row r="2160" spans="1:17" x14ac:dyDescent="0.25">
      <c r="A2160" s="8">
        <v>2</v>
      </c>
      <c r="B2160" s="8">
        <v>0</v>
      </c>
      <c r="C2160" s="8" t="s">
        <v>4788</v>
      </c>
      <c r="D2160" s="7">
        <v>43865</v>
      </c>
      <c r="E2160" s="8">
        <v>0</v>
      </c>
      <c r="F2160" s="8">
        <v>202003</v>
      </c>
      <c r="G2160" s="8">
        <f t="shared" si="33"/>
        <v>78</v>
      </c>
      <c r="H2160" s="8">
        <v>71</v>
      </c>
      <c r="I2160" s="8" t="s">
        <v>2625</v>
      </c>
      <c r="J2160" s="8">
        <v>0</v>
      </c>
      <c r="K2160" s="8" t="s">
        <v>2625</v>
      </c>
      <c r="L2160" s="8"/>
      <c r="M2160" s="8">
        <v>0</v>
      </c>
      <c r="N2160" s="8">
        <v>61665</v>
      </c>
      <c r="O2160" s="8" t="s">
        <v>3790</v>
      </c>
      <c r="P2160" s="8">
        <v>0</v>
      </c>
      <c r="Q2160" s="8">
        <v>1</v>
      </c>
    </row>
    <row r="2161" spans="1:17" x14ac:dyDescent="0.25">
      <c r="A2161" s="8">
        <v>1</v>
      </c>
      <c r="B2161" s="8">
        <v>0</v>
      </c>
      <c r="C2161" s="8" t="s">
        <v>4789</v>
      </c>
      <c r="D2161" s="7">
        <v>43866</v>
      </c>
      <c r="E2161" s="8">
        <v>0</v>
      </c>
      <c r="F2161" s="8">
        <v>201002</v>
      </c>
      <c r="G2161" s="8">
        <f t="shared" si="33"/>
        <v>71</v>
      </c>
      <c r="H2161" s="8">
        <v>934</v>
      </c>
      <c r="I2161" s="8" t="s">
        <v>2625</v>
      </c>
      <c r="J2161" s="8">
        <v>0</v>
      </c>
      <c r="K2161" s="8" t="s">
        <v>2625</v>
      </c>
      <c r="L2161" s="8"/>
      <c r="M2161" s="8">
        <v>30940</v>
      </c>
      <c r="N2161" s="8">
        <v>0</v>
      </c>
      <c r="O2161" s="8" t="s">
        <v>3791</v>
      </c>
      <c r="P2161" s="8">
        <v>0</v>
      </c>
      <c r="Q2161" s="8">
        <v>218</v>
      </c>
    </row>
    <row r="2162" spans="1:17" x14ac:dyDescent="0.25">
      <c r="A2162" s="8">
        <v>2</v>
      </c>
      <c r="B2162" s="8">
        <v>0</v>
      </c>
      <c r="C2162" s="8" t="s">
        <v>4789</v>
      </c>
      <c r="D2162" s="7">
        <v>43866</v>
      </c>
      <c r="E2162" s="8">
        <v>0</v>
      </c>
      <c r="F2162" s="8">
        <v>201002</v>
      </c>
      <c r="G2162" s="8">
        <f t="shared" si="33"/>
        <v>71</v>
      </c>
      <c r="H2162" s="8">
        <v>934</v>
      </c>
      <c r="I2162" s="8" t="s">
        <v>2625</v>
      </c>
      <c r="J2162" s="8">
        <v>0</v>
      </c>
      <c r="K2162" s="8" t="s">
        <v>2625</v>
      </c>
      <c r="L2162" s="8"/>
      <c r="M2162" s="8">
        <v>8840</v>
      </c>
      <c r="N2162" s="8">
        <v>0</v>
      </c>
      <c r="O2162" s="8" t="s">
        <v>3791</v>
      </c>
      <c r="P2162" s="8">
        <v>0</v>
      </c>
      <c r="Q2162" s="8">
        <v>220</v>
      </c>
    </row>
    <row r="2163" spans="1:17" x14ac:dyDescent="0.25">
      <c r="A2163" s="8">
        <v>3</v>
      </c>
      <c r="B2163" s="8">
        <v>0</v>
      </c>
      <c r="C2163" s="8" t="s">
        <v>4789</v>
      </c>
      <c r="D2163" s="7">
        <v>43866</v>
      </c>
      <c r="E2163" s="8">
        <v>0</v>
      </c>
      <c r="F2163" s="8">
        <v>202003</v>
      </c>
      <c r="G2163" s="8">
        <f t="shared" si="33"/>
        <v>78</v>
      </c>
      <c r="H2163" s="8">
        <v>71</v>
      </c>
      <c r="I2163" s="8" t="s">
        <v>2625</v>
      </c>
      <c r="J2163" s="8">
        <v>0</v>
      </c>
      <c r="K2163" s="8" t="s">
        <v>2625</v>
      </c>
      <c r="L2163" s="8"/>
      <c r="M2163" s="8">
        <v>0</v>
      </c>
      <c r="N2163" s="8">
        <v>39780</v>
      </c>
      <c r="O2163" s="8" t="s">
        <v>3791</v>
      </c>
      <c r="P2163" s="8">
        <v>0</v>
      </c>
      <c r="Q2163" s="8">
        <v>1</v>
      </c>
    </row>
    <row r="2164" spans="1:17" x14ac:dyDescent="0.25">
      <c r="A2164" s="8">
        <v>1</v>
      </c>
      <c r="B2164" s="8">
        <v>0</v>
      </c>
      <c r="C2164" s="8" t="s">
        <v>4790</v>
      </c>
      <c r="D2164" s="7">
        <v>43799</v>
      </c>
      <c r="E2164" s="8">
        <v>0</v>
      </c>
      <c r="F2164" s="8">
        <v>501009</v>
      </c>
      <c r="G2164" s="8">
        <f t="shared" si="33"/>
        <v>152</v>
      </c>
      <c r="H2164" s="8">
        <v>0</v>
      </c>
      <c r="I2164" s="8" t="s">
        <v>2625</v>
      </c>
      <c r="J2164" s="8">
        <v>0</v>
      </c>
      <c r="K2164" s="8" t="s">
        <v>2625</v>
      </c>
      <c r="L2164" s="8"/>
      <c r="M2164" s="8">
        <v>6720</v>
      </c>
      <c r="N2164" s="8">
        <v>0</v>
      </c>
      <c r="O2164" s="8" t="s">
        <v>3370</v>
      </c>
      <c r="P2164" s="8">
        <v>0</v>
      </c>
      <c r="Q2164" s="8">
        <v>215</v>
      </c>
    </row>
    <row r="2165" spans="1:17" x14ac:dyDescent="0.25">
      <c r="A2165" s="8">
        <v>2</v>
      </c>
      <c r="B2165" s="8">
        <v>0</v>
      </c>
      <c r="C2165" s="8" t="s">
        <v>4790</v>
      </c>
      <c r="D2165" s="7">
        <v>43799</v>
      </c>
      <c r="E2165" s="8">
        <v>0</v>
      </c>
      <c r="F2165" s="8">
        <v>505009</v>
      </c>
      <c r="G2165" s="8">
        <f t="shared" si="33"/>
        <v>205</v>
      </c>
      <c r="H2165" s="8">
        <v>0</v>
      </c>
      <c r="I2165" s="8" t="s">
        <v>2625</v>
      </c>
      <c r="J2165" s="8">
        <v>0</v>
      </c>
      <c r="K2165" s="8" t="s">
        <v>2625</v>
      </c>
      <c r="L2165" s="8"/>
      <c r="M2165" s="8">
        <v>2375</v>
      </c>
      <c r="N2165" s="8">
        <v>0</v>
      </c>
      <c r="O2165" s="8" t="s">
        <v>3792</v>
      </c>
      <c r="P2165" s="8">
        <v>0</v>
      </c>
      <c r="Q2165" s="8">
        <v>215</v>
      </c>
    </row>
    <row r="2166" spans="1:17" x14ac:dyDescent="0.25">
      <c r="A2166" s="8">
        <v>3</v>
      </c>
      <c r="B2166" s="8">
        <v>0</v>
      </c>
      <c r="C2166" s="8" t="s">
        <v>4790</v>
      </c>
      <c r="D2166" s="7">
        <v>43799</v>
      </c>
      <c r="E2166" s="8">
        <v>0</v>
      </c>
      <c r="F2166" s="8">
        <v>505024</v>
      </c>
      <c r="G2166" s="8">
        <f t="shared" si="33"/>
        <v>218</v>
      </c>
      <c r="H2166" s="8">
        <v>0</v>
      </c>
      <c r="I2166" s="8" t="s">
        <v>2625</v>
      </c>
      <c r="J2166" s="8">
        <v>0</v>
      </c>
      <c r="K2166" s="8" t="s">
        <v>2625</v>
      </c>
      <c r="L2166" s="8"/>
      <c r="M2166" s="8">
        <v>28810</v>
      </c>
      <c r="N2166" s="8">
        <v>0</v>
      </c>
      <c r="O2166" s="8" t="s">
        <v>3274</v>
      </c>
      <c r="P2166" s="8">
        <v>0</v>
      </c>
      <c r="Q2166" s="8">
        <v>215</v>
      </c>
    </row>
    <row r="2167" spans="1:17" x14ac:dyDescent="0.25">
      <c r="A2167" s="8">
        <v>4</v>
      </c>
      <c r="B2167" s="8">
        <v>0</v>
      </c>
      <c r="C2167" s="8" t="s">
        <v>4790</v>
      </c>
      <c r="D2167" s="7">
        <v>43799</v>
      </c>
      <c r="E2167" s="8">
        <v>0</v>
      </c>
      <c r="F2167" s="8">
        <v>505004</v>
      </c>
      <c r="G2167" s="8">
        <f t="shared" si="33"/>
        <v>200</v>
      </c>
      <c r="H2167" s="8">
        <v>0</v>
      </c>
      <c r="I2167" s="8" t="s">
        <v>2625</v>
      </c>
      <c r="J2167" s="8">
        <v>0</v>
      </c>
      <c r="K2167" s="8" t="s">
        <v>2625</v>
      </c>
      <c r="L2167" s="8"/>
      <c r="M2167" s="8">
        <v>49840</v>
      </c>
      <c r="N2167" s="8">
        <v>0</v>
      </c>
      <c r="O2167" s="8" t="s">
        <v>3275</v>
      </c>
      <c r="P2167" s="8">
        <v>0</v>
      </c>
      <c r="Q2167" s="8">
        <v>215</v>
      </c>
    </row>
    <row r="2168" spans="1:17" x14ac:dyDescent="0.25">
      <c r="A2168" s="8">
        <v>5</v>
      </c>
      <c r="B2168" s="8">
        <v>0</v>
      </c>
      <c r="C2168" s="8" t="s">
        <v>4790</v>
      </c>
      <c r="D2168" s="7">
        <v>43799</v>
      </c>
      <c r="E2168" s="8">
        <v>0</v>
      </c>
      <c r="F2168" s="8">
        <v>505006</v>
      </c>
      <c r="G2168" s="8">
        <f t="shared" si="33"/>
        <v>202</v>
      </c>
      <c r="H2168" s="8">
        <v>0</v>
      </c>
      <c r="I2168" s="8" t="s">
        <v>2625</v>
      </c>
      <c r="J2168" s="8">
        <v>0</v>
      </c>
      <c r="K2168" s="8" t="s">
        <v>2625</v>
      </c>
      <c r="L2168" s="8"/>
      <c r="M2168" s="8">
        <v>4000</v>
      </c>
      <c r="N2168" s="8">
        <v>0</v>
      </c>
      <c r="O2168" s="8" t="s">
        <v>3793</v>
      </c>
      <c r="P2168" s="8">
        <v>0</v>
      </c>
      <c r="Q2168" s="8">
        <v>215</v>
      </c>
    </row>
    <row r="2169" spans="1:17" x14ac:dyDescent="0.25">
      <c r="A2169" s="8">
        <v>6</v>
      </c>
      <c r="B2169" s="8">
        <v>0</v>
      </c>
      <c r="C2169" s="8" t="s">
        <v>4790</v>
      </c>
      <c r="D2169" s="7">
        <v>43799</v>
      </c>
      <c r="E2169" s="8">
        <v>0</v>
      </c>
      <c r="F2169" s="8">
        <v>501017</v>
      </c>
      <c r="G2169" s="8">
        <f t="shared" si="33"/>
        <v>160</v>
      </c>
      <c r="H2169" s="8">
        <v>0</v>
      </c>
      <c r="I2169" s="8" t="s">
        <v>2625</v>
      </c>
      <c r="J2169" s="8">
        <v>0</v>
      </c>
      <c r="K2169" s="8" t="s">
        <v>2625</v>
      </c>
      <c r="L2169" s="8"/>
      <c r="M2169" s="8">
        <v>10645</v>
      </c>
      <c r="N2169" s="8">
        <v>0</v>
      </c>
      <c r="O2169" s="8" t="s">
        <v>3265</v>
      </c>
      <c r="P2169" s="8">
        <v>0</v>
      </c>
      <c r="Q2169" s="8">
        <v>215</v>
      </c>
    </row>
    <row r="2170" spans="1:17" x14ac:dyDescent="0.25">
      <c r="A2170" s="8">
        <v>7</v>
      </c>
      <c r="B2170" s="8">
        <v>0</v>
      </c>
      <c r="C2170" s="8" t="s">
        <v>4790</v>
      </c>
      <c r="D2170" s="7">
        <v>43799</v>
      </c>
      <c r="E2170" s="8">
        <v>0</v>
      </c>
      <c r="F2170" s="8">
        <v>104110</v>
      </c>
      <c r="G2170" s="8">
        <f t="shared" si="33"/>
        <v>57</v>
      </c>
      <c r="H2170" s="8">
        <v>0</v>
      </c>
      <c r="I2170" s="8" t="s">
        <v>2625</v>
      </c>
      <c r="J2170" s="8">
        <v>0</v>
      </c>
      <c r="K2170" s="8" t="s">
        <v>2625</v>
      </c>
      <c r="L2170" s="8"/>
      <c r="M2170" s="8">
        <v>2100</v>
      </c>
      <c r="N2170" s="8">
        <v>0</v>
      </c>
      <c r="O2170" s="8" t="s">
        <v>3794</v>
      </c>
      <c r="P2170" s="8">
        <v>0</v>
      </c>
      <c r="Q2170" s="8">
        <v>215</v>
      </c>
    </row>
    <row r="2171" spans="1:17" x14ac:dyDescent="0.25">
      <c r="A2171" s="8">
        <v>8</v>
      </c>
      <c r="B2171" s="8">
        <v>0</v>
      </c>
      <c r="C2171" s="8" t="s">
        <v>4790</v>
      </c>
      <c r="D2171" s="7">
        <v>43799</v>
      </c>
      <c r="E2171" s="8">
        <v>0</v>
      </c>
      <c r="F2171" s="8">
        <v>201003</v>
      </c>
      <c r="G2171" s="8">
        <f t="shared" si="33"/>
        <v>72</v>
      </c>
      <c r="H2171" s="8">
        <v>0</v>
      </c>
      <c r="I2171" s="8" t="s">
        <v>2625</v>
      </c>
      <c r="J2171" s="8">
        <v>0</v>
      </c>
      <c r="K2171" s="8" t="s">
        <v>2625</v>
      </c>
      <c r="L2171" s="8"/>
      <c r="M2171" s="8">
        <v>25800</v>
      </c>
      <c r="N2171" s="8">
        <v>0</v>
      </c>
      <c r="O2171" s="8" t="s">
        <v>3795</v>
      </c>
      <c r="P2171" s="8">
        <v>0</v>
      </c>
      <c r="Q2171" s="8">
        <v>215</v>
      </c>
    </row>
    <row r="2172" spans="1:17" x14ac:dyDescent="0.25">
      <c r="A2172" s="8">
        <v>9</v>
      </c>
      <c r="B2172" s="8">
        <v>0</v>
      </c>
      <c r="C2172" s="8" t="s">
        <v>4790</v>
      </c>
      <c r="D2172" s="7">
        <v>43799</v>
      </c>
      <c r="E2172" s="8">
        <v>0</v>
      </c>
      <c r="F2172" s="8">
        <v>103006</v>
      </c>
      <c r="G2172" s="8">
        <f t="shared" si="33"/>
        <v>23</v>
      </c>
      <c r="H2172" s="8">
        <v>0</v>
      </c>
      <c r="I2172" s="8" t="s">
        <v>2625</v>
      </c>
      <c r="J2172" s="8">
        <v>0</v>
      </c>
      <c r="K2172" s="8" t="s">
        <v>2625</v>
      </c>
      <c r="L2172" s="8"/>
      <c r="M2172" s="8">
        <v>25500</v>
      </c>
      <c r="N2172" s="8">
        <v>0</v>
      </c>
      <c r="O2172" s="8" t="s">
        <v>3796</v>
      </c>
      <c r="P2172" s="8">
        <v>0</v>
      </c>
      <c r="Q2172" s="8">
        <v>215</v>
      </c>
    </row>
    <row r="2173" spans="1:17" x14ac:dyDescent="0.25">
      <c r="A2173" s="8">
        <v>10</v>
      </c>
      <c r="B2173" s="8">
        <v>0</v>
      </c>
      <c r="C2173" s="8" t="s">
        <v>4790</v>
      </c>
      <c r="D2173" s="7">
        <v>43799</v>
      </c>
      <c r="E2173" s="8">
        <v>0</v>
      </c>
      <c r="F2173" s="8">
        <v>101002</v>
      </c>
      <c r="G2173" s="8">
        <f t="shared" si="33"/>
        <v>2</v>
      </c>
      <c r="H2173" s="8">
        <v>0</v>
      </c>
      <c r="I2173" s="8" t="s">
        <v>2625</v>
      </c>
      <c r="J2173" s="8">
        <v>0</v>
      </c>
      <c r="K2173" s="8" t="s">
        <v>2625</v>
      </c>
      <c r="L2173" s="8"/>
      <c r="M2173" s="8">
        <v>0</v>
      </c>
      <c r="N2173" s="8">
        <v>155790</v>
      </c>
      <c r="O2173" s="8" t="s">
        <v>3797</v>
      </c>
      <c r="P2173" s="8">
        <v>0</v>
      </c>
      <c r="Q2173" s="8">
        <v>215</v>
      </c>
    </row>
    <row r="2174" spans="1:17" x14ac:dyDescent="0.25">
      <c r="A2174" s="8">
        <v>1</v>
      </c>
      <c r="B2174" s="8">
        <v>0</v>
      </c>
      <c r="C2174" s="8" t="s">
        <v>4791</v>
      </c>
      <c r="D2174" s="7">
        <v>43868</v>
      </c>
      <c r="E2174" s="8">
        <v>0</v>
      </c>
      <c r="F2174" s="8">
        <v>201002</v>
      </c>
      <c r="G2174" s="8">
        <f t="shared" si="33"/>
        <v>71</v>
      </c>
      <c r="H2174" s="8">
        <v>1402</v>
      </c>
      <c r="I2174" s="8" t="s">
        <v>2625</v>
      </c>
      <c r="J2174" s="8">
        <v>0</v>
      </c>
      <c r="K2174" s="8" t="s">
        <v>2625</v>
      </c>
      <c r="L2174" s="8"/>
      <c r="M2174" s="8">
        <v>153206</v>
      </c>
      <c r="N2174" s="8">
        <v>0</v>
      </c>
      <c r="O2174" s="8" t="s">
        <v>3798</v>
      </c>
      <c r="P2174" s="8">
        <v>0</v>
      </c>
      <c r="Q2174" s="8">
        <v>215</v>
      </c>
    </row>
    <row r="2175" spans="1:17" x14ac:dyDescent="0.25">
      <c r="A2175" s="8">
        <v>2</v>
      </c>
      <c r="B2175" s="8">
        <v>0</v>
      </c>
      <c r="C2175" s="8" t="s">
        <v>4791</v>
      </c>
      <c r="D2175" s="7">
        <v>43868</v>
      </c>
      <c r="E2175" s="8">
        <v>0</v>
      </c>
      <c r="F2175" s="8">
        <v>202003</v>
      </c>
      <c r="G2175" s="8">
        <f t="shared" si="33"/>
        <v>78</v>
      </c>
      <c r="H2175" s="8">
        <v>1402</v>
      </c>
      <c r="I2175" s="8" t="s">
        <v>2625</v>
      </c>
      <c r="J2175" s="8">
        <v>0</v>
      </c>
      <c r="K2175" s="8" t="s">
        <v>2625</v>
      </c>
      <c r="L2175" s="8"/>
      <c r="M2175" s="8">
        <v>0</v>
      </c>
      <c r="N2175" s="8">
        <v>6894</v>
      </c>
      <c r="O2175" s="8" t="s">
        <v>3799</v>
      </c>
      <c r="P2175" s="8">
        <v>0</v>
      </c>
      <c r="Q2175" s="8">
        <v>215</v>
      </c>
    </row>
    <row r="2176" spans="1:17" x14ac:dyDescent="0.25">
      <c r="A2176" s="8">
        <v>3</v>
      </c>
      <c r="B2176" s="8">
        <v>0</v>
      </c>
      <c r="C2176" s="8" t="s">
        <v>4791</v>
      </c>
      <c r="D2176" s="7">
        <v>43868</v>
      </c>
      <c r="E2176" s="8">
        <v>0</v>
      </c>
      <c r="F2176" s="8">
        <v>202003</v>
      </c>
      <c r="G2176" s="8">
        <f t="shared" si="33"/>
        <v>78</v>
      </c>
      <c r="H2176" s="8">
        <v>1402</v>
      </c>
      <c r="I2176" s="8" t="s">
        <v>2625</v>
      </c>
      <c r="J2176" s="8">
        <v>0</v>
      </c>
      <c r="K2176" s="8" t="s">
        <v>2625</v>
      </c>
      <c r="L2176" s="8"/>
      <c r="M2176" s="8">
        <v>0</v>
      </c>
      <c r="N2176" s="8">
        <v>146312</v>
      </c>
      <c r="O2176" s="8" t="s">
        <v>3798</v>
      </c>
      <c r="P2176" s="8">
        <v>0</v>
      </c>
      <c r="Q2176" s="8">
        <v>215</v>
      </c>
    </row>
    <row r="2177" spans="1:17" x14ac:dyDescent="0.25">
      <c r="A2177" s="8">
        <v>1</v>
      </c>
      <c r="B2177" s="8">
        <v>0</v>
      </c>
      <c r="C2177" s="8" t="s">
        <v>4792</v>
      </c>
      <c r="D2177" s="7">
        <v>43868</v>
      </c>
      <c r="E2177" s="8">
        <v>0</v>
      </c>
      <c r="F2177" s="8">
        <v>201002</v>
      </c>
      <c r="G2177" s="8">
        <f t="shared" si="33"/>
        <v>71</v>
      </c>
      <c r="H2177" s="8">
        <v>90</v>
      </c>
      <c r="I2177" s="8" t="s">
        <v>2625</v>
      </c>
      <c r="J2177" s="8">
        <v>0</v>
      </c>
      <c r="K2177" s="8" t="s">
        <v>2625</v>
      </c>
      <c r="L2177" s="8"/>
      <c r="M2177" s="8">
        <v>518323</v>
      </c>
      <c r="N2177" s="8">
        <v>0</v>
      </c>
      <c r="O2177" s="8" t="s">
        <v>3800</v>
      </c>
      <c r="P2177" s="8">
        <v>0</v>
      </c>
      <c r="Q2177" s="8">
        <v>218</v>
      </c>
    </row>
    <row r="2178" spans="1:17" x14ac:dyDescent="0.25">
      <c r="A2178" s="8">
        <v>2</v>
      </c>
      <c r="B2178" s="8">
        <v>0</v>
      </c>
      <c r="C2178" s="8" t="s">
        <v>4792</v>
      </c>
      <c r="D2178" s="7">
        <v>43868</v>
      </c>
      <c r="E2178" s="8">
        <v>0</v>
      </c>
      <c r="F2178" s="8">
        <v>201002</v>
      </c>
      <c r="G2178" s="8">
        <f t="shared" ref="G2178:G2241" si="34">VLOOKUP(F2178,Accounts2,2,0)</f>
        <v>71</v>
      </c>
      <c r="H2178" s="8">
        <v>90</v>
      </c>
      <c r="I2178" s="8" t="s">
        <v>2625</v>
      </c>
      <c r="J2178" s="8">
        <v>0</v>
      </c>
      <c r="K2178" s="8" t="s">
        <v>2625</v>
      </c>
      <c r="L2178" s="8"/>
      <c r="M2178" s="8">
        <v>63877</v>
      </c>
      <c r="N2178" s="8">
        <v>0</v>
      </c>
      <c r="O2178" s="8" t="s">
        <v>3800</v>
      </c>
      <c r="P2178" s="8">
        <v>0</v>
      </c>
      <c r="Q2178" s="8">
        <v>219</v>
      </c>
    </row>
    <row r="2179" spans="1:17" x14ac:dyDescent="0.25">
      <c r="A2179" s="8">
        <v>3</v>
      </c>
      <c r="B2179" s="8">
        <v>0</v>
      </c>
      <c r="C2179" s="8" t="s">
        <v>4792</v>
      </c>
      <c r="D2179" s="7">
        <v>43868</v>
      </c>
      <c r="E2179" s="8">
        <v>0</v>
      </c>
      <c r="F2179" s="8">
        <v>202003</v>
      </c>
      <c r="G2179" s="8">
        <f t="shared" si="34"/>
        <v>78</v>
      </c>
      <c r="H2179" s="8">
        <v>71</v>
      </c>
      <c r="I2179" s="8" t="s">
        <v>2625</v>
      </c>
      <c r="J2179" s="8">
        <v>0</v>
      </c>
      <c r="K2179" s="8" t="s">
        <v>2625</v>
      </c>
      <c r="L2179" s="8"/>
      <c r="M2179" s="8">
        <v>0</v>
      </c>
      <c r="N2179" s="8">
        <v>582200</v>
      </c>
      <c r="O2179" s="8" t="s">
        <v>3800</v>
      </c>
      <c r="P2179" s="8">
        <v>0</v>
      </c>
      <c r="Q2179" s="8">
        <v>1</v>
      </c>
    </row>
    <row r="2180" spans="1:17" x14ac:dyDescent="0.25">
      <c r="A2180" s="8">
        <v>1</v>
      </c>
      <c r="B2180" s="8">
        <v>0</v>
      </c>
      <c r="C2180" s="8" t="s">
        <v>4793</v>
      </c>
      <c r="D2180" s="7">
        <v>43868</v>
      </c>
      <c r="E2180" s="8">
        <v>0</v>
      </c>
      <c r="F2180" s="8">
        <v>201002</v>
      </c>
      <c r="G2180" s="8">
        <f t="shared" si="34"/>
        <v>71</v>
      </c>
      <c r="H2180" s="8">
        <v>938</v>
      </c>
      <c r="I2180" s="8" t="s">
        <v>2625</v>
      </c>
      <c r="J2180" s="8">
        <v>0</v>
      </c>
      <c r="K2180" s="8" t="s">
        <v>2625</v>
      </c>
      <c r="L2180" s="8"/>
      <c r="M2180" s="8">
        <v>196200</v>
      </c>
      <c r="N2180" s="8">
        <v>0</v>
      </c>
      <c r="O2180" s="8" t="s">
        <v>3801</v>
      </c>
      <c r="P2180" s="8">
        <v>0</v>
      </c>
      <c r="Q2180" s="8">
        <v>218</v>
      </c>
    </row>
    <row r="2181" spans="1:17" x14ac:dyDescent="0.25">
      <c r="A2181" s="8">
        <v>2</v>
      </c>
      <c r="B2181" s="8">
        <v>0</v>
      </c>
      <c r="C2181" s="8" t="s">
        <v>4793</v>
      </c>
      <c r="D2181" s="7">
        <v>43868</v>
      </c>
      <c r="E2181" s="8">
        <v>0</v>
      </c>
      <c r="F2181" s="8">
        <v>201002</v>
      </c>
      <c r="G2181" s="8">
        <f t="shared" si="34"/>
        <v>71</v>
      </c>
      <c r="H2181" s="8">
        <v>938</v>
      </c>
      <c r="I2181" s="8" t="s">
        <v>2625</v>
      </c>
      <c r="J2181" s="8">
        <v>0</v>
      </c>
      <c r="K2181" s="8" t="s">
        <v>2625</v>
      </c>
      <c r="L2181" s="8"/>
      <c r="M2181" s="8">
        <v>33300</v>
      </c>
      <c r="N2181" s="8">
        <v>0</v>
      </c>
      <c r="O2181" s="8" t="s">
        <v>3801</v>
      </c>
      <c r="P2181" s="8">
        <v>0</v>
      </c>
      <c r="Q2181" s="8">
        <v>219</v>
      </c>
    </row>
    <row r="2182" spans="1:17" x14ac:dyDescent="0.25">
      <c r="A2182" s="8">
        <v>3</v>
      </c>
      <c r="B2182" s="8">
        <v>0</v>
      </c>
      <c r="C2182" s="8" t="s">
        <v>4793</v>
      </c>
      <c r="D2182" s="7">
        <v>43868</v>
      </c>
      <c r="E2182" s="8">
        <v>0</v>
      </c>
      <c r="F2182" s="8">
        <v>202003</v>
      </c>
      <c r="G2182" s="8">
        <f t="shared" si="34"/>
        <v>78</v>
      </c>
      <c r="H2182" s="8">
        <v>71</v>
      </c>
      <c r="I2182" s="8" t="s">
        <v>2625</v>
      </c>
      <c r="J2182" s="8">
        <v>0</v>
      </c>
      <c r="K2182" s="8" t="s">
        <v>2625</v>
      </c>
      <c r="L2182" s="8"/>
      <c r="M2182" s="8">
        <v>0</v>
      </c>
      <c r="N2182" s="8">
        <v>215730</v>
      </c>
      <c r="O2182" s="8" t="s">
        <v>3802</v>
      </c>
      <c r="P2182" s="8">
        <v>0</v>
      </c>
      <c r="Q2182" s="8">
        <v>1</v>
      </c>
    </row>
    <row r="2183" spans="1:17" x14ac:dyDescent="0.25">
      <c r="A2183" s="8">
        <v>4</v>
      </c>
      <c r="B2183" s="8">
        <v>0</v>
      </c>
      <c r="C2183" s="8" t="s">
        <v>4793</v>
      </c>
      <c r="D2183" s="7">
        <v>43868</v>
      </c>
      <c r="E2183" s="8">
        <v>0</v>
      </c>
      <c r="F2183" s="8">
        <v>202003</v>
      </c>
      <c r="G2183" s="8">
        <f t="shared" si="34"/>
        <v>78</v>
      </c>
      <c r="H2183" s="8">
        <v>71</v>
      </c>
      <c r="I2183" s="8" t="s">
        <v>2625</v>
      </c>
      <c r="J2183" s="8">
        <v>0</v>
      </c>
      <c r="K2183" s="8" t="s">
        <v>2625</v>
      </c>
      <c r="L2183" s="8"/>
      <c r="M2183" s="8">
        <v>0</v>
      </c>
      <c r="N2183" s="8">
        <v>13770</v>
      </c>
      <c r="O2183" s="8" t="s">
        <v>3803</v>
      </c>
      <c r="P2183" s="8">
        <v>0</v>
      </c>
      <c r="Q2183" s="8">
        <v>1</v>
      </c>
    </row>
    <row r="2184" spans="1:17" x14ac:dyDescent="0.25">
      <c r="A2184" s="8">
        <v>1</v>
      </c>
      <c r="B2184" s="8">
        <v>0</v>
      </c>
      <c r="C2184" s="8" t="s">
        <v>4794</v>
      </c>
      <c r="D2184" s="7">
        <v>43868</v>
      </c>
      <c r="E2184" s="8">
        <v>0</v>
      </c>
      <c r="F2184" s="8">
        <v>201002</v>
      </c>
      <c r="G2184" s="8">
        <f t="shared" si="34"/>
        <v>71</v>
      </c>
      <c r="H2184" s="8">
        <v>1479</v>
      </c>
      <c r="I2184" s="8" t="s">
        <v>2625</v>
      </c>
      <c r="J2184" s="8">
        <v>0</v>
      </c>
      <c r="K2184" s="8" t="s">
        <v>2625</v>
      </c>
      <c r="L2184" s="8"/>
      <c r="M2184" s="8">
        <v>258366</v>
      </c>
      <c r="N2184" s="8">
        <v>0</v>
      </c>
      <c r="O2184" s="8" t="s">
        <v>3804</v>
      </c>
      <c r="P2184" s="8">
        <v>0</v>
      </c>
      <c r="Q2184" s="8">
        <v>218</v>
      </c>
    </row>
    <row r="2185" spans="1:17" x14ac:dyDescent="0.25">
      <c r="A2185" s="8">
        <v>2</v>
      </c>
      <c r="B2185" s="8">
        <v>0</v>
      </c>
      <c r="C2185" s="8" t="s">
        <v>4794</v>
      </c>
      <c r="D2185" s="7">
        <v>43868</v>
      </c>
      <c r="E2185" s="8">
        <v>0</v>
      </c>
      <c r="F2185" s="8">
        <v>201002</v>
      </c>
      <c r="G2185" s="8">
        <f t="shared" si="34"/>
        <v>71</v>
      </c>
      <c r="H2185" s="8">
        <v>1479</v>
      </c>
      <c r="I2185" s="8" t="s">
        <v>2625</v>
      </c>
      <c r="J2185" s="8">
        <v>0</v>
      </c>
      <c r="K2185" s="8" t="s">
        <v>2625</v>
      </c>
      <c r="L2185" s="8"/>
      <c r="M2185" s="8">
        <v>130515</v>
      </c>
      <c r="N2185" s="8">
        <v>0</v>
      </c>
      <c r="O2185" s="8" t="s">
        <v>3804</v>
      </c>
      <c r="P2185" s="8">
        <v>0</v>
      </c>
      <c r="Q2185" s="8">
        <v>220</v>
      </c>
    </row>
    <row r="2186" spans="1:17" x14ac:dyDescent="0.25">
      <c r="A2186" s="8">
        <v>3</v>
      </c>
      <c r="B2186" s="8">
        <v>0</v>
      </c>
      <c r="C2186" s="8" t="s">
        <v>4794</v>
      </c>
      <c r="D2186" s="7">
        <v>43868</v>
      </c>
      <c r="E2186" s="8">
        <v>0</v>
      </c>
      <c r="F2186" s="8">
        <v>202003</v>
      </c>
      <c r="G2186" s="8">
        <f t="shared" si="34"/>
        <v>78</v>
      </c>
      <c r="H2186" s="8">
        <v>71</v>
      </c>
      <c r="I2186" s="8" t="s">
        <v>2625</v>
      </c>
      <c r="J2186" s="8">
        <v>0</v>
      </c>
      <c r="K2186" s="8" t="s">
        <v>2625</v>
      </c>
      <c r="L2186" s="8"/>
      <c r="M2186" s="8">
        <v>0</v>
      </c>
      <c r="N2186" s="8">
        <v>388881</v>
      </c>
      <c r="O2186" s="8" t="s">
        <v>3804</v>
      </c>
      <c r="P2186" s="8">
        <v>0</v>
      </c>
      <c r="Q2186" s="8">
        <v>1</v>
      </c>
    </row>
    <row r="2187" spans="1:17" x14ac:dyDescent="0.25">
      <c r="A2187" s="8">
        <v>1</v>
      </c>
      <c r="B2187" s="8">
        <v>0</v>
      </c>
      <c r="C2187" s="8" t="s">
        <v>4795</v>
      </c>
      <c r="D2187" s="7">
        <v>43868</v>
      </c>
      <c r="E2187" s="8">
        <v>0</v>
      </c>
      <c r="F2187" s="8">
        <v>201002</v>
      </c>
      <c r="G2187" s="8">
        <f t="shared" si="34"/>
        <v>71</v>
      </c>
      <c r="H2187" s="8">
        <v>408</v>
      </c>
      <c r="I2187" s="8" t="s">
        <v>2625</v>
      </c>
      <c r="J2187" s="8">
        <v>0</v>
      </c>
      <c r="K2187" s="8" t="s">
        <v>2625</v>
      </c>
      <c r="L2187" s="8"/>
      <c r="M2187" s="8">
        <v>190989</v>
      </c>
      <c r="N2187" s="8">
        <v>0</v>
      </c>
      <c r="O2187" s="8" t="s">
        <v>3805</v>
      </c>
      <c r="P2187" s="8">
        <v>0</v>
      </c>
      <c r="Q2187" s="8">
        <v>218</v>
      </c>
    </row>
    <row r="2188" spans="1:17" x14ac:dyDescent="0.25">
      <c r="A2188" s="8">
        <v>2</v>
      </c>
      <c r="B2188" s="8">
        <v>0</v>
      </c>
      <c r="C2188" s="8" t="s">
        <v>4795</v>
      </c>
      <c r="D2188" s="7">
        <v>43868</v>
      </c>
      <c r="E2188" s="8">
        <v>0</v>
      </c>
      <c r="F2188" s="8">
        <v>201002</v>
      </c>
      <c r="G2188" s="8">
        <f t="shared" si="34"/>
        <v>71</v>
      </c>
      <c r="H2188" s="8">
        <v>408</v>
      </c>
      <c r="I2188" s="8" t="s">
        <v>2625</v>
      </c>
      <c r="J2188" s="8">
        <v>0</v>
      </c>
      <c r="K2188" s="8" t="s">
        <v>2625</v>
      </c>
      <c r="L2188" s="8"/>
      <c r="M2188" s="8">
        <v>253120</v>
      </c>
      <c r="N2188" s="8">
        <v>0</v>
      </c>
      <c r="O2188" s="8" t="s">
        <v>3805</v>
      </c>
      <c r="P2188" s="8">
        <v>0</v>
      </c>
      <c r="Q2188" s="8">
        <v>220</v>
      </c>
    </row>
    <row r="2189" spans="1:17" x14ac:dyDescent="0.25">
      <c r="A2189" s="8">
        <v>3</v>
      </c>
      <c r="B2189" s="8">
        <v>0</v>
      </c>
      <c r="C2189" s="8" t="s">
        <v>4795</v>
      </c>
      <c r="D2189" s="7">
        <v>43868</v>
      </c>
      <c r="E2189" s="8">
        <v>0</v>
      </c>
      <c r="F2189" s="8">
        <v>202003</v>
      </c>
      <c r="G2189" s="8">
        <f t="shared" si="34"/>
        <v>78</v>
      </c>
      <c r="H2189" s="8">
        <v>71</v>
      </c>
      <c r="I2189" s="8" t="s">
        <v>2625</v>
      </c>
      <c r="J2189" s="8">
        <v>0</v>
      </c>
      <c r="K2189" s="8" t="s">
        <v>2625</v>
      </c>
      <c r="L2189" s="8"/>
      <c r="M2189" s="8">
        <v>0</v>
      </c>
      <c r="N2189" s="8">
        <v>23541</v>
      </c>
      <c r="O2189" s="8" t="s">
        <v>3806</v>
      </c>
      <c r="P2189" s="8">
        <v>0</v>
      </c>
      <c r="Q2189" s="8">
        <v>1</v>
      </c>
    </row>
    <row r="2190" spans="1:17" x14ac:dyDescent="0.25">
      <c r="A2190" s="8">
        <v>4</v>
      </c>
      <c r="B2190" s="8">
        <v>0</v>
      </c>
      <c r="C2190" s="8" t="s">
        <v>4795</v>
      </c>
      <c r="D2190" s="7">
        <v>43868</v>
      </c>
      <c r="E2190" s="8">
        <v>0</v>
      </c>
      <c r="F2190" s="8">
        <v>202003</v>
      </c>
      <c r="G2190" s="8">
        <f t="shared" si="34"/>
        <v>78</v>
      </c>
      <c r="H2190" s="8">
        <v>71</v>
      </c>
      <c r="I2190" s="8" t="s">
        <v>2625</v>
      </c>
      <c r="J2190" s="8">
        <v>0</v>
      </c>
      <c r="K2190" s="8" t="s">
        <v>2625</v>
      </c>
      <c r="L2190" s="8"/>
      <c r="M2190" s="8">
        <v>0</v>
      </c>
      <c r="N2190" s="8">
        <v>420568</v>
      </c>
      <c r="O2190" s="8" t="s">
        <v>3805</v>
      </c>
      <c r="P2190" s="8">
        <v>0</v>
      </c>
      <c r="Q2190" s="8">
        <v>1</v>
      </c>
    </row>
    <row r="2191" spans="1:17" x14ac:dyDescent="0.25">
      <c r="A2191" s="8">
        <v>1</v>
      </c>
      <c r="B2191" s="8">
        <v>0</v>
      </c>
      <c r="C2191" s="8" t="s">
        <v>4796</v>
      </c>
      <c r="D2191" s="7">
        <v>43868</v>
      </c>
      <c r="E2191" s="8">
        <v>0</v>
      </c>
      <c r="F2191" s="8">
        <v>201002</v>
      </c>
      <c r="G2191" s="8">
        <f t="shared" si="34"/>
        <v>71</v>
      </c>
      <c r="H2191" s="8">
        <v>1467</v>
      </c>
      <c r="I2191" s="8" t="s">
        <v>2625</v>
      </c>
      <c r="J2191" s="8">
        <v>0</v>
      </c>
      <c r="K2191" s="8" t="s">
        <v>2625</v>
      </c>
      <c r="L2191" s="8"/>
      <c r="M2191" s="8">
        <v>67382</v>
      </c>
      <c r="N2191" s="8">
        <v>0</v>
      </c>
      <c r="O2191" s="8" t="s">
        <v>3807</v>
      </c>
      <c r="P2191" s="8">
        <v>0</v>
      </c>
      <c r="Q2191" s="8">
        <v>215</v>
      </c>
    </row>
    <row r="2192" spans="1:17" x14ac:dyDescent="0.25">
      <c r="A2192" s="8">
        <v>2</v>
      </c>
      <c r="B2192" s="8">
        <v>0</v>
      </c>
      <c r="C2192" s="8" t="s">
        <v>4796</v>
      </c>
      <c r="D2192" s="7">
        <v>43868</v>
      </c>
      <c r="E2192" s="8">
        <v>0</v>
      </c>
      <c r="F2192" s="8">
        <v>201002</v>
      </c>
      <c r="G2192" s="8">
        <f t="shared" si="34"/>
        <v>71</v>
      </c>
      <c r="H2192" s="8">
        <v>1467</v>
      </c>
      <c r="I2192" s="8" t="s">
        <v>2625</v>
      </c>
      <c r="J2192" s="8">
        <v>0</v>
      </c>
      <c r="K2192" s="8" t="s">
        <v>2625</v>
      </c>
      <c r="L2192" s="8"/>
      <c r="M2192" s="8">
        <v>147935</v>
      </c>
      <c r="N2192" s="8">
        <v>0</v>
      </c>
      <c r="O2192" s="8" t="s">
        <v>3807</v>
      </c>
      <c r="P2192" s="8">
        <v>0</v>
      </c>
      <c r="Q2192" s="8">
        <v>218</v>
      </c>
    </row>
    <row r="2193" spans="1:17" x14ac:dyDescent="0.25">
      <c r="A2193" s="8">
        <v>3</v>
      </c>
      <c r="B2193" s="8">
        <v>0</v>
      </c>
      <c r="C2193" s="8" t="s">
        <v>4796</v>
      </c>
      <c r="D2193" s="7">
        <v>43868</v>
      </c>
      <c r="E2193" s="8">
        <v>0</v>
      </c>
      <c r="F2193" s="8">
        <v>202003</v>
      </c>
      <c r="G2193" s="8">
        <f t="shared" si="34"/>
        <v>78</v>
      </c>
      <c r="H2193" s="8">
        <v>71</v>
      </c>
      <c r="I2193" s="8" t="s">
        <v>2625</v>
      </c>
      <c r="J2193" s="8">
        <v>0</v>
      </c>
      <c r="K2193" s="8" t="s">
        <v>2625</v>
      </c>
      <c r="L2193" s="8"/>
      <c r="M2193" s="8">
        <v>0</v>
      </c>
      <c r="N2193" s="8">
        <v>215317</v>
      </c>
      <c r="O2193" s="8" t="s">
        <v>3807</v>
      </c>
      <c r="P2193" s="8">
        <v>0</v>
      </c>
      <c r="Q2193" s="8">
        <v>1</v>
      </c>
    </row>
    <row r="2194" spans="1:17" x14ac:dyDescent="0.25">
      <c r="A2194" s="8">
        <v>1</v>
      </c>
      <c r="B2194" s="8">
        <v>0</v>
      </c>
      <c r="C2194" s="8" t="s">
        <v>4797</v>
      </c>
      <c r="D2194" s="7">
        <v>43868</v>
      </c>
      <c r="E2194" s="8">
        <v>0</v>
      </c>
      <c r="F2194" s="8">
        <v>201002</v>
      </c>
      <c r="G2194" s="8">
        <f t="shared" si="34"/>
        <v>71</v>
      </c>
      <c r="H2194" s="8">
        <v>1482</v>
      </c>
      <c r="I2194" s="8" t="s">
        <v>2625</v>
      </c>
      <c r="J2194" s="8">
        <v>0</v>
      </c>
      <c r="K2194" s="8" t="s">
        <v>2625</v>
      </c>
      <c r="L2194" s="8"/>
      <c r="M2194" s="8">
        <v>1190334</v>
      </c>
      <c r="N2194" s="8">
        <v>0</v>
      </c>
      <c r="O2194" s="8" t="s">
        <v>3808</v>
      </c>
      <c r="P2194" s="8">
        <v>0</v>
      </c>
      <c r="Q2194" s="8">
        <v>218</v>
      </c>
    </row>
    <row r="2195" spans="1:17" x14ac:dyDescent="0.25">
      <c r="A2195" s="8">
        <v>2</v>
      </c>
      <c r="B2195" s="8">
        <v>0</v>
      </c>
      <c r="C2195" s="8" t="s">
        <v>4797</v>
      </c>
      <c r="D2195" s="7">
        <v>43868</v>
      </c>
      <c r="E2195" s="8">
        <v>0</v>
      </c>
      <c r="F2195" s="8">
        <v>201002</v>
      </c>
      <c r="G2195" s="8">
        <f t="shared" si="34"/>
        <v>71</v>
      </c>
      <c r="H2195" s="8">
        <v>1482</v>
      </c>
      <c r="I2195" s="8" t="s">
        <v>2625</v>
      </c>
      <c r="J2195" s="8">
        <v>0</v>
      </c>
      <c r="K2195" s="8" t="s">
        <v>2625</v>
      </c>
      <c r="L2195" s="8"/>
      <c r="M2195" s="8">
        <v>78839</v>
      </c>
      <c r="N2195" s="8">
        <v>0</v>
      </c>
      <c r="O2195" s="8" t="s">
        <v>3808</v>
      </c>
      <c r="P2195" s="8">
        <v>0</v>
      </c>
      <c r="Q2195" s="8">
        <v>220</v>
      </c>
    </row>
    <row r="2196" spans="1:17" x14ac:dyDescent="0.25">
      <c r="A2196" s="8">
        <v>3</v>
      </c>
      <c r="B2196" s="8">
        <v>0</v>
      </c>
      <c r="C2196" s="8" t="s">
        <v>4797</v>
      </c>
      <c r="D2196" s="7">
        <v>43868</v>
      </c>
      <c r="E2196" s="8">
        <v>0</v>
      </c>
      <c r="F2196" s="8">
        <v>202003</v>
      </c>
      <c r="G2196" s="8">
        <f t="shared" si="34"/>
        <v>78</v>
      </c>
      <c r="H2196" s="8">
        <v>71</v>
      </c>
      <c r="I2196" s="8" t="s">
        <v>2625</v>
      </c>
      <c r="J2196" s="8">
        <v>0</v>
      </c>
      <c r="K2196" s="8" t="s">
        <v>2625</v>
      </c>
      <c r="L2196" s="8"/>
      <c r="M2196" s="8">
        <v>0</v>
      </c>
      <c r="N2196" s="8">
        <v>190376</v>
      </c>
      <c r="O2196" s="8" t="s">
        <v>3809</v>
      </c>
      <c r="P2196" s="8">
        <v>0</v>
      </c>
      <c r="Q2196" s="8">
        <v>1</v>
      </c>
    </row>
    <row r="2197" spans="1:17" x14ac:dyDescent="0.25">
      <c r="A2197" s="8">
        <v>4</v>
      </c>
      <c r="B2197" s="8">
        <v>0</v>
      </c>
      <c r="C2197" s="8" t="s">
        <v>4797</v>
      </c>
      <c r="D2197" s="7">
        <v>43868</v>
      </c>
      <c r="E2197" s="8">
        <v>0</v>
      </c>
      <c r="F2197" s="8">
        <v>202003</v>
      </c>
      <c r="G2197" s="8">
        <f t="shared" si="34"/>
        <v>78</v>
      </c>
      <c r="H2197" s="8">
        <v>71</v>
      </c>
      <c r="I2197" s="8" t="s">
        <v>2625</v>
      </c>
      <c r="J2197" s="8">
        <v>0</v>
      </c>
      <c r="K2197" s="8" t="s">
        <v>2625</v>
      </c>
      <c r="L2197" s="8"/>
      <c r="M2197" s="8">
        <v>0</v>
      </c>
      <c r="N2197" s="8">
        <v>1078797</v>
      </c>
      <c r="O2197" s="8" t="s">
        <v>3808</v>
      </c>
      <c r="P2197" s="8">
        <v>0</v>
      </c>
      <c r="Q2197" s="8">
        <v>1</v>
      </c>
    </row>
    <row r="2198" spans="1:17" x14ac:dyDescent="0.25">
      <c r="A2198" s="8">
        <v>1</v>
      </c>
      <c r="B2198" s="8">
        <v>0</v>
      </c>
      <c r="C2198" s="8" t="s">
        <v>4798</v>
      </c>
      <c r="D2198" s="7">
        <v>43868</v>
      </c>
      <c r="E2198" s="8">
        <v>0</v>
      </c>
      <c r="F2198" s="8">
        <v>201002</v>
      </c>
      <c r="G2198" s="8">
        <f t="shared" si="34"/>
        <v>71</v>
      </c>
      <c r="H2198" s="8">
        <v>293</v>
      </c>
      <c r="I2198" s="8" t="s">
        <v>2625</v>
      </c>
      <c r="J2198" s="8">
        <v>0</v>
      </c>
      <c r="K2198" s="8" t="s">
        <v>2625</v>
      </c>
      <c r="L2198" s="8"/>
      <c r="M2198" s="8">
        <v>29333</v>
      </c>
      <c r="N2198" s="8">
        <v>0</v>
      </c>
      <c r="O2198" s="8" t="s">
        <v>3810</v>
      </c>
      <c r="P2198" s="8">
        <v>0</v>
      </c>
      <c r="Q2198" s="8">
        <v>218</v>
      </c>
    </row>
    <row r="2199" spans="1:17" x14ac:dyDescent="0.25">
      <c r="A2199" s="8">
        <v>2</v>
      </c>
      <c r="B2199" s="8">
        <v>0</v>
      </c>
      <c r="C2199" s="8" t="s">
        <v>4798</v>
      </c>
      <c r="D2199" s="7">
        <v>43868</v>
      </c>
      <c r="E2199" s="8">
        <v>0</v>
      </c>
      <c r="F2199" s="8">
        <v>202003</v>
      </c>
      <c r="G2199" s="8">
        <f t="shared" si="34"/>
        <v>78</v>
      </c>
      <c r="H2199" s="8">
        <v>71</v>
      </c>
      <c r="I2199" s="8" t="s">
        <v>2625</v>
      </c>
      <c r="J2199" s="8">
        <v>0</v>
      </c>
      <c r="K2199" s="8" t="s">
        <v>2625</v>
      </c>
      <c r="L2199" s="8"/>
      <c r="M2199" s="8">
        <v>0</v>
      </c>
      <c r="N2199" s="8">
        <v>29333</v>
      </c>
      <c r="O2199" s="8" t="s">
        <v>3810</v>
      </c>
      <c r="P2199" s="8">
        <v>0</v>
      </c>
      <c r="Q2199" s="8">
        <v>1</v>
      </c>
    </row>
    <row r="2200" spans="1:17" x14ac:dyDescent="0.25">
      <c r="A2200" s="8">
        <v>1</v>
      </c>
      <c r="B2200" s="8">
        <v>0</v>
      </c>
      <c r="C2200" s="8" t="s">
        <v>4799</v>
      </c>
      <c r="D2200" s="7">
        <v>43867</v>
      </c>
      <c r="E2200" s="8">
        <v>0</v>
      </c>
      <c r="F2200" s="8">
        <v>104002</v>
      </c>
      <c r="G2200" s="8">
        <f t="shared" si="34"/>
        <v>35</v>
      </c>
      <c r="H2200" s="8">
        <v>810</v>
      </c>
      <c r="I2200" s="8" t="s">
        <v>2625</v>
      </c>
      <c r="J2200" s="8">
        <v>0</v>
      </c>
      <c r="K2200" s="8" t="s">
        <v>2625</v>
      </c>
      <c r="L2200" s="8"/>
      <c r="M2200" s="8">
        <v>347490</v>
      </c>
      <c r="N2200" s="8">
        <v>0</v>
      </c>
      <c r="O2200" s="8" t="s">
        <v>3811</v>
      </c>
      <c r="P2200" s="8">
        <v>0</v>
      </c>
      <c r="Q2200" s="8">
        <v>215</v>
      </c>
    </row>
    <row r="2201" spans="1:17" x14ac:dyDescent="0.25">
      <c r="A2201" s="8">
        <v>2</v>
      </c>
      <c r="B2201" s="8">
        <v>0</v>
      </c>
      <c r="C2201" s="8" t="s">
        <v>4799</v>
      </c>
      <c r="D2201" s="7">
        <v>43867</v>
      </c>
      <c r="E2201" s="8">
        <v>0</v>
      </c>
      <c r="F2201" s="8">
        <v>201002</v>
      </c>
      <c r="G2201" s="8">
        <f t="shared" si="34"/>
        <v>71</v>
      </c>
      <c r="H2201" s="8">
        <v>810</v>
      </c>
      <c r="I2201" s="8" t="s">
        <v>2625</v>
      </c>
      <c r="J2201" s="8">
        <v>0</v>
      </c>
      <c r="K2201" s="8" t="s">
        <v>2625</v>
      </c>
      <c r="L2201" s="8"/>
      <c r="M2201" s="8">
        <v>0</v>
      </c>
      <c r="N2201" s="8">
        <v>347490</v>
      </c>
      <c r="O2201" s="8" t="s">
        <v>3811</v>
      </c>
      <c r="P2201" s="8">
        <v>0</v>
      </c>
      <c r="Q2201" s="8">
        <v>215</v>
      </c>
    </row>
    <row r="2202" spans="1:17" x14ac:dyDescent="0.25">
      <c r="A2202" s="8">
        <v>1</v>
      </c>
      <c r="B2202" s="8">
        <v>0</v>
      </c>
      <c r="C2202" s="8" t="s">
        <v>4800</v>
      </c>
      <c r="D2202" s="7">
        <v>43867</v>
      </c>
      <c r="E2202" s="8">
        <v>0</v>
      </c>
      <c r="F2202" s="8">
        <v>501010</v>
      </c>
      <c r="G2202" s="8">
        <f t="shared" si="34"/>
        <v>153</v>
      </c>
      <c r="H2202" s="8">
        <v>169</v>
      </c>
      <c r="I2202" s="8" t="s">
        <v>2625</v>
      </c>
      <c r="J2202" s="8">
        <v>0</v>
      </c>
      <c r="K2202" s="8" t="s">
        <v>2625</v>
      </c>
      <c r="L2202" s="8"/>
      <c r="M2202" s="8">
        <v>25385</v>
      </c>
      <c r="N2202" s="8">
        <v>0</v>
      </c>
      <c r="O2202" s="8" t="s">
        <v>3812</v>
      </c>
      <c r="P2202" s="8">
        <v>0</v>
      </c>
      <c r="Q2202" s="8">
        <v>215</v>
      </c>
    </row>
    <row r="2203" spans="1:17" x14ac:dyDescent="0.25">
      <c r="A2203" s="8">
        <v>2</v>
      </c>
      <c r="B2203" s="8">
        <v>0</v>
      </c>
      <c r="C2203" s="8" t="s">
        <v>4800</v>
      </c>
      <c r="D2203" s="7">
        <v>43867</v>
      </c>
      <c r="E2203" s="8">
        <v>0</v>
      </c>
      <c r="F2203" s="8">
        <v>201002</v>
      </c>
      <c r="G2203" s="8">
        <f t="shared" si="34"/>
        <v>71</v>
      </c>
      <c r="H2203" s="8">
        <v>169</v>
      </c>
      <c r="I2203" s="8" t="s">
        <v>2625</v>
      </c>
      <c r="J2203" s="8">
        <v>0</v>
      </c>
      <c r="K2203" s="8" t="s">
        <v>2625</v>
      </c>
      <c r="L2203" s="8"/>
      <c r="M2203" s="8">
        <v>0</v>
      </c>
      <c r="N2203" s="8">
        <v>25385</v>
      </c>
      <c r="O2203" s="8" t="s">
        <v>3812</v>
      </c>
      <c r="P2203" s="8">
        <v>0</v>
      </c>
      <c r="Q2203" s="8">
        <v>215</v>
      </c>
    </row>
    <row r="2204" spans="1:17" x14ac:dyDescent="0.25">
      <c r="A2204" s="8">
        <v>1</v>
      </c>
      <c r="B2204" s="8">
        <v>0</v>
      </c>
      <c r="C2204" s="8" t="s">
        <v>4801</v>
      </c>
      <c r="D2204" s="7">
        <v>43867</v>
      </c>
      <c r="E2204" s="8">
        <v>0</v>
      </c>
      <c r="F2204" s="8">
        <v>602006</v>
      </c>
      <c r="G2204" s="8">
        <f t="shared" si="34"/>
        <v>287</v>
      </c>
      <c r="H2204" s="8">
        <v>1487</v>
      </c>
      <c r="I2204" s="8" t="s">
        <v>2625</v>
      </c>
      <c r="J2204" s="8">
        <v>0</v>
      </c>
      <c r="K2204" s="8" t="s">
        <v>2625</v>
      </c>
      <c r="L2204" s="8"/>
      <c r="M2204" s="8">
        <v>64104</v>
      </c>
      <c r="N2204" s="8">
        <v>0</v>
      </c>
      <c r="O2204" s="8" t="s">
        <v>3813</v>
      </c>
      <c r="P2204" s="8">
        <v>0</v>
      </c>
      <c r="Q2204" s="8">
        <v>215</v>
      </c>
    </row>
    <row r="2205" spans="1:17" x14ac:dyDescent="0.25">
      <c r="A2205" s="8">
        <v>2</v>
      </c>
      <c r="B2205" s="8">
        <v>0</v>
      </c>
      <c r="C2205" s="8" t="s">
        <v>4801</v>
      </c>
      <c r="D2205" s="7">
        <v>43867</v>
      </c>
      <c r="E2205" s="8">
        <v>0</v>
      </c>
      <c r="F2205" s="8">
        <v>201002</v>
      </c>
      <c r="G2205" s="8">
        <f t="shared" si="34"/>
        <v>71</v>
      </c>
      <c r="H2205" s="8">
        <v>1487</v>
      </c>
      <c r="I2205" s="8" t="s">
        <v>2625</v>
      </c>
      <c r="J2205" s="8">
        <v>0</v>
      </c>
      <c r="K2205" s="8" t="s">
        <v>2625</v>
      </c>
      <c r="L2205" s="8"/>
      <c r="M2205" s="8">
        <v>0</v>
      </c>
      <c r="N2205" s="8">
        <v>64104</v>
      </c>
      <c r="O2205" s="8" t="s">
        <v>3813</v>
      </c>
      <c r="P2205" s="8">
        <v>0</v>
      </c>
      <c r="Q2205" s="8">
        <v>215</v>
      </c>
    </row>
    <row r="2206" spans="1:17" x14ac:dyDescent="0.25">
      <c r="A2206" s="8">
        <v>1</v>
      </c>
      <c r="B2206" s="8">
        <v>0</v>
      </c>
      <c r="C2206" s="8" t="s">
        <v>4802</v>
      </c>
      <c r="D2206" s="7">
        <v>43867</v>
      </c>
      <c r="E2206" s="8">
        <v>0</v>
      </c>
      <c r="F2206" s="8">
        <v>505062</v>
      </c>
      <c r="G2206" s="8">
        <f t="shared" si="34"/>
        <v>244</v>
      </c>
      <c r="H2206" s="8">
        <v>471</v>
      </c>
      <c r="I2206" s="8" t="s">
        <v>2625</v>
      </c>
      <c r="J2206" s="8">
        <v>0</v>
      </c>
      <c r="K2206" s="8" t="s">
        <v>2625</v>
      </c>
      <c r="L2206" s="8"/>
      <c r="M2206" s="8">
        <v>30000</v>
      </c>
      <c r="N2206" s="8">
        <v>0</v>
      </c>
      <c r="O2206" s="8" t="s">
        <v>3814</v>
      </c>
      <c r="P2206" s="8">
        <v>0</v>
      </c>
      <c r="Q2206" s="8">
        <v>218</v>
      </c>
    </row>
    <row r="2207" spans="1:17" x14ac:dyDescent="0.25">
      <c r="A2207" s="8">
        <v>2</v>
      </c>
      <c r="B2207" s="8">
        <v>0</v>
      </c>
      <c r="C2207" s="8" t="s">
        <v>4802</v>
      </c>
      <c r="D2207" s="7">
        <v>43867</v>
      </c>
      <c r="E2207" s="8">
        <v>0</v>
      </c>
      <c r="F2207" s="8">
        <v>505062</v>
      </c>
      <c r="G2207" s="8">
        <f t="shared" si="34"/>
        <v>244</v>
      </c>
      <c r="H2207" s="8">
        <v>471</v>
      </c>
      <c r="I2207" s="8" t="s">
        <v>2625</v>
      </c>
      <c r="J2207" s="8">
        <v>0</v>
      </c>
      <c r="K2207" s="8" t="s">
        <v>2625</v>
      </c>
      <c r="L2207" s="8"/>
      <c r="M2207" s="8">
        <v>30000</v>
      </c>
      <c r="N2207" s="8">
        <v>0</v>
      </c>
      <c r="O2207" s="8" t="s">
        <v>3814</v>
      </c>
      <c r="P2207" s="8">
        <v>0</v>
      </c>
      <c r="Q2207" s="8">
        <v>220</v>
      </c>
    </row>
    <row r="2208" spans="1:17" x14ac:dyDescent="0.25">
      <c r="A2208" s="8">
        <v>3</v>
      </c>
      <c r="B2208" s="8">
        <v>0</v>
      </c>
      <c r="C2208" s="8" t="s">
        <v>4802</v>
      </c>
      <c r="D2208" s="7">
        <v>43867</v>
      </c>
      <c r="E2208" s="8">
        <v>0</v>
      </c>
      <c r="F2208" s="8">
        <v>201002</v>
      </c>
      <c r="G2208" s="8">
        <f t="shared" si="34"/>
        <v>71</v>
      </c>
      <c r="H2208" s="8">
        <v>471</v>
      </c>
      <c r="I2208" s="8" t="s">
        <v>2625</v>
      </c>
      <c r="J2208" s="8">
        <v>0</v>
      </c>
      <c r="K2208" s="8" t="s">
        <v>2625</v>
      </c>
      <c r="L2208" s="8"/>
      <c r="M2208" s="8">
        <v>0</v>
      </c>
      <c r="N2208" s="8">
        <v>30000</v>
      </c>
      <c r="O2208" s="8" t="s">
        <v>3814</v>
      </c>
      <c r="P2208" s="8">
        <v>0</v>
      </c>
      <c r="Q2208" s="8">
        <v>220</v>
      </c>
    </row>
    <row r="2209" spans="1:17" x14ac:dyDescent="0.25">
      <c r="A2209" s="8">
        <v>4</v>
      </c>
      <c r="B2209" s="8">
        <v>0</v>
      </c>
      <c r="C2209" s="8" t="s">
        <v>4802</v>
      </c>
      <c r="D2209" s="7">
        <v>43867</v>
      </c>
      <c r="E2209" s="8">
        <v>0</v>
      </c>
      <c r="F2209" s="8">
        <v>201002</v>
      </c>
      <c r="G2209" s="8">
        <f t="shared" si="34"/>
        <v>71</v>
      </c>
      <c r="H2209" s="8">
        <v>471</v>
      </c>
      <c r="I2209" s="8" t="s">
        <v>2625</v>
      </c>
      <c r="J2209" s="8">
        <v>0</v>
      </c>
      <c r="K2209" s="8" t="s">
        <v>2625</v>
      </c>
      <c r="L2209" s="8"/>
      <c r="M2209" s="8">
        <v>0</v>
      </c>
      <c r="N2209" s="8">
        <v>30000</v>
      </c>
      <c r="O2209" s="8" t="s">
        <v>3814</v>
      </c>
      <c r="P2209" s="8">
        <v>0</v>
      </c>
      <c r="Q2209" s="8">
        <v>218</v>
      </c>
    </row>
    <row r="2210" spans="1:17" x14ac:dyDescent="0.25">
      <c r="A2210" s="8">
        <v>1</v>
      </c>
      <c r="B2210" s="8">
        <v>0</v>
      </c>
      <c r="C2210" s="8" t="s">
        <v>4803</v>
      </c>
      <c r="D2210" s="7">
        <v>43845</v>
      </c>
      <c r="E2210" s="8">
        <v>0</v>
      </c>
      <c r="F2210" s="8">
        <v>104110</v>
      </c>
      <c r="G2210" s="8">
        <f t="shared" si="34"/>
        <v>57</v>
      </c>
      <c r="H2210" s="8">
        <v>238</v>
      </c>
      <c r="I2210" s="8" t="s">
        <v>2625</v>
      </c>
      <c r="J2210" s="8">
        <v>0</v>
      </c>
      <c r="K2210" s="8" t="s">
        <v>2625</v>
      </c>
      <c r="L2210" s="8"/>
      <c r="M2210" s="8">
        <v>52356</v>
      </c>
      <c r="N2210" s="8">
        <v>0</v>
      </c>
      <c r="O2210" s="8" t="s">
        <v>3815</v>
      </c>
      <c r="P2210" s="8">
        <v>0</v>
      </c>
      <c r="Q2210" s="8">
        <v>215</v>
      </c>
    </row>
    <row r="2211" spans="1:17" x14ac:dyDescent="0.25">
      <c r="A2211" s="8">
        <v>2</v>
      </c>
      <c r="B2211" s="8">
        <v>0</v>
      </c>
      <c r="C2211" s="8" t="s">
        <v>4803</v>
      </c>
      <c r="D2211" s="7">
        <v>43845</v>
      </c>
      <c r="E2211" s="8">
        <v>0</v>
      </c>
      <c r="F2211" s="8">
        <v>201002</v>
      </c>
      <c r="G2211" s="8">
        <f t="shared" si="34"/>
        <v>71</v>
      </c>
      <c r="H2211" s="8">
        <v>238</v>
      </c>
      <c r="I2211" s="8" t="s">
        <v>2625</v>
      </c>
      <c r="J2211" s="8">
        <v>0</v>
      </c>
      <c r="K2211" s="8" t="s">
        <v>2625</v>
      </c>
      <c r="L2211" s="8"/>
      <c r="M2211" s="8">
        <v>0</v>
      </c>
      <c r="N2211" s="8">
        <v>52356</v>
      </c>
      <c r="O2211" s="8" t="s">
        <v>3815</v>
      </c>
      <c r="P2211" s="8">
        <v>0</v>
      </c>
      <c r="Q2211" s="8">
        <v>215</v>
      </c>
    </row>
    <row r="2212" spans="1:17" x14ac:dyDescent="0.25">
      <c r="A2212" s="8">
        <v>1</v>
      </c>
      <c r="B2212" s="8">
        <v>0</v>
      </c>
      <c r="C2212" s="8" t="s">
        <v>4804</v>
      </c>
      <c r="D2212" s="7">
        <v>43867</v>
      </c>
      <c r="E2212" s="8">
        <v>0</v>
      </c>
      <c r="F2212" s="8">
        <v>505069</v>
      </c>
      <c r="G2212" s="8">
        <f t="shared" si="34"/>
        <v>251</v>
      </c>
      <c r="H2212" s="8">
        <v>1488</v>
      </c>
      <c r="I2212" s="8" t="s">
        <v>2625</v>
      </c>
      <c r="J2212" s="8">
        <v>0</v>
      </c>
      <c r="K2212" s="8" t="s">
        <v>2625</v>
      </c>
      <c r="L2212" s="8"/>
      <c r="M2212" s="8">
        <v>906933</v>
      </c>
      <c r="N2212" s="8">
        <v>0</v>
      </c>
      <c r="O2212" s="8" t="s">
        <v>3816</v>
      </c>
      <c r="P2212" s="8">
        <v>0</v>
      </c>
      <c r="Q2212" s="8">
        <v>215</v>
      </c>
    </row>
    <row r="2213" spans="1:17" x14ac:dyDescent="0.25">
      <c r="A2213" s="8">
        <v>2</v>
      </c>
      <c r="B2213" s="8">
        <v>0</v>
      </c>
      <c r="C2213" s="8" t="s">
        <v>4804</v>
      </c>
      <c r="D2213" s="7">
        <v>43867</v>
      </c>
      <c r="E2213" s="8">
        <v>0</v>
      </c>
      <c r="F2213" s="8">
        <v>201002</v>
      </c>
      <c r="G2213" s="8">
        <f t="shared" si="34"/>
        <v>71</v>
      </c>
      <c r="H2213" s="8">
        <v>1488</v>
      </c>
      <c r="I2213" s="8" t="s">
        <v>2625</v>
      </c>
      <c r="J2213" s="8">
        <v>0</v>
      </c>
      <c r="K2213" s="8" t="s">
        <v>2625</v>
      </c>
      <c r="L2213" s="8"/>
      <c r="M2213" s="8">
        <v>0</v>
      </c>
      <c r="N2213" s="8">
        <v>906933</v>
      </c>
      <c r="O2213" s="8" t="s">
        <v>3816</v>
      </c>
      <c r="P2213" s="8">
        <v>0</v>
      </c>
      <c r="Q2213" s="8">
        <v>215</v>
      </c>
    </row>
    <row r="2214" spans="1:17" x14ac:dyDescent="0.25">
      <c r="A2214" s="8">
        <v>1</v>
      </c>
      <c r="B2214" s="8">
        <v>0</v>
      </c>
      <c r="C2214" s="8" t="s">
        <v>4805</v>
      </c>
      <c r="D2214" s="7">
        <v>43859</v>
      </c>
      <c r="E2214" s="8">
        <v>0</v>
      </c>
      <c r="F2214" s="8">
        <v>201002</v>
      </c>
      <c r="G2214" s="8">
        <f t="shared" si="34"/>
        <v>71</v>
      </c>
      <c r="H2214" s="8">
        <v>1487</v>
      </c>
      <c r="I2214" s="8" t="s">
        <v>2625</v>
      </c>
      <c r="J2214" s="8">
        <v>0</v>
      </c>
      <c r="K2214" s="8" t="s">
        <v>2625</v>
      </c>
      <c r="L2214" s="8"/>
      <c r="M2214" s="8">
        <v>64104</v>
      </c>
      <c r="N2214" s="8">
        <v>0</v>
      </c>
      <c r="O2214" s="8" t="s">
        <v>3817</v>
      </c>
      <c r="P2214" s="8">
        <v>0</v>
      </c>
      <c r="Q2214" s="8">
        <v>215</v>
      </c>
    </row>
    <row r="2215" spans="1:17" x14ac:dyDescent="0.25">
      <c r="A2215" s="8">
        <v>2</v>
      </c>
      <c r="B2215" s="8">
        <v>0</v>
      </c>
      <c r="C2215" s="8" t="s">
        <v>4805</v>
      </c>
      <c r="D2215" s="7">
        <v>43859</v>
      </c>
      <c r="E2215" s="8">
        <v>0</v>
      </c>
      <c r="F2215" s="8">
        <v>202003</v>
      </c>
      <c r="G2215" s="8">
        <f t="shared" si="34"/>
        <v>78</v>
      </c>
      <c r="H2215" s="8">
        <v>71</v>
      </c>
      <c r="I2215" s="8" t="s">
        <v>2625</v>
      </c>
      <c r="J2215" s="8">
        <v>0</v>
      </c>
      <c r="K2215" s="8" t="s">
        <v>2625</v>
      </c>
      <c r="L2215" s="8"/>
      <c r="M2215" s="8">
        <v>0</v>
      </c>
      <c r="N2215" s="8">
        <v>64104</v>
      </c>
      <c r="O2215" s="8" t="s">
        <v>3817</v>
      </c>
      <c r="P2215" s="8">
        <v>0</v>
      </c>
      <c r="Q2215" s="8">
        <v>1</v>
      </c>
    </row>
    <row r="2216" spans="1:17" x14ac:dyDescent="0.25">
      <c r="A2216" s="8">
        <v>1</v>
      </c>
      <c r="B2216" s="8">
        <v>0</v>
      </c>
      <c r="C2216" s="8" t="s">
        <v>4806</v>
      </c>
      <c r="D2216" s="7">
        <v>43869</v>
      </c>
      <c r="E2216" s="8">
        <v>0</v>
      </c>
      <c r="F2216" s="8">
        <v>101002</v>
      </c>
      <c r="G2216" s="8">
        <f t="shared" si="34"/>
        <v>2</v>
      </c>
      <c r="H2216" s="8">
        <v>1</v>
      </c>
      <c r="I2216" s="8" t="s">
        <v>2625</v>
      </c>
      <c r="J2216" s="8">
        <v>0</v>
      </c>
      <c r="K2216" s="8" t="s">
        <v>2625</v>
      </c>
      <c r="L2216" s="8"/>
      <c r="M2216" s="8">
        <v>60968</v>
      </c>
      <c r="N2216" s="8">
        <v>0</v>
      </c>
      <c r="O2216" s="8" t="s">
        <v>3818</v>
      </c>
      <c r="P2216" s="8">
        <v>0</v>
      </c>
      <c r="Q2216" s="8">
        <v>1</v>
      </c>
    </row>
    <row r="2217" spans="1:17" x14ac:dyDescent="0.25">
      <c r="A2217" s="8">
        <v>2</v>
      </c>
      <c r="B2217" s="8">
        <v>0</v>
      </c>
      <c r="C2217" s="8" t="s">
        <v>4806</v>
      </c>
      <c r="D2217" s="7">
        <v>43869</v>
      </c>
      <c r="E2217" s="8">
        <v>0</v>
      </c>
      <c r="F2217" s="8">
        <v>202003</v>
      </c>
      <c r="G2217" s="8">
        <f t="shared" si="34"/>
        <v>78</v>
      </c>
      <c r="H2217" s="8">
        <v>71</v>
      </c>
      <c r="I2217" s="8" t="s">
        <v>2625</v>
      </c>
      <c r="J2217" s="8">
        <v>0</v>
      </c>
      <c r="K2217" s="8" t="s">
        <v>2625</v>
      </c>
      <c r="L2217" s="8"/>
      <c r="M2217" s="8">
        <v>0</v>
      </c>
      <c r="N2217" s="8">
        <v>60968</v>
      </c>
      <c r="O2217" s="8" t="s">
        <v>3818</v>
      </c>
      <c r="P2217" s="8">
        <v>0</v>
      </c>
      <c r="Q2217" s="8">
        <v>1</v>
      </c>
    </row>
    <row r="2218" spans="1:17" x14ac:dyDescent="0.25">
      <c r="A2218" s="8">
        <v>1</v>
      </c>
      <c r="B2218" s="8">
        <v>0</v>
      </c>
      <c r="C2218" s="8" t="s">
        <v>4807</v>
      </c>
      <c r="D2218" s="7">
        <v>43868</v>
      </c>
      <c r="E2218" s="8">
        <v>0</v>
      </c>
      <c r="F2218" s="8">
        <v>101002</v>
      </c>
      <c r="G2218" s="8">
        <f t="shared" si="34"/>
        <v>2</v>
      </c>
      <c r="H2218" s="8">
        <v>1</v>
      </c>
      <c r="I2218" s="8" t="s">
        <v>2625</v>
      </c>
      <c r="J2218" s="8">
        <v>0</v>
      </c>
      <c r="K2218" s="8" t="s">
        <v>2625</v>
      </c>
      <c r="L2218" s="8"/>
      <c r="M2218" s="8">
        <v>188250</v>
      </c>
      <c r="N2218" s="8">
        <v>0</v>
      </c>
      <c r="O2218" s="8" t="s">
        <v>3819</v>
      </c>
      <c r="P2218" s="8">
        <v>0</v>
      </c>
      <c r="Q2218" s="8">
        <v>1</v>
      </c>
    </row>
    <row r="2219" spans="1:17" x14ac:dyDescent="0.25">
      <c r="A2219" s="8">
        <v>2</v>
      </c>
      <c r="B2219" s="8">
        <v>0</v>
      </c>
      <c r="C2219" s="8" t="s">
        <v>4807</v>
      </c>
      <c r="D2219" s="7">
        <v>43868</v>
      </c>
      <c r="E2219" s="8">
        <v>0</v>
      </c>
      <c r="F2219" s="8">
        <v>202003</v>
      </c>
      <c r="G2219" s="8">
        <f t="shared" si="34"/>
        <v>78</v>
      </c>
      <c r="H2219" s="8">
        <v>71</v>
      </c>
      <c r="I2219" s="8" t="s">
        <v>2625</v>
      </c>
      <c r="J2219" s="8">
        <v>0</v>
      </c>
      <c r="K2219" s="8" t="s">
        <v>2625</v>
      </c>
      <c r="L2219" s="8"/>
      <c r="M2219" s="8">
        <v>0</v>
      </c>
      <c r="N2219" s="8">
        <v>188250</v>
      </c>
      <c r="O2219" s="8" t="s">
        <v>3819</v>
      </c>
      <c r="P2219" s="8">
        <v>0</v>
      </c>
      <c r="Q2219" s="8">
        <v>1</v>
      </c>
    </row>
    <row r="2220" spans="1:17" x14ac:dyDescent="0.25">
      <c r="A2220" s="8">
        <v>1</v>
      </c>
      <c r="B2220" s="8">
        <v>0</v>
      </c>
      <c r="C2220" s="8" t="s">
        <v>4808</v>
      </c>
      <c r="D2220" s="7">
        <v>43868</v>
      </c>
      <c r="E2220" s="8">
        <v>0</v>
      </c>
      <c r="F2220" s="8">
        <v>201002</v>
      </c>
      <c r="G2220" s="8">
        <f t="shared" si="34"/>
        <v>71</v>
      </c>
      <c r="H2220" s="8">
        <v>104</v>
      </c>
      <c r="I2220" s="8" t="s">
        <v>2625</v>
      </c>
      <c r="J2220" s="8">
        <v>0</v>
      </c>
      <c r="K2220" s="8" t="s">
        <v>2625</v>
      </c>
      <c r="L2220" s="8"/>
      <c r="M2220" s="8">
        <v>337000</v>
      </c>
      <c r="N2220" s="8">
        <v>0</v>
      </c>
      <c r="O2220" s="8" t="s">
        <v>3820</v>
      </c>
      <c r="P2220" s="8">
        <v>0</v>
      </c>
      <c r="Q2220" s="8">
        <v>1</v>
      </c>
    </row>
    <row r="2221" spans="1:17" x14ac:dyDescent="0.25">
      <c r="A2221" s="8">
        <v>2</v>
      </c>
      <c r="B2221" s="8">
        <v>0</v>
      </c>
      <c r="C2221" s="8" t="s">
        <v>4808</v>
      </c>
      <c r="D2221" s="7">
        <v>43868</v>
      </c>
      <c r="E2221" s="8">
        <v>0</v>
      </c>
      <c r="F2221" s="8">
        <v>202003</v>
      </c>
      <c r="G2221" s="8">
        <f t="shared" si="34"/>
        <v>78</v>
      </c>
      <c r="H2221" s="8">
        <v>71</v>
      </c>
      <c r="I2221" s="8" t="s">
        <v>2625</v>
      </c>
      <c r="J2221" s="8">
        <v>0</v>
      </c>
      <c r="K2221" s="8" t="s">
        <v>2625</v>
      </c>
      <c r="L2221" s="8"/>
      <c r="M2221" s="8">
        <v>0</v>
      </c>
      <c r="N2221" s="8">
        <v>337000</v>
      </c>
      <c r="O2221" s="8" t="s">
        <v>3820</v>
      </c>
      <c r="P2221" s="8">
        <v>0</v>
      </c>
      <c r="Q2221" s="8">
        <v>1</v>
      </c>
    </row>
    <row r="2222" spans="1:17" x14ac:dyDescent="0.25">
      <c r="A2222" s="8">
        <v>1</v>
      </c>
      <c r="B2222" s="8">
        <v>0</v>
      </c>
      <c r="C2222" s="8" t="s">
        <v>4809</v>
      </c>
      <c r="D2222" s="7">
        <v>43868</v>
      </c>
      <c r="E2222" s="8">
        <v>0</v>
      </c>
      <c r="F2222" s="8">
        <v>101002</v>
      </c>
      <c r="G2222" s="8">
        <f t="shared" si="34"/>
        <v>2</v>
      </c>
      <c r="H2222" s="8">
        <v>1</v>
      </c>
      <c r="I2222" s="8" t="s">
        <v>2625</v>
      </c>
      <c r="J2222" s="8">
        <v>0</v>
      </c>
      <c r="K2222" s="8" t="s">
        <v>2625</v>
      </c>
      <c r="L2222" s="8"/>
      <c r="M2222" s="8">
        <v>178500</v>
      </c>
      <c r="N2222" s="8">
        <v>0</v>
      </c>
      <c r="O2222" s="8" t="s">
        <v>3821</v>
      </c>
      <c r="P2222" s="8">
        <v>0</v>
      </c>
      <c r="Q2222" s="8">
        <v>1</v>
      </c>
    </row>
    <row r="2223" spans="1:17" x14ac:dyDescent="0.25">
      <c r="A2223" s="8">
        <v>2</v>
      </c>
      <c r="B2223" s="8">
        <v>0</v>
      </c>
      <c r="C2223" s="8" t="s">
        <v>4809</v>
      </c>
      <c r="D2223" s="7">
        <v>43868</v>
      </c>
      <c r="E2223" s="8">
        <v>0</v>
      </c>
      <c r="F2223" s="8">
        <v>202003</v>
      </c>
      <c r="G2223" s="8">
        <f t="shared" si="34"/>
        <v>78</v>
      </c>
      <c r="H2223" s="8">
        <v>71</v>
      </c>
      <c r="I2223" s="8" t="s">
        <v>2625</v>
      </c>
      <c r="J2223" s="8">
        <v>0</v>
      </c>
      <c r="K2223" s="8" t="s">
        <v>2625</v>
      </c>
      <c r="L2223" s="8"/>
      <c r="M2223" s="8">
        <v>0</v>
      </c>
      <c r="N2223" s="8">
        <v>178500</v>
      </c>
      <c r="O2223" s="8" t="s">
        <v>3821</v>
      </c>
      <c r="P2223" s="8">
        <v>0</v>
      </c>
      <c r="Q2223" s="8">
        <v>1</v>
      </c>
    </row>
    <row r="2224" spans="1:17" x14ac:dyDescent="0.25">
      <c r="A2224" s="8">
        <v>1</v>
      </c>
      <c r="B2224" s="8">
        <v>0</v>
      </c>
      <c r="C2224" s="8" t="s">
        <v>4810</v>
      </c>
      <c r="D2224" s="7">
        <v>43868</v>
      </c>
      <c r="E2224" s="8">
        <v>0</v>
      </c>
      <c r="F2224" s="8">
        <v>101002</v>
      </c>
      <c r="G2224" s="8">
        <f t="shared" si="34"/>
        <v>2</v>
      </c>
      <c r="H2224" s="8">
        <v>1</v>
      </c>
      <c r="I2224" s="8" t="s">
        <v>2625</v>
      </c>
      <c r="J2224" s="8">
        <v>0</v>
      </c>
      <c r="K2224" s="8" t="s">
        <v>2625</v>
      </c>
      <c r="L2224" s="8"/>
      <c r="M2224" s="8">
        <v>7600</v>
      </c>
      <c r="N2224" s="8">
        <v>0</v>
      </c>
      <c r="O2224" s="8" t="s">
        <v>3822</v>
      </c>
      <c r="P2224" s="8">
        <v>0</v>
      </c>
      <c r="Q2224" s="8">
        <v>1</v>
      </c>
    </row>
    <row r="2225" spans="1:17" x14ac:dyDescent="0.25">
      <c r="A2225" s="8">
        <v>2</v>
      </c>
      <c r="B2225" s="8">
        <v>0</v>
      </c>
      <c r="C2225" s="8" t="s">
        <v>4810</v>
      </c>
      <c r="D2225" s="7">
        <v>43868</v>
      </c>
      <c r="E2225" s="8">
        <v>0</v>
      </c>
      <c r="F2225" s="8">
        <v>202003</v>
      </c>
      <c r="G2225" s="8">
        <f t="shared" si="34"/>
        <v>78</v>
      </c>
      <c r="H2225" s="8">
        <v>71</v>
      </c>
      <c r="I2225" s="8" t="s">
        <v>2625</v>
      </c>
      <c r="J2225" s="8">
        <v>0</v>
      </c>
      <c r="K2225" s="8" t="s">
        <v>2625</v>
      </c>
      <c r="L2225" s="8"/>
      <c r="M2225" s="8">
        <v>0</v>
      </c>
      <c r="N2225" s="8">
        <v>7600</v>
      </c>
      <c r="O2225" s="8" t="s">
        <v>3822</v>
      </c>
      <c r="P2225" s="8">
        <v>0</v>
      </c>
      <c r="Q2225" s="8">
        <v>1</v>
      </c>
    </row>
    <row r="2226" spans="1:17" x14ac:dyDescent="0.25">
      <c r="A2226" s="8">
        <v>1</v>
      </c>
      <c r="B2226" s="8">
        <v>0</v>
      </c>
      <c r="C2226" s="8" t="s">
        <v>4811</v>
      </c>
      <c r="D2226" s="7">
        <v>43869</v>
      </c>
      <c r="E2226" s="8">
        <v>0</v>
      </c>
      <c r="F2226" s="8">
        <v>201002</v>
      </c>
      <c r="G2226" s="8">
        <f t="shared" si="34"/>
        <v>71</v>
      </c>
      <c r="H2226" s="8">
        <v>104</v>
      </c>
      <c r="I2226" s="8" t="s">
        <v>2625</v>
      </c>
      <c r="J2226" s="8">
        <v>0</v>
      </c>
      <c r="K2226" s="8" t="s">
        <v>2625</v>
      </c>
      <c r="L2226" s="8"/>
      <c r="M2226" s="8">
        <v>620000</v>
      </c>
      <c r="N2226" s="8">
        <v>0</v>
      </c>
      <c r="O2226" s="8" t="s">
        <v>3823</v>
      </c>
      <c r="P2226" s="8">
        <v>0</v>
      </c>
      <c r="Q2226" s="8">
        <v>1</v>
      </c>
    </row>
    <row r="2227" spans="1:17" x14ac:dyDescent="0.25">
      <c r="A2227" s="8">
        <v>2</v>
      </c>
      <c r="B2227" s="8">
        <v>0</v>
      </c>
      <c r="C2227" s="8" t="s">
        <v>4811</v>
      </c>
      <c r="D2227" s="7">
        <v>43869</v>
      </c>
      <c r="E2227" s="8">
        <v>0</v>
      </c>
      <c r="F2227" s="8">
        <v>202003</v>
      </c>
      <c r="G2227" s="8">
        <f t="shared" si="34"/>
        <v>78</v>
      </c>
      <c r="H2227" s="8">
        <v>71</v>
      </c>
      <c r="I2227" s="8" t="s">
        <v>2625</v>
      </c>
      <c r="J2227" s="8">
        <v>0</v>
      </c>
      <c r="K2227" s="8" t="s">
        <v>2625</v>
      </c>
      <c r="L2227" s="8"/>
      <c r="M2227" s="8">
        <v>0</v>
      </c>
      <c r="N2227" s="8">
        <v>620000</v>
      </c>
      <c r="O2227" s="8" t="s">
        <v>3823</v>
      </c>
      <c r="P2227" s="8">
        <v>0</v>
      </c>
      <c r="Q2227" s="8">
        <v>1</v>
      </c>
    </row>
    <row r="2228" spans="1:17" x14ac:dyDescent="0.25">
      <c r="A2228" s="8">
        <v>1</v>
      </c>
      <c r="B2228" s="8">
        <v>0</v>
      </c>
      <c r="C2228" s="8" t="s">
        <v>4812</v>
      </c>
      <c r="D2228" s="7">
        <v>43871</v>
      </c>
      <c r="E2228" s="8">
        <v>0</v>
      </c>
      <c r="F2228" s="8">
        <v>201002</v>
      </c>
      <c r="G2228" s="8">
        <f t="shared" si="34"/>
        <v>71</v>
      </c>
      <c r="H2228" s="8">
        <v>1478</v>
      </c>
      <c r="I2228" s="8" t="s">
        <v>2625</v>
      </c>
      <c r="J2228" s="8">
        <v>0</v>
      </c>
      <c r="K2228" s="8" t="s">
        <v>2625</v>
      </c>
      <c r="L2228" s="8"/>
      <c r="M2228" s="8">
        <v>450000</v>
      </c>
      <c r="N2228" s="8">
        <v>0</v>
      </c>
      <c r="O2228" s="8" t="s">
        <v>3824</v>
      </c>
      <c r="P2228" s="8">
        <v>0</v>
      </c>
      <c r="Q2228" s="8">
        <v>218</v>
      </c>
    </row>
    <row r="2229" spans="1:17" x14ac:dyDescent="0.25">
      <c r="A2229" s="8">
        <v>2</v>
      </c>
      <c r="B2229" s="8">
        <v>0</v>
      </c>
      <c r="C2229" s="8" t="s">
        <v>4812</v>
      </c>
      <c r="D2229" s="7">
        <v>43871</v>
      </c>
      <c r="E2229" s="8">
        <v>0</v>
      </c>
      <c r="F2229" s="8">
        <v>202003</v>
      </c>
      <c r="G2229" s="8">
        <f t="shared" si="34"/>
        <v>78</v>
      </c>
      <c r="H2229" s="8">
        <v>71</v>
      </c>
      <c r="I2229" s="8" t="s">
        <v>2625</v>
      </c>
      <c r="J2229" s="8">
        <v>0</v>
      </c>
      <c r="K2229" s="8" t="s">
        <v>2625</v>
      </c>
      <c r="L2229" s="8"/>
      <c r="M2229" s="8">
        <v>0</v>
      </c>
      <c r="N2229" s="8">
        <v>55354</v>
      </c>
      <c r="O2229" s="8" t="s">
        <v>3428</v>
      </c>
      <c r="P2229" s="8">
        <v>0</v>
      </c>
      <c r="Q2229" s="8">
        <v>1</v>
      </c>
    </row>
    <row r="2230" spans="1:17" x14ac:dyDescent="0.25">
      <c r="A2230" s="8">
        <v>3</v>
      </c>
      <c r="B2230" s="8">
        <v>0</v>
      </c>
      <c r="C2230" s="8" t="s">
        <v>4812</v>
      </c>
      <c r="D2230" s="7">
        <v>43871</v>
      </c>
      <c r="E2230" s="8">
        <v>0</v>
      </c>
      <c r="F2230" s="8">
        <v>202003</v>
      </c>
      <c r="G2230" s="8">
        <f t="shared" si="34"/>
        <v>78</v>
      </c>
      <c r="H2230" s="8">
        <v>71</v>
      </c>
      <c r="I2230" s="8" t="s">
        <v>2625</v>
      </c>
      <c r="J2230" s="8">
        <v>0</v>
      </c>
      <c r="K2230" s="8" t="s">
        <v>2625</v>
      </c>
      <c r="L2230" s="8"/>
      <c r="M2230" s="8">
        <v>0</v>
      </c>
      <c r="N2230" s="8">
        <v>394646</v>
      </c>
      <c r="O2230" s="8" t="s">
        <v>3824</v>
      </c>
      <c r="P2230" s="8">
        <v>0</v>
      </c>
      <c r="Q2230" s="8">
        <v>1</v>
      </c>
    </row>
    <row r="2231" spans="1:17" x14ac:dyDescent="0.25">
      <c r="A2231" s="8">
        <v>1</v>
      </c>
      <c r="B2231" s="8">
        <v>0</v>
      </c>
      <c r="C2231" s="8" t="s">
        <v>4813</v>
      </c>
      <c r="D2231" s="7">
        <v>43871</v>
      </c>
      <c r="E2231" s="8">
        <v>0</v>
      </c>
      <c r="F2231" s="8">
        <v>201002</v>
      </c>
      <c r="G2231" s="8">
        <f t="shared" si="34"/>
        <v>71</v>
      </c>
      <c r="H2231" s="8">
        <v>1467</v>
      </c>
      <c r="I2231" s="8" t="s">
        <v>2625</v>
      </c>
      <c r="J2231" s="8">
        <v>0</v>
      </c>
      <c r="K2231" s="8" t="s">
        <v>2625</v>
      </c>
      <c r="L2231" s="8"/>
      <c r="M2231" s="8">
        <v>40814</v>
      </c>
      <c r="N2231" s="8">
        <v>0</v>
      </c>
      <c r="O2231" s="8" t="s">
        <v>3825</v>
      </c>
      <c r="P2231" s="8">
        <v>0</v>
      </c>
      <c r="Q2231" s="8">
        <v>218</v>
      </c>
    </row>
    <row r="2232" spans="1:17" x14ac:dyDescent="0.25">
      <c r="A2232" s="8">
        <v>2</v>
      </c>
      <c r="B2232" s="8">
        <v>0</v>
      </c>
      <c r="C2232" s="8" t="s">
        <v>4813</v>
      </c>
      <c r="D2232" s="7">
        <v>43871</v>
      </c>
      <c r="E2232" s="8">
        <v>0</v>
      </c>
      <c r="F2232" s="8">
        <v>202003</v>
      </c>
      <c r="G2232" s="8">
        <f t="shared" si="34"/>
        <v>78</v>
      </c>
      <c r="H2232" s="8">
        <v>71</v>
      </c>
      <c r="I2232" s="8" t="s">
        <v>2625</v>
      </c>
      <c r="J2232" s="8">
        <v>0</v>
      </c>
      <c r="K2232" s="8" t="s">
        <v>2625</v>
      </c>
      <c r="L2232" s="8"/>
      <c r="M2232" s="8">
        <v>0</v>
      </c>
      <c r="N2232" s="8">
        <v>1837</v>
      </c>
      <c r="O2232" s="8" t="s">
        <v>3826</v>
      </c>
      <c r="P2232" s="8">
        <v>0</v>
      </c>
      <c r="Q2232" s="8">
        <v>1</v>
      </c>
    </row>
    <row r="2233" spans="1:17" x14ac:dyDescent="0.25">
      <c r="A2233" s="8">
        <v>3</v>
      </c>
      <c r="B2233" s="8">
        <v>0</v>
      </c>
      <c r="C2233" s="8" t="s">
        <v>4813</v>
      </c>
      <c r="D2233" s="7">
        <v>43871</v>
      </c>
      <c r="E2233" s="8">
        <v>0</v>
      </c>
      <c r="F2233" s="8">
        <v>202003</v>
      </c>
      <c r="G2233" s="8">
        <f t="shared" si="34"/>
        <v>78</v>
      </c>
      <c r="H2233" s="8">
        <v>71</v>
      </c>
      <c r="I2233" s="8" t="s">
        <v>2625</v>
      </c>
      <c r="J2233" s="8">
        <v>0</v>
      </c>
      <c r="K2233" s="8" t="s">
        <v>2625</v>
      </c>
      <c r="L2233" s="8"/>
      <c r="M2233" s="8">
        <v>0</v>
      </c>
      <c r="N2233" s="8">
        <v>38977</v>
      </c>
      <c r="O2233" s="8" t="s">
        <v>3825</v>
      </c>
      <c r="P2233" s="8">
        <v>0</v>
      </c>
      <c r="Q2233" s="8">
        <v>1</v>
      </c>
    </row>
    <row r="2234" spans="1:17" x14ac:dyDescent="0.25">
      <c r="A2234" s="8">
        <v>1</v>
      </c>
      <c r="B2234" s="8">
        <v>0</v>
      </c>
      <c r="C2234" s="8" t="s">
        <v>4814</v>
      </c>
      <c r="D2234" s="7">
        <v>43871</v>
      </c>
      <c r="E2234" s="8">
        <v>0</v>
      </c>
      <c r="F2234" s="8">
        <v>201002</v>
      </c>
      <c r="G2234" s="8">
        <f t="shared" si="34"/>
        <v>71</v>
      </c>
      <c r="H2234" s="8">
        <v>810</v>
      </c>
      <c r="I2234" s="8" t="s">
        <v>2625</v>
      </c>
      <c r="J2234" s="8">
        <v>0</v>
      </c>
      <c r="K2234" s="8" t="s">
        <v>2625</v>
      </c>
      <c r="L2234" s="8"/>
      <c r="M2234" s="8">
        <v>347490</v>
      </c>
      <c r="N2234" s="8">
        <v>0</v>
      </c>
      <c r="O2234" s="8" t="s">
        <v>3827</v>
      </c>
      <c r="P2234" s="8">
        <v>0</v>
      </c>
      <c r="Q2234" s="8">
        <v>215</v>
      </c>
    </row>
    <row r="2235" spans="1:17" x14ac:dyDescent="0.25">
      <c r="A2235" s="8">
        <v>2</v>
      </c>
      <c r="B2235" s="8">
        <v>0</v>
      </c>
      <c r="C2235" s="8" t="s">
        <v>4814</v>
      </c>
      <c r="D2235" s="7">
        <v>43871</v>
      </c>
      <c r="E2235" s="8">
        <v>0</v>
      </c>
      <c r="F2235" s="8">
        <v>202003</v>
      </c>
      <c r="G2235" s="8">
        <f t="shared" si="34"/>
        <v>78</v>
      </c>
      <c r="H2235" s="8">
        <v>71</v>
      </c>
      <c r="I2235" s="8" t="s">
        <v>2625</v>
      </c>
      <c r="J2235" s="8">
        <v>0</v>
      </c>
      <c r="K2235" s="8" t="s">
        <v>2625</v>
      </c>
      <c r="L2235" s="8"/>
      <c r="M2235" s="8">
        <v>0</v>
      </c>
      <c r="N2235" s="8">
        <v>15637</v>
      </c>
      <c r="O2235" s="8" t="s">
        <v>3828</v>
      </c>
      <c r="P2235" s="8">
        <v>0</v>
      </c>
      <c r="Q2235" s="8">
        <v>1</v>
      </c>
    </row>
    <row r="2236" spans="1:17" x14ac:dyDescent="0.25">
      <c r="A2236" s="8">
        <v>3</v>
      </c>
      <c r="B2236" s="8">
        <v>0</v>
      </c>
      <c r="C2236" s="8" t="s">
        <v>4814</v>
      </c>
      <c r="D2236" s="7">
        <v>43871</v>
      </c>
      <c r="E2236" s="8">
        <v>0</v>
      </c>
      <c r="F2236" s="8">
        <v>202003</v>
      </c>
      <c r="G2236" s="8">
        <f t="shared" si="34"/>
        <v>78</v>
      </c>
      <c r="H2236" s="8">
        <v>71</v>
      </c>
      <c r="I2236" s="8" t="s">
        <v>2625</v>
      </c>
      <c r="J2236" s="8">
        <v>0</v>
      </c>
      <c r="K2236" s="8" t="s">
        <v>2625</v>
      </c>
      <c r="L2236" s="8"/>
      <c r="M2236" s="8">
        <v>0</v>
      </c>
      <c r="N2236" s="8">
        <v>331853</v>
      </c>
      <c r="O2236" s="8" t="s">
        <v>3827</v>
      </c>
      <c r="P2236" s="8">
        <v>0</v>
      </c>
      <c r="Q2236" s="8">
        <v>1</v>
      </c>
    </row>
    <row r="2237" spans="1:17" x14ac:dyDescent="0.25">
      <c r="A2237" s="8">
        <v>1</v>
      </c>
      <c r="B2237" s="8">
        <v>0</v>
      </c>
      <c r="C2237" s="8" t="s">
        <v>4815</v>
      </c>
      <c r="D2237" s="7">
        <v>43871</v>
      </c>
      <c r="E2237" s="8">
        <v>0</v>
      </c>
      <c r="F2237" s="8">
        <v>201002</v>
      </c>
      <c r="G2237" s="8">
        <f t="shared" si="34"/>
        <v>71</v>
      </c>
      <c r="H2237" s="8">
        <v>471</v>
      </c>
      <c r="I2237" s="8" t="s">
        <v>2625</v>
      </c>
      <c r="J2237" s="8">
        <v>0</v>
      </c>
      <c r="K2237" s="8" t="s">
        <v>2625</v>
      </c>
      <c r="L2237" s="8"/>
      <c r="M2237" s="8">
        <v>30000</v>
      </c>
      <c r="N2237" s="8">
        <v>0</v>
      </c>
      <c r="O2237" s="8" t="s">
        <v>3829</v>
      </c>
      <c r="P2237" s="8">
        <v>0</v>
      </c>
      <c r="Q2237" s="8">
        <v>220</v>
      </c>
    </row>
    <row r="2238" spans="1:17" x14ac:dyDescent="0.25">
      <c r="A2238" s="8">
        <v>2</v>
      </c>
      <c r="B2238" s="8">
        <v>0</v>
      </c>
      <c r="C2238" s="8" t="s">
        <v>4815</v>
      </c>
      <c r="D2238" s="7">
        <v>43871</v>
      </c>
      <c r="E2238" s="8">
        <v>0</v>
      </c>
      <c r="F2238" s="8">
        <v>201002</v>
      </c>
      <c r="G2238" s="8">
        <f t="shared" si="34"/>
        <v>71</v>
      </c>
      <c r="H2238" s="8">
        <v>471</v>
      </c>
      <c r="I2238" s="8" t="s">
        <v>2625</v>
      </c>
      <c r="J2238" s="8">
        <v>0</v>
      </c>
      <c r="K2238" s="8" t="s">
        <v>2625</v>
      </c>
      <c r="L2238" s="8"/>
      <c r="M2238" s="8">
        <v>30000</v>
      </c>
      <c r="N2238" s="8">
        <v>0</v>
      </c>
      <c r="O2238" s="8" t="s">
        <v>3829</v>
      </c>
      <c r="P2238" s="8">
        <v>0</v>
      </c>
      <c r="Q2238" s="8">
        <v>218</v>
      </c>
    </row>
    <row r="2239" spans="1:17" x14ac:dyDescent="0.25">
      <c r="A2239" s="8">
        <v>3</v>
      </c>
      <c r="B2239" s="8">
        <v>0</v>
      </c>
      <c r="C2239" s="8" t="s">
        <v>4815</v>
      </c>
      <c r="D2239" s="7">
        <v>43871</v>
      </c>
      <c r="E2239" s="8">
        <v>0</v>
      </c>
      <c r="F2239" s="8">
        <v>202003</v>
      </c>
      <c r="G2239" s="8">
        <f t="shared" si="34"/>
        <v>78</v>
      </c>
      <c r="H2239" s="8">
        <v>71</v>
      </c>
      <c r="I2239" s="8" t="s">
        <v>2625</v>
      </c>
      <c r="J2239" s="8">
        <v>0</v>
      </c>
      <c r="K2239" s="8" t="s">
        <v>2625</v>
      </c>
      <c r="L2239" s="8"/>
      <c r="M2239" s="8">
        <v>0</v>
      </c>
      <c r="N2239" s="8">
        <v>1800</v>
      </c>
      <c r="O2239" s="8" t="s">
        <v>3767</v>
      </c>
      <c r="P2239" s="8">
        <v>0</v>
      </c>
      <c r="Q2239" s="8">
        <v>1</v>
      </c>
    </row>
    <row r="2240" spans="1:17" x14ac:dyDescent="0.25">
      <c r="A2240" s="8">
        <v>4</v>
      </c>
      <c r="B2240" s="8">
        <v>0</v>
      </c>
      <c r="C2240" s="8" t="s">
        <v>4815</v>
      </c>
      <c r="D2240" s="7">
        <v>43871</v>
      </c>
      <c r="E2240" s="8">
        <v>0</v>
      </c>
      <c r="F2240" s="8">
        <v>202003</v>
      </c>
      <c r="G2240" s="8">
        <f t="shared" si="34"/>
        <v>78</v>
      </c>
      <c r="H2240" s="8">
        <v>71</v>
      </c>
      <c r="I2240" s="8" t="s">
        <v>2625</v>
      </c>
      <c r="J2240" s="8">
        <v>0</v>
      </c>
      <c r="K2240" s="8" t="s">
        <v>2625</v>
      </c>
      <c r="L2240" s="8"/>
      <c r="M2240" s="8">
        <v>0</v>
      </c>
      <c r="N2240" s="8">
        <v>58200</v>
      </c>
      <c r="O2240" s="8" t="s">
        <v>3829</v>
      </c>
      <c r="P2240" s="8">
        <v>0</v>
      </c>
      <c r="Q2240" s="8">
        <v>1</v>
      </c>
    </row>
    <row r="2241" spans="1:17" x14ac:dyDescent="0.25">
      <c r="A2241" s="8">
        <v>1</v>
      </c>
      <c r="B2241" s="8">
        <v>0</v>
      </c>
      <c r="C2241" s="8" t="s">
        <v>4816</v>
      </c>
      <c r="D2241" s="7">
        <v>43871</v>
      </c>
      <c r="E2241" s="8">
        <v>0</v>
      </c>
      <c r="F2241" s="8">
        <v>201002</v>
      </c>
      <c r="G2241" s="8">
        <f t="shared" si="34"/>
        <v>71</v>
      </c>
      <c r="H2241" s="8">
        <v>964</v>
      </c>
      <c r="I2241" s="8" t="s">
        <v>2625</v>
      </c>
      <c r="J2241" s="8">
        <v>0</v>
      </c>
      <c r="K2241" s="8" t="s">
        <v>2625</v>
      </c>
      <c r="L2241" s="8"/>
      <c r="M2241" s="8">
        <v>976626</v>
      </c>
      <c r="N2241" s="8">
        <v>0</v>
      </c>
      <c r="O2241" s="8" t="s">
        <v>3830</v>
      </c>
      <c r="P2241" s="8">
        <v>0</v>
      </c>
      <c r="Q2241" s="8">
        <v>218</v>
      </c>
    </row>
    <row r="2242" spans="1:17" x14ac:dyDescent="0.25">
      <c r="A2242" s="8">
        <v>2</v>
      </c>
      <c r="B2242" s="8">
        <v>0</v>
      </c>
      <c r="C2242" s="8" t="s">
        <v>4816</v>
      </c>
      <c r="D2242" s="7">
        <v>43871</v>
      </c>
      <c r="E2242" s="8">
        <v>0</v>
      </c>
      <c r="F2242" s="8">
        <v>201002</v>
      </c>
      <c r="G2242" s="8">
        <f t="shared" ref="G2242:G2305" si="35">VLOOKUP(F2242,Accounts2,2,0)</f>
        <v>71</v>
      </c>
      <c r="H2242" s="8">
        <v>964</v>
      </c>
      <c r="I2242" s="8" t="s">
        <v>2625</v>
      </c>
      <c r="J2242" s="8">
        <v>0</v>
      </c>
      <c r="K2242" s="8" t="s">
        <v>2625</v>
      </c>
      <c r="L2242" s="8"/>
      <c r="M2242" s="8">
        <v>372022</v>
      </c>
      <c r="N2242" s="8">
        <v>0</v>
      </c>
      <c r="O2242" s="8" t="s">
        <v>3830</v>
      </c>
      <c r="P2242" s="8">
        <v>0</v>
      </c>
      <c r="Q2242" s="8">
        <v>220</v>
      </c>
    </row>
    <row r="2243" spans="1:17" x14ac:dyDescent="0.25">
      <c r="A2243" s="8">
        <v>3</v>
      </c>
      <c r="B2243" s="8">
        <v>0</v>
      </c>
      <c r="C2243" s="8" t="s">
        <v>4816</v>
      </c>
      <c r="D2243" s="7">
        <v>43871</v>
      </c>
      <c r="E2243" s="8">
        <v>0</v>
      </c>
      <c r="F2243" s="8">
        <v>202003</v>
      </c>
      <c r="G2243" s="8">
        <f t="shared" si="35"/>
        <v>78</v>
      </c>
      <c r="H2243" s="8">
        <v>71</v>
      </c>
      <c r="I2243" s="8" t="s">
        <v>2625</v>
      </c>
      <c r="J2243" s="8">
        <v>0</v>
      </c>
      <c r="K2243" s="8" t="s">
        <v>2625</v>
      </c>
      <c r="L2243" s="8"/>
      <c r="M2243" s="8">
        <v>0</v>
      </c>
      <c r="N2243" s="8">
        <v>202297</v>
      </c>
      <c r="O2243" s="8" t="s">
        <v>3831</v>
      </c>
      <c r="P2243" s="8">
        <v>0</v>
      </c>
      <c r="Q2243" s="8">
        <v>1</v>
      </c>
    </row>
    <row r="2244" spans="1:17" x14ac:dyDescent="0.25">
      <c r="A2244" s="8">
        <v>4</v>
      </c>
      <c r="B2244" s="8">
        <v>0</v>
      </c>
      <c r="C2244" s="8" t="s">
        <v>4816</v>
      </c>
      <c r="D2244" s="7">
        <v>43871</v>
      </c>
      <c r="E2244" s="8">
        <v>0</v>
      </c>
      <c r="F2244" s="8">
        <v>202003</v>
      </c>
      <c r="G2244" s="8">
        <f t="shared" si="35"/>
        <v>78</v>
      </c>
      <c r="H2244" s="8">
        <v>71</v>
      </c>
      <c r="I2244" s="8" t="s">
        <v>2625</v>
      </c>
      <c r="J2244" s="8">
        <v>0</v>
      </c>
      <c r="K2244" s="8" t="s">
        <v>2625</v>
      </c>
      <c r="L2244" s="8"/>
      <c r="M2244" s="8">
        <v>0</v>
      </c>
      <c r="N2244" s="8">
        <v>1146351</v>
      </c>
      <c r="O2244" s="8" t="s">
        <v>3830</v>
      </c>
      <c r="P2244" s="8">
        <v>0</v>
      </c>
      <c r="Q2244" s="8">
        <v>1</v>
      </c>
    </row>
    <row r="2245" spans="1:17" x14ac:dyDescent="0.25">
      <c r="A2245" s="8">
        <v>1</v>
      </c>
      <c r="B2245" s="8">
        <v>0</v>
      </c>
      <c r="C2245" s="8" t="s">
        <v>4817</v>
      </c>
      <c r="D2245" s="7">
        <v>43817</v>
      </c>
      <c r="E2245" s="8">
        <v>0</v>
      </c>
      <c r="F2245" s="8">
        <v>501011</v>
      </c>
      <c r="G2245" s="8">
        <f t="shared" si="35"/>
        <v>154</v>
      </c>
      <c r="H2245" s="8">
        <v>0</v>
      </c>
      <c r="I2245" s="8" t="s">
        <v>2625</v>
      </c>
      <c r="J2245" s="8">
        <v>0</v>
      </c>
      <c r="K2245" s="8" t="s">
        <v>2625</v>
      </c>
      <c r="L2245" s="8"/>
      <c r="M2245" s="8">
        <v>18340</v>
      </c>
      <c r="N2245" s="8">
        <v>0</v>
      </c>
      <c r="O2245" s="8" t="s">
        <v>3832</v>
      </c>
      <c r="P2245" s="8">
        <v>0</v>
      </c>
      <c r="Q2245" s="8">
        <v>215</v>
      </c>
    </row>
    <row r="2246" spans="1:17" x14ac:dyDescent="0.25">
      <c r="A2246" s="8">
        <v>2</v>
      </c>
      <c r="B2246" s="8">
        <v>0</v>
      </c>
      <c r="C2246" s="8" t="s">
        <v>4817</v>
      </c>
      <c r="D2246" s="7">
        <v>43817</v>
      </c>
      <c r="E2246" s="8">
        <v>0</v>
      </c>
      <c r="F2246" s="8">
        <v>501009</v>
      </c>
      <c r="G2246" s="8">
        <f t="shared" si="35"/>
        <v>152</v>
      </c>
      <c r="H2246" s="8">
        <v>0</v>
      </c>
      <c r="I2246" s="8" t="s">
        <v>2625</v>
      </c>
      <c r="J2246" s="8">
        <v>0</v>
      </c>
      <c r="K2246" s="8" t="s">
        <v>2625</v>
      </c>
      <c r="L2246" s="8"/>
      <c r="M2246" s="8">
        <v>4640</v>
      </c>
      <c r="N2246" s="8">
        <v>0</v>
      </c>
      <c r="O2246" s="8" t="s">
        <v>3370</v>
      </c>
      <c r="P2246" s="8">
        <v>0</v>
      </c>
      <c r="Q2246" s="8">
        <v>215</v>
      </c>
    </row>
    <row r="2247" spans="1:17" x14ac:dyDescent="0.25">
      <c r="A2247" s="8">
        <v>3</v>
      </c>
      <c r="B2247" s="8">
        <v>0</v>
      </c>
      <c r="C2247" s="8" t="s">
        <v>4817</v>
      </c>
      <c r="D2247" s="7">
        <v>43817</v>
      </c>
      <c r="E2247" s="8">
        <v>0</v>
      </c>
      <c r="F2247" s="8">
        <v>505042</v>
      </c>
      <c r="G2247" s="8">
        <f t="shared" si="35"/>
        <v>234</v>
      </c>
      <c r="H2247" s="8">
        <v>0</v>
      </c>
      <c r="I2247" s="8" t="s">
        <v>2625</v>
      </c>
      <c r="J2247" s="8">
        <v>0</v>
      </c>
      <c r="K2247" s="8" t="s">
        <v>2625</v>
      </c>
      <c r="L2247" s="8"/>
      <c r="M2247" s="8">
        <v>633378</v>
      </c>
      <c r="N2247" s="8">
        <v>0</v>
      </c>
      <c r="O2247" s="8" t="s">
        <v>3833</v>
      </c>
      <c r="P2247" s="8">
        <v>0</v>
      </c>
      <c r="Q2247" s="8">
        <v>215</v>
      </c>
    </row>
    <row r="2248" spans="1:17" x14ac:dyDescent="0.25">
      <c r="A2248" s="8">
        <v>4</v>
      </c>
      <c r="B2248" s="8">
        <v>0</v>
      </c>
      <c r="C2248" s="8" t="s">
        <v>4817</v>
      </c>
      <c r="D2248" s="7">
        <v>43817</v>
      </c>
      <c r="E2248" s="8">
        <v>0</v>
      </c>
      <c r="F2248" s="8">
        <v>505024</v>
      </c>
      <c r="G2248" s="8">
        <f t="shared" si="35"/>
        <v>218</v>
      </c>
      <c r="H2248" s="8">
        <v>0</v>
      </c>
      <c r="I2248" s="8" t="s">
        <v>2625</v>
      </c>
      <c r="J2248" s="8">
        <v>0</v>
      </c>
      <c r="K2248" s="8" t="s">
        <v>2625</v>
      </c>
      <c r="L2248" s="8"/>
      <c r="M2248" s="8">
        <v>500</v>
      </c>
      <c r="N2248" s="8">
        <v>0</v>
      </c>
      <c r="O2248" s="8" t="s">
        <v>3834</v>
      </c>
      <c r="P2248" s="8">
        <v>0</v>
      </c>
      <c r="Q2248" s="8">
        <v>215</v>
      </c>
    </row>
    <row r="2249" spans="1:17" x14ac:dyDescent="0.25">
      <c r="A2249" s="8">
        <v>5</v>
      </c>
      <c r="B2249" s="8">
        <v>0</v>
      </c>
      <c r="C2249" s="8" t="s">
        <v>4817</v>
      </c>
      <c r="D2249" s="7">
        <v>43817</v>
      </c>
      <c r="E2249" s="8">
        <v>0</v>
      </c>
      <c r="F2249" s="8">
        <v>505004</v>
      </c>
      <c r="G2249" s="8">
        <f t="shared" si="35"/>
        <v>200</v>
      </c>
      <c r="H2249" s="8">
        <v>0</v>
      </c>
      <c r="I2249" s="8" t="s">
        <v>2625</v>
      </c>
      <c r="J2249" s="8">
        <v>0</v>
      </c>
      <c r="K2249" s="8" t="s">
        <v>2625</v>
      </c>
      <c r="L2249" s="8"/>
      <c r="M2249" s="8">
        <v>26500</v>
      </c>
      <c r="N2249" s="8">
        <v>0</v>
      </c>
      <c r="O2249" s="8" t="s">
        <v>3275</v>
      </c>
      <c r="P2249" s="8">
        <v>0</v>
      </c>
      <c r="Q2249" s="8">
        <v>215</v>
      </c>
    </row>
    <row r="2250" spans="1:17" x14ac:dyDescent="0.25">
      <c r="A2250" s="8">
        <v>6</v>
      </c>
      <c r="B2250" s="8">
        <v>0</v>
      </c>
      <c r="C2250" s="8" t="s">
        <v>4817</v>
      </c>
      <c r="D2250" s="7">
        <v>43817</v>
      </c>
      <c r="E2250" s="8">
        <v>0</v>
      </c>
      <c r="F2250" s="8">
        <v>502003</v>
      </c>
      <c r="G2250" s="8">
        <f t="shared" si="35"/>
        <v>165</v>
      </c>
      <c r="H2250" s="8">
        <v>0</v>
      </c>
      <c r="I2250" s="8" t="s">
        <v>2625</v>
      </c>
      <c r="J2250" s="8">
        <v>0</v>
      </c>
      <c r="K2250" s="8" t="s">
        <v>2625</v>
      </c>
      <c r="L2250" s="8"/>
      <c r="M2250" s="8">
        <v>200</v>
      </c>
      <c r="N2250" s="8">
        <v>0</v>
      </c>
      <c r="O2250" s="8" t="s">
        <v>3835</v>
      </c>
      <c r="P2250" s="8">
        <v>0</v>
      </c>
      <c r="Q2250" s="8">
        <v>215</v>
      </c>
    </row>
    <row r="2251" spans="1:17" x14ac:dyDescent="0.25">
      <c r="A2251" s="8">
        <v>7</v>
      </c>
      <c r="B2251" s="8">
        <v>0</v>
      </c>
      <c r="C2251" s="8" t="s">
        <v>4817</v>
      </c>
      <c r="D2251" s="7">
        <v>43817</v>
      </c>
      <c r="E2251" s="8">
        <v>0</v>
      </c>
      <c r="F2251" s="8">
        <v>501017</v>
      </c>
      <c r="G2251" s="8">
        <f t="shared" si="35"/>
        <v>160</v>
      </c>
      <c r="H2251" s="8">
        <v>0</v>
      </c>
      <c r="I2251" s="8" t="s">
        <v>2625</v>
      </c>
      <c r="J2251" s="8">
        <v>0</v>
      </c>
      <c r="K2251" s="8" t="s">
        <v>2625</v>
      </c>
      <c r="L2251" s="8"/>
      <c r="M2251" s="8">
        <v>1200</v>
      </c>
      <c r="N2251" s="8">
        <v>0</v>
      </c>
      <c r="O2251" s="8" t="s">
        <v>3836</v>
      </c>
      <c r="P2251" s="8">
        <v>0</v>
      </c>
      <c r="Q2251" s="8">
        <v>215</v>
      </c>
    </row>
    <row r="2252" spans="1:17" x14ac:dyDescent="0.25">
      <c r="A2252" s="8">
        <v>8</v>
      </c>
      <c r="B2252" s="8">
        <v>0</v>
      </c>
      <c r="C2252" s="8" t="s">
        <v>4817</v>
      </c>
      <c r="D2252" s="7">
        <v>43817</v>
      </c>
      <c r="E2252" s="8">
        <v>0</v>
      </c>
      <c r="F2252" s="8">
        <v>505999</v>
      </c>
      <c r="G2252" s="8">
        <f t="shared" si="35"/>
        <v>260</v>
      </c>
      <c r="H2252" s="8">
        <v>0</v>
      </c>
      <c r="I2252" s="8" t="s">
        <v>2625</v>
      </c>
      <c r="J2252" s="8">
        <v>0</v>
      </c>
      <c r="K2252" s="8" t="s">
        <v>2625</v>
      </c>
      <c r="L2252" s="8"/>
      <c r="M2252" s="8">
        <v>400</v>
      </c>
      <c r="N2252" s="8">
        <v>0</v>
      </c>
      <c r="O2252" s="8" t="s">
        <v>3837</v>
      </c>
      <c r="P2252" s="8">
        <v>0</v>
      </c>
      <c r="Q2252" s="8">
        <v>215</v>
      </c>
    </row>
    <row r="2253" spans="1:17" x14ac:dyDescent="0.25">
      <c r="A2253" s="8">
        <v>9</v>
      </c>
      <c r="B2253" s="8">
        <v>0</v>
      </c>
      <c r="C2253" s="8" t="s">
        <v>4817</v>
      </c>
      <c r="D2253" s="7">
        <v>43817</v>
      </c>
      <c r="E2253" s="8">
        <v>0</v>
      </c>
      <c r="F2253" s="8">
        <v>201003</v>
      </c>
      <c r="G2253" s="8">
        <f t="shared" si="35"/>
        <v>72</v>
      </c>
      <c r="H2253" s="8">
        <v>0</v>
      </c>
      <c r="I2253" s="8" t="s">
        <v>2625</v>
      </c>
      <c r="J2253" s="8">
        <v>0</v>
      </c>
      <c r="K2253" s="8" t="s">
        <v>2625</v>
      </c>
      <c r="L2253" s="8"/>
      <c r="M2253" s="8">
        <v>16000</v>
      </c>
      <c r="N2253" s="8">
        <v>0</v>
      </c>
      <c r="O2253" s="8" t="s">
        <v>3838</v>
      </c>
      <c r="P2253" s="8">
        <v>0</v>
      </c>
      <c r="Q2253" s="8">
        <v>215</v>
      </c>
    </row>
    <row r="2254" spans="1:17" x14ac:dyDescent="0.25">
      <c r="A2254" s="8">
        <v>10</v>
      </c>
      <c r="B2254" s="8">
        <v>0</v>
      </c>
      <c r="C2254" s="8" t="s">
        <v>4817</v>
      </c>
      <c r="D2254" s="7">
        <v>43817</v>
      </c>
      <c r="E2254" s="8">
        <v>0</v>
      </c>
      <c r="F2254" s="8">
        <v>103006</v>
      </c>
      <c r="G2254" s="8">
        <f t="shared" si="35"/>
        <v>23</v>
      </c>
      <c r="H2254" s="8">
        <v>0</v>
      </c>
      <c r="I2254" s="8" t="s">
        <v>2625</v>
      </c>
      <c r="J2254" s="8">
        <v>0</v>
      </c>
      <c r="K2254" s="8" t="s">
        <v>2625</v>
      </c>
      <c r="L2254" s="8"/>
      <c r="M2254" s="8">
        <v>14500</v>
      </c>
      <c r="N2254" s="8">
        <v>0</v>
      </c>
      <c r="O2254" s="8" t="s">
        <v>3839</v>
      </c>
      <c r="P2254" s="8">
        <v>0</v>
      </c>
      <c r="Q2254" s="8">
        <v>215</v>
      </c>
    </row>
    <row r="2255" spans="1:17" x14ac:dyDescent="0.25">
      <c r="A2255" s="8">
        <v>11</v>
      </c>
      <c r="B2255" s="8">
        <v>0</v>
      </c>
      <c r="C2255" s="8" t="s">
        <v>4817</v>
      </c>
      <c r="D2255" s="7">
        <v>43817</v>
      </c>
      <c r="E2255" s="8">
        <v>0</v>
      </c>
      <c r="F2255" s="8">
        <v>505009</v>
      </c>
      <c r="G2255" s="8">
        <f t="shared" si="35"/>
        <v>205</v>
      </c>
      <c r="H2255" s="8">
        <v>0</v>
      </c>
      <c r="I2255" s="8" t="s">
        <v>2625</v>
      </c>
      <c r="J2255" s="8">
        <v>0</v>
      </c>
      <c r="K2255" s="8" t="s">
        <v>2625</v>
      </c>
      <c r="L2255" s="8"/>
      <c r="M2255" s="8">
        <v>1130</v>
      </c>
      <c r="N2255" s="8">
        <v>0</v>
      </c>
      <c r="O2255" s="8" t="s">
        <v>3375</v>
      </c>
      <c r="P2255" s="8">
        <v>0</v>
      </c>
      <c r="Q2255" s="8">
        <v>215</v>
      </c>
    </row>
    <row r="2256" spans="1:17" x14ac:dyDescent="0.25">
      <c r="A2256" s="8">
        <v>12</v>
      </c>
      <c r="B2256" s="8">
        <v>0</v>
      </c>
      <c r="C2256" s="8" t="s">
        <v>4817</v>
      </c>
      <c r="D2256" s="7">
        <v>43817</v>
      </c>
      <c r="E2256" s="8">
        <v>0</v>
      </c>
      <c r="F2256" s="8">
        <v>101002</v>
      </c>
      <c r="G2256" s="8">
        <f t="shared" si="35"/>
        <v>2</v>
      </c>
      <c r="H2256" s="8">
        <v>0</v>
      </c>
      <c r="I2256" s="8" t="s">
        <v>2625</v>
      </c>
      <c r="J2256" s="8">
        <v>0</v>
      </c>
      <c r="K2256" s="8" t="s">
        <v>2625</v>
      </c>
      <c r="L2256" s="8"/>
      <c r="M2256" s="8">
        <v>0</v>
      </c>
      <c r="N2256" s="8">
        <v>716788</v>
      </c>
      <c r="O2256" s="8" t="s">
        <v>3840</v>
      </c>
      <c r="P2256" s="8">
        <v>0</v>
      </c>
      <c r="Q2256" s="8">
        <v>215</v>
      </c>
    </row>
    <row r="2257" spans="1:17" x14ac:dyDescent="0.25">
      <c r="A2257" s="8">
        <v>1</v>
      </c>
      <c r="B2257" s="8">
        <v>0</v>
      </c>
      <c r="C2257" s="8" t="s">
        <v>4818</v>
      </c>
      <c r="D2257" s="7">
        <v>43868</v>
      </c>
      <c r="E2257" s="8">
        <v>0</v>
      </c>
      <c r="F2257" s="8">
        <v>101002</v>
      </c>
      <c r="G2257" s="8">
        <f t="shared" si="35"/>
        <v>2</v>
      </c>
      <c r="H2257" s="8">
        <v>1</v>
      </c>
      <c r="I2257" s="8" t="s">
        <v>2625</v>
      </c>
      <c r="J2257" s="8">
        <v>0</v>
      </c>
      <c r="K2257" s="8" t="s">
        <v>2625</v>
      </c>
      <c r="L2257" s="8"/>
      <c r="M2257" s="8">
        <v>28100</v>
      </c>
      <c r="N2257" s="8">
        <v>0</v>
      </c>
      <c r="O2257" s="8" t="s">
        <v>3841</v>
      </c>
      <c r="P2257" s="8">
        <v>0</v>
      </c>
      <c r="Q2257" s="8">
        <v>1</v>
      </c>
    </row>
    <row r="2258" spans="1:17" x14ac:dyDescent="0.25">
      <c r="A2258" s="8">
        <v>2</v>
      </c>
      <c r="B2258" s="8">
        <v>0</v>
      </c>
      <c r="C2258" s="8" t="s">
        <v>4818</v>
      </c>
      <c r="D2258" s="7">
        <v>43868</v>
      </c>
      <c r="E2258" s="8">
        <v>0</v>
      </c>
      <c r="F2258" s="8">
        <v>202003</v>
      </c>
      <c r="G2258" s="8">
        <f t="shared" si="35"/>
        <v>78</v>
      </c>
      <c r="H2258" s="8">
        <v>71</v>
      </c>
      <c r="I2258" s="8" t="s">
        <v>2625</v>
      </c>
      <c r="J2258" s="8">
        <v>0</v>
      </c>
      <c r="K2258" s="8" t="s">
        <v>2625</v>
      </c>
      <c r="L2258" s="8"/>
      <c r="M2258" s="8">
        <v>0</v>
      </c>
      <c r="N2258" s="8">
        <v>28100</v>
      </c>
      <c r="O2258" s="8" t="s">
        <v>3841</v>
      </c>
      <c r="P2258" s="8">
        <v>0</v>
      </c>
      <c r="Q2258" s="8">
        <v>1</v>
      </c>
    </row>
    <row r="2259" spans="1:17" x14ac:dyDescent="0.25">
      <c r="A2259" s="8">
        <v>1</v>
      </c>
      <c r="B2259" s="8">
        <v>0</v>
      </c>
      <c r="C2259" s="8" t="s">
        <v>4819</v>
      </c>
      <c r="D2259" s="7">
        <v>43868</v>
      </c>
      <c r="E2259" s="8">
        <v>0</v>
      </c>
      <c r="F2259" s="8">
        <v>101002</v>
      </c>
      <c r="G2259" s="8">
        <f t="shared" si="35"/>
        <v>2</v>
      </c>
      <c r="H2259" s="8">
        <v>1</v>
      </c>
      <c r="I2259" s="8" t="s">
        <v>2625</v>
      </c>
      <c r="J2259" s="8">
        <v>0</v>
      </c>
      <c r="K2259" s="8" t="s">
        <v>2625</v>
      </c>
      <c r="L2259" s="8"/>
      <c r="M2259" s="8">
        <v>204200</v>
      </c>
      <c r="N2259" s="8">
        <v>0</v>
      </c>
      <c r="O2259" s="8" t="s">
        <v>3842</v>
      </c>
      <c r="P2259" s="8">
        <v>0</v>
      </c>
      <c r="Q2259" s="8">
        <v>1</v>
      </c>
    </row>
    <row r="2260" spans="1:17" x14ac:dyDescent="0.25">
      <c r="A2260" s="8">
        <v>2</v>
      </c>
      <c r="B2260" s="8">
        <v>0</v>
      </c>
      <c r="C2260" s="8" t="s">
        <v>4819</v>
      </c>
      <c r="D2260" s="7">
        <v>43868</v>
      </c>
      <c r="E2260" s="8">
        <v>0</v>
      </c>
      <c r="F2260" s="8">
        <v>202003</v>
      </c>
      <c r="G2260" s="8">
        <f t="shared" si="35"/>
        <v>78</v>
      </c>
      <c r="H2260" s="8">
        <v>71</v>
      </c>
      <c r="I2260" s="8" t="s">
        <v>2625</v>
      </c>
      <c r="J2260" s="8">
        <v>0</v>
      </c>
      <c r="K2260" s="8" t="s">
        <v>2625</v>
      </c>
      <c r="L2260" s="8"/>
      <c r="M2260" s="8">
        <v>0</v>
      </c>
      <c r="N2260" s="8">
        <v>204200</v>
      </c>
      <c r="O2260" s="8" t="s">
        <v>3842</v>
      </c>
      <c r="P2260" s="8">
        <v>0</v>
      </c>
      <c r="Q2260" s="8">
        <v>1</v>
      </c>
    </row>
    <row r="2261" spans="1:17" x14ac:dyDescent="0.25">
      <c r="A2261" s="8">
        <v>1</v>
      </c>
      <c r="B2261" s="8">
        <v>0</v>
      </c>
      <c r="C2261" s="8" t="s">
        <v>4820</v>
      </c>
      <c r="D2261" s="7">
        <v>43868</v>
      </c>
      <c r="E2261" s="8">
        <v>0</v>
      </c>
      <c r="F2261" s="8">
        <v>101002</v>
      </c>
      <c r="G2261" s="8">
        <f t="shared" si="35"/>
        <v>2</v>
      </c>
      <c r="H2261" s="8">
        <v>1</v>
      </c>
      <c r="I2261" s="8" t="s">
        <v>2625</v>
      </c>
      <c r="J2261" s="8">
        <v>0</v>
      </c>
      <c r="K2261" s="8" t="s">
        <v>2625</v>
      </c>
      <c r="L2261" s="8"/>
      <c r="M2261" s="8">
        <v>60975</v>
      </c>
      <c r="N2261" s="8">
        <v>0</v>
      </c>
      <c r="O2261" s="8" t="s">
        <v>3843</v>
      </c>
      <c r="P2261" s="8">
        <v>0</v>
      </c>
      <c r="Q2261" s="8">
        <v>1</v>
      </c>
    </row>
    <row r="2262" spans="1:17" x14ac:dyDescent="0.25">
      <c r="A2262" s="8">
        <v>2</v>
      </c>
      <c r="B2262" s="8">
        <v>0</v>
      </c>
      <c r="C2262" s="8" t="s">
        <v>4820</v>
      </c>
      <c r="D2262" s="7">
        <v>43868</v>
      </c>
      <c r="E2262" s="8">
        <v>0</v>
      </c>
      <c r="F2262" s="8">
        <v>202003</v>
      </c>
      <c r="G2262" s="8">
        <f t="shared" si="35"/>
        <v>78</v>
      </c>
      <c r="H2262" s="8">
        <v>71</v>
      </c>
      <c r="I2262" s="8" t="s">
        <v>2625</v>
      </c>
      <c r="J2262" s="8">
        <v>0</v>
      </c>
      <c r="K2262" s="8" t="s">
        <v>2625</v>
      </c>
      <c r="L2262" s="8"/>
      <c r="M2262" s="8">
        <v>0</v>
      </c>
      <c r="N2262" s="8">
        <v>60975</v>
      </c>
      <c r="O2262" s="8" t="s">
        <v>3843</v>
      </c>
      <c r="P2262" s="8">
        <v>0</v>
      </c>
      <c r="Q2262" s="8">
        <v>1</v>
      </c>
    </row>
    <row r="2263" spans="1:17" x14ac:dyDescent="0.25">
      <c r="A2263" s="8">
        <v>1</v>
      </c>
      <c r="B2263" s="8">
        <v>0</v>
      </c>
      <c r="C2263" s="8" t="s">
        <v>4821</v>
      </c>
      <c r="D2263" s="7">
        <v>43869</v>
      </c>
      <c r="E2263" s="8">
        <v>0</v>
      </c>
      <c r="F2263" s="8">
        <v>201002</v>
      </c>
      <c r="G2263" s="8">
        <f t="shared" si="35"/>
        <v>71</v>
      </c>
      <c r="H2263" s="8">
        <v>104</v>
      </c>
      <c r="I2263" s="8" t="s">
        <v>2625</v>
      </c>
      <c r="J2263" s="8">
        <v>0</v>
      </c>
      <c r="K2263" s="8" t="s">
        <v>2625</v>
      </c>
      <c r="L2263" s="8"/>
      <c r="M2263" s="8">
        <v>56400</v>
      </c>
      <c r="N2263" s="8">
        <v>0</v>
      </c>
      <c r="O2263" s="8" t="s">
        <v>3844</v>
      </c>
      <c r="P2263" s="8">
        <v>0</v>
      </c>
      <c r="Q2263" s="8">
        <v>1</v>
      </c>
    </row>
    <row r="2264" spans="1:17" x14ac:dyDescent="0.25">
      <c r="A2264" s="8">
        <v>2</v>
      </c>
      <c r="B2264" s="8">
        <v>0</v>
      </c>
      <c r="C2264" s="8" t="s">
        <v>4821</v>
      </c>
      <c r="D2264" s="7">
        <v>43869</v>
      </c>
      <c r="E2264" s="8">
        <v>0</v>
      </c>
      <c r="F2264" s="8">
        <v>202003</v>
      </c>
      <c r="G2264" s="8">
        <f t="shared" si="35"/>
        <v>78</v>
      </c>
      <c r="H2264" s="8">
        <v>71</v>
      </c>
      <c r="I2264" s="8" t="s">
        <v>2625</v>
      </c>
      <c r="J2264" s="8">
        <v>0</v>
      </c>
      <c r="K2264" s="8" t="s">
        <v>2625</v>
      </c>
      <c r="L2264" s="8"/>
      <c r="M2264" s="8">
        <v>0</v>
      </c>
      <c r="N2264" s="8">
        <v>56400</v>
      </c>
      <c r="O2264" s="8" t="s">
        <v>3844</v>
      </c>
      <c r="P2264" s="8">
        <v>0</v>
      </c>
      <c r="Q2264" s="8">
        <v>1</v>
      </c>
    </row>
    <row r="2265" spans="1:17" x14ac:dyDescent="0.25">
      <c r="A2265" s="8">
        <v>1</v>
      </c>
      <c r="B2265" s="8">
        <v>0</v>
      </c>
      <c r="C2265" s="8" t="s">
        <v>4822</v>
      </c>
      <c r="D2265" s="7">
        <v>43871</v>
      </c>
      <c r="E2265" s="8">
        <v>0</v>
      </c>
      <c r="F2265" s="8">
        <v>201002</v>
      </c>
      <c r="G2265" s="8">
        <f t="shared" si="35"/>
        <v>71</v>
      </c>
      <c r="H2265" s="8">
        <v>169</v>
      </c>
      <c r="I2265" s="8" t="s">
        <v>2625</v>
      </c>
      <c r="J2265" s="8">
        <v>0</v>
      </c>
      <c r="K2265" s="8" t="s">
        <v>2625</v>
      </c>
      <c r="L2265" s="8"/>
      <c r="M2265" s="8">
        <v>25385</v>
      </c>
      <c r="N2265" s="8">
        <v>0</v>
      </c>
      <c r="O2265" s="8" t="s">
        <v>3845</v>
      </c>
      <c r="P2265" s="8">
        <v>0</v>
      </c>
      <c r="Q2265" s="8">
        <v>215</v>
      </c>
    </row>
    <row r="2266" spans="1:17" x14ac:dyDescent="0.25">
      <c r="A2266" s="8">
        <v>2</v>
      </c>
      <c r="B2266" s="8">
        <v>0</v>
      </c>
      <c r="C2266" s="8" t="s">
        <v>4822</v>
      </c>
      <c r="D2266" s="7">
        <v>43871</v>
      </c>
      <c r="E2266" s="8">
        <v>0</v>
      </c>
      <c r="F2266" s="8">
        <v>202003</v>
      </c>
      <c r="G2266" s="8">
        <f t="shared" si="35"/>
        <v>78</v>
      </c>
      <c r="H2266" s="8">
        <v>71</v>
      </c>
      <c r="I2266" s="8" t="s">
        <v>2625</v>
      </c>
      <c r="J2266" s="8">
        <v>0</v>
      </c>
      <c r="K2266" s="8" t="s">
        <v>2625</v>
      </c>
      <c r="L2266" s="8"/>
      <c r="M2266" s="8">
        <v>0</v>
      </c>
      <c r="N2266" s="8">
        <v>3554</v>
      </c>
      <c r="O2266" s="8" t="s">
        <v>3846</v>
      </c>
      <c r="P2266" s="8">
        <v>0</v>
      </c>
      <c r="Q2266" s="8">
        <v>1</v>
      </c>
    </row>
    <row r="2267" spans="1:17" x14ac:dyDescent="0.25">
      <c r="A2267" s="8">
        <v>3</v>
      </c>
      <c r="B2267" s="8">
        <v>0</v>
      </c>
      <c r="C2267" s="8" t="s">
        <v>4822</v>
      </c>
      <c r="D2267" s="7">
        <v>43871</v>
      </c>
      <c r="E2267" s="8">
        <v>0</v>
      </c>
      <c r="F2267" s="8">
        <v>202003</v>
      </c>
      <c r="G2267" s="8">
        <f t="shared" si="35"/>
        <v>78</v>
      </c>
      <c r="H2267" s="8">
        <v>71</v>
      </c>
      <c r="I2267" s="8" t="s">
        <v>2625</v>
      </c>
      <c r="J2267" s="8">
        <v>0</v>
      </c>
      <c r="K2267" s="8" t="s">
        <v>2625</v>
      </c>
      <c r="L2267" s="8"/>
      <c r="M2267" s="8">
        <v>0</v>
      </c>
      <c r="N2267" s="8">
        <v>21831</v>
      </c>
      <c r="O2267" s="8" t="s">
        <v>3845</v>
      </c>
      <c r="P2267" s="8">
        <v>0</v>
      </c>
      <c r="Q2267" s="8">
        <v>1</v>
      </c>
    </row>
    <row r="2268" spans="1:17" x14ac:dyDescent="0.25">
      <c r="A2268" s="8">
        <v>1</v>
      </c>
      <c r="B2268" s="8">
        <v>0</v>
      </c>
      <c r="C2268" s="8" t="s">
        <v>4823</v>
      </c>
      <c r="D2268" s="7">
        <v>43871</v>
      </c>
      <c r="E2268" s="8">
        <v>0</v>
      </c>
      <c r="F2268" s="8">
        <v>201002</v>
      </c>
      <c r="G2268" s="8">
        <f t="shared" si="35"/>
        <v>71</v>
      </c>
      <c r="H2268" s="8">
        <v>1411</v>
      </c>
      <c r="I2268" s="8" t="s">
        <v>2625</v>
      </c>
      <c r="J2268" s="8">
        <v>0</v>
      </c>
      <c r="K2268" s="8" t="s">
        <v>2625</v>
      </c>
      <c r="L2268" s="8"/>
      <c r="M2268" s="8">
        <v>196640</v>
      </c>
      <c r="N2268" s="8">
        <v>0</v>
      </c>
      <c r="O2268" s="8" t="s">
        <v>3847</v>
      </c>
      <c r="P2268" s="8">
        <v>0</v>
      </c>
      <c r="Q2268" s="8">
        <v>218</v>
      </c>
    </row>
    <row r="2269" spans="1:17" x14ac:dyDescent="0.25">
      <c r="A2269" s="8">
        <v>2</v>
      </c>
      <c r="B2269" s="8">
        <v>0</v>
      </c>
      <c r="C2269" s="8" t="s">
        <v>4823</v>
      </c>
      <c r="D2269" s="7">
        <v>43871</v>
      </c>
      <c r="E2269" s="8">
        <v>0</v>
      </c>
      <c r="F2269" s="8">
        <v>202003</v>
      </c>
      <c r="G2269" s="8">
        <f t="shared" si="35"/>
        <v>78</v>
      </c>
      <c r="H2269" s="8">
        <v>71</v>
      </c>
      <c r="I2269" s="8" t="s">
        <v>2625</v>
      </c>
      <c r="J2269" s="8">
        <v>0</v>
      </c>
      <c r="K2269" s="8" t="s">
        <v>2625</v>
      </c>
      <c r="L2269" s="8"/>
      <c r="M2269" s="8">
        <v>0</v>
      </c>
      <c r="N2269" s="8">
        <v>5899</v>
      </c>
      <c r="O2269" s="8" t="s">
        <v>3848</v>
      </c>
      <c r="P2269" s="8">
        <v>0</v>
      </c>
      <c r="Q2269" s="8">
        <v>1</v>
      </c>
    </row>
    <row r="2270" spans="1:17" x14ac:dyDescent="0.25">
      <c r="A2270" s="8">
        <v>3</v>
      </c>
      <c r="B2270" s="8">
        <v>0</v>
      </c>
      <c r="C2270" s="8" t="s">
        <v>4823</v>
      </c>
      <c r="D2270" s="7">
        <v>43871</v>
      </c>
      <c r="E2270" s="8">
        <v>0</v>
      </c>
      <c r="F2270" s="8">
        <v>202003</v>
      </c>
      <c r="G2270" s="8">
        <f t="shared" si="35"/>
        <v>78</v>
      </c>
      <c r="H2270" s="8">
        <v>71</v>
      </c>
      <c r="I2270" s="8" t="s">
        <v>2625</v>
      </c>
      <c r="J2270" s="8">
        <v>0</v>
      </c>
      <c r="K2270" s="8" t="s">
        <v>2625</v>
      </c>
      <c r="L2270" s="8"/>
      <c r="M2270" s="8">
        <v>0</v>
      </c>
      <c r="N2270" s="8">
        <v>190741</v>
      </c>
      <c r="O2270" s="8" t="s">
        <v>3847</v>
      </c>
      <c r="P2270" s="8">
        <v>0</v>
      </c>
      <c r="Q2270" s="8">
        <v>1</v>
      </c>
    </row>
    <row r="2271" spans="1:17" x14ac:dyDescent="0.25">
      <c r="A2271" s="8">
        <v>1</v>
      </c>
      <c r="B2271" s="8">
        <v>0</v>
      </c>
      <c r="C2271" s="8" t="s">
        <v>4824</v>
      </c>
      <c r="D2271" s="7">
        <v>43817</v>
      </c>
      <c r="E2271" s="8">
        <v>0</v>
      </c>
      <c r="F2271" s="8">
        <v>501008</v>
      </c>
      <c r="G2271" s="8">
        <f t="shared" si="35"/>
        <v>151</v>
      </c>
      <c r="H2271" s="8">
        <v>0</v>
      </c>
      <c r="I2271" s="8" t="s">
        <v>2625</v>
      </c>
      <c r="J2271" s="8">
        <v>0</v>
      </c>
      <c r="K2271" s="8" t="s">
        <v>2625</v>
      </c>
      <c r="L2271" s="8"/>
      <c r="M2271" s="8">
        <v>43180</v>
      </c>
      <c r="N2271" s="8">
        <v>0</v>
      </c>
      <c r="O2271" s="8" t="s">
        <v>3849</v>
      </c>
      <c r="P2271" s="8">
        <v>0</v>
      </c>
      <c r="Q2271" s="8">
        <v>215</v>
      </c>
    </row>
    <row r="2272" spans="1:17" x14ac:dyDescent="0.25">
      <c r="A2272" s="8">
        <v>2</v>
      </c>
      <c r="B2272" s="8">
        <v>0</v>
      </c>
      <c r="C2272" s="8" t="s">
        <v>4824</v>
      </c>
      <c r="D2272" s="7">
        <v>43817</v>
      </c>
      <c r="E2272" s="8">
        <v>0</v>
      </c>
      <c r="F2272" s="8">
        <v>505016</v>
      </c>
      <c r="G2272" s="8">
        <f t="shared" si="35"/>
        <v>212</v>
      </c>
      <c r="H2272" s="8">
        <v>0</v>
      </c>
      <c r="I2272" s="8" t="s">
        <v>2625</v>
      </c>
      <c r="J2272" s="8">
        <v>0</v>
      </c>
      <c r="K2272" s="8" t="s">
        <v>2625</v>
      </c>
      <c r="L2272" s="8"/>
      <c r="M2272" s="8">
        <v>2420</v>
      </c>
      <c r="N2272" s="8">
        <v>0</v>
      </c>
      <c r="O2272" s="8" t="s">
        <v>3850</v>
      </c>
      <c r="P2272" s="8">
        <v>0</v>
      </c>
      <c r="Q2272" s="8">
        <v>215</v>
      </c>
    </row>
    <row r="2273" spans="1:17" x14ac:dyDescent="0.25">
      <c r="A2273" s="8">
        <v>3</v>
      </c>
      <c r="B2273" s="8">
        <v>0</v>
      </c>
      <c r="C2273" s="8" t="s">
        <v>4824</v>
      </c>
      <c r="D2273" s="7">
        <v>43817</v>
      </c>
      <c r="E2273" s="8">
        <v>0</v>
      </c>
      <c r="F2273" s="8">
        <v>501011</v>
      </c>
      <c r="G2273" s="8">
        <f t="shared" si="35"/>
        <v>154</v>
      </c>
      <c r="H2273" s="8">
        <v>0</v>
      </c>
      <c r="I2273" s="8" t="s">
        <v>2625</v>
      </c>
      <c r="J2273" s="8">
        <v>0</v>
      </c>
      <c r="K2273" s="8" t="s">
        <v>2625</v>
      </c>
      <c r="L2273" s="8"/>
      <c r="M2273" s="8">
        <v>550</v>
      </c>
      <c r="N2273" s="8">
        <v>0</v>
      </c>
      <c r="O2273" s="8" t="s">
        <v>3851</v>
      </c>
      <c r="P2273" s="8">
        <v>0</v>
      </c>
      <c r="Q2273" s="8">
        <v>215</v>
      </c>
    </row>
    <row r="2274" spans="1:17" x14ac:dyDescent="0.25">
      <c r="A2274" s="8">
        <v>4</v>
      </c>
      <c r="B2274" s="8">
        <v>0</v>
      </c>
      <c r="C2274" s="8" t="s">
        <v>4824</v>
      </c>
      <c r="D2274" s="7">
        <v>43817</v>
      </c>
      <c r="E2274" s="8">
        <v>0</v>
      </c>
      <c r="F2274" s="8">
        <v>501009</v>
      </c>
      <c r="G2274" s="8">
        <f t="shared" si="35"/>
        <v>152</v>
      </c>
      <c r="H2274" s="8">
        <v>0</v>
      </c>
      <c r="I2274" s="8" t="s">
        <v>2625</v>
      </c>
      <c r="J2274" s="8">
        <v>0</v>
      </c>
      <c r="K2274" s="8" t="s">
        <v>2625</v>
      </c>
      <c r="L2274" s="8"/>
      <c r="M2274" s="8">
        <v>250</v>
      </c>
      <c r="N2274" s="8">
        <v>0</v>
      </c>
      <c r="O2274" s="8" t="s">
        <v>3370</v>
      </c>
      <c r="P2274" s="8">
        <v>0</v>
      </c>
      <c r="Q2274" s="8">
        <v>215</v>
      </c>
    </row>
    <row r="2275" spans="1:17" x14ac:dyDescent="0.25">
      <c r="A2275" s="8">
        <v>5</v>
      </c>
      <c r="B2275" s="8">
        <v>0</v>
      </c>
      <c r="C2275" s="8" t="s">
        <v>4824</v>
      </c>
      <c r="D2275" s="7">
        <v>43817</v>
      </c>
      <c r="E2275" s="8">
        <v>0</v>
      </c>
      <c r="F2275" s="8">
        <v>505009</v>
      </c>
      <c r="G2275" s="8">
        <f t="shared" si="35"/>
        <v>205</v>
      </c>
      <c r="H2275" s="8">
        <v>0</v>
      </c>
      <c r="I2275" s="8" t="s">
        <v>2625</v>
      </c>
      <c r="J2275" s="8">
        <v>0</v>
      </c>
      <c r="K2275" s="8" t="s">
        <v>2625</v>
      </c>
      <c r="L2275" s="8"/>
      <c r="M2275" s="8">
        <v>700</v>
      </c>
      <c r="N2275" s="8">
        <v>0</v>
      </c>
      <c r="O2275" s="8" t="s">
        <v>3375</v>
      </c>
      <c r="P2275" s="8">
        <v>0</v>
      </c>
      <c r="Q2275" s="8">
        <v>215</v>
      </c>
    </row>
    <row r="2276" spans="1:17" x14ac:dyDescent="0.25">
      <c r="A2276" s="8">
        <v>6</v>
      </c>
      <c r="B2276" s="8">
        <v>0</v>
      </c>
      <c r="C2276" s="8" t="s">
        <v>4824</v>
      </c>
      <c r="D2276" s="7">
        <v>43817</v>
      </c>
      <c r="E2276" s="8">
        <v>0</v>
      </c>
      <c r="F2276" s="8">
        <v>505042</v>
      </c>
      <c r="G2276" s="8">
        <f t="shared" si="35"/>
        <v>234</v>
      </c>
      <c r="H2276" s="8">
        <v>0</v>
      </c>
      <c r="I2276" s="8" t="s">
        <v>2625</v>
      </c>
      <c r="J2276" s="8">
        <v>0</v>
      </c>
      <c r="K2276" s="8" t="s">
        <v>2625</v>
      </c>
      <c r="L2276" s="8"/>
      <c r="M2276" s="8">
        <v>846542</v>
      </c>
      <c r="N2276" s="8">
        <v>0</v>
      </c>
      <c r="O2276" s="8" t="s">
        <v>3852</v>
      </c>
      <c r="P2276" s="8">
        <v>0</v>
      </c>
      <c r="Q2276" s="8">
        <v>215</v>
      </c>
    </row>
    <row r="2277" spans="1:17" x14ac:dyDescent="0.25">
      <c r="A2277" s="8">
        <v>7</v>
      </c>
      <c r="B2277" s="8">
        <v>0</v>
      </c>
      <c r="C2277" s="8" t="s">
        <v>4824</v>
      </c>
      <c r="D2277" s="7">
        <v>43817</v>
      </c>
      <c r="E2277" s="8">
        <v>0</v>
      </c>
      <c r="F2277" s="8">
        <v>505024</v>
      </c>
      <c r="G2277" s="8">
        <f t="shared" si="35"/>
        <v>218</v>
      </c>
      <c r="H2277" s="8">
        <v>0</v>
      </c>
      <c r="I2277" s="8" t="s">
        <v>2625</v>
      </c>
      <c r="J2277" s="8">
        <v>0</v>
      </c>
      <c r="K2277" s="8" t="s">
        <v>2625</v>
      </c>
      <c r="L2277" s="8"/>
      <c r="M2277" s="8">
        <v>56512</v>
      </c>
      <c r="N2277" s="8">
        <v>0</v>
      </c>
      <c r="O2277" s="8" t="s">
        <v>3149</v>
      </c>
      <c r="P2277" s="8">
        <v>0</v>
      </c>
      <c r="Q2277" s="8">
        <v>215</v>
      </c>
    </row>
    <row r="2278" spans="1:17" x14ac:dyDescent="0.25">
      <c r="A2278" s="8">
        <v>8</v>
      </c>
      <c r="B2278" s="8">
        <v>0</v>
      </c>
      <c r="C2278" s="8" t="s">
        <v>4824</v>
      </c>
      <c r="D2278" s="7">
        <v>43817</v>
      </c>
      <c r="E2278" s="8">
        <v>0</v>
      </c>
      <c r="F2278" s="8">
        <v>505004</v>
      </c>
      <c r="G2278" s="8">
        <f t="shared" si="35"/>
        <v>200</v>
      </c>
      <c r="H2278" s="8">
        <v>0</v>
      </c>
      <c r="I2278" s="8" t="s">
        <v>2625</v>
      </c>
      <c r="J2278" s="8">
        <v>0</v>
      </c>
      <c r="K2278" s="8" t="s">
        <v>2625</v>
      </c>
      <c r="L2278" s="8"/>
      <c r="M2278" s="8">
        <v>26500</v>
      </c>
      <c r="N2278" s="8">
        <v>0</v>
      </c>
      <c r="O2278" s="8" t="s">
        <v>3853</v>
      </c>
      <c r="P2278" s="8">
        <v>0</v>
      </c>
      <c r="Q2278" s="8">
        <v>215</v>
      </c>
    </row>
    <row r="2279" spans="1:17" x14ac:dyDescent="0.25">
      <c r="A2279" s="8">
        <v>9</v>
      </c>
      <c r="B2279" s="8">
        <v>0</v>
      </c>
      <c r="C2279" s="8" t="s">
        <v>4824</v>
      </c>
      <c r="D2279" s="7">
        <v>43817</v>
      </c>
      <c r="E2279" s="8">
        <v>0</v>
      </c>
      <c r="F2279" s="8">
        <v>502003</v>
      </c>
      <c r="G2279" s="8">
        <f t="shared" si="35"/>
        <v>165</v>
      </c>
      <c r="H2279" s="8">
        <v>0</v>
      </c>
      <c r="I2279" s="8" t="s">
        <v>2625</v>
      </c>
      <c r="J2279" s="8">
        <v>0</v>
      </c>
      <c r="K2279" s="8" t="s">
        <v>2625</v>
      </c>
      <c r="L2279" s="8"/>
      <c r="M2279" s="8">
        <v>600</v>
      </c>
      <c r="N2279" s="8">
        <v>0</v>
      </c>
      <c r="O2279" s="8" t="s">
        <v>3835</v>
      </c>
      <c r="P2279" s="8">
        <v>0</v>
      </c>
      <c r="Q2279" s="8">
        <v>215</v>
      </c>
    </row>
    <row r="2280" spans="1:17" x14ac:dyDescent="0.25">
      <c r="A2280" s="8">
        <v>10</v>
      </c>
      <c r="B2280" s="8">
        <v>0</v>
      </c>
      <c r="C2280" s="8" t="s">
        <v>4824</v>
      </c>
      <c r="D2280" s="7">
        <v>43817</v>
      </c>
      <c r="E2280" s="8">
        <v>0</v>
      </c>
      <c r="F2280" s="8">
        <v>505006</v>
      </c>
      <c r="G2280" s="8">
        <f t="shared" si="35"/>
        <v>202</v>
      </c>
      <c r="H2280" s="8">
        <v>0</v>
      </c>
      <c r="I2280" s="8" t="s">
        <v>2625</v>
      </c>
      <c r="J2280" s="8">
        <v>0</v>
      </c>
      <c r="K2280" s="8" t="s">
        <v>2625</v>
      </c>
      <c r="L2280" s="8"/>
      <c r="M2280" s="8">
        <v>2000</v>
      </c>
      <c r="N2280" s="8">
        <v>0</v>
      </c>
      <c r="O2280" s="8" t="s">
        <v>3854</v>
      </c>
      <c r="P2280" s="8">
        <v>0</v>
      </c>
      <c r="Q2280" s="8">
        <v>215</v>
      </c>
    </row>
    <row r="2281" spans="1:17" x14ac:dyDescent="0.25">
      <c r="A2281" s="8">
        <v>11</v>
      </c>
      <c r="B2281" s="8">
        <v>0</v>
      </c>
      <c r="C2281" s="8" t="s">
        <v>4824</v>
      </c>
      <c r="D2281" s="7">
        <v>43817</v>
      </c>
      <c r="E2281" s="8">
        <v>0</v>
      </c>
      <c r="F2281" s="8">
        <v>501017</v>
      </c>
      <c r="G2281" s="8">
        <f t="shared" si="35"/>
        <v>160</v>
      </c>
      <c r="H2281" s="8">
        <v>0</v>
      </c>
      <c r="I2281" s="8" t="s">
        <v>2625</v>
      </c>
      <c r="J2281" s="8">
        <v>0</v>
      </c>
      <c r="K2281" s="8" t="s">
        <v>2625</v>
      </c>
      <c r="L2281" s="8"/>
      <c r="M2281" s="8">
        <v>15100</v>
      </c>
      <c r="N2281" s="8">
        <v>0</v>
      </c>
      <c r="O2281" s="8" t="s">
        <v>3265</v>
      </c>
      <c r="P2281" s="8">
        <v>0</v>
      </c>
      <c r="Q2281" s="8">
        <v>215</v>
      </c>
    </row>
    <row r="2282" spans="1:17" x14ac:dyDescent="0.25">
      <c r="A2282" s="8">
        <v>12</v>
      </c>
      <c r="B2282" s="8">
        <v>0</v>
      </c>
      <c r="C2282" s="8" t="s">
        <v>4824</v>
      </c>
      <c r="D2282" s="7">
        <v>43817</v>
      </c>
      <c r="E2282" s="8">
        <v>0</v>
      </c>
      <c r="F2282" s="8">
        <v>104110</v>
      </c>
      <c r="G2282" s="8">
        <f t="shared" si="35"/>
        <v>57</v>
      </c>
      <c r="H2282" s="8">
        <v>0</v>
      </c>
      <c r="I2282" s="8" t="s">
        <v>2625</v>
      </c>
      <c r="J2282" s="8">
        <v>0</v>
      </c>
      <c r="K2282" s="8" t="s">
        <v>2625</v>
      </c>
      <c r="L2282" s="8"/>
      <c r="M2282" s="8">
        <v>1265</v>
      </c>
      <c r="N2282" s="8">
        <v>0</v>
      </c>
      <c r="O2282" s="8" t="s">
        <v>3855</v>
      </c>
      <c r="P2282" s="8">
        <v>0</v>
      </c>
      <c r="Q2282" s="8">
        <v>215</v>
      </c>
    </row>
    <row r="2283" spans="1:17" x14ac:dyDescent="0.25">
      <c r="A2283" s="8">
        <v>13</v>
      </c>
      <c r="B2283" s="8">
        <v>0</v>
      </c>
      <c r="C2283" s="8" t="s">
        <v>4824</v>
      </c>
      <c r="D2283" s="7">
        <v>43817</v>
      </c>
      <c r="E2283" s="8">
        <v>0</v>
      </c>
      <c r="F2283" s="8">
        <v>201003</v>
      </c>
      <c r="G2283" s="8">
        <f t="shared" si="35"/>
        <v>72</v>
      </c>
      <c r="H2283" s="8">
        <v>0</v>
      </c>
      <c r="I2283" s="8" t="s">
        <v>2625</v>
      </c>
      <c r="J2283" s="8">
        <v>0</v>
      </c>
      <c r="K2283" s="8" t="s">
        <v>2625</v>
      </c>
      <c r="L2283" s="8"/>
      <c r="M2283" s="8">
        <v>7000</v>
      </c>
      <c r="N2283" s="8">
        <v>0</v>
      </c>
      <c r="O2283" s="8" t="s">
        <v>3838</v>
      </c>
      <c r="P2283" s="8">
        <v>0</v>
      </c>
      <c r="Q2283" s="8">
        <v>215</v>
      </c>
    </row>
    <row r="2284" spans="1:17" x14ac:dyDescent="0.25">
      <c r="A2284" s="8">
        <v>14</v>
      </c>
      <c r="B2284" s="8">
        <v>0</v>
      </c>
      <c r="C2284" s="8" t="s">
        <v>4824</v>
      </c>
      <c r="D2284" s="7">
        <v>43817</v>
      </c>
      <c r="E2284" s="8">
        <v>0</v>
      </c>
      <c r="F2284" s="8">
        <v>103006</v>
      </c>
      <c r="G2284" s="8">
        <f t="shared" si="35"/>
        <v>23</v>
      </c>
      <c r="H2284" s="8">
        <v>0</v>
      </c>
      <c r="I2284" s="8" t="s">
        <v>2625</v>
      </c>
      <c r="J2284" s="8">
        <v>0</v>
      </c>
      <c r="K2284" s="8" t="s">
        <v>2625</v>
      </c>
      <c r="L2284" s="8"/>
      <c r="M2284" s="8">
        <v>19650</v>
      </c>
      <c r="N2284" s="8">
        <v>0</v>
      </c>
      <c r="O2284" s="8" t="s">
        <v>3856</v>
      </c>
      <c r="P2284" s="8">
        <v>0</v>
      </c>
      <c r="Q2284" s="8">
        <v>215</v>
      </c>
    </row>
    <row r="2285" spans="1:17" x14ac:dyDescent="0.25">
      <c r="A2285" s="8">
        <v>15</v>
      </c>
      <c r="B2285" s="8">
        <v>0</v>
      </c>
      <c r="C2285" s="8" t="s">
        <v>4824</v>
      </c>
      <c r="D2285" s="7">
        <v>43817</v>
      </c>
      <c r="E2285" s="8">
        <v>0</v>
      </c>
      <c r="F2285" s="8">
        <v>101002</v>
      </c>
      <c r="G2285" s="8">
        <f t="shared" si="35"/>
        <v>2</v>
      </c>
      <c r="H2285" s="8">
        <v>0</v>
      </c>
      <c r="I2285" s="8" t="s">
        <v>2625</v>
      </c>
      <c r="J2285" s="8">
        <v>0</v>
      </c>
      <c r="K2285" s="8" t="s">
        <v>2625</v>
      </c>
      <c r="L2285" s="8"/>
      <c r="M2285" s="8">
        <v>0</v>
      </c>
      <c r="N2285" s="8">
        <v>1024569</v>
      </c>
      <c r="O2285" s="8" t="s">
        <v>3857</v>
      </c>
      <c r="P2285" s="8">
        <v>0</v>
      </c>
      <c r="Q2285" s="8">
        <v>215</v>
      </c>
    </row>
    <row r="2286" spans="1:17" x14ac:dyDescent="0.25">
      <c r="A2286" s="8">
        <v>16</v>
      </c>
      <c r="B2286" s="8">
        <v>0</v>
      </c>
      <c r="C2286" s="8" t="s">
        <v>4824</v>
      </c>
      <c r="D2286" s="7">
        <v>43817</v>
      </c>
      <c r="E2286" s="8">
        <v>0</v>
      </c>
      <c r="F2286" s="8">
        <v>501010</v>
      </c>
      <c r="G2286" s="8">
        <f t="shared" si="35"/>
        <v>153</v>
      </c>
      <c r="H2286" s="8">
        <v>0</v>
      </c>
      <c r="I2286" s="8" t="s">
        <v>2625</v>
      </c>
      <c r="J2286" s="8">
        <v>0</v>
      </c>
      <c r="K2286" s="8" t="s">
        <v>2625</v>
      </c>
      <c r="L2286" s="8"/>
      <c r="M2286" s="8">
        <v>2300</v>
      </c>
      <c r="N2286" s="8">
        <v>0</v>
      </c>
      <c r="O2286" s="8" t="s">
        <v>3858</v>
      </c>
      <c r="P2286" s="8">
        <v>0</v>
      </c>
      <c r="Q2286" s="8">
        <v>215</v>
      </c>
    </row>
    <row r="2287" spans="1:17" x14ac:dyDescent="0.25">
      <c r="A2287" s="8">
        <v>1</v>
      </c>
      <c r="B2287" s="8">
        <v>0</v>
      </c>
      <c r="C2287" s="8" t="s">
        <v>4825</v>
      </c>
      <c r="D2287" s="7">
        <v>43868</v>
      </c>
      <c r="E2287" s="8">
        <v>0</v>
      </c>
      <c r="F2287" s="8">
        <v>201002</v>
      </c>
      <c r="G2287" s="8">
        <f t="shared" si="35"/>
        <v>71</v>
      </c>
      <c r="H2287" s="8">
        <v>104</v>
      </c>
      <c r="I2287" s="8" t="s">
        <v>2625</v>
      </c>
      <c r="J2287" s="8">
        <v>0</v>
      </c>
      <c r="K2287" s="8" t="s">
        <v>2625</v>
      </c>
      <c r="L2287" s="8"/>
      <c r="M2287" s="8">
        <v>293450</v>
      </c>
      <c r="N2287" s="8">
        <v>0</v>
      </c>
      <c r="O2287" s="8" t="s">
        <v>3859</v>
      </c>
      <c r="P2287" s="8">
        <v>0</v>
      </c>
      <c r="Q2287" s="8">
        <v>1</v>
      </c>
    </row>
    <row r="2288" spans="1:17" x14ac:dyDescent="0.25">
      <c r="A2288" s="8">
        <v>2</v>
      </c>
      <c r="B2288" s="8">
        <v>0</v>
      </c>
      <c r="C2288" s="8" t="s">
        <v>4825</v>
      </c>
      <c r="D2288" s="7">
        <v>43868</v>
      </c>
      <c r="E2288" s="8">
        <v>0</v>
      </c>
      <c r="F2288" s="8">
        <v>202003</v>
      </c>
      <c r="G2288" s="8">
        <f t="shared" si="35"/>
        <v>78</v>
      </c>
      <c r="H2288" s="8">
        <v>71</v>
      </c>
      <c r="I2288" s="8" t="s">
        <v>2625</v>
      </c>
      <c r="J2288" s="8">
        <v>0</v>
      </c>
      <c r="K2288" s="8" t="s">
        <v>2625</v>
      </c>
      <c r="L2288" s="8"/>
      <c r="M2288" s="8">
        <v>0</v>
      </c>
      <c r="N2288" s="8">
        <v>293450</v>
      </c>
      <c r="O2288" s="8" t="s">
        <v>3859</v>
      </c>
      <c r="P2288" s="8">
        <v>0</v>
      </c>
      <c r="Q2288" s="8">
        <v>1</v>
      </c>
    </row>
    <row r="2289" spans="1:17" x14ac:dyDescent="0.25">
      <c r="A2289" s="8">
        <v>1</v>
      </c>
      <c r="B2289" s="8">
        <v>0</v>
      </c>
      <c r="C2289" s="8" t="s">
        <v>4826</v>
      </c>
      <c r="D2289" s="7">
        <v>43871</v>
      </c>
      <c r="E2289" s="8">
        <v>0</v>
      </c>
      <c r="F2289" s="8">
        <v>201002</v>
      </c>
      <c r="G2289" s="8">
        <f t="shared" si="35"/>
        <v>71</v>
      </c>
      <c r="H2289" s="8">
        <v>238</v>
      </c>
      <c r="I2289" s="8" t="s">
        <v>2625</v>
      </c>
      <c r="J2289" s="8">
        <v>0</v>
      </c>
      <c r="K2289" s="8" t="s">
        <v>2625</v>
      </c>
      <c r="L2289" s="8"/>
      <c r="M2289" s="8">
        <v>52356</v>
      </c>
      <c r="N2289" s="8">
        <v>0</v>
      </c>
      <c r="O2289" s="8" t="s">
        <v>3860</v>
      </c>
      <c r="P2289" s="8">
        <v>0</v>
      </c>
      <c r="Q2289" s="8">
        <v>215</v>
      </c>
    </row>
    <row r="2290" spans="1:17" x14ac:dyDescent="0.25">
      <c r="A2290" s="8">
        <v>2</v>
      </c>
      <c r="B2290" s="8">
        <v>0</v>
      </c>
      <c r="C2290" s="8" t="s">
        <v>4826</v>
      </c>
      <c r="D2290" s="7">
        <v>43871</v>
      </c>
      <c r="E2290" s="8">
        <v>0</v>
      </c>
      <c r="F2290" s="8">
        <v>202003</v>
      </c>
      <c r="G2290" s="8">
        <f t="shared" si="35"/>
        <v>78</v>
      </c>
      <c r="H2290" s="8">
        <v>71</v>
      </c>
      <c r="I2290" s="8" t="s">
        <v>2625</v>
      </c>
      <c r="J2290" s="8">
        <v>0</v>
      </c>
      <c r="K2290" s="8" t="s">
        <v>2625</v>
      </c>
      <c r="L2290" s="8"/>
      <c r="M2290" s="8">
        <v>0</v>
      </c>
      <c r="N2290" s="8">
        <v>2356</v>
      </c>
      <c r="O2290" s="8" t="s">
        <v>3450</v>
      </c>
      <c r="P2290" s="8">
        <v>0</v>
      </c>
      <c r="Q2290" s="8">
        <v>1</v>
      </c>
    </row>
    <row r="2291" spans="1:17" x14ac:dyDescent="0.25">
      <c r="A2291" s="8">
        <v>3</v>
      </c>
      <c r="B2291" s="8">
        <v>0</v>
      </c>
      <c r="C2291" s="8" t="s">
        <v>4826</v>
      </c>
      <c r="D2291" s="7">
        <v>43871</v>
      </c>
      <c r="E2291" s="8">
        <v>0</v>
      </c>
      <c r="F2291" s="8">
        <v>202003</v>
      </c>
      <c r="G2291" s="8">
        <f t="shared" si="35"/>
        <v>78</v>
      </c>
      <c r="H2291" s="8">
        <v>71</v>
      </c>
      <c r="I2291" s="8" t="s">
        <v>2625</v>
      </c>
      <c r="J2291" s="8">
        <v>0</v>
      </c>
      <c r="K2291" s="8" t="s">
        <v>2625</v>
      </c>
      <c r="L2291" s="8"/>
      <c r="M2291" s="8">
        <v>0</v>
      </c>
      <c r="N2291" s="8">
        <v>50000</v>
      </c>
      <c r="O2291" s="8" t="s">
        <v>3860</v>
      </c>
      <c r="P2291" s="8">
        <v>0</v>
      </c>
      <c r="Q2291" s="8">
        <v>1</v>
      </c>
    </row>
    <row r="2292" spans="1:17" x14ac:dyDescent="0.25">
      <c r="A2292" s="8">
        <v>1</v>
      </c>
      <c r="B2292" s="8">
        <v>0</v>
      </c>
      <c r="C2292" s="8" t="s">
        <v>4827</v>
      </c>
      <c r="D2292" s="7">
        <v>43871</v>
      </c>
      <c r="E2292" s="8">
        <v>0</v>
      </c>
      <c r="F2292" s="8">
        <v>201002</v>
      </c>
      <c r="G2292" s="8">
        <f t="shared" si="35"/>
        <v>71</v>
      </c>
      <c r="H2292" s="8">
        <v>1485</v>
      </c>
      <c r="I2292" s="8" t="s">
        <v>2625</v>
      </c>
      <c r="J2292" s="8">
        <v>0</v>
      </c>
      <c r="K2292" s="8" t="s">
        <v>2625</v>
      </c>
      <c r="L2292" s="8"/>
      <c r="M2292" s="8">
        <v>72885</v>
      </c>
      <c r="N2292" s="8">
        <v>0</v>
      </c>
      <c r="O2292" s="8" t="s">
        <v>3861</v>
      </c>
      <c r="P2292" s="8">
        <v>0</v>
      </c>
      <c r="Q2292" s="8">
        <v>218</v>
      </c>
    </row>
    <row r="2293" spans="1:17" x14ac:dyDescent="0.25">
      <c r="A2293" s="8">
        <v>2</v>
      </c>
      <c r="B2293" s="8">
        <v>0</v>
      </c>
      <c r="C2293" s="8" t="s">
        <v>4827</v>
      </c>
      <c r="D2293" s="7">
        <v>43871</v>
      </c>
      <c r="E2293" s="8">
        <v>0</v>
      </c>
      <c r="F2293" s="8">
        <v>202003</v>
      </c>
      <c r="G2293" s="8">
        <f t="shared" si="35"/>
        <v>78</v>
      </c>
      <c r="H2293" s="8">
        <v>71</v>
      </c>
      <c r="I2293" s="8" t="s">
        <v>2625</v>
      </c>
      <c r="J2293" s="8">
        <v>0</v>
      </c>
      <c r="K2293" s="8" t="s">
        <v>2625</v>
      </c>
      <c r="L2293" s="8"/>
      <c r="M2293" s="8">
        <v>0</v>
      </c>
      <c r="N2293" s="8">
        <v>3864</v>
      </c>
      <c r="O2293" s="8" t="s">
        <v>3428</v>
      </c>
      <c r="P2293" s="8">
        <v>0</v>
      </c>
      <c r="Q2293" s="8">
        <v>1</v>
      </c>
    </row>
    <row r="2294" spans="1:17" x14ac:dyDescent="0.25">
      <c r="A2294" s="8">
        <v>3</v>
      </c>
      <c r="B2294" s="8">
        <v>0</v>
      </c>
      <c r="C2294" s="8" t="s">
        <v>4827</v>
      </c>
      <c r="D2294" s="7">
        <v>43871</v>
      </c>
      <c r="E2294" s="8">
        <v>0</v>
      </c>
      <c r="F2294" s="8">
        <v>202003</v>
      </c>
      <c r="G2294" s="8">
        <f t="shared" si="35"/>
        <v>78</v>
      </c>
      <c r="H2294" s="8">
        <v>71</v>
      </c>
      <c r="I2294" s="8" t="s">
        <v>2625</v>
      </c>
      <c r="J2294" s="8">
        <v>0</v>
      </c>
      <c r="K2294" s="8" t="s">
        <v>2625</v>
      </c>
      <c r="L2294" s="8"/>
      <c r="M2294" s="8">
        <v>0</v>
      </c>
      <c r="N2294" s="8">
        <v>69021</v>
      </c>
      <c r="O2294" s="8" t="s">
        <v>3861</v>
      </c>
      <c r="P2294" s="8">
        <v>0</v>
      </c>
      <c r="Q2294" s="8">
        <v>1</v>
      </c>
    </row>
    <row r="2295" spans="1:17" x14ac:dyDescent="0.25">
      <c r="A2295" s="8">
        <v>1</v>
      </c>
      <c r="B2295" s="8">
        <v>0</v>
      </c>
      <c r="C2295" s="8" t="s">
        <v>4828</v>
      </c>
      <c r="D2295" s="7">
        <v>43868</v>
      </c>
      <c r="E2295" s="8">
        <v>0</v>
      </c>
      <c r="F2295" s="8">
        <v>101002</v>
      </c>
      <c r="G2295" s="8">
        <f t="shared" si="35"/>
        <v>2</v>
      </c>
      <c r="H2295" s="8">
        <v>1</v>
      </c>
      <c r="I2295" s="8" t="s">
        <v>2625</v>
      </c>
      <c r="J2295" s="8">
        <v>0</v>
      </c>
      <c r="K2295" s="8" t="s">
        <v>2625</v>
      </c>
      <c r="L2295" s="8"/>
      <c r="M2295" s="8">
        <v>128700</v>
      </c>
      <c r="N2295" s="8">
        <v>0</v>
      </c>
      <c r="O2295" s="8" t="s">
        <v>3862</v>
      </c>
      <c r="P2295" s="8">
        <v>0</v>
      </c>
      <c r="Q2295" s="8">
        <v>1</v>
      </c>
    </row>
    <row r="2296" spans="1:17" x14ac:dyDescent="0.25">
      <c r="A2296" s="8">
        <v>2</v>
      </c>
      <c r="B2296" s="8">
        <v>0</v>
      </c>
      <c r="C2296" s="8" t="s">
        <v>4828</v>
      </c>
      <c r="D2296" s="7">
        <v>43868</v>
      </c>
      <c r="E2296" s="8">
        <v>0</v>
      </c>
      <c r="F2296" s="8">
        <v>202003</v>
      </c>
      <c r="G2296" s="8">
        <f t="shared" si="35"/>
        <v>78</v>
      </c>
      <c r="H2296" s="8">
        <v>71</v>
      </c>
      <c r="I2296" s="8" t="s">
        <v>2625</v>
      </c>
      <c r="J2296" s="8">
        <v>0</v>
      </c>
      <c r="K2296" s="8" t="s">
        <v>2625</v>
      </c>
      <c r="L2296" s="8"/>
      <c r="M2296" s="8">
        <v>0</v>
      </c>
      <c r="N2296" s="8">
        <v>128700</v>
      </c>
      <c r="O2296" s="8" t="s">
        <v>3862</v>
      </c>
      <c r="P2296" s="8">
        <v>0</v>
      </c>
      <c r="Q2296" s="8">
        <v>1</v>
      </c>
    </row>
    <row r="2297" spans="1:17" x14ac:dyDescent="0.25">
      <c r="A2297" s="8">
        <v>1</v>
      </c>
      <c r="B2297" s="8">
        <v>0</v>
      </c>
      <c r="C2297" s="8" t="s">
        <v>4829</v>
      </c>
      <c r="D2297" s="7">
        <v>43872</v>
      </c>
      <c r="E2297" s="8">
        <v>0</v>
      </c>
      <c r="F2297" s="8">
        <v>201002</v>
      </c>
      <c r="G2297" s="8">
        <f t="shared" si="35"/>
        <v>71</v>
      </c>
      <c r="H2297" s="8">
        <v>1488</v>
      </c>
      <c r="I2297" s="8" t="s">
        <v>2625</v>
      </c>
      <c r="J2297" s="8">
        <v>0</v>
      </c>
      <c r="K2297" s="8" t="s">
        <v>2625</v>
      </c>
      <c r="L2297" s="8"/>
      <c r="M2297" s="8">
        <v>906933</v>
      </c>
      <c r="N2297" s="8">
        <v>0</v>
      </c>
      <c r="O2297" s="8" t="s">
        <v>3863</v>
      </c>
      <c r="P2297" s="8">
        <v>0</v>
      </c>
      <c r="Q2297" s="8">
        <v>215</v>
      </c>
    </row>
    <row r="2298" spans="1:17" x14ac:dyDescent="0.25">
      <c r="A2298" s="8">
        <v>2</v>
      </c>
      <c r="B2298" s="8">
        <v>0</v>
      </c>
      <c r="C2298" s="8" t="s">
        <v>4829</v>
      </c>
      <c r="D2298" s="7">
        <v>43872</v>
      </c>
      <c r="E2298" s="8">
        <v>0</v>
      </c>
      <c r="F2298" s="8">
        <v>202003</v>
      </c>
      <c r="G2298" s="8">
        <f t="shared" si="35"/>
        <v>78</v>
      </c>
      <c r="H2298" s="8">
        <v>71</v>
      </c>
      <c r="I2298" s="8" t="s">
        <v>2625</v>
      </c>
      <c r="J2298" s="8">
        <v>0</v>
      </c>
      <c r="K2298" s="8" t="s">
        <v>2625</v>
      </c>
      <c r="L2298" s="8"/>
      <c r="M2298" s="8">
        <v>0</v>
      </c>
      <c r="N2298" s="8">
        <v>40812</v>
      </c>
      <c r="O2298" s="8" t="s">
        <v>3828</v>
      </c>
      <c r="P2298" s="8">
        <v>0</v>
      </c>
      <c r="Q2298" s="8">
        <v>1</v>
      </c>
    </row>
    <row r="2299" spans="1:17" x14ac:dyDescent="0.25">
      <c r="A2299" s="8">
        <v>3</v>
      </c>
      <c r="B2299" s="8">
        <v>0</v>
      </c>
      <c r="C2299" s="8" t="s">
        <v>4829</v>
      </c>
      <c r="D2299" s="7">
        <v>43872</v>
      </c>
      <c r="E2299" s="8">
        <v>0</v>
      </c>
      <c r="F2299" s="8">
        <v>202003</v>
      </c>
      <c r="G2299" s="8">
        <f t="shared" si="35"/>
        <v>78</v>
      </c>
      <c r="H2299" s="8">
        <v>71</v>
      </c>
      <c r="I2299" s="8" t="s">
        <v>2625</v>
      </c>
      <c r="J2299" s="8">
        <v>0</v>
      </c>
      <c r="K2299" s="8" t="s">
        <v>2625</v>
      </c>
      <c r="L2299" s="8"/>
      <c r="M2299" s="8">
        <v>0</v>
      </c>
      <c r="N2299" s="8">
        <v>866121</v>
      </c>
      <c r="O2299" s="8" t="s">
        <v>3863</v>
      </c>
      <c r="P2299" s="8">
        <v>0</v>
      </c>
      <c r="Q2299" s="8">
        <v>1</v>
      </c>
    </row>
    <row r="2300" spans="1:17" x14ac:dyDescent="0.25">
      <c r="A2300" s="8">
        <v>1</v>
      </c>
      <c r="B2300" s="8">
        <v>0</v>
      </c>
      <c r="C2300" s="8" t="s">
        <v>4830</v>
      </c>
      <c r="D2300" s="7">
        <v>43868</v>
      </c>
      <c r="E2300" s="8">
        <v>0</v>
      </c>
      <c r="F2300" s="8">
        <v>101002</v>
      </c>
      <c r="G2300" s="8">
        <f t="shared" si="35"/>
        <v>2</v>
      </c>
      <c r="H2300" s="8">
        <v>1</v>
      </c>
      <c r="I2300" s="8" t="s">
        <v>2625</v>
      </c>
      <c r="J2300" s="8">
        <v>0</v>
      </c>
      <c r="K2300" s="8" t="s">
        <v>2625</v>
      </c>
      <c r="L2300" s="8"/>
      <c r="M2300" s="8">
        <v>36000</v>
      </c>
      <c r="N2300" s="8">
        <v>0</v>
      </c>
      <c r="O2300" s="8" t="s">
        <v>3864</v>
      </c>
      <c r="P2300" s="8">
        <v>0</v>
      </c>
      <c r="Q2300" s="8">
        <v>1</v>
      </c>
    </row>
    <row r="2301" spans="1:17" x14ac:dyDescent="0.25">
      <c r="A2301" s="8">
        <v>2</v>
      </c>
      <c r="B2301" s="8">
        <v>0</v>
      </c>
      <c r="C2301" s="8" t="s">
        <v>4830</v>
      </c>
      <c r="D2301" s="7">
        <v>43868</v>
      </c>
      <c r="E2301" s="8">
        <v>0</v>
      </c>
      <c r="F2301" s="8">
        <v>202003</v>
      </c>
      <c r="G2301" s="8">
        <f t="shared" si="35"/>
        <v>78</v>
      </c>
      <c r="H2301" s="8">
        <v>71</v>
      </c>
      <c r="I2301" s="8" t="s">
        <v>2625</v>
      </c>
      <c r="J2301" s="8">
        <v>0</v>
      </c>
      <c r="K2301" s="8" t="s">
        <v>2625</v>
      </c>
      <c r="L2301" s="8"/>
      <c r="M2301" s="8">
        <v>0</v>
      </c>
      <c r="N2301" s="8">
        <v>36000</v>
      </c>
      <c r="O2301" s="8" t="s">
        <v>3864</v>
      </c>
      <c r="P2301" s="8">
        <v>0</v>
      </c>
      <c r="Q2301" s="8">
        <v>1</v>
      </c>
    </row>
    <row r="2302" spans="1:17" x14ac:dyDescent="0.25">
      <c r="A2302" s="8">
        <v>1</v>
      </c>
      <c r="B2302" s="8">
        <v>0</v>
      </c>
      <c r="C2302" s="8" t="s">
        <v>4831</v>
      </c>
      <c r="D2302" s="7">
        <v>43873</v>
      </c>
      <c r="E2302" s="8">
        <v>0</v>
      </c>
      <c r="F2302" s="8">
        <v>101002</v>
      </c>
      <c r="G2302" s="8">
        <f t="shared" si="35"/>
        <v>2</v>
      </c>
      <c r="H2302" s="8">
        <v>1</v>
      </c>
      <c r="I2302" s="8" t="s">
        <v>2625</v>
      </c>
      <c r="J2302" s="8">
        <v>0</v>
      </c>
      <c r="K2302" s="8" t="s">
        <v>2625</v>
      </c>
      <c r="L2302" s="8"/>
      <c r="M2302" s="8">
        <v>36000</v>
      </c>
      <c r="N2302" s="8">
        <v>0</v>
      </c>
      <c r="O2302" s="8" t="s">
        <v>3865</v>
      </c>
      <c r="P2302" s="8">
        <v>0</v>
      </c>
      <c r="Q2302" s="8">
        <v>1</v>
      </c>
    </row>
    <row r="2303" spans="1:17" x14ac:dyDescent="0.25">
      <c r="A2303" s="8">
        <v>2</v>
      </c>
      <c r="B2303" s="8">
        <v>0</v>
      </c>
      <c r="C2303" s="8" t="s">
        <v>4831</v>
      </c>
      <c r="D2303" s="7">
        <v>43873</v>
      </c>
      <c r="E2303" s="8">
        <v>0</v>
      </c>
      <c r="F2303" s="8">
        <v>202003</v>
      </c>
      <c r="G2303" s="8">
        <f t="shared" si="35"/>
        <v>78</v>
      </c>
      <c r="H2303" s="8">
        <v>71</v>
      </c>
      <c r="I2303" s="8" t="s">
        <v>2625</v>
      </c>
      <c r="J2303" s="8">
        <v>0</v>
      </c>
      <c r="K2303" s="8" t="s">
        <v>2625</v>
      </c>
      <c r="L2303" s="8"/>
      <c r="M2303" s="8">
        <v>0</v>
      </c>
      <c r="N2303" s="8">
        <v>36000</v>
      </c>
      <c r="O2303" s="8" t="s">
        <v>3865</v>
      </c>
      <c r="P2303" s="8">
        <v>0</v>
      </c>
      <c r="Q2303" s="8">
        <v>1</v>
      </c>
    </row>
    <row r="2304" spans="1:17" x14ac:dyDescent="0.25">
      <c r="A2304" s="8">
        <v>1</v>
      </c>
      <c r="B2304" s="8">
        <v>0</v>
      </c>
      <c r="C2304" s="8" t="s">
        <v>4832</v>
      </c>
      <c r="D2304" s="7">
        <v>43872</v>
      </c>
      <c r="E2304" s="8">
        <v>0</v>
      </c>
      <c r="F2304" s="8">
        <v>201002</v>
      </c>
      <c r="G2304" s="8">
        <f t="shared" si="35"/>
        <v>71</v>
      </c>
      <c r="H2304" s="8">
        <v>20</v>
      </c>
      <c r="I2304" s="8" t="s">
        <v>2625</v>
      </c>
      <c r="J2304" s="8">
        <v>0</v>
      </c>
      <c r="K2304" s="8" t="s">
        <v>2625</v>
      </c>
      <c r="L2304" s="8"/>
      <c r="M2304" s="8">
        <v>500000</v>
      </c>
      <c r="N2304" s="8">
        <v>0</v>
      </c>
      <c r="O2304" s="8" t="s">
        <v>3866</v>
      </c>
      <c r="P2304" s="8">
        <v>0</v>
      </c>
      <c r="Q2304" s="8">
        <v>215</v>
      </c>
    </row>
    <row r="2305" spans="1:17" x14ac:dyDescent="0.25">
      <c r="A2305" s="8">
        <v>2</v>
      </c>
      <c r="B2305" s="8">
        <v>0</v>
      </c>
      <c r="C2305" s="8" t="s">
        <v>4832</v>
      </c>
      <c r="D2305" s="7">
        <v>43872</v>
      </c>
      <c r="E2305" s="8">
        <v>0</v>
      </c>
      <c r="F2305" s="8">
        <v>202003</v>
      </c>
      <c r="G2305" s="8">
        <f t="shared" si="35"/>
        <v>78</v>
      </c>
      <c r="H2305" s="8">
        <v>71</v>
      </c>
      <c r="I2305" s="8" t="s">
        <v>2625</v>
      </c>
      <c r="J2305" s="8">
        <v>0</v>
      </c>
      <c r="K2305" s="8" t="s">
        <v>2625</v>
      </c>
      <c r="L2305" s="8"/>
      <c r="M2305" s="8">
        <v>0</v>
      </c>
      <c r="N2305" s="8">
        <v>500000</v>
      </c>
      <c r="O2305" s="8" t="s">
        <v>3866</v>
      </c>
      <c r="P2305" s="8">
        <v>0</v>
      </c>
      <c r="Q2305" s="8">
        <v>215</v>
      </c>
    </row>
    <row r="2306" spans="1:17" x14ac:dyDescent="0.25">
      <c r="A2306" s="8">
        <v>1</v>
      </c>
      <c r="B2306" s="8">
        <v>0</v>
      </c>
      <c r="C2306" s="8" t="s">
        <v>4833</v>
      </c>
      <c r="D2306" s="7">
        <v>43873</v>
      </c>
      <c r="E2306" s="8">
        <v>0</v>
      </c>
      <c r="F2306" s="8">
        <v>201002</v>
      </c>
      <c r="G2306" s="8">
        <f t="shared" ref="G2306:G2369" si="36">VLOOKUP(F2306,Accounts2,2,0)</f>
        <v>71</v>
      </c>
      <c r="H2306" s="8">
        <v>20</v>
      </c>
      <c r="I2306" s="8" t="s">
        <v>2625</v>
      </c>
      <c r="J2306" s="8">
        <v>0</v>
      </c>
      <c r="K2306" s="8" t="s">
        <v>2625</v>
      </c>
      <c r="L2306" s="8"/>
      <c r="M2306" s="8">
        <v>500000</v>
      </c>
      <c r="N2306" s="8">
        <v>0</v>
      </c>
      <c r="O2306" s="8" t="s">
        <v>3867</v>
      </c>
      <c r="P2306" s="8">
        <v>0</v>
      </c>
      <c r="Q2306" s="8">
        <v>221</v>
      </c>
    </row>
    <row r="2307" spans="1:17" x14ac:dyDescent="0.25">
      <c r="A2307" s="8">
        <v>2</v>
      </c>
      <c r="B2307" s="8">
        <v>0</v>
      </c>
      <c r="C2307" s="8" t="s">
        <v>4833</v>
      </c>
      <c r="D2307" s="7">
        <v>43873</v>
      </c>
      <c r="E2307" s="8">
        <v>0</v>
      </c>
      <c r="F2307" s="8">
        <v>202003</v>
      </c>
      <c r="G2307" s="8">
        <f t="shared" si="36"/>
        <v>78</v>
      </c>
      <c r="H2307" s="8">
        <v>71</v>
      </c>
      <c r="I2307" s="8" t="s">
        <v>2625</v>
      </c>
      <c r="J2307" s="8">
        <v>0</v>
      </c>
      <c r="K2307" s="8" t="s">
        <v>2625</v>
      </c>
      <c r="L2307" s="8"/>
      <c r="M2307" s="8">
        <v>0</v>
      </c>
      <c r="N2307" s="8">
        <v>500000</v>
      </c>
      <c r="O2307" s="8" t="s">
        <v>3867</v>
      </c>
      <c r="P2307" s="8">
        <v>0</v>
      </c>
      <c r="Q2307" s="8">
        <v>221</v>
      </c>
    </row>
    <row r="2308" spans="1:17" x14ac:dyDescent="0.25">
      <c r="A2308" s="8">
        <v>1</v>
      </c>
      <c r="B2308" s="8">
        <v>0</v>
      </c>
      <c r="C2308" s="8" t="s">
        <v>4834</v>
      </c>
      <c r="D2308" s="7">
        <v>43871</v>
      </c>
      <c r="E2308" s="8">
        <v>0</v>
      </c>
      <c r="F2308" s="8">
        <v>201002</v>
      </c>
      <c r="G2308" s="8">
        <f t="shared" si="36"/>
        <v>71</v>
      </c>
      <c r="H2308" s="8">
        <v>104</v>
      </c>
      <c r="I2308" s="8" t="s">
        <v>2625</v>
      </c>
      <c r="J2308" s="8">
        <v>0</v>
      </c>
      <c r="K2308" s="8" t="s">
        <v>2625</v>
      </c>
      <c r="L2308" s="8"/>
      <c r="M2308" s="8">
        <v>337000</v>
      </c>
      <c r="N2308" s="8">
        <v>0</v>
      </c>
      <c r="O2308" s="8" t="s">
        <v>3868</v>
      </c>
      <c r="P2308" s="8">
        <v>0</v>
      </c>
      <c r="Q2308" s="8">
        <v>1</v>
      </c>
    </row>
    <row r="2309" spans="1:17" x14ac:dyDescent="0.25">
      <c r="A2309" s="8">
        <v>2</v>
      </c>
      <c r="B2309" s="8">
        <v>0</v>
      </c>
      <c r="C2309" s="8" t="s">
        <v>4834</v>
      </c>
      <c r="D2309" s="7">
        <v>43871</v>
      </c>
      <c r="E2309" s="8">
        <v>0</v>
      </c>
      <c r="F2309" s="8">
        <v>202003</v>
      </c>
      <c r="G2309" s="8">
        <f t="shared" si="36"/>
        <v>78</v>
      </c>
      <c r="H2309" s="8">
        <v>71</v>
      </c>
      <c r="I2309" s="8" t="s">
        <v>2625</v>
      </c>
      <c r="J2309" s="8">
        <v>0</v>
      </c>
      <c r="K2309" s="8" t="s">
        <v>2625</v>
      </c>
      <c r="L2309" s="8"/>
      <c r="M2309" s="8">
        <v>0</v>
      </c>
      <c r="N2309" s="8">
        <v>337000</v>
      </c>
      <c r="O2309" s="8" t="s">
        <v>3868</v>
      </c>
      <c r="P2309" s="8">
        <v>0</v>
      </c>
      <c r="Q2309" s="8">
        <v>1</v>
      </c>
    </row>
    <row r="2310" spans="1:17" x14ac:dyDescent="0.25">
      <c r="A2310" s="8">
        <v>1</v>
      </c>
      <c r="B2310" s="8">
        <v>0</v>
      </c>
      <c r="C2310" s="8" t="s">
        <v>4835</v>
      </c>
      <c r="D2310" s="7">
        <v>43871</v>
      </c>
      <c r="E2310" s="8">
        <v>0</v>
      </c>
      <c r="F2310" s="8">
        <v>101002</v>
      </c>
      <c r="G2310" s="8">
        <f t="shared" si="36"/>
        <v>2</v>
      </c>
      <c r="H2310" s="8">
        <v>1</v>
      </c>
      <c r="I2310" s="8" t="s">
        <v>2625</v>
      </c>
      <c r="J2310" s="8">
        <v>0</v>
      </c>
      <c r="K2310" s="8" t="s">
        <v>2625</v>
      </c>
      <c r="L2310" s="8"/>
      <c r="M2310" s="8">
        <v>38400</v>
      </c>
      <c r="N2310" s="8">
        <v>0</v>
      </c>
      <c r="O2310" s="8" t="s">
        <v>3869</v>
      </c>
      <c r="P2310" s="8">
        <v>0</v>
      </c>
      <c r="Q2310" s="8">
        <v>1</v>
      </c>
    </row>
    <row r="2311" spans="1:17" x14ac:dyDescent="0.25">
      <c r="A2311" s="8">
        <v>2</v>
      </c>
      <c r="B2311" s="8">
        <v>0</v>
      </c>
      <c r="C2311" s="8" t="s">
        <v>4835</v>
      </c>
      <c r="D2311" s="7">
        <v>43871</v>
      </c>
      <c r="E2311" s="8">
        <v>0</v>
      </c>
      <c r="F2311" s="8">
        <v>202003</v>
      </c>
      <c r="G2311" s="8">
        <f t="shared" si="36"/>
        <v>78</v>
      </c>
      <c r="H2311" s="8">
        <v>71</v>
      </c>
      <c r="I2311" s="8" t="s">
        <v>2625</v>
      </c>
      <c r="J2311" s="8">
        <v>0</v>
      </c>
      <c r="K2311" s="8" t="s">
        <v>2625</v>
      </c>
      <c r="L2311" s="8"/>
      <c r="M2311" s="8">
        <v>0</v>
      </c>
      <c r="N2311" s="8">
        <v>38400</v>
      </c>
      <c r="O2311" s="8" t="s">
        <v>3869</v>
      </c>
      <c r="P2311" s="8">
        <v>0</v>
      </c>
      <c r="Q2311" s="8">
        <v>1</v>
      </c>
    </row>
    <row r="2312" spans="1:17" x14ac:dyDescent="0.25">
      <c r="A2312" s="8">
        <v>1</v>
      </c>
      <c r="B2312" s="8">
        <v>0</v>
      </c>
      <c r="C2312" s="8" t="s">
        <v>4836</v>
      </c>
      <c r="D2312" s="7">
        <v>43872</v>
      </c>
      <c r="E2312" s="8">
        <v>0</v>
      </c>
      <c r="F2312" s="8">
        <v>201002</v>
      </c>
      <c r="G2312" s="8">
        <f t="shared" si="36"/>
        <v>71</v>
      </c>
      <c r="H2312" s="8">
        <v>20</v>
      </c>
      <c r="I2312" s="8" t="s">
        <v>2625</v>
      </c>
      <c r="J2312" s="8">
        <v>0</v>
      </c>
      <c r="K2312" s="8" t="s">
        <v>2625</v>
      </c>
      <c r="L2312" s="8"/>
      <c r="M2312" s="8">
        <v>500000</v>
      </c>
      <c r="N2312" s="8">
        <v>0</v>
      </c>
      <c r="O2312" s="8" t="s">
        <v>3870</v>
      </c>
      <c r="P2312" s="8">
        <v>0</v>
      </c>
      <c r="Q2312" s="8">
        <v>215</v>
      </c>
    </row>
    <row r="2313" spans="1:17" x14ac:dyDescent="0.25">
      <c r="A2313" s="8">
        <v>2</v>
      </c>
      <c r="B2313" s="8">
        <v>0</v>
      </c>
      <c r="C2313" s="8" t="s">
        <v>4836</v>
      </c>
      <c r="D2313" s="7">
        <v>43872</v>
      </c>
      <c r="E2313" s="8">
        <v>0</v>
      </c>
      <c r="F2313" s="8">
        <v>202003</v>
      </c>
      <c r="G2313" s="8">
        <f t="shared" si="36"/>
        <v>78</v>
      </c>
      <c r="H2313" s="8">
        <v>71</v>
      </c>
      <c r="I2313" s="8" t="s">
        <v>2625</v>
      </c>
      <c r="J2313" s="8">
        <v>0</v>
      </c>
      <c r="K2313" s="8" t="s">
        <v>2625</v>
      </c>
      <c r="L2313" s="8"/>
      <c r="M2313" s="8">
        <v>0</v>
      </c>
      <c r="N2313" s="8">
        <v>500000</v>
      </c>
      <c r="O2313" s="8" t="s">
        <v>3870</v>
      </c>
      <c r="P2313" s="8">
        <v>0</v>
      </c>
      <c r="Q2313" s="8">
        <v>215</v>
      </c>
    </row>
    <row r="2314" spans="1:17" x14ac:dyDescent="0.25">
      <c r="A2314" s="8">
        <v>1</v>
      </c>
      <c r="B2314" s="8">
        <v>0</v>
      </c>
      <c r="C2314" s="8" t="s">
        <v>4837</v>
      </c>
      <c r="D2314" s="7">
        <v>43871</v>
      </c>
      <c r="E2314" s="8">
        <v>0</v>
      </c>
      <c r="F2314" s="8">
        <v>201002</v>
      </c>
      <c r="G2314" s="8">
        <f t="shared" si="36"/>
        <v>71</v>
      </c>
      <c r="H2314" s="8">
        <v>104</v>
      </c>
      <c r="I2314" s="8" t="s">
        <v>2625</v>
      </c>
      <c r="J2314" s="8">
        <v>0</v>
      </c>
      <c r="K2314" s="8" t="s">
        <v>2625</v>
      </c>
      <c r="L2314" s="8"/>
      <c r="M2314" s="8">
        <v>30000</v>
      </c>
      <c r="N2314" s="8">
        <v>0</v>
      </c>
      <c r="O2314" s="8" t="s">
        <v>3871</v>
      </c>
      <c r="P2314" s="8">
        <v>0</v>
      </c>
      <c r="Q2314" s="8">
        <v>1</v>
      </c>
    </row>
    <row r="2315" spans="1:17" x14ac:dyDescent="0.25">
      <c r="A2315" s="8">
        <v>2</v>
      </c>
      <c r="B2315" s="8">
        <v>0</v>
      </c>
      <c r="C2315" s="8" t="s">
        <v>4837</v>
      </c>
      <c r="D2315" s="7">
        <v>43871</v>
      </c>
      <c r="E2315" s="8">
        <v>0</v>
      </c>
      <c r="F2315" s="8">
        <v>202003</v>
      </c>
      <c r="G2315" s="8">
        <f t="shared" si="36"/>
        <v>78</v>
      </c>
      <c r="H2315" s="8">
        <v>71</v>
      </c>
      <c r="I2315" s="8" t="s">
        <v>2625</v>
      </c>
      <c r="J2315" s="8">
        <v>0</v>
      </c>
      <c r="K2315" s="8" t="s">
        <v>2625</v>
      </c>
      <c r="L2315" s="8"/>
      <c r="M2315" s="8">
        <v>0</v>
      </c>
      <c r="N2315" s="8">
        <v>30000</v>
      </c>
      <c r="O2315" s="8" t="s">
        <v>3871</v>
      </c>
      <c r="P2315" s="8">
        <v>0</v>
      </c>
      <c r="Q2315" s="8">
        <v>1</v>
      </c>
    </row>
    <row r="2316" spans="1:17" x14ac:dyDescent="0.25">
      <c r="A2316" s="8">
        <v>1</v>
      </c>
      <c r="B2316" s="8">
        <v>0</v>
      </c>
      <c r="C2316" s="8" t="s">
        <v>4838</v>
      </c>
      <c r="D2316" s="7">
        <v>43873</v>
      </c>
      <c r="E2316" s="8">
        <v>0</v>
      </c>
      <c r="F2316" s="8">
        <v>101002</v>
      </c>
      <c r="G2316" s="8">
        <f t="shared" si="36"/>
        <v>2</v>
      </c>
      <c r="H2316" s="8">
        <v>1</v>
      </c>
      <c r="I2316" s="8" t="s">
        <v>2625</v>
      </c>
      <c r="J2316" s="8">
        <v>0</v>
      </c>
      <c r="K2316" s="8" t="s">
        <v>2625</v>
      </c>
      <c r="L2316" s="8"/>
      <c r="M2316" s="8">
        <v>18600</v>
      </c>
      <c r="N2316" s="8">
        <v>0</v>
      </c>
      <c r="O2316" s="8" t="s">
        <v>3872</v>
      </c>
      <c r="P2316" s="8">
        <v>0</v>
      </c>
      <c r="Q2316" s="8">
        <v>1</v>
      </c>
    </row>
    <row r="2317" spans="1:17" x14ac:dyDescent="0.25">
      <c r="A2317" s="8">
        <v>2</v>
      </c>
      <c r="B2317" s="8">
        <v>0</v>
      </c>
      <c r="C2317" s="8" t="s">
        <v>4838</v>
      </c>
      <c r="D2317" s="7">
        <v>43873</v>
      </c>
      <c r="E2317" s="8">
        <v>0</v>
      </c>
      <c r="F2317" s="8">
        <v>202003</v>
      </c>
      <c r="G2317" s="8">
        <f t="shared" si="36"/>
        <v>78</v>
      </c>
      <c r="H2317" s="8">
        <v>71</v>
      </c>
      <c r="I2317" s="8" t="s">
        <v>2625</v>
      </c>
      <c r="J2317" s="8">
        <v>0</v>
      </c>
      <c r="K2317" s="8" t="s">
        <v>2625</v>
      </c>
      <c r="L2317" s="8"/>
      <c r="M2317" s="8">
        <v>0</v>
      </c>
      <c r="N2317" s="8">
        <v>18600</v>
      </c>
      <c r="O2317" s="8" t="s">
        <v>3872</v>
      </c>
      <c r="P2317" s="8">
        <v>0</v>
      </c>
      <c r="Q2317" s="8">
        <v>1</v>
      </c>
    </row>
    <row r="2318" spans="1:17" x14ac:dyDescent="0.25">
      <c r="A2318" s="8">
        <v>1</v>
      </c>
      <c r="B2318" s="8">
        <v>0</v>
      </c>
      <c r="C2318" s="8" t="s">
        <v>4839</v>
      </c>
      <c r="D2318" s="7">
        <v>43869</v>
      </c>
      <c r="E2318" s="8">
        <v>0</v>
      </c>
      <c r="F2318" s="8">
        <v>505006</v>
      </c>
      <c r="G2318" s="8">
        <f t="shared" si="36"/>
        <v>202</v>
      </c>
      <c r="H2318" s="8">
        <v>1</v>
      </c>
      <c r="I2318" s="8" t="s">
        <v>2625</v>
      </c>
      <c r="J2318" s="8">
        <v>0</v>
      </c>
      <c r="K2318" s="8" t="s">
        <v>2625</v>
      </c>
      <c r="L2318" s="8"/>
      <c r="M2318" s="8">
        <v>500000</v>
      </c>
      <c r="N2318" s="8">
        <v>0</v>
      </c>
      <c r="O2318" s="8" t="s">
        <v>3873</v>
      </c>
      <c r="P2318" s="8">
        <v>0</v>
      </c>
      <c r="Q2318" s="8">
        <v>218</v>
      </c>
    </row>
    <row r="2319" spans="1:17" x14ac:dyDescent="0.25">
      <c r="A2319" s="8">
        <v>2</v>
      </c>
      <c r="B2319" s="8">
        <v>0</v>
      </c>
      <c r="C2319" s="8" t="s">
        <v>4839</v>
      </c>
      <c r="D2319" s="7">
        <v>43869</v>
      </c>
      <c r="E2319" s="8">
        <v>0</v>
      </c>
      <c r="F2319" s="8">
        <v>202003</v>
      </c>
      <c r="G2319" s="8">
        <f t="shared" si="36"/>
        <v>78</v>
      </c>
      <c r="H2319" s="8">
        <v>71</v>
      </c>
      <c r="I2319" s="8" t="s">
        <v>2625</v>
      </c>
      <c r="J2319" s="8">
        <v>0</v>
      </c>
      <c r="K2319" s="8" t="s">
        <v>2625</v>
      </c>
      <c r="L2319" s="8"/>
      <c r="M2319" s="8">
        <v>0</v>
      </c>
      <c r="N2319" s="8">
        <v>500000</v>
      </c>
      <c r="O2319" s="8" t="s">
        <v>3873</v>
      </c>
      <c r="P2319" s="8">
        <v>0</v>
      </c>
      <c r="Q2319" s="8">
        <v>1</v>
      </c>
    </row>
    <row r="2320" spans="1:17" x14ac:dyDescent="0.25">
      <c r="A2320" s="8">
        <v>1</v>
      </c>
      <c r="B2320" s="8">
        <v>0</v>
      </c>
      <c r="C2320" s="8" t="s">
        <v>4840</v>
      </c>
      <c r="D2320" s="7">
        <v>43871</v>
      </c>
      <c r="E2320" s="8">
        <v>0</v>
      </c>
      <c r="F2320" s="8">
        <v>201005</v>
      </c>
      <c r="G2320" s="8">
        <f t="shared" si="36"/>
        <v>74</v>
      </c>
      <c r="H2320" s="8">
        <v>1</v>
      </c>
      <c r="I2320" s="8" t="s">
        <v>2625</v>
      </c>
      <c r="J2320" s="8">
        <v>0</v>
      </c>
      <c r="K2320" s="8" t="s">
        <v>2625</v>
      </c>
      <c r="L2320" s="8"/>
      <c r="M2320" s="8">
        <v>49504</v>
      </c>
      <c r="N2320" s="8">
        <v>0</v>
      </c>
      <c r="O2320" s="8" t="s">
        <v>3874</v>
      </c>
      <c r="P2320" s="8">
        <v>0</v>
      </c>
      <c r="Q2320" s="8">
        <v>1</v>
      </c>
    </row>
    <row r="2321" spans="1:17" x14ac:dyDescent="0.25">
      <c r="A2321" s="8">
        <v>2</v>
      </c>
      <c r="B2321" s="8">
        <v>0</v>
      </c>
      <c r="C2321" s="8" t="s">
        <v>4840</v>
      </c>
      <c r="D2321" s="7">
        <v>43871</v>
      </c>
      <c r="E2321" s="8">
        <v>0</v>
      </c>
      <c r="F2321" s="8">
        <v>202003</v>
      </c>
      <c r="G2321" s="8">
        <f t="shared" si="36"/>
        <v>78</v>
      </c>
      <c r="H2321" s="8">
        <v>71</v>
      </c>
      <c r="I2321" s="8" t="s">
        <v>2625</v>
      </c>
      <c r="J2321" s="8">
        <v>0</v>
      </c>
      <c r="K2321" s="8" t="s">
        <v>2625</v>
      </c>
      <c r="L2321" s="8"/>
      <c r="M2321" s="8">
        <v>0</v>
      </c>
      <c r="N2321" s="8">
        <v>49504</v>
      </c>
      <c r="O2321" s="8" t="s">
        <v>3874</v>
      </c>
      <c r="P2321" s="8">
        <v>0</v>
      </c>
      <c r="Q2321" s="8">
        <v>1</v>
      </c>
    </row>
    <row r="2322" spans="1:17" x14ac:dyDescent="0.25">
      <c r="A2322" s="8">
        <v>1</v>
      </c>
      <c r="B2322" s="8">
        <v>0</v>
      </c>
      <c r="C2322" s="8" t="s">
        <v>4841</v>
      </c>
      <c r="D2322" s="7">
        <v>43861</v>
      </c>
      <c r="E2322" s="8">
        <v>0</v>
      </c>
      <c r="F2322" s="8">
        <v>504001</v>
      </c>
      <c r="G2322" s="8">
        <f t="shared" si="36"/>
        <v>186</v>
      </c>
      <c r="H2322" s="8">
        <v>1</v>
      </c>
      <c r="I2322" s="8" t="s">
        <v>2625</v>
      </c>
      <c r="J2322" s="8">
        <v>0</v>
      </c>
      <c r="K2322" s="8" t="s">
        <v>2625</v>
      </c>
      <c r="L2322" s="8"/>
      <c r="M2322" s="8">
        <v>65550</v>
      </c>
      <c r="N2322" s="8">
        <v>0</v>
      </c>
      <c r="O2322" s="8" t="s">
        <v>3875</v>
      </c>
      <c r="P2322" s="8">
        <v>0</v>
      </c>
      <c r="Q2322" s="8">
        <v>1</v>
      </c>
    </row>
    <row r="2323" spans="1:17" x14ac:dyDescent="0.25">
      <c r="A2323" s="8">
        <v>2</v>
      </c>
      <c r="B2323" s="8">
        <v>0</v>
      </c>
      <c r="C2323" s="8" t="s">
        <v>4841</v>
      </c>
      <c r="D2323" s="7">
        <v>43861</v>
      </c>
      <c r="E2323" s="8">
        <v>0</v>
      </c>
      <c r="F2323" s="8">
        <v>103006</v>
      </c>
      <c r="G2323" s="8">
        <f t="shared" si="36"/>
        <v>23</v>
      </c>
      <c r="H2323" s="8">
        <v>1</v>
      </c>
      <c r="I2323" s="8" t="s">
        <v>2625</v>
      </c>
      <c r="J2323" s="8">
        <v>0</v>
      </c>
      <c r="K2323" s="8" t="s">
        <v>2625</v>
      </c>
      <c r="L2323" s="8"/>
      <c r="M2323" s="8">
        <v>0</v>
      </c>
      <c r="N2323" s="8">
        <v>15000</v>
      </c>
      <c r="O2323" s="8" t="s">
        <v>3876</v>
      </c>
      <c r="P2323" s="8">
        <v>0</v>
      </c>
      <c r="Q2323" s="8">
        <v>1</v>
      </c>
    </row>
    <row r="2324" spans="1:17" x14ac:dyDescent="0.25">
      <c r="A2324" s="8">
        <v>3</v>
      </c>
      <c r="B2324" s="8">
        <v>0</v>
      </c>
      <c r="C2324" s="8" t="s">
        <v>4841</v>
      </c>
      <c r="D2324" s="7">
        <v>43861</v>
      </c>
      <c r="E2324" s="8">
        <v>0</v>
      </c>
      <c r="F2324" s="8">
        <v>403009</v>
      </c>
      <c r="G2324" s="8">
        <f t="shared" si="36"/>
        <v>120</v>
      </c>
      <c r="H2324" s="8">
        <v>1</v>
      </c>
      <c r="I2324" s="8" t="s">
        <v>2625</v>
      </c>
      <c r="J2324" s="8">
        <v>0</v>
      </c>
      <c r="K2324" s="8" t="s">
        <v>2625</v>
      </c>
      <c r="L2324" s="8"/>
      <c r="M2324" s="8">
        <v>0</v>
      </c>
      <c r="N2324" s="8">
        <v>1046</v>
      </c>
      <c r="O2324" s="8" t="s">
        <v>3877</v>
      </c>
      <c r="P2324" s="8">
        <v>0</v>
      </c>
      <c r="Q2324" s="8">
        <v>1</v>
      </c>
    </row>
    <row r="2325" spans="1:17" x14ac:dyDescent="0.25">
      <c r="A2325" s="8">
        <v>4</v>
      </c>
      <c r="B2325" s="8">
        <v>0</v>
      </c>
      <c r="C2325" s="8" t="s">
        <v>4841</v>
      </c>
      <c r="D2325" s="7">
        <v>43861</v>
      </c>
      <c r="E2325" s="8">
        <v>0</v>
      </c>
      <c r="F2325" s="8">
        <v>201005</v>
      </c>
      <c r="G2325" s="8">
        <f t="shared" si="36"/>
        <v>74</v>
      </c>
      <c r="H2325" s="8">
        <v>1</v>
      </c>
      <c r="I2325" s="8" t="s">
        <v>2625</v>
      </c>
      <c r="J2325" s="8">
        <v>0</v>
      </c>
      <c r="K2325" s="8" t="s">
        <v>2625</v>
      </c>
      <c r="L2325" s="8"/>
      <c r="M2325" s="8">
        <v>0</v>
      </c>
      <c r="N2325" s="8">
        <v>49504</v>
      </c>
      <c r="O2325" s="8" t="s">
        <v>3875</v>
      </c>
      <c r="P2325" s="8">
        <v>0</v>
      </c>
      <c r="Q2325" s="8">
        <v>1</v>
      </c>
    </row>
    <row r="2326" spans="1:17" x14ac:dyDescent="0.25">
      <c r="A2326" s="8">
        <v>1</v>
      </c>
      <c r="B2326" s="8">
        <v>0</v>
      </c>
      <c r="C2326" s="8" t="s">
        <v>4842</v>
      </c>
      <c r="D2326" s="7">
        <v>43869</v>
      </c>
      <c r="E2326" s="8">
        <v>0</v>
      </c>
      <c r="F2326" s="8">
        <v>505006</v>
      </c>
      <c r="G2326" s="8">
        <f t="shared" si="36"/>
        <v>202</v>
      </c>
      <c r="H2326" s="8">
        <v>1</v>
      </c>
      <c r="I2326" s="8" t="s">
        <v>2625</v>
      </c>
      <c r="J2326" s="8">
        <v>0</v>
      </c>
      <c r="K2326" s="8" t="s">
        <v>2625</v>
      </c>
      <c r="L2326" s="8"/>
      <c r="M2326" s="8">
        <v>500000</v>
      </c>
      <c r="N2326" s="8">
        <v>0</v>
      </c>
      <c r="O2326" s="8" t="s">
        <v>3878</v>
      </c>
      <c r="P2326" s="8">
        <v>0</v>
      </c>
      <c r="Q2326" s="8">
        <v>218</v>
      </c>
    </row>
    <row r="2327" spans="1:17" x14ac:dyDescent="0.25">
      <c r="A2327" s="8">
        <v>2</v>
      </c>
      <c r="B2327" s="8">
        <v>0</v>
      </c>
      <c r="C2327" s="8" t="s">
        <v>4842</v>
      </c>
      <c r="D2327" s="7">
        <v>43869</v>
      </c>
      <c r="E2327" s="8">
        <v>0</v>
      </c>
      <c r="F2327" s="8">
        <v>202003</v>
      </c>
      <c r="G2327" s="8">
        <f t="shared" si="36"/>
        <v>78</v>
      </c>
      <c r="H2327" s="8">
        <v>71</v>
      </c>
      <c r="I2327" s="8" t="s">
        <v>2625</v>
      </c>
      <c r="J2327" s="8">
        <v>0</v>
      </c>
      <c r="K2327" s="8" t="s">
        <v>2625</v>
      </c>
      <c r="L2327" s="8"/>
      <c r="M2327" s="8">
        <v>0</v>
      </c>
      <c r="N2327" s="8">
        <v>500000</v>
      </c>
      <c r="O2327" s="8" t="s">
        <v>3878</v>
      </c>
      <c r="P2327" s="8">
        <v>0</v>
      </c>
      <c r="Q2327" s="8">
        <v>1</v>
      </c>
    </row>
    <row r="2328" spans="1:17" x14ac:dyDescent="0.25">
      <c r="A2328" s="8">
        <v>1</v>
      </c>
      <c r="B2328" s="8">
        <v>0</v>
      </c>
      <c r="C2328" s="8" t="s">
        <v>4843</v>
      </c>
      <c r="D2328" s="7">
        <v>43871</v>
      </c>
      <c r="E2328" s="8">
        <v>0</v>
      </c>
      <c r="F2328" s="8">
        <v>201004</v>
      </c>
      <c r="G2328" s="8">
        <f t="shared" si="36"/>
        <v>73</v>
      </c>
      <c r="H2328" s="8">
        <v>1</v>
      </c>
      <c r="I2328" s="8" t="s">
        <v>2625</v>
      </c>
      <c r="J2328" s="8">
        <v>0</v>
      </c>
      <c r="K2328" s="8" t="s">
        <v>2625</v>
      </c>
      <c r="L2328" s="8"/>
      <c r="M2328" s="8">
        <v>15000</v>
      </c>
      <c r="N2328" s="8">
        <v>0</v>
      </c>
      <c r="O2328" s="8" t="s">
        <v>3879</v>
      </c>
      <c r="P2328" s="8">
        <v>0</v>
      </c>
      <c r="Q2328" s="8">
        <v>1</v>
      </c>
    </row>
    <row r="2329" spans="1:17" x14ac:dyDescent="0.25">
      <c r="A2329" s="8">
        <v>2</v>
      </c>
      <c r="B2329" s="8">
        <v>0</v>
      </c>
      <c r="C2329" s="8" t="s">
        <v>4843</v>
      </c>
      <c r="D2329" s="7">
        <v>43871</v>
      </c>
      <c r="E2329" s="8">
        <v>0</v>
      </c>
      <c r="F2329" s="8">
        <v>202003</v>
      </c>
      <c r="G2329" s="8">
        <f t="shared" si="36"/>
        <v>78</v>
      </c>
      <c r="H2329" s="8">
        <v>71</v>
      </c>
      <c r="I2329" s="8" t="s">
        <v>2625</v>
      </c>
      <c r="J2329" s="8">
        <v>0</v>
      </c>
      <c r="K2329" s="8" t="s">
        <v>2625</v>
      </c>
      <c r="L2329" s="8"/>
      <c r="M2329" s="8">
        <v>0</v>
      </c>
      <c r="N2329" s="8">
        <v>15000</v>
      </c>
      <c r="O2329" s="8" t="s">
        <v>3879</v>
      </c>
      <c r="P2329" s="8">
        <v>0</v>
      </c>
      <c r="Q2329" s="8">
        <v>1</v>
      </c>
    </row>
    <row r="2330" spans="1:17" x14ac:dyDescent="0.25">
      <c r="A2330" s="8">
        <v>1</v>
      </c>
      <c r="B2330" s="8">
        <v>0</v>
      </c>
      <c r="C2330" s="8" t="s">
        <v>4844</v>
      </c>
      <c r="D2330" s="7">
        <v>43871</v>
      </c>
      <c r="E2330" s="8">
        <v>0</v>
      </c>
      <c r="F2330" s="8">
        <v>505006</v>
      </c>
      <c r="G2330" s="8">
        <f t="shared" si="36"/>
        <v>202</v>
      </c>
      <c r="H2330" s="8">
        <v>1</v>
      </c>
      <c r="I2330" s="8" t="s">
        <v>2625</v>
      </c>
      <c r="J2330" s="8">
        <v>0</v>
      </c>
      <c r="K2330" s="8" t="s">
        <v>2625</v>
      </c>
      <c r="L2330" s="8"/>
      <c r="M2330" s="8">
        <v>500000</v>
      </c>
      <c r="N2330" s="8">
        <v>0</v>
      </c>
      <c r="O2330" s="8" t="s">
        <v>3880</v>
      </c>
      <c r="P2330" s="8">
        <v>0</v>
      </c>
      <c r="Q2330" s="8">
        <v>218</v>
      </c>
    </row>
    <row r="2331" spans="1:17" x14ac:dyDescent="0.25">
      <c r="A2331" s="8">
        <v>2</v>
      </c>
      <c r="B2331" s="8">
        <v>0</v>
      </c>
      <c r="C2331" s="8" t="s">
        <v>4844</v>
      </c>
      <c r="D2331" s="7">
        <v>43871</v>
      </c>
      <c r="E2331" s="8">
        <v>0</v>
      </c>
      <c r="F2331" s="8">
        <v>202003</v>
      </c>
      <c r="G2331" s="8">
        <f t="shared" si="36"/>
        <v>78</v>
      </c>
      <c r="H2331" s="8">
        <v>71</v>
      </c>
      <c r="I2331" s="8" t="s">
        <v>2625</v>
      </c>
      <c r="J2331" s="8">
        <v>0</v>
      </c>
      <c r="K2331" s="8" t="s">
        <v>2625</v>
      </c>
      <c r="L2331" s="8"/>
      <c r="M2331" s="8">
        <v>0</v>
      </c>
      <c r="N2331" s="8">
        <v>500000</v>
      </c>
      <c r="O2331" s="8" t="s">
        <v>3880</v>
      </c>
      <c r="P2331" s="8">
        <v>0</v>
      </c>
      <c r="Q2331" s="8">
        <v>1</v>
      </c>
    </row>
    <row r="2332" spans="1:17" x14ac:dyDescent="0.25">
      <c r="A2332" s="8">
        <v>1</v>
      </c>
      <c r="B2332" s="8">
        <v>0</v>
      </c>
      <c r="C2332" s="8" t="s">
        <v>4845</v>
      </c>
      <c r="D2332" s="7">
        <v>43871</v>
      </c>
      <c r="E2332" s="8">
        <v>0</v>
      </c>
      <c r="F2332" s="8">
        <v>505006</v>
      </c>
      <c r="G2332" s="8">
        <f t="shared" si="36"/>
        <v>202</v>
      </c>
      <c r="H2332" s="8">
        <v>1</v>
      </c>
      <c r="I2332" s="8" t="s">
        <v>2625</v>
      </c>
      <c r="J2332" s="8">
        <v>0</v>
      </c>
      <c r="K2332" s="8" t="s">
        <v>2625</v>
      </c>
      <c r="L2332" s="8"/>
      <c r="M2332" s="8">
        <v>500000</v>
      </c>
      <c r="N2332" s="8">
        <v>0</v>
      </c>
      <c r="O2332" s="8" t="s">
        <v>3881</v>
      </c>
      <c r="P2332" s="8">
        <v>0</v>
      </c>
      <c r="Q2332" s="8">
        <v>218</v>
      </c>
    </row>
    <row r="2333" spans="1:17" x14ac:dyDescent="0.25">
      <c r="A2333" s="8">
        <v>2</v>
      </c>
      <c r="B2333" s="8">
        <v>0</v>
      </c>
      <c r="C2333" s="8" t="s">
        <v>4845</v>
      </c>
      <c r="D2333" s="7">
        <v>43871</v>
      </c>
      <c r="E2333" s="8">
        <v>0</v>
      </c>
      <c r="F2333" s="8">
        <v>202003</v>
      </c>
      <c r="G2333" s="8">
        <f t="shared" si="36"/>
        <v>78</v>
      </c>
      <c r="H2333" s="8">
        <v>71</v>
      </c>
      <c r="I2333" s="8" t="s">
        <v>2625</v>
      </c>
      <c r="J2333" s="8">
        <v>0</v>
      </c>
      <c r="K2333" s="8" t="s">
        <v>2625</v>
      </c>
      <c r="L2333" s="8"/>
      <c r="M2333" s="8">
        <v>0</v>
      </c>
      <c r="N2333" s="8">
        <v>500000</v>
      </c>
      <c r="O2333" s="8" t="s">
        <v>3881</v>
      </c>
      <c r="P2333" s="8">
        <v>0</v>
      </c>
      <c r="Q2333" s="8">
        <v>1</v>
      </c>
    </row>
    <row r="2334" spans="1:17" x14ac:dyDescent="0.25">
      <c r="A2334" s="8">
        <v>1</v>
      </c>
      <c r="B2334" s="8">
        <v>0</v>
      </c>
      <c r="C2334" s="8" t="s">
        <v>4846</v>
      </c>
      <c r="D2334" s="7">
        <v>43882</v>
      </c>
      <c r="E2334" s="8">
        <v>0</v>
      </c>
      <c r="F2334" s="8">
        <v>501007</v>
      </c>
      <c r="G2334" s="8">
        <f t="shared" si="36"/>
        <v>150</v>
      </c>
      <c r="H2334" s="8">
        <v>1489</v>
      </c>
      <c r="I2334" s="8" t="s">
        <v>2625</v>
      </c>
      <c r="J2334" s="8">
        <v>0</v>
      </c>
      <c r="K2334" s="8" t="s">
        <v>2625</v>
      </c>
      <c r="L2334" s="8"/>
      <c r="M2334" s="8">
        <v>147200</v>
      </c>
      <c r="N2334" s="8">
        <v>0</v>
      </c>
      <c r="O2334" s="8" t="s">
        <v>3882</v>
      </c>
      <c r="P2334" s="8">
        <v>0</v>
      </c>
      <c r="Q2334" s="8">
        <v>218</v>
      </c>
    </row>
    <row r="2335" spans="1:17" x14ac:dyDescent="0.25">
      <c r="A2335" s="8">
        <v>2</v>
      </c>
      <c r="B2335" s="8">
        <v>0</v>
      </c>
      <c r="C2335" s="8" t="s">
        <v>4846</v>
      </c>
      <c r="D2335" s="7">
        <v>43882</v>
      </c>
      <c r="E2335" s="8">
        <v>0</v>
      </c>
      <c r="F2335" s="8">
        <v>201002</v>
      </c>
      <c r="G2335" s="8">
        <f t="shared" si="36"/>
        <v>71</v>
      </c>
      <c r="H2335" s="8">
        <v>1489</v>
      </c>
      <c r="I2335" s="8" t="s">
        <v>2625</v>
      </c>
      <c r="J2335" s="8">
        <v>0</v>
      </c>
      <c r="K2335" s="8" t="s">
        <v>2625</v>
      </c>
      <c r="L2335" s="8"/>
      <c r="M2335" s="8">
        <v>0</v>
      </c>
      <c r="N2335" s="8">
        <v>147200</v>
      </c>
      <c r="O2335" s="8" t="s">
        <v>3882</v>
      </c>
      <c r="P2335" s="8">
        <v>0</v>
      </c>
      <c r="Q2335" s="8">
        <v>218</v>
      </c>
    </row>
    <row r="2336" spans="1:17" x14ac:dyDescent="0.25">
      <c r="A2336" s="8">
        <v>1</v>
      </c>
      <c r="B2336" s="8">
        <v>0</v>
      </c>
      <c r="C2336" s="8" t="s">
        <v>4847</v>
      </c>
      <c r="D2336" s="7">
        <v>43876</v>
      </c>
      <c r="E2336" s="8">
        <v>0</v>
      </c>
      <c r="F2336" s="8">
        <v>505053</v>
      </c>
      <c r="G2336" s="8">
        <f t="shared" si="36"/>
        <v>239</v>
      </c>
      <c r="H2336" s="8">
        <v>1490</v>
      </c>
      <c r="I2336" s="8" t="s">
        <v>2625</v>
      </c>
      <c r="J2336" s="8">
        <v>0</v>
      </c>
      <c r="K2336" s="8" t="s">
        <v>2625</v>
      </c>
      <c r="L2336" s="8"/>
      <c r="M2336" s="8">
        <v>31389</v>
      </c>
      <c r="N2336" s="8">
        <v>0</v>
      </c>
      <c r="O2336" s="8" t="s">
        <v>3883</v>
      </c>
      <c r="P2336" s="8">
        <v>0</v>
      </c>
      <c r="Q2336" s="8">
        <v>215</v>
      </c>
    </row>
    <row r="2337" spans="1:17" x14ac:dyDescent="0.25">
      <c r="A2337" s="8">
        <v>2</v>
      </c>
      <c r="B2337" s="8">
        <v>0</v>
      </c>
      <c r="C2337" s="8" t="s">
        <v>4847</v>
      </c>
      <c r="D2337" s="7">
        <v>43876</v>
      </c>
      <c r="E2337" s="8">
        <v>0</v>
      </c>
      <c r="F2337" s="8">
        <v>201002</v>
      </c>
      <c r="G2337" s="8">
        <f t="shared" si="36"/>
        <v>71</v>
      </c>
      <c r="H2337" s="8">
        <v>1490</v>
      </c>
      <c r="I2337" s="8" t="s">
        <v>2625</v>
      </c>
      <c r="J2337" s="8">
        <v>0</v>
      </c>
      <c r="K2337" s="8" t="s">
        <v>2625</v>
      </c>
      <c r="L2337" s="8"/>
      <c r="M2337" s="8">
        <v>0</v>
      </c>
      <c r="N2337" s="8">
        <v>31389</v>
      </c>
      <c r="O2337" s="8" t="s">
        <v>3883</v>
      </c>
      <c r="P2337" s="8">
        <v>0</v>
      </c>
      <c r="Q2337" s="8">
        <v>215</v>
      </c>
    </row>
    <row r="2338" spans="1:17" x14ac:dyDescent="0.25">
      <c r="A2338" s="8">
        <v>1</v>
      </c>
      <c r="B2338" s="8">
        <v>0</v>
      </c>
      <c r="C2338" s="8" t="s">
        <v>4848</v>
      </c>
      <c r="D2338" s="7">
        <v>43879</v>
      </c>
      <c r="E2338" s="8">
        <v>0</v>
      </c>
      <c r="F2338" s="8">
        <v>505063</v>
      </c>
      <c r="G2338" s="8">
        <f t="shared" si="36"/>
        <v>245</v>
      </c>
      <c r="H2338" s="8">
        <v>1238</v>
      </c>
      <c r="I2338" s="8" t="s">
        <v>2625</v>
      </c>
      <c r="J2338" s="8">
        <v>0</v>
      </c>
      <c r="K2338" s="8" t="s">
        <v>2625</v>
      </c>
      <c r="L2338" s="8"/>
      <c r="M2338" s="8">
        <v>75000</v>
      </c>
      <c r="N2338" s="8">
        <v>0</v>
      </c>
      <c r="O2338" s="8" t="s">
        <v>3884</v>
      </c>
      <c r="P2338" s="8">
        <v>0</v>
      </c>
      <c r="Q2338" s="8">
        <v>218</v>
      </c>
    </row>
    <row r="2339" spans="1:17" x14ac:dyDescent="0.25">
      <c r="A2339" s="8">
        <v>2</v>
      </c>
      <c r="B2339" s="8">
        <v>0</v>
      </c>
      <c r="C2339" s="8" t="s">
        <v>4848</v>
      </c>
      <c r="D2339" s="7">
        <v>43879</v>
      </c>
      <c r="E2339" s="8">
        <v>0</v>
      </c>
      <c r="F2339" s="8">
        <v>201002</v>
      </c>
      <c r="G2339" s="8">
        <f t="shared" si="36"/>
        <v>71</v>
      </c>
      <c r="H2339" s="8">
        <v>1238</v>
      </c>
      <c r="I2339" s="8" t="s">
        <v>2625</v>
      </c>
      <c r="J2339" s="8">
        <v>0</v>
      </c>
      <c r="K2339" s="8" t="s">
        <v>2625</v>
      </c>
      <c r="L2339" s="8"/>
      <c r="M2339" s="8">
        <v>0</v>
      </c>
      <c r="N2339" s="8">
        <v>75000</v>
      </c>
      <c r="O2339" s="8" t="s">
        <v>3884</v>
      </c>
      <c r="P2339" s="8">
        <v>0</v>
      </c>
      <c r="Q2339" s="8">
        <v>218</v>
      </c>
    </row>
    <row r="2340" spans="1:17" x14ac:dyDescent="0.25">
      <c r="A2340" s="8">
        <v>1</v>
      </c>
      <c r="B2340" s="8">
        <v>0</v>
      </c>
      <c r="C2340" s="8" t="s">
        <v>4849</v>
      </c>
      <c r="D2340" s="7">
        <v>43876</v>
      </c>
      <c r="E2340" s="8">
        <v>0</v>
      </c>
      <c r="F2340" s="8">
        <v>501007</v>
      </c>
      <c r="G2340" s="8">
        <f t="shared" si="36"/>
        <v>150</v>
      </c>
      <c r="H2340" s="8">
        <v>1067</v>
      </c>
      <c r="I2340" s="8" t="s">
        <v>2625</v>
      </c>
      <c r="J2340" s="8">
        <v>0</v>
      </c>
      <c r="K2340" s="8" t="s">
        <v>2625</v>
      </c>
      <c r="L2340" s="8"/>
      <c r="M2340" s="8">
        <v>637710</v>
      </c>
      <c r="N2340" s="8">
        <v>0</v>
      </c>
      <c r="O2340" s="8" t="s">
        <v>3885</v>
      </c>
      <c r="P2340" s="8">
        <v>0</v>
      </c>
      <c r="Q2340" s="8">
        <v>218</v>
      </c>
    </row>
    <row r="2341" spans="1:17" x14ac:dyDescent="0.25">
      <c r="A2341" s="8">
        <v>2</v>
      </c>
      <c r="B2341" s="8">
        <v>0</v>
      </c>
      <c r="C2341" s="8" t="s">
        <v>4849</v>
      </c>
      <c r="D2341" s="7">
        <v>43876</v>
      </c>
      <c r="E2341" s="8">
        <v>0</v>
      </c>
      <c r="F2341" s="8">
        <v>201002</v>
      </c>
      <c r="G2341" s="8">
        <f t="shared" si="36"/>
        <v>71</v>
      </c>
      <c r="H2341" s="8">
        <v>1067</v>
      </c>
      <c r="I2341" s="8" t="s">
        <v>2625</v>
      </c>
      <c r="J2341" s="8">
        <v>0</v>
      </c>
      <c r="K2341" s="8" t="s">
        <v>2625</v>
      </c>
      <c r="L2341" s="8"/>
      <c r="M2341" s="8">
        <v>0</v>
      </c>
      <c r="N2341" s="8">
        <v>637710</v>
      </c>
      <c r="O2341" s="8" t="s">
        <v>3885</v>
      </c>
      <c r="P2341" s="8">
        <v>0</v>
      </c>
      <c r="Q2341" s="8">
        <v>218</v>
      </c>
    </row>
    <row r="2342" spans="1:17" x14ac:dyDescent="0.25">
      <c r="A2342" s="8">
        <v>1</v>
      </c>
      <c r="B2342" s="8">
        <v>0</v>
      </c>
      <c r="C2342" s="8" t="s">
        <v>4850</v>
      </c>
      <c r="D2342" s="7">
        <v>43882</v>
      </c>
      <c r="E2342" s="8">
        <v>0</v>
      </c>
      <c r="F2342" s="8">
        <v>502013</v>
      </c>
      <c r="G2342" s="8">
        <f t="shared" si="36"/>
        <v>174</v>
      </c>
      <c r="H2342" s="8">
        <v>90</v>
      </c>
      <c r="I2342" s="8" t="s">
        <v>2625</v>
      </c>
      <c r="J2342" s="8">
        <v>0</v>
      </c>
      <c r="K2342" s="8" t="s">
        <v>2625</v>
      </c>
      <c r="L2342" s="8"/>
      <c r="M2342" s="8">
        <v>72547</v>
      </c>
      <c r="N2342" s="8">
        <v>0</v>
      </c>
      <c r="O2342" s="8" t="s">
        <v>3886</v>
      </c>
      <c r="P2342" s="8">
        <v>0</v>
      </c>
      <c r="Q2342" s="8">
        <v>90</v>
      </c>
    </row>
    <row r="2343" spans="1:17" x14ac:dyDescent="0.25">
      <c r="A2343" s="8">
        <v>2</v>
      </c>
      <c r="B2343" s="8">
        <v>0</v>
      </c>
      <c r="C2343" s="8" t="s">
        <v>4850</v>
      </c>
      <c r="D2343" s="7">
        <v>43882</v>
      </c>
      <c r="E2343" s="8">
        <v>0</v>
      </c>
      <c r="F2343" s="8">
        <v>201002</v>
      </c>
      <c r="G2343" s="8">
        <f t="shared" si="36"/>
        <v>71</v>
      </c>
      <c r="H2343" s="8">
        <v>90</v>
      </c>
      <c r="I2343" s="8" t="s">
        <v>2625</v>
      </c>
      <c r="J2343" s="8">
        <v>0</v>
      </c>
      <c r="K2343" s="8" t="s">
        <v>2625</v>
      </c>
      <c r="L2343" s="8"/>
      <c r="M2343" s="8">
        <v>0</v>
      </c>
      <c r="N2343" s="8">
        <v>72547</v>
      </c>
      <c r="O2343" s="8" t="s">
        <v>3886</v>
      </c>
      <c r="P2343" s="8">
        <v>0</v>
      </c>
      <c r="Q2343" s="8">
        <v>90</v>
      </c>
    </row>
    <row r="2344" spans="1:17" x14ac:dyDescent="0.25">
      <c r="A2344" s="8">
        <v>1</v>
      </c>
      <c r="B2344" s="8">
        <v>0</v>
      </c>
      <c r="C2344" s="8" t="s">
        <v>4851</v>
      </c>
      <c r="D2344" s="7">
        <v>43882</v>
      </c>
      <c r="E2344" s="8">
        <v>0</v>
      </c>
      <c r="F2344" s="8">
        <v>501007</v>
      </c>
      <c r="G2344" s="8">
        <f t="shared" si="36"/>
        <v>150</v>
      </c>
      <c r="H2344" s="8">
        <v>1489</v>
      </c>
      <c r="I2344" s="8" t="s">
        <v>2625</v>
      </c>
      <c r="J2344" s="8">
        <v>0</v>
      </c>
      <c r="K2344" s="8" t="s">
        <v>2625</v>
      </c>
      <c r="L2344" s="8"/>
      <c r="M2344" s="8">
        <v>163560</v>
      </c>
      <c r="N2344" s="8">
        <v>0</v>
      </c>
      <c r="O2344" s="8" t="s">
        <v>3887</v>
      </c>
      <c r="P2344" s="8">
        <v>0</v>
      </c>
      <c r="Q2344" s="8">
        <v>218</v>
      </c>
    </row>
    <row r="2345" spans="1:17" x14ac:dyDescent="0.25">
      <c r="A2345" s="8">
        <v>2</v>
      </c>
      <c r="B2345" s="8">
        <v>0</v>
      </c>
      <c r="C2345" s="8" t="s">
        <v>4851</v>
      </c>
      <c r="D2345" s="7">
        <v>43882</v>
      </c>
      <c r="E2345" s="8">
        <v>0</v>
      </c>
      <c r="F2345" s="8">
        <v>201002</v>
      </c>
      <c r="G2345" s="8">
        <f t="shared" si="36"/>
        <v>71</v>
      </c>
      <c r="H2345" s="8">
        <v>1489</v>
      </c>
      <c r="I2345" s="8" t="s">
        <v>2625</v>
      </c>
      <c r="J2345" s="8">
        <v>0</v>
      </c>
      <c r="K2345" s="8" t="s">
        <v>2625</v>
      </c>
      <c r="L2345" s="8"/>
      <c r="M2345" s="8">
        <v>0</v>
      </c>
      <c r="N2345" s="8">
        <v>163560</v>
      </c>
      <c r="O2345" s="8" t="s">
        <v>3887</v>
      </c>
      <c r="P2345" s="8">
        <v>0</v>
      </c>
      <c r="Q2345" s="8">
        <v>218</v>
      </c>
    </row>
    <row r="2346" spans="1:17" x14ac:dyDescent="0.25">
      <c r="A2346" s="8">
        <v>1</v>
      </c>
      <c r="B2346" s="8">
        <v>0</v>
      </c>
      <c r="C2346" s="8" t="s">
        <v>4852</v>
      </c>
      <c r="D2346" s="7">
        <v>43874</v>
      </c>
      <c r="E2346" s="8">
        <v>0</v>
      </c>
      <c r="F2346" s="8">
        <v>505062</v>
      </c>
      <c r="G2346" s="8">
        <f t="shared" si="36"/>
        <v>244</v>
      </c>
      <c r="H2346" s="8">
        <v>408</v>
      </c>
      <c r="I2346" s="8" t="s">
        <v>2625</v>
      </c>
      <c r="J2346" s="8">
        <v>0</v>
      </c>
      <c r="K2346" s="8" t="s">
        <v>2625</v>
      </c>
      <c r="L2346" s="8"/>
      <c r="M2346" s="8">
        <v>90400</v>
      </c>
      <c r="N2346" s="8">
        <v>0</v>
      </c>
      <c r="O2346" s="8" t="s">
        <v>3888</v>
      </c>
      <c r="P2346" s="8">
        <v>0</v>
      </c>
      <c r="Q2346" s="8">
        <v>218</v>
      </c>
    </row>
    <row r="2347" spans="1:17" x14ac:dyDescent="0.25">
      <c r="A2347" s="8">
        <v>2</v>
      </c>
      <c r="B2347" s="8">
        <v>0</v>
      </c>
      <c r="C2347" s="8" t="s">
        <v>4852</v>
      </c>
      <c r="D2347" s="7">
        <v>43874</v>
      </c>
      <c r="E2347" s="8">
        <v>0</v>
      </c>
      <c r="F2347" s="8">
        <v>201002</v>
      </c>
      <c r="G2347" s="8">
        <f t="shared" si="36"/>
        <v>71</v>
      </c>
      <c r="H2347" s="8">
        <v>408</v>
      </c>
      <c r="I2347" s="8" t="s">
        <v>2625</v>
      </c>
      <c r="J2347" s="8">
        <v>0</v>
      </c>
      <c r="K2347" s="8" t="s">
        <v>2625</v>
      </c>
      <c r="L2347" s="8"/>
      <c r="M2347" s="8">
        <v>0</v>
      </c>
      <c r="N2347" s="8">
        <v>90400</v>
      </c>
      <c r="O2347" s="8" t="s">
        <v>3888</v>
      </c>
      <c r="P2347" s="8">
        <v>0</v>
      </c>
      <c r="Q2347" s="8">
        <v>218</v>
      </c>
    </row>
    <row r="2348" spans="1:17" x14ac:dyDescent="0.25">
      <c r="A2348" s="8">
        <v>1</v>
      </c>
      <c r="B2348" s="8">
        <v>0</v>
      </c>
      <c r="C2348" s="8" t="s">
        <v>4853</v>
      </c>
      <c r="D2348" s="7">
        <v>43882</v>
      </c>
      <c r="E2348" s="8">
        <v>101001</v>
      </c>
      <c r="F2348" s="8">
        <v>101001</v>
      </c>
      <c r="G2348" s="8">
        <f t="shared" si="36"/>
        <v>1</v>
      </c>
      <c r="H2348" s="8">
        <v>0</v>
      </c>
      <c r="I2348" s="8" t="s">
        <v>2625</v>
      </c>
      <c r="J2348" s="8">
        <v>0</v>
      </c>
      <c r="K2348" s="8" t="s">
        <v>2625</v>
      </c>
      <c r="L2348" s="8"/>
      <c r="M2348" s="8">
        <v>0</v>
      </c>
      <c r="N2348" s="8">
        <v>300000</v>
      </c>
      <c r="O2348" s="8" t="s">
        <v>3889</v>
      </c>
      <c r="P2348" s="8">
        <v>0</v>
      </c>
      <c r="Q2348" s="8">
        <v>0</v>
      </c>
    </row>
    <row r="2349" spans="1:17" x14ac:dyDescent="0.25">
      <c r="A2349" s="8">
        <v>2</v>
      </c>
      <c r="B2349" s="8">
        <v>0</v>
      </c>
      <c r="C2349" s="8" t="s">
        <v>4853</v>
      </c>
      <c r="D2349" s="7">
        <v>43882</v>
      </c>
      <c r="E2349" s="8">
        <v>101001</v>
      </c>
      <c r="F2349" s="8">
        <v>201002</v>
      </c>
      <c r="G2349" s="8">
        <f t="shared" si="36"/>
        <v>71</v>
      </c>
      <c r="H2349" s="8">
        <v>20</v>
      </c>
      <c r="I2349" s="8" t="s">
        <v>2625</v>
      </c>
      <c r="J2349" s="8">
        <v>0</v>
      </c>
      <c r="K2349" s="8" t="s">
        <v>2625</v>
      </c>
      <c r="L2349" s="8"/>
      <c r="M2349" s="8">
        <v>300000</v>
      </c>
      <c r="N2349" s="8">
        <v>0</v>
      </c>
      <c r="O2349" s="8" t="s">
        <v>3889</v>
      </c>
      <c r="P2349" s="8">
        <v>0</v>
      </c>
      <c r="Q2349" s="8">
        <v>215</v>
      </c>
    </row>
    <row r="2350" spans="1:17" x14ac:dyDescent="0.25">
      <c r="A2350" s="8">
        <v>1</v>
      </c>
      <c r="B2350" s="8">
        <v>0</v>
      </c>
      <c r="C2350" s="8" t="s">
        <v>4854</v>
      </c>
      <c r="D2350" s="7">
        <v>43882</v>
      </c>
      <c r="E2350" s="8">
        <v>101001</v>
      </c>
      <c r="F2350" s="8">
        <v>101001</v>
      </c>
      <c r="G2350" s="8">
        <f t="shared" si="36"/>
        <v>1</v>
      </c>
      <c r="H2350" s="8">
        <v>0</v>
      </c>
      <c r="I2350" s="8" t="s">
        <v>2625</v>
      </c>
      <c r="J2350" s="8">
        <v>0</v>
      </c>
      <c r="K2350" s="8" t="s">
        <v>2625</v>
      </c>
      <c r="L2350" s="8"/>
      <c r="M2350" s="8">
        <v>300000</v>
      </c>
      <c r="N2350" s="8">
        <v>0</v>
      </c>
      <c r="O2350" s="8" t="s">
        <v>3890</v>
      </c>
      <c r="P2350" s="8">
        <v>0</v>
      </c>
      <c r="Q2350" s="8">
        <v>0</v>
      </c>
    </row>
    <row r="2351" spans="1:17" x14ac:dyDescent="0.25">
      <c r="A2351" s="8">
        <v>2</v>
      </c>
      <c r="B2351" s="8">
        <v>0</v>
      </c>
      <c r="C2351" s="8" t="s">
        <v>4854</v>
      </c>
      <c r="D2351" s="7">
        <v>43882</v>
      </c>
      <c r="E2351" s="8">
        <v>101001</v>
      </c>
      <c r="F2351" s="8">
        <v>201004</v>
      </c>
      <c r="G2351" s="8">
        <f t="shared" si="36"/>
        <v>73</v>
      </c>
      <c r="H2351" s="8">
        <v>1</v>
      </c>
      <c r="I2351" s="8" t="s">
        <v>2625</v>
      </c>
      <c r="J2351" s="8">
        <v>0</v>
      </c>
      <c r="K2351" s="8" t="s">
        <v>2625</v>
      </c>
      <c r="L2351" s="8"/>
      <c r="M2351" s="8">
        <v>0</v>
      </c>
      <c r="N2351" s="8">
        <v>300000</v>
      </c>
      <c r="O2351" s="8" t="s">
        <v>3890</v>
      </c>
      <c r="P2351" s="8">
        <v>0</v>
      </c>
      <c r="Q2351" s="8">
        <v>1</v>
      </c>
    </row>
    <row r="2352" spans="1:17" x14ac:dyDescent="0.25">
      <c r="A2352" s="8">
        <v>1</v>
      </c>
      <c r="B2352" s="8">
        <v>0</v>
      </c>
      <c r="C2352" s="8" t="s">
        <v>4855</v>
      </c>
      <c r="D2352" s="7">
        <v>43880</v>
      </c>
      <c r="E2352" s="8">
        <v>0</v>
      </c>
      <c r="F2352" s="8">
        <v>501001</v>
      </c>
      <c r="G2352" s="8">
        <f t="shared" si="36"/>
        <v>144</v>
      </c>
      <c r="H2352" s="8">
        <v>569</v>
      </c>
      <c r="I2352" s="8" t="s">
        <v>2625</v>
      </c>
      <c r="J2352" s="8">
        <v>0</v>
      </c>
      <c r="K2352" s="8" t="s">
        <v>2625</v>
      </c>
      <c r="L2352" s="8"/>
      <c r="M2352" s="8">
        <v>181500</v>
      </c>
      <c r="N2352" s="8">
        <v>0</v>
      </c>
      <c r="O2352" s="8" t="s">
        <v>3891</v>
      </c>
      <c r="P2352" s="8">
        <v>0</v>
      </c>
      <c r="Q2352" s="8">
        <v>218</v>
      </c>
    </row>
    <row r="2353" spans="1:17" x14ac:dyDescent="0.25">
      <c r="A2353" s="8">
        <v>2</v>
      </c>
      <c r="B2353" s="8">
        <v>0</v>
      </c>
      <c r="C2353" s="8" t="s">
        <v>4855</v>
      </c>
      <c r="D2353" s="7">
        <v>43880</v>
      </c>
      <c r="E2353" s="8">
        <v>0</v>
      </c>
      <c r="F2353" s="8">
        <v>201002</v>
      </c>
      <c r="G2353" s="8">
        <f t="shared" si="36"/>
        <v>71</v>
      </c>
      <c r="H2353" s="8">
        <v>569</v>
      </c>
      <c r="I2353" s="8" t="s">
        <v>2625</v>
      </c>
      <c r="J2353" s="8">
        <v>0</v>
      </c>
      <c r="K2353" s="8" t="s">
        <v>2625</v>
      </c>
      <c r="L2353" s="8"/>
      <c r="M2353" s="8">
        <v>0</v>
      </c>
      <c r="N2353" s="8">
        <v>181500</v>
      </c>
      <c r="O2353" s="8" t="s">
        <v>3891</v>
      </c>
      <c r="P2353" s="8">
        <v>0</v>
      </c>
      <c r="Q2353" s="8">
        <v>218</v>
      </c>
    </row>
    <row r="2354" spans="1:17" x14ac:dyDescent="0.25">
      <c r="A2354" s="8">
        <v>1</v>
      </c>
      <c r="B2354" s="8">
        <v>0</v>
      </c>
      <c r="C2354" s="8" t="s">
        <v>4856</v>
      </c>
      <c r="D2354" s="7">
        <v>43887</v>
      </c>
      <c r="E2354" s="8">
        <v>101001</v>
      </c>
      <c r="F2354" s="8">
        <v>101001</v>
      </c>
      <c r="G2354" s="8">
        <f t="shared" si="36"/>
        <v>1</v>
      </c>
      <c r="H2354" s="8">
        <v>0</v>
      </c>
      <c r="I2354" s="8" t="s">
        <v>2625</v>
      </c>
      <c r="J2354" s="8">
        <v>0</v>
      </c>
      <c r="K2354" s="8" t="s">
        <v>2625</v>
      </c>
      <c r="L2354" s="8"/>
      <c r="M2354" s="8">
        <v>0</v>
      </c>
      <c r="N2354" s="8">
        <v>200000</v>
      </c>
      <c r="O2354" s="8" t="s">
        <v>3889</v>
      </c>
      <c r="P2354" s="8">
        <v>0</v>
      </c>
      <c r="Q2354" s="8">
        <v>0</v>
      </c>
    </row>
    <row r="2355" spans="1:17" x14ac:dyDescent="0.25">
      <c r="A2355" s="8">
        <v>2</v>
      </c>
      <c r="B2355" s="8">
        <v>0</v>
      </c>
      <c r="C2355" s="8" t="s">
        <v>4856</v>
      </c>
      <c r="D2355" s="7">
        <v>43887</v>
      </c>
      <c r="E2355" s="8">
        <v>101001</v>
      </c>
      <c r="F2355" s="8">
        <v>201002</v>
      </c>
      <c r="G2355" s="8">
        <f t="shared" si="36"/>
        <v>71</v>
      </c>
      <c r="H2355" s="8">
        <v>20</v>
      </c>
      <c r="I2355" s="8" t="s">
        <v>2625</v>
      </c>
      <c r="J2355" s="8">
        <v>0</v>
      </c>
      <c r="K2355" s="8" t="s">
        <v>2625</v>
      </c>
      <c r="L2355" s="8"/>
      <c r="M2355" s="8">
        <v>200000</v>
      </c>
      <c r="N2355" s="8">
        <v>0</v>
      </c>
      <c r="O2355" s="8" t="s">
        <v>3889</v>
      </c>
      <c r="P2355" s="8">
        <v>0</v>
      </c>
      <c r="Q2355" s="8">
        <v>215</v>
      </c>
    </row>
    <row r="2356" spans="1:17" x14ac:dyDescent="0.25">
      <c r="A2356" s="8">
        <v>1</v>
      </c>
      <c r="B2356" s="8">
        <v>0</v>
      </c>
      <c r="C2356" s="8" t="s">
        <v>4857</v>
      </c>
      <c r="D2356" s="7">
        <v>43886</v>
      </c>
      <c r="E2356" s="8">
        <v>101001</v>
      </c>
      <c r="F2356" s="8">
        <v>101001</v>
      </c>
      <c r="G2356" s="8">
        <f t="shared" si="36"/>
        <v>1</v>
      </c>
      <c r="H2356" s="8">
        <v>0</v>
      </c>
      <c r="I2356" s="8" t="s">
        <v>2625</v>
      </c>
      <c r="J2356" s="8">
        <v>0</v>
      </c>
      <c r="K2356" s="8" t="s">
        <v>2625</v>
      </c>
      <c r="L2356" s="8"/>
      <c r="M2356" s="8">
        <v>0</v>
      </c>
      <c r="N2356" s="8">
        <v>2360</v>
      </c>
      <c r="O2356" s="8" t="s">
        <v>3892</v>
      </c>
      <c r="P2356" s="8">
        <v>0</v>
      </c>
      <c r="Q2356" s="8">
        <v>0</v>
      </c>
    </row>
    <row r="2357" spans="1:17" x14ac:dyDescent="0.25">
      <c r="A2357" s="8">
        <v>2</v>
      </c>
      <c r="B2357" s="8">
        <v>0</v>
      </c>
      <c r="C2357" s="8" t="s">
        <v>4857</v>
      </c>
      <c r="D2357" s="7">
        <v>43886</v>
      </c>
      <c r="E2357" s="8">
        <v>101001</v>
      </c>
      <c r="F2357" s="8">
        <v>104110</v>
      </c>
      <c r="G2357" s="8">
        <f t="shared" si="36"/>
        <v>57</v>
      </c>
      <c r="H2357" s="8">
        <v>0</v>
      </c>
      <c r="I2357" s="8" t="s">
        <v>2625</v>
      </c>
      <c r="J2357" s="8">
        <v>0</v>
      </c>
      <c r="K2357" s="8" t="s">
        <v>2625</v>
      </c>
      <c r="L2357" s="8"/>
      <c r="M2357" s="8">
        <v>2360</v>
      </c>
      <c r="N2357" s="8">
        <v>0</v>
      </c>
      <c r="O2357" s="8" t="s">
        <v>3892</v>
      </c>
      <c r="P2357" s="8">
        <v>0</v>
      </c>
      <c r="Q2357" s="8">
        <v>215</v>
      </c>
    </row>
    <row r="2358" spans="1:17" x14ac:dyDescent="0.25">
      <c r="A2358" s="8">
        <v>1</v>
      </c>
      <c r="B2358" s="8">
        <v>0</v>
      </c>
      <c r="C2358" s="8" t="s">
        <v>4858</v>
      </c>
      <c r="D2358" s="7">
        <v>43887</v>
      </c>
      <c r="E2358" s="8">
        <v>101001</v>
      </c>
      <c r="F2358" s="8">
        <v>101001</v>
      </c>
      <c r="G2358" s="8">
        <f t="shared" si="36"/>
        <v>1</v>
      </c>
      <c r="H2358" s="8">
        <v>0</v>
      </c>
      <c r="I2358" s="8" t="s">
        <v>2625</v>
      </c>
      <c r="J2358" s="8">
        <v>0</v>
      </c>
      <c r="K2358" s="8" t="s">
        <v>2625</v>
      </c>
      <c r="L2358" s="8"/>
      <c r="M2358" s="8">
        <v>200000</v>
      </c>
      <c r="N2358" s="8">
        <v>0</v>
      </c>
      <c r="O2358" s="8" t="s">
        <v>3893</v>
      </c>
      <c r="P2358" s="8">
        <v>0</v>
      </c>
      <c r="Q2358" s="8">
        <v>0</v>
      </c>
    </row>
    <row r="2359" spans="1:17" x14ac:dyDescent="0.25">
      <c r="A2359" s="8">
        <v>2</v>
      </c>
      <c r="B2359" s="8">
        <v>0</v>
      </c>
      <c r="C2359" s="8" t="s">
        <v>4858</v>
      </c>
      <c r="D2359" s="7">
        <v>43887</v>
      </c>
      <c r="E2359" s="8">
        <v>101001</v>
      </c>
      <c r="F2359" s="8">
        <v>201004</v>
      </c>
      <c r="G2359" s="8">
        <f t="shared" si="36"/>
        <v>73</v>
      </c>
      <c r="H2359" s="8">
        <v>1</v>
      </c>
      <c r="I2359" s="8" t="s">
        <v>2625</v>
      </c>
      <c r="J2359" s="8">
        <v>0</v>
      </c>
      <c r="K2359" s="8" t="s">
        <v>2625</v>
      </c>
      <c r="L2359" s="8"/>
      <c r="M2359" s="8">
        <v>0</v>
      </c>
      <c r="N2359" s="8">
        <v>200000</v>
      </c>
      <c r="O2359" s="8" t="s">
        <v>3893</v>
      </c>
      <c r="P2359" s="8">
        <v>0</v>
      </c>
      <c r="Q2359" s="8">
        <v>1</v>
      </c>
    </row>
    <row r="2360" spans="1:17" x14ac:dyDescent="0.25">
      <c r="A2360" s="8">
        <v>1</v>
      </c>
      <c r="B2360" s="8">
        <v>0</v>
      </c>
      <c r="C2360" s="8" t="s">
        <v>4859</v>
      </c>
      <c r="D2360" s="7">
        <v>43817</v>
      </c>
      <c r="E2360" s="8">
        <v>0</v>
      </c>
      <c r="F2360" s="8">
        <v>102060</v>
      </c>
      <c r="G2360" s="8">
        <f t="shared" si="36"/>
        <v>19</v>
      </c>
      <c r="H2360" s="8">
        <v>0</v>
      </c>
      <c r="I2360" s="8" t="s">
        <v>2625</v>
      </c>
      <c r="J2360" s="8">
        <v>0</v>
      </c>
      <c r="K2360" s="8" t="s">
        <v>3894</v>
      </c>
      <c r="L2360" s="8" t="s">
        <v>3555</v>
      </c>
      <c r="M2360" s="8">
        <v>0</v>
      </c>
      <c r="N2360" s="8">
        <v>2000000</v>
      </c>
      <c r="O2360" s="8" t="s">
        <v>3895</v>
      </c>
      <c r="P2360" s="8">
        <v>0</v>
      </c>
      <c r="Q2360" s="8">
        <v>0</v>
      </c>
    </row>
    <row r="2361" spans="1:17" x14ac:dyDescent="0.25">
      <c r="A2361" s="8">
        <v>2</v>
      </c>
      <c r="B2361" s="8">
        <v>0</v>
      </c>
      <c r="C2361" s="8" t="s">
        <v>4859</v>
      </c>
      <c r="D2361" s="7">
        <v>43817</v>
      </c>
      <c r="E2361" s="8">
        <v>0</v>
      </c>
      <c r="F2361" s="8">
        <v>103002</v>
      </c>
      <c r="G2361" s="8">
        <f t="shared" si="36"/>
        <v>21</v>
      </c>
      <c r="H2361" s="8">
        <v>1491</v>
      </c>
      <c r="I2361" s="8" t="s">
        <v>2625</v>
      </c>
      <c r="J2361" s="8">
        <v>0</v>
      </c>
      <c r="K2361" s="8" t="s">
        <v>2625</v>
      </c>
      <c r="L2361" s="8"/>
      <c r="M2361" s="8">
        <v>2000000</v>
      </c>
      <c r="N2361" s="8">
        <v>0</v>
      </c>
      <c r="O2361" s="8" t="s">
        <v>3895</v>
      </c>
      <c r="P2361" s="8">
        <v>0</v>
      </c>
      <c r="Q2361" s="8">
        <v>1</v>
      </c>
    </row>
    <row r="2362" spans="1:17" x14ac:dyDescent="0.25">
      <c r="A2362" s="8">
        <v>1</v>
      </c>
      <c r="B2362" s="8">
        <v>0</v>
      </c>
      <c r="C2362" s="8" t="s">
        <v>4860</v>
      </c>
      <c r="D2362" s="7">
        <v>43817</v>
      </c>
      <c r="E2362" s="8">
        <v>0</v>
      </c>
      <c r="F2362" s="8">
        <v>102060</v>
      </c>
      <c r="G2362" s="8">
        <f t="shared" si="36"/>
        <v>19</v>
      </c>
      <c r="H2362" s="8">
        <v>0</v>
      </c>
      <c r="I2362" s="8" t="s">
        <v>2625</v>
      </c>
      <c r="J2362" s="8">
        <v>0</v>
      </c>
      <c r="K2362" s="8" t="s">
        <v>3896</v>
      </c>
      <c r="L2362" s="8" t="s">
        <v>3555</v>
      </c>
      <c r="M2362" s="8">
        <v>0</v>
      </c>
      <c r="N2362" s="8">
        <v>2000000</v>
      </c>
      <c r="O2362" s="8" t="s">
        <v>3895</v>
      </c>
      <c r="P2362" s="8">
        <v>0</v>
      </c>
      <c r="Q2362" s="8">
        <v>0</v>
      </c>
    </row>
    <row r="2363" spans="1:17" x14ac:dyDescent="0.25">
      <c r="A2363" s="8">
        <v>2</v>
      </c>
      <c r="B2363" s="8">
        <v>0</v>
      </c>
      <c r="C2363" s="8" t="s">
        <v>4860</v>
      </c>
      <c r="D2363" s="7">
        <v>43817</v>
      </c>
      <c r="E2363" s="8">
        <v>0</v>
      </c>
      <c r="F2363" s="8">
        <v>103002</v>
      </c>
      <c r="G2363" s="8">
        <f t="shared" si="36"/>
        <v>21</v>
      </c>
      <c r="H2363" s="8">
        <v>1491</v>
      </c>
      <c r="I2363" s="8" t="s">
        <v>2625</v>
      </c>
      <c r="J2363" s="8">
        <v>0</v>
      </c>
      <c r="K2363" s="8" t="s">
        <v>2625</v>
      </c>
      <c r="L2363" s="8"/>
      <c r="M2363" s="8">
        <v>2000000</v>
      </c>
      <c r="N2363" s="8">
        <v>0</v>
      </c>
      <c r="O2363" s="8" t="s">
        <v>3895</v>
      </c>
      <c r="P2363" s="8">
        <v>0</v>
      </c>
      <c r="Q2363" s="8">
        <v>1</v>
      </c>
    </row>
    <row r="2364" spans="1:17" x14ac:dyDescent="0.25">
      <c r="A2364" s="8">
        <v>1</v>
      </c>
      <c r="B2364" s="8">
        <v>0</v>
      </c>
      <c r="C2364" s="8" t="s">
        <v>4861</v>
      </c>
      <c r="D2364" s="7">
        <v>43817</v>
      </c>
      <c r="E2364" s="8">
        <v>0</v>
      </c>
      <c r="F2364" s="8">
        <v>102060</v>
      </c>
      <c r="G2364" s="8">
        <f t="shared" si="36"/>
        <v>19</v>
      </c>
      <c r="H2364" s="8">
        <v>0</v>
      </c>
      <c r="I2364" s="8" t="s">
        <v>2625</v>
      </c>
      <c r="J2364" s="8">
        <v>0</v>
      </c>
      <c r="K2364" s="8" t="s">
        <v>3897</v>
      </c>
      <c r="L2364" s="8" t="s">
        <v>3555</v>
      </c>
      <c r="M2364" s="8">
        <v>0</v>
      </c>
      <c r="N2364" s="8">
        <v>2000000</v>
      </c>
      <c r="O2364" s="8" t="s">
        <v>3895</v>
      </c>
      <c r="P2364" s="8">
        <v>0</v>
      </c>
      <c r="Q2364" s="8">
        <v>0</v>
      </c>
    </row>
    <row r="2365" spans="1:17" x14ac:dyDescent="0.25">
      <c r="A2365" s="8">
        <v>2</v>
      </c>
      <c r="B2365" s="8">
        <v>0</v>
      </c>
      <c r="C2365" s="8" t="s">
        <v>4861</v>
      </c>
      <c r="D2365" s="7">
        <v>43817</v>
      </c>
      <c r="E2365" s="8">
        <v>0</v>
      </c>
      <c r="F2365" s="8">
        <v>103002</v>
      </c>
      <c r="G2365" s="8">
        <f t="shared" si="36"/>
        <v>21</v>
      </c>
      <c r="H2365" s="8">
        <v>1491</v>
      </c>
      <c r="I2365" s="8" t="s">
        <v>2625</v>
      </c>
      <c r="J2365" s="8">
        <v>0</v>
      </c>
      <c r="K2365" s="8" t="s">
        <v>2625</v>
      </c>
      <c r="L2365" s="8"/>
      <c r="M2365" s="8">
        <v>2000000</v>
      </c>
      <c r="N2365" s="8">
        <v>0</v>
      </c>
      <c r="O2365" s="8" t="s">
        <v>3895</v>
      </c>
      <c r="P2365" s="8">
        <v>0</v>
      </c>
      <c r="Q2365" s="8">
        <v>1</v>
      </c>
    </row>
    <row r="2366" spans="1:17" x14ac:dyDescent="0.25">
      <c r="A2366" s="8">
        <v>1</v>
      </c>
      <c r="B2366" s="8">
        <v>0</v>
      </c>
      <c r="C2366" s="8" t="s">
        <v>4862</v>
      </c>
      <c r="D2366" s="7">
        <v>43817</v>
      </c>
      <c r="E2366" s="8">
        <v>0</v>
      </c>
      <c r="F2366" s="8">
        <v>102060</v>
      </c>
      <c r="G2366" s="8">
        <f t="shared" si="36"/>
        <v>19</v>
      </c>
      <c r="H2366" s="8">
        <v>0</v>
      </c>
      <c r="I2366" s="8" t="s">
        <v>2625</v>
      </c>
      <c r="J2366" s="8">
        <v>0</v>
      </c>
      <c r="K2366" s="8" t="s">
        <v>3898</v>
      </c>
      <c r="L2366" s="8" t="s">
        <v>3555</v>
      </c>
      <c r="M2366" s="8">
        <v>0</v>
      </c>
      <c r="N2366" s="8">
        <v>2000000</v>
      </c>
      <c r="O2366" s="8" t="s">
        <v>3899</v>
      </c>
      <c r="P2366" s="8">
        <v>0</v>
      </c>
      <c r="Q2366" s="8">
        <v>0</v>
      </c>
    </row>
    <row r="2367" spans="1:17" x14ac:dyDescent="0.25">
      <c r="A2367" s="8">
        <v>2</v>
      </c>
      <c r="B2367" s="8">
        <v>0</v>
      </c>
      <c r="C2367" s="8" t="s">
        <v>4862</v>
      </c>
      <c r="D2367" s="7">
        <v>43817</v>
      </c>
      <c r="E2367" s="8">
        <v>0</v>
      </c>
      <c r="F2367" s="8">
        <v>103002</v>
      </c>
      <c r="G2367" s="8">
        <f t="shared" si="36"/>
        <v>21</v>
      </c>
      <c r="H2367" s="8">
        <v>1491</v>
      </c>
      <c r="I2367" s="8" t="s">
        <v>2625</v>
      </c>
      <c r="J2367" s="8">
        <v>0</v>
      </c>
      <c r="K2367" s="8" t="s">
        <v>2625</v>
      </c>
      <c r="L2367" s="8"/>
      <c r="M2367" s="8">
        <v>2000000</v>
      </c>
      <c r="N2367" s="8">
        <v>0</v>
      </c>
      <c r="O2367" s="8" t="s">
        <v>3899</v>
      </c>
      <c r="P2367" s="8">
        <v>0</v>
      </c>
      <c r="Q2367" s="8">
        <v>1</v>
      </c>
    </row>
    <row r="2368" spans="1:17" x14ac:dyDescent="0.25">
      <c r="A2368" s="8">
        <v>1</v>
      </c>
      <c r="B2368" s="8">
        <v>0</v>
      </c>
      <c r="C2368" s="8" t="s">
        <v>4863</v>
      </c>
      <c r="D2368" s="7">
        <v>43817</v>
      </c>
      <c r="E2368" s="8">
        <v>0</v>
      </c>
      <c r="F2368" s="8">
        <v>102060</v>
      </c>
      <c r="G2368" s="8">
        <f t="shared" si="36"/>
        <v>19</v>
      </c>
      <c r="H2368" s="8">
        <v>0</v>
      </c>
      <c r="I2368" s="8" t="s">
        <v>2625</v>
      </c>
      <c r="J2368" s="8">
        <v>0</v>
      </c>
      <c r="K2368" s="8" t="s">
        <v>3900</v>
      </c>
      <c r="L2368" s="8" t="s">
        <v>3555</v>
      </c>
      <c r="M2368" s="8">
        <v>0</v>
      </c>
      <c r="N2368" s="8">
        <v>300000</v>
      </c>
      <c r="O2368" s="8" t="s">
        <v>3899</v>
      </c>
      <c r="P2368" s="8">
        <v>0</v>
      </c>
      <c r="Q2368" s="8">
        <v>0</v>
      </c>
    </row>
    <row r="2369" spans="1:17" x14ac:dyDescent="0.25">
      <c r="A2369" s="8">
        <v>2</v>
      </c>
      <c r="B2369" s="8">
        <v>0</v>
      </c>
      <c r="C2369" s="8" t="s">
        <v>4863</v>
      </c>
      <c r="D2369" s="7">
        <v>43817</v>
      </c>
      <c r="E2369" s="8">
        <v>0</v>
      </c>
      <c r="F2369" s="8">
        <v>103002</v>
      </c>
      <c r="G2369" s="8">
        <f t="shared" si="36"/>
        <v>21</v>
      </c>
      <c r="H2369" s="8">
        <v>1491</v>
      </c>
      <c r="I2369" s="8" t="s">
        <v>2625</v>
      </c>
      <c r="J2369" s="8">
        <v>0</v>
      </c>
      <c r="K2369" s="8" t="s">
        <v>2625</v>
      </c>
      <c r="L2369" s="8"/>
      <c r="M2369" s="8">
        <v>300000</v>
      </c>
      <c r="N2369" s="8">
        <v>0</v>
      </c>
      <c r="O2369" s="8" t="s">
        <v>3899</v>
      </c>
      <c r="P2369" s="8">
        <v>0</v>
      </c>
      <c r="Q2369" s="8">
        <v>1</v>
      </c>
    </row>
    <row r="2370" spans="1:17" x14ac:dyDescent="0.25">
      <c r="A2370" s="8">
        <v>1</v>
      </c>
      <c r="B2370" s="8">
        <v>0</v>
      </c>
      <c r="C2370" s="8" t="s">
        <v>4864</v>
      </c>
      <c r="D2370" s="7">
        <v>43888</v>
      </c>
      <c r="E2370" s="8">
        <v>0</v>
      </c>
      <c r="F2370" s="8">
        <v>102060</v>
      </c>
      <c r="G2370" s="8">
        <f t="shared" ref="G2370:G2433" si="37">VLOOKUP(F2370,Accounts2,2,0)</f>
        <v>19</v>
      </c>
      <c r="H2370" s="8">
        <v>0</v>
      </c>
      <c r="I2370" s="8" t="s">
        <v>2625</v>
      </c>
      <c r="J2370" s="8">
        <v>0</v>
      </c>
      <c r="K2370" s="8" t="s">
        <v>2625</v>
      </c>
      <c r="L2370" s="8"/>
      <c r="M2370" s="8">
        <v>2700000</v>
      </c>
      <c r="N2370" s="8">
        <v>0</v>
      </c>
      <c r="O2370" s="8" t="s">
        <v>3901</v>
      </c>
      <c r="P2370" s="8">
        <v>0</v>
      </c>
      <c r="Q2370" s="8">
        <v>0</v>
      </c>
    </row>
    <row r="2371" spans="1:17" x14ac:dyDescent="0.25">
      <c r="A2371" s="8">
        <v>2</v>
      </c>
      <c r="B2371" s="8">
        <v>0</v>
      </c>
      <c r="C2371" s="8" t="s">
        <v>4864</v>
      </c>
      <c r="D2371" s="7">
        <v>43888</v>
      </c>
      <c r="E2371" s="8">
        <v>0</v>
      </c>
      <c r="F2371" s="8">
        <v>505010</v>
      </c>
      <c r="G2371" s="8">
        <f t="shared" si="37"/>
        <v>206</v>
      </c>
      <c r="H2371" s="8">
        <v>1414</v>
      </c>
      <c r="I2371" s="8" t="s">
        <v>2625</v>
      </c>
      <c r="J2371" s="8">
        <v>0</v>
      </c>
      <c r="K2371" s="8" t="s">
        <v>2625</v>
      </c>
      <c r="L2371" s="8"/>
      <c r="M2371" s="8">
        <v>0</v>
      </c>
      <c r="N2371" s="8">
        <v>2700000</v>
      </c>
      <c r="O2371" s="8" t="s">
        <v>3901</v>
      </c>
      <c r="P2371" s="8">
        <v>0</v>
      </c>
      <c r="Q2371" s="8">
        <v>1</v>
      </c>
    </row>
    <row r="2372" spans="1:17" x14ac:dyDescent="0.25">
      <c r="A2372" s="8">
        <v>1</v>
      </c>
      <c r="B2372" s="8">
        <v>0</v>
      </c>
      <c r="C2372" s="8" t="s">
        <v>4865</v>
      </c>
      <c r="D2372" s="7">
        <v>43816</v>
      </c>
      <c r="E2372" s="8">
        <v>0</v>
      </c>
      <c r="F2372" s="8">
        <v>102060</v>
      </c>
      <c r="G2372" s="8">
        <f t="shared" si="37"/>
        <v>19</v>
      </c>
      <c r="H2372" s="8">
        <v>0</v>
      </c>
      <c r="I2372" s="8" t="s">
        <v>2625</v>
      </c>
      <c r="J2372" s="8">
        <v>0</v>
      </c>
      <c r="K2372" s="8" t="s">
        <v>2625</v>
      </c>
      <c r="L2372" s="8"/>
      <c r="M2372" s="8">
        <v>3500000</v>
      </c>
      <c r="N2372" s="8">
        <v>0</v>
      </c>
      <c r="O2372" s="8" t="s">
        <v>3902</v>
      </c>
      <c r="P2372" s="8">
        <v>0</v>
      </c>
      <c r="Q2372" s="8">
        <v>0</v>
      </c>
    </row>
    <row r="2373" spans="1:17" x14ac:dyDescent="0.25">
      <c r="A2373" s="8">
        <v>2</v>
      </c>
      <c r="B2373" s="8">
        <v>0</v>
      </c>
      <c r="C2373" s="8" t="s">
        <v>4865</v>
      </c>
      <c r="D2373" s="7">
        <v>43816</v>
      </c>
      <c r="E2373" s="8">
        <v>0</v>
      </c>
      <c r="F2373" s="8">
        <v>203003</v>
      </c>
      <c r="G2373" s="8">
        <f t="shared" si="37"/>
        <v>81</v>
      </c>
      <c r="H2373" s="8">
        <v>16</v>
      </c>
      <c r="I2373" s="8" t="s">
        <v>2625</v>
      </c>
      <c r="J2373" s="8">
        <v>0</v>
      </c>
      <c r="K2373" s="8" t="s">
        <v>2625</v>
      </c>
      <c r="L2373" s="8"/>
      <c r="M2373" s="8">
        <v>0</v>
      </c>
      <c r="N2373" s="8">
        <v>3500000</v>
      </c>
      <c r="O2373" s="8" t="s">
        <v>3902</v>
      </c>
      <c r="P2373" s="8">
        <v>0</v>
      </c>
      <c r="Q2373" s="8">
        <v>1</v>
      </c>
    </row>
    <row r="2374" spans="1:17" x14ac:dyDescent="0.25">
      <c r="A2374" s="8">
        <v>1</v>
      </c>
      <c r="B2374" s="8">
        <v>0</v>
      </c>
      <c r="C2374" s="8" t="s">
        <v>4866</v>
      </c>
      <c r="D2374" s="7">
        <v>43816</v>
      </c>
      <c r="E2374" s="8">
        <v>0</v>
      </c>
      <c r="F2374" s="8">
        <v>102060</v>
      </c>
      <c r="G2374" s="8">
        <f t="shared" si="37"/>
        <v>19</v>
      </c>
      <c r="H2374" s="8">
        <v>0</v>
      </c>
      <c r="I2374" s="8" t="s">
        <v>2625</v>
      </c>
      <c r="J2374" s="8">
        <v>0</v>
      </c>
      <c r="K2374" s="8" t="s">
        <v>2625</v>
      </c>
      <c r="L2374" s="8"/>
      <c r="M2374" s="8">
        <v>3500000</v>
      </c>
      <c r="N2374" s="8">
        <v>0</v>
      </c>
      <c r="O2374" s="8" t="s">
        <v>3903</v>
      </c>
      <c r="P2374" s="8">
        <v>0</v>
      </c>
      <c r="Q2374" s="8">
        <v>0</v>
      </c>
    </row>
    <row r="2375" spans="1:17" x14ac:dyDescent="0.25">
      <c r="A2375" s="8">
        <v>2</v>
      </c>
      <c r="B2375" s="8">
        <v>0</v>
      </c>
      <c r="C2375" s="8" t="s">
        <v>4866</v>
      </c>
      <c r="D2375" s="7">
        <v>43816</v>
      </c>
      <c r="E2375" s="8">
        <v>0</v>
      </c>
      <c r="F2375" s="8">
        <v>203003</v>
      </c>
      <c r="G2375" s="8">
        <f t="shared" si="37"/>
        <v>81</v>
      </c>
      <c r="H2375" s="8">
        <v>16</v>
      </c>
      <c r="I2375" s="8" t="s">
        <v>2625</v>
      </c>
      <c r="J2375" s="8">
        <v>0</v>
      </c>
      <c r="K2375" s="8" t="s">
        <v>2625</v>
      </c>
      <c r="L2375" s="8"/>
      <c r="M2375" s="8">
        <v>0</v>
      </c>
      <c r="N2375" s="8">
        <v>3500000</v>
      </c>
      <c r="O2375" s="8" t="s">
        <v>3903</v>
      </c>
      <c r="P2375" s="8">
        <v>0</v>
      </c>
      <c r="Q2375" s="8">
        <v>1</v>
      </c>
    </row>
    <row r="2376" spans="1:17" x14ac:dyDescent="0.25">
      <c r="A2376" s="8">
        <v>1</v>
      </c>
      <c r="B2376" s="8">
        <v>0</v>
      </c>
      <c r="C2376" s="8" t="s">
        <v>4867</v>
      </c>
      <c r="D2376" s="7">
        <v>43749</v>
      </c>
      <c r="E2376" s="8">
        <v>0</v>
      </c>
      <c r="F2376" s="8">
        <v>506003</v>
      </c>
      <c r="G2376" s="8">
        <f t="shared" si="37"/>
        <v>264</v>
      </c>
      <c r="H2376" s="8">
        <v>109</v>
      </c>
      <c r="I2376" s="8" t="s">
        <v>2625</v>
      </c>
      <c r="J2376" s="8">
        <v>0</v>
      </c>
      <c r="K2376" s="8" t="s">
        <v>2625</v>
      </c>
      <c r="L2376" s="8"/>
      <c r="M2376" s="8">
        <v>26116</v>
      </c>
      <c r="N2376" s="8">
        <v>0</v>
      </c>
      <c r="O2376" s="8" t="s">
        <v>3904</v>
      </c>
      <c r="P2376" s="8">
        <v>0</v>
      </c>
      <c r="Q2376" s="8">
        <v>218</v>
      </c>
    </row>
    <row r="2377" spans="1:17" x14ac:dyDescent="0.25">
      <c r="A2377" s="8">
        <v>2</v>
      </c>
      <c r="B2377" s="8">
        <v>0</v>
      </c>
      <c r="C2377" s="8" t="s">
        <v>4867</v>
      </c>
      <c r="D2377" s="7">
        <v>43749</v>
      </c>
      <c r="E2377" s="8">
        <v>0</v>
      </c>
      <c r="F2377" s="8">
        <v>201002</v>
      </c>
      <c r="G2377" s="8">
        <f t="shared" si="37"/>
        <v>71</v>
      </c>
      <c r="H2377" s="8">
        <v>109</v>
      </c>
      <c r="I2377" s="8" t="s">
        <v>2625</v>
      </c>
      <c r="J2377" s="8">
        <v>0</v>
      </c>
      <c r="K2377" s="8" t="s">
        <v>2625</v>
      </c>
      <c r="L2377" s="8"/>
      <c r="M2377" s="8">
        <v>0</v>
      </c>
      <c r="N2377" s="8">
        <v>26116</v>
      </c>
      <c r="O2377" s="8" t="s">
        <v>3904</v>
      </c>
      <c r="P2377" s="8">
        <v>0</v>
      </c>
      <c r="Q2377" s="8">
        <v>218</v>
      </c>
    </row>
    <row r="2378" spans="1:17" x14ac:dyDescent="0.25">
      <c r="A2378" s="8">
        <v>1</v>
      </c>
      <c r="B2378" s="8">
        <v>0</v>
      </c>
      <c r="C2378" s="8" t="s">
        <v>4868</v>
      </c>
      <c r="D2378" s="7">
        <v>43892</v>
      </c>
      <c r="E2378" s="8">
        <v>102060</v>
      </c>
      <c r="F2378" s="8">
        <v>102060</v>
      </c>
      <c r="G2378" s="8">
        <f t="shared" si="37"/>
        <v>19</v>
      </c>
      <c r="H2378" s="8">
        <v>0</v>
      </c>
      <c r="I2378" s="8" t="s">
        <v>2625</v>
      </c>
      <c r="J2378" s="8">
        <v>0</v>
      </c>
      <c r="K2378" s="8" t="s">
        <v>3906</v>
      </c>
      <c r="L2378" s="8" t="s">
        <v>3905</v>
      </c>
      <c r="M2378" s="8">
        <v>0</v>
      </c>
      <c r="N2378" s="8">
        <v>6000000</v>
      </c>
      <c r="O2378" s="8" t="s">
        <v>3907</v>
      </c>
      <c r="P2378" s="8">
        <v>0</v>
      </c>
      <c r="Q2378" s="8">
        <v>0</v>
      </c>
    </row>
    <row r="2379" spans="1:17" x14ac:dyDescent="0.25">
      <c r="A2379" s="8">
        <v>2</v>
      </c>
      <c r="B2379" s="8">
        <v>0</v>
      </c>
      <c r="C2379" s="8" t="s">
        <v>4868</v>
      </c>
      <c r="D2379" s="7">
        <v>43892</v>
      </c>
      <c r="E2379" s="8">
        <v>102060</v>
      </c>
      <c r="F2379" s="8">
        <v>103002</v>
      </c>
      <c r="G2379" s="8">
        <f t="shared" si="37"/>
        <v>21</v>
      </c>
      <c r="H2379" s="8">
        <v>1491</v>
      </c>
      <c r="I2379" s="8" t="s">
        <v>3906</v>
      </c>
      <c r="J2379" s="8">
        <v>0</v>
      </c>
      <c r="K2379" s="8" t="s">
        <v>2625</v>
      </c>
      <c r="L2379" s="8"/>
      <c r="M2379" s="8">
        <v>6000000</v>
      </c>
      <c r="N2379" s="8">
        <v>0</v>
      </c>
      <c r="O2379" s="8" t="s">
        <v>3907</v>
      </c>
      <c r="P2379" s="8">
        <v>0</v>
      </c>
      <c r="Q2379" s="8">
        <v>1</v>
      </c>
    </row>
    <row r="2380" spans="1:17" x14ac:dyDescent="0.25">
      <c r="A2380" s="8">
        <v>1</v>
      </c>
      <c r="B2380" s="8">
        <v>0</v>
      </c>
      <c r="C2380" s="8" t="s">
        <v>4869</v>
      </c>
      <c r="D2380" s="7">
        <v>43762</v>
      </c>
      <c r="E2380" s="8">
        <v>0</v>
      </c>
      <c r="F2380" s="8">
        <v>506003</v>
      </c>
      <c r="G2380" s="8">
        <f t="shared" si="37"/>
        <v>264</v>
      </c>
      <c r="H2380" s="8">
        <v>109</v>
      </c>
      <c r="I2380" s="8" t="s">
        <v>2625</v>
      </c>
      <c r="J2380" s="8">
        <v>0</v>
      </c>
      <c r="K2380" s="8" t="s">
        <v>2625</v>
      </c>
      <c r="L2380" s="8"/>
      <c r="M2380" s="8">
        <v>41400</v>
      </c>
      <c r="N2380" s="8">
        <v>0</v>
      </c>
      <c r="O2380" s="8" t="s">
        <v>3908</v>
      </c>
      <c r="P2380" s="8">
        <v>0</v>
      </c>
      <c r="Q2380" s="8">
        <v>218</v>
      </c>
    </row>
    <row r="2381" spans="1:17" x14ac:dyDescent="0.25">
      <c r="A2381" s="8">
        <v>2</v>
      </c>
      <c r="B2381" s="8">
        <v>0</v>
      </c>
      <c r="C2381" s="8" t="s">
        <v>4869</v>
      </c>
      <c r="D2381" s="7">
        <v>43762</v>
      </c>
      <c r="E2381" s="8">
        <v>0</v>
      </c>
      <c r="F2381" s="8">
        <v>201002</v>
      </c>
      <c r="G2381" s="8">
        <f t="shared" si="37"/>
        <v>71</v>
      </c>
      <c r="H2381" s="8">
        <v>109</v>
      </c>
      <c r="I2381" s="8" t="s">
        <v>2625</v>
      </c>
      <c r="J2381" s="8">
        <v>0</v>
      </c>
      <c r="K2381" s="8" t="s">
        <v>2625</v>
      </c>
      <c r="L2381" s="8"/>
      <c r="M2381" s="8">
        <v>0</v>
      </c>
      <c r="N2381" s="8">
        <v>41400</v>
      </c>
      <c r="O2381" s="8" t="s">
        <v>3908</v>
      </c>
      <c r="P2381" s="8">
        <v>0</v>
      </c>
      <c r="Q2381" s="8">
        <v>218</v>
      </c>
    </row>
    <row r="2382" spans="1:17" x14ac:dyDescent="0.25">
      <c r="A2382" s="8">
        <v>1</v>
      </c>
      <c r="B2382" s="8">
        <v>0</v>
      </c>
      <c r="C2382" s="8" t="s">
        <v>4870</v>
      </c>
      <c r="D2382" s="7">
        <v>43893</v>
      </c>
      <c r="E2382" s="8">
        <v>0</v>
      </c>
      <c r="F2382" s="8">
        <v>102060</v>
      </c>
      <c r="G2382" s="8">
        <f t="shared" si="37"/>
        <v>19</v>
      </c>
      <c r="H2382" s="8">
        <v>0</v>
      </c>
      <c r="I2382" s="8" t="s">
        <v>2625</v>
      </c>
      <c r="J2382" s="8">
        <v>0</v>
      </c>
      <c r="K2382" s="8" t="s">
        <v>2625</v>
      </c>
      <c r="L2382" s="8"/>
      <c r="M2382" s="8">
        <v>300000</v>
      </c>
      <c r="N2382" s="8">
        <v>0</v>
      </c>
      <c r="O2382" s="8" t="s">
        <v>3909</v>
      </c>
      <c r="P2382" s="8">
        <v>0</v>
      </c>
      <c r="Q2382" s="8">
        <v>0</v>
      </c>
    </row>
    <row r="2383" spans="1:17" x14ac:dyDescent="0.25">
      <c r="A2383" s="8">
        <v>2</v>
      </c>
      <c r="B2383" s="8">
        <v>0</v>
      </c>
      <c r="C2383" s="8" t="s">
        <v>4870</v>
      </c>
      <c r="D2383" s="7">
        <v>43893</v>
      </c>
      <c r="E2383" s="8">
        <v>0</v>
      </c>
      <c r="F2383" s="8">
        <v>203003</v>
      </c>
      <c r="G2383" s="8">
        <f t="shared" si="37"/>
        <v>81</v>
      </c>
      <c r="H2383" s="8">
        <v>16</v>
      </c>
      <c r="I2383" s="8" t="s">
        <v>2625</v>
      </c>
      <c r="J2383" s="8">
        <v>0</v>
      </c>
      <c r="K2383" s="8" t="s">
        <v>2625</v>
      </c>
      <c r="L2383" s="8"/>
      <c r="M2383" s="8">
        <v>0</v>
      </c>
      <c r="N2383" s="8">
        <v>300000</v>
      </c>
      <c r="O2383" s="8" t="s">
        <v>3909</v>
      </c>
      <c r="P2383" s="8">
        <v>0</v>
      </c>
      <c r="Q2383" s="8">
        <v>1</v>
      </c>
    </row>
    <row r="2384" spans="1:17" x14ac:dyDescent="0.25">
      <c r="A2384" s="8">
        <v>1</v>
      </c>
      <c r="B2384" s="8">
        <v>0</v>
      </c>
      <c r="C2384" s="8" t="s">
        <v>4871</v>
      </c>
      <c r="D2384" s="7">
        <v>43892</v>
      </c>
      <c r="E2384" s="8">
        <v>0</v>
      </c>
      <c r="F2384" s="8">
        <v>502015</v>
      </c>
      <c r="G2384" s="8">
        <f t="shared" si="37"/>
        <v>176</v>
      </c>
      <c r="H2384" s="8">
        <v>162</v>
      </c>
      <c r="I2384" s="8" t="s">
        <v>2625</v>
      </c>
      <c r="J2384" s="8">
        <v>0</v>
      </c>
      <c r="K2384" s="8" t="s">
        <v>2625</v>
      </c>
      <c r="L2384" s="8"/>
      <c r="M2384" s="8">
        <v>7500</v>
      </c>
      <c r="N2384" s="8">
        <v>0</v>
      </c>
      <c r="O2384" s="8" t="s">
        <v>3910</v>
      </c>
      <c r="P2384" s="8">
        <v>0</v>
      </c>
      <c r="Q2384" s="8">
        <v>218</v>
      </c>
    </row>
    <row r="2385" spans="1:17" x14ac:dyDescent="0.25">
      <c r="A2385" s="8">
        <v>2</v>
      </c>
      <c r="B2385" s="8">
        <v>0</v>
      </c>
      <c r="C2385" s="8" t="s">
        <v>4871</v>
      </c>
      <c r="D2385" s="7">
        <v>43892</v>
      </c>
      <c r="E2385" s="8">
        <v>0</v>
      </c>
      <c r="F2385" s="8">
        <v>201002</v>
      </c>
      <c r="G2385" s="8">
        <f t="shared" si="37"/>
        <v>71</v>
      </c>
      <c r="H2385" s="8">
        <v>162</v>
      </c>
      <c r="I2385" s="8" t="s">
        <v>2625</v>
      </c>
      <c r="J2385" s="8">
        <v>0</v>
      </c>
      <c r="K2385" s="8" t="s">
        <v>2625</v>
      </c>
      <c r="L2385" s="8"/>
      <c r="M2385" s="8">
        <v>0</v>
      </c>
      <c r="N2385" s="8">
        <v>7500</v>
      </c>
      <c r="O2385" s="8" t="s">
        <v>3910</v>
      </c>
      <c r="P2385" s="8">
        <v>0</v>
      </c>
      <c r="Q2385" s="8">
        <v>218</v>
      </c>
    </row>
    <row r="2386" spans="1:17" x14ac:dyDescent="0.25">
      <c r="A2386" s="8">
        <v>1</v>
      </c>
      <c r="B2386" s="8">
        <v>0</v>
      </c>
      <c r="C2386" s="8" t="s">
        <v>4872</v>
      </c>
      <c r="D2386" s="7">
        <v>43890</v>
      </c>
      <c r="E2386" s="8">
        <v>0</v>
      </c>
      <c r="F2386" s="8">
        <v>504001</v>
      </c>
      <c r="G2386" s="8">
        <f t="shared" si="37"/>
        <v>186</v>
      </c>
      <c r="H2386" s="8">
        <v>1</v>
      </c>
      <c r="I2386" s="8" t="s">
        <v>2625</v>
      </c>
      <c r="J2386" s="8">
        <v>0</v>
      </c>
      <c r="K2386" s="8" t="s">
        <v>2625</v>
      </c>
      <c r="L2386" s="8"/>
      <c r="M2386" s="8">
        <v>65551</v>
      </c>
      <c r="N2386" s="8">
        <v>0</v>
      </c>
      <c r="O2386" s="8" t="s">
        <v>3911</v>
      </c>
      <c r="P2386" s="8">
        <v>0</v>
      </c>
      <c r="Q2386" s="8">
        <v>1</v>
      </c>
    </row>
    <row r="2387" spans="1:17" x14ac:dyDescent="0.25">
      <c r="A2387" s="8">
        <v>2</v>
      </c>
      <c r="B2387" s="8">
        <v>0</v>
      </c>
      <c r="C2387" s="8" t="s">
        <v>4872</v>
      </c>
      <c r="D2387" s="7">
        <v>43890</v>
      </c>
      <c r="E2387" s="8">
        <v>0</v>
      </c>
      <c r="F2387" s="8">
        <v>103006</v>
      </c>
      <c r="G2387" s="8">
        <f t="shared" si="37"/>
        <v>23</v>
      </c>
      <c r="H2387" s="8">
        <v>1</v>
      </c>
      <c r="I2387" s="8" t="s">
        <v>2625</v>
      </c>
      <c r="J2387" s="8">
        <v>0</v>
      </c>
      <c r="K2387" s="8" t="s">
        <v>2625</v>
      </c>
      <c r="L2387" s="8"/>
      <c r="M2387" s="8">
        <v>0</v>
      </c>
      <c r="N2387" s="8">
        <v>15000</v>
      </c>
      <c r="O2387" s="8" t="s">
        <v>3911</v>
      </c>
      <c r="P2387" s="8">
        <v>0</v>
      </c>
      <c r="Q2387" s="8">
        <v>1</v>
      </c>
    </row>
    <row r="2388" spans="1:17" x14ac:dyDescent="0.25">
      <c r="A2388" s="8">
        <v>3</v>
      </c>
      <c r="B2388" s="8">
        <v>0</v>
      </c>
      <c r="C2388" s="8" t="s">
        <v>4872</v>
      </c>
      <c r="D2388" s="7">
        <v>43890</v>
      </c>
      <c r="E2388" s="8">
        <v>0</v>
      </c>
      <c r="F2388" s="8">
        <v>403009</v>
      </c>
      <c r="G2388" s="8">
        <f t="shared" si="37"/>
        <v>120</v>
      </c>
      <c r="H2388" s="8">
        <v>1</v>
      </c>
      <c r="I2388" s="8" t="s">
        <v>2625</v>
      </c>
      <c r="J2388" s="8">
        <v>0</v>
      </c>
      <c r="K2388" s="8" t="s">
        <v>2625</v>
      </c>
      <c r="L2388" s="8"/>
      <c r="M2388" s="8">
        <v>0</v>
      </c>
      <c r="N2388" s="8">
        <v>1046</v>
      </c>
      <c r="O2388" s="8" t="s">
        <v>3911</v>
      </c>
      <c r="P2388" s="8">
        <v>0</v>
      </c>
      <c r="Q2388" s="8">
        <v>1</v>
      </c>
    </row>
    <row r="2389" spans="1:17" x14ac:dyDescent="0.25">
      <c r="A2389" s="8">
        <v>4</v>
      </c>
      <c r="B2389" s="8">
        <v>0</v>
      </c>
      <c r="C2389" s="8" t="s">
        <v>4872</v>
      </c>
      <c r="D2389" s="7">
        <v>43890</v>
      </c>
      <c r="E2389" s="8">
        <v>0</v>
      </c>
      <c r="F2389" s="8">
        <v>201005</v>
      </c>
      <c r="G2389" s="8">
        <f t="shared" si="37"/>
        <v>74</v>
      </c>
      <c r="H2389" s="8">
        <v>1</v>
      </c>
      <c r="I2389" s="8" t="s">
        <v>2625</v>
      </c>
      <c r="J2389" s="8">
        <v>0</v>
      </c>
      <c r="K2389" s="8" t="s">
        <v>2625</v>
      </c>
      <c r="L2389" s="8"/>
      <c r="M2389" s="8">
        <v>0</v>
      </c>
      <c r="N2389" s="8">
        <v>49505</v>
      </c>
      <c r="O2389" s="8" t="s">
        <v>3911</v>
      </c>
      <c r="P2389" s="8">
        <v>0</v>
      </c>
      <c r="Q2389" s="8">
        <v>1</v>
      </c>
    </row>
    <row r="2390" spans="1:17" x14ac:dyDescent="0.25">
      <c r="A2390" s="8">
        <v>1</v>
      </c>
      <c r="B2390" s="8">
        <v>0</v>
      </c>
      <c r="C2390" s="8" t="s">
        <v>4873</v>
      </c>
      <c r="D2390" s="7">
        <v>43902</v>
      </c>
      <c r="E2390" s="8">
        <v>0</v>
      </c>
      <c r="F2390" s="8">
        <v>102060</v>
      </c>
      <c r="G2390" s="8">
        <f t="shared" si="37"/>
        <v>19</v>
      </c>
      <c r="H2390" s="8">
        <v>0</v>
      </c>
      <c r="I2390" s="8" t="s">
        <v>2625</v>
      </c>
      <c r="J2390" s="8">
        <v>0</v>
      </c>
      <c r="K2390" s="8" t="s">
        <v>2625</v>
      </c>
      <c r="L2390" s="8"/>
      <c r="M2390" s="8">
        <v>7000000</v>
      </c>
      <c r="N2390" s="8">
        <v>0</v>
      </c>
      <c r="O2390" s="8" t="s">
        <v>3912</v>
      </c>
      <c r="P2390" s="8">
        <v>0</v>
      </c>
      <c r="Q2390" s="8">
        <v>0</v>
      </c>
    </row>
    <row r="2391" spans="1:17" x14ac:dyDescent="0.25">
      <c r="A2391" s="8">
        <v>2</v>
      </c>
      <c r="B2391" s="8">
        <v>0</v>
      </c>
      <c r="C2391" s="8" t="s">
        <v>4873</v>
      </c>
      <c r="D2391" s="7">
        <v>43902</v>
      </c>
      <c r="E2391" s="8">
        <v>0</v>
      </c>
      <c r="F2391" s="8">
        <v>505010</v>
      </c>
      <c r="G2391" s="8">
        <f t="shared" si="37"/>
        <v>206</v>
      </c>
      <c r="H2391" s="8">
        <v>1414</v>
      </c>
      <c r="I2391" s="8" t="s">
        <v>2625</v>
      </c>
      <c r="J2391" s="8">
        <v>0</v>
      </c>
      <c r="K2391" s="8" t="s">
        <v>2625</v>
      </c>
      <c r="L2391" s="8"/>
      <c r="M2391" s="8">
        <v>0</v>
      </c>
      <c r="N2391" s="8">
        <v>7000000</v>
      </c>
      <c r="O2391" s="8" t="s">
        <v>3912</v>
      </c>
      <c r="P2391" s="8">
        <v>0</v>
      </c>
      <c r="Q2391" s="8">
        <v>1</v>
      </c>
    </row>
    <row r="2392" spans="1:17" x14ac:dyDescent="0.25">
      <c r="A2392" s="8">
        <v>1</v>
      </c>
      <c r="B2392" s="8">
        <v>0</v>
      </c>
      <c r="C2392" s="8" t="s">
        <v>4874</v>
      </c>
      <c r="D2392" s="7">
        <v>43902</v>
      </c>
      <c r="E2392" s="8">
        <v>0</v>
      </c>
      <c r="F2392" s="8">
        <v>102060</v>
      </c>
      <c r="G2392" s="8">
        <f t="shared" si="37"/>
        <v>19</v>
      </c>
      <c r="H2392" s="8">
        <v>1414</v>
      </c>
      <c r="I2392" s="8" t="s">
        <v>2625</v>
      </c>
      <c r="J2392" s="8">
        <v>0</v>
      </c>
      <c r="K2392" s="8" t="s">
        <v>2625</v>
      </c>
      <c r="L2392" s="8"/>
      <c r="M2392" s="8">
        <v>700000</v>
      </c>
      <c r="N2392" s="8">
        <v>0</v>
      </c>
      <c r="O2392" s="8" t="s">
        <v>3913</v>
      </c>
      <c r="P2392" s="8">
        <v>0</v>
      </c>
      <c r="Q2392" s="8">
        <v>1</v>
      </c>
    </row>
    <row r="2393" spans="1:17" x14ac:dyDescent="0.25">
      <c r="A2393" s="8">
        <v>2</v>
      </c>
      <c r="B2393" s="8">
        <v>0</v>
      </c>
      <c r="C2393" s="8" t="s">
        <v>4874</v>
      </c>
      <c r="D2393" s="7">
        <v>43902</v>
      </c>
      <c r="E2393" s="8">
        <v>0</v>
      </c>
      <c r="F2393" s="8">
        <v>505010</v>
      </c>
      <c r="G2393" s="8">
        <f t="shared" si="37"/>
        <v>206</v>
      </c>
      <c r="H2393" s="8">
        <v>1414</v>
      </c>
      <c r="I2393" s="8" t="s">
        <v>2625</v>
      </c>
      <c r="J2393" s="8">
        <v>0</v>
      </c>
      <c r="K2393" s="8" t="s">
        <v>2625</v>
      </c>
      <c r="L2393" s="8"/>
      <c r="M2393" s="8">
        <v>0</v>
      </c>
      <c r="N2393" s="8">
        <v>700000</v>
      </c>
      <c r="O2393" s="8" t="s">
        <v>3913</v>
      </c>
      <c r="P2393" s="8">
        <v>0</v>
      </c>
      <c r="Q2393" s="8">
        <v>1</v>
      </c>
    </row>
    <row r="2394" spans="1:17" x14ac:dyDescent="0.25">
      <c r="A2394" s="8">
        <v>1</v>
      </c>
      <c r="B2394" s="8">
        <v>0</v>
      </c>
      <c r="C2394" s="8" t="s">
        <v>4875</v>
      </c>
      <c r="D2394" s="7">
        <v>43896</v>
      </c>
      <c r="E2394" s="8">
        <v>0</v>
      </c>
      <c r="F2394" s="8">
        <v>502013</v>
      </c>
      <c r="G2394" s="8">
        <f t="shared" si="37"/>
        <v>174</v>
      </c>
      <c r="H2394" s="8">
        <v>90</v>
      </c>
      <c r="I2394" s="8" t="s">
        <v>2625</v>
      </c>
      <c r="J2394" s="8">
        <v>0</v>
      </c>
      <c r="K2394" s="8" t="s">
        <v>2625</v>
      </c>
      <c r="L2394" s="8"/>
      <c r="M2394" s="8">
        <v>72547</v>
      </c>
      <c r="N2394" s="8">
        <v>0</v>
      </c>
      <c r="O2394" s="8" t="s">
        <v>3914</v>
      </c>
      <c r="P2394" s="8">
        <v>0</v>
      </c>
      <c r="Q2394" s="8">
        <v>90</v>
      </c>
    </row>
    <row r="2395" spans="1:17" x14ac:dyDescent="0.25">
      <c r="A2395" s="8">
        <v>2</v>
      </c>
      <c r="B2395" s="8">
        <v>0</v>
      </c>
      <c r="C2395" s="8" t="s">
        <v>4875</v>
      </c>
      <c r="D2395" s="7">
        <v>43896</v>
      </c>
      <c r="E2395" s="8">
        <v>0</v>
      </c>
      <c r="F2395" s="8">
        <v>201002</v>
      </c>
      <c r="G2395" s="8">
        <f t="shared" si="37"/>
        <v>71</v>
      </c>
      <c r="H2395" s="8">
        <v>90</v>
      </c>
      <c r="I2395" s="8" t="s">
        <v>2625</v>
      </c>
      <c r="J2395" s="8">
        <v>0</v>
      </c>
      <c r="K2395" s="8" t="s">
        <v>2625</v>
      </c>
      <c r="L2395" s="8"/>
      <c r="M2395" s="8">
        <v>0</v>
      </c>
      <c r="N2395" s="8">
        <v>72547</v>
      </c>
      <c r="O2395" s="8" t="s">
        <v>3914</v>
      </c>
      <c r="P2395" s="8">
        <v>0</v>
      </c>
      <c r="Q2395" s="8">
        <v>90</v>
      </c>
    </row>
    <row r="2396" spans="1:17" x14ac:dyDescent="0.25">
      <c r="A2396" s="8">
        <v>1</v>
      </c>
      <c r="B2396" s="8">
        <v>0</v>
      </c>
      <c r="C2396" s="8" t="s">
        <v>4876</v>
      </c>
      <c r="D2396" s="7">
        <v>43784</v>
      </c>
      <c r="E2396" s="8">
        <v>0</v>
      </c>
      <c r="F2396" s="8">
        <v>505006</v>
      </c>
      <c r="G2396" s="8">
        <f t="shared" si="37"/>
        <v>202</v>
      </c>
      <c r="H2396" s="8">
        <v>20</v>
      </c>
      <c r="I2396" s="8" t="s">
        <v>2625</v>
      </c>
      <c r="J2396" s="8">
        <v>0</v>
      </c>
      <c r="K2396" s="8" t="s">
        <v>2625</v>
      </c>
      <c r="L2396" s="8"/>
      <c r="M2396" s="8">
        <v>2300000</v>
      </c>
      <c r="N2396" s="8">
        <v>0</v>
      </c>
      <c r="O2396" s="8" t="s">
        <v>3915</v>
      </c>
      <c r="P2396" s="8">
        <v>0</v>
      </c>
      <c r="Q2396" s="8">
        <v>215</v>
      </c>
    </row>
    <row r="2397" spans="1:17" x14ac:dyDescent="0.25">
      <c r="A2397" s="8">
        <v>2</v>
      </c>
      <c r="B2397" s="8">
        <v>0</v>
      </c>
      <c r="C2397" s="8" t="s">
        <v>4876</v>
      </c>
      <c r="D2397" s="7">
        <v>43784</v>
      </c>
      <c r="E2397" s="8">
        <v>0</v>
      </c>
      <c r="F2397" s="8">
        <v>201002</v>
      </c>
      <c r="G2397" s="8">
        <f t="shared" si="37"/>
        <v>71</v>
      </c>
      <c r="H2397" s="8">
        <v>20</v>
      </c>
      <c r="I2397" s="8" t="s">
        <v>2625</v>
      </c>
      <c r="J2397" s="8">
        <v>0</v>
      </c>
      <c r="K2397" s="8" t="s">
        <v>2625</v>
      </c>
      <c r="L2397" s="8"/>
      <c r="M2397" s="8">
        <v>0</v>
      </c>
      <c r="N2397" s="8">
        <v>2300000</v>
      </c>
      <c r="O2397" s="8" t="s">
        <v>3915</v>
      </c>
      <c r="P2397" s="8">
        <v>0</v>
      </c>
      <c r="Q2397" s="8">
        <v>215</v>
      </c>
    </row>
    <row r="2398" spans="1:17" x14ac:dyDescent="0.25">
      <c r="A2398" s="8">
        <v>1</v>
      </c>
      <c r="B2398" s="8">
        <v>0</v>
      </c>
      <c r="C2398" s="8" t="s">
        <v>4877</v>
      </c>
      <c r="D2398" s="7">
        <v>43784</v>
      </c>
      <c r="E2398" s="8">
        <v>0</v>
      </c>
      <c r="F2398" s="8">
        <v>505006</v>
      </c>
      <c r="G2398" s="8">
        <f t="shared" si="37"/>
        <v>202</v>
      </c>
      <c r="H2398" s="8">
        <v>20</v>
      </c>
      <c r="I2398" s="8" t="s">
        <v>2625</v>
      </c>
      <c r="J2398" s="8">
        <v>0</v>
      </c>
      <c r="K2398" s="8" t="s">
        <v>2625</v>
      </c>
      <c r="L2398" s="8"/>
      <c r="M2398" s="8">
        <v>2300000</v>
      </c>
      <c r="N2398" s="8">
        <v>0</v>
      </c>
      <c r="O2398" s="8" t="s">
        <v>3916</v>
      </c>
      <c r="P2398" s="8">
        <v>0</v>
      </c>
      <c r="Q2398" s="8">
        <v>221</v>
      </c>
    </row>
    <row r="2399" spans="1:17" x14ac:dyDescent="0.25">
      <c r="A2399" s="8">
        <v>2</v>
      </c>
      <c r="B2399" s="8">
        <v>0</v>
      </c>
      <c r="C2399" s="8" t="s">
        <v>4877</v>
      </c>
      <c r="D2399" s="7">
        <v>43784</v>
      </c>
      <c r="E2399" s="8">
        <v>0</v>
      </c>
      <c r="F2399" s="8">
        <v>201002</v>
      </c>
      <c r="G2399" s="8">
        <f t="shared" si="37"/>
        <v>71</v>
      </c>
      <c r="H2399" s="8">
        <v>20</v>
      </c>
      <c r="I2399" s="8" t="s">
        <v>2625</v>
      </c>
      <c r="J2399" s="8">
        <v>0</v>
      </c>
      <c r="K2399" s="8" t="s">
        <v>2625</v>
      </c>
      <c r="L2399" s="8"/>
      <c r="M2399" s="8">
        <v>0</v>
      </c>
      <c r="N2399" s="8">
        <v>2300000</v>
      </c>
      <c r="O2399" s="8" t="s">
        <v>3916</v>
      </c>
      <c r="P2399" s="8">
        <v>0</v>
      </c>
      <c r="Q2399" s="8">
        <v>221</v>
      </c>
    </row>
    <row r="2400" spans="1:17" x14ac:dyDescent="0.25">
      <c r="A2400" s="8">
        <v>1</v>
      </c>
      <c r="B2400" s="8">
        <v>0</v>
      </c>
      <c r="C2400" s="8" t="s">
        <v>4878</v>
      </c>
      <c r="D2400" s="7">
        <v>43909</v>
      </c>
      <c r="E2400" s="8">
        <v>0</v>
      </c>
      <c r="F2400" s="8">
        <v>201002</v>
      </c>
      <c r="G2400" s="8">
        <f t="shared" si="37"/>
        <v>71</v>
      </c>
      <c r="H2400" s="8">
        <v>20</v>
      </c>
      <c r="I2400" s="8" t="s">
        <v>2625</v>
      </c>
      <c r="J2400" s="8">
        <v>0</v>
      </c>
      <c r="K2400" s="8" t="s">
        <v>2625</v>
      </c>
      <c r="L2400" s="8"/>
      <c r="M2400" s="8">
        <v>400000</v>
      </c>
      <c r="N2400" s="8">
        <v>0</v>
      </c>
      <c r="O2400" s="8" t="s">
        <v>3917</v>
      </c>
      <c r="P2400" s="8">
        <v>0</v>
      </c>
      <c r="Q2400" s="8">
        <v>215</v>
      </c>
    </row>
    <row r="2401" spans="1:17" x14ac:dyDescent="0.25">
      <c r="A2401" s="8">
        <v>2</v>
      </c>
      <c r="B2401" s="8">
        <v>0</v>
      </c>
      <c r="C2401" s="8" t="s">
        <v>4878</v>
      </c>
      <c r="D2401" s="7">
        <v>43909</v>
      </c>
      <c r="E2401" s="8">
        <v>0</v>
      </c>
      <c r="F2401" s="8">
        <v>202003</v>
      </c>
      <c r="G2401" s="8">
        <f t="shared" si="37"/>
        <v>78</v>
      </c>
      <c r="H2401" s="8">
        <v>71</v>
      </c>
      <c r="I2401" s="8" t="s">
        <v>2625</v>
      </c>
      <c r="J2401" s="8">
        <v>0</v>
      </c>
      <c r="K2401" s="8" t="s">
        <v>2625</v>
      </c>
      <c r="L2401" s="8"/>
      <c r="M2401" s="8">
        <v>0</v>
      </c>
      <c r="N2401" s="8">
        <v>400000</v>
      </c>
      <c r="O2401" s="8" t="s">
        <v>3917</v>
      </c>
      <c r="P2401" s="8">
        <v>0</v>
      </c>
      <c r="Q2401" s="8">
        <v>1</v>
      </c>
    </row>
    <row r="2402" spans="1:17" x14ac:dyDescent="0.25">
      <c r="A2402" s="8">
        <v>1</v>
      </c>
      <c r="B2402" s="8">
        <v>0</v>
      </c>
      <c r="C2402" s="8" t="s">
        <v>4879</v>
      </c>
      <c r="D2402" s="7">
        <v>43909</v>
      </c>
      <c r="E2402" s="8">
        <v>0</v>
      </c>
      <c r="F2402" s="8">
        <v>201002</v>
      </c>
      <c r="G2402" s="8">
        <f t="shared" si="37"/>
        <v>71</v>
      </c>
      <c r="H2402" s="8">
        <v>20</v>
      </c>
      <c r="I2402" s="8" t="s">
        <v>2625</v>
      </c>
      <c r="J2402" s="8">
        <v>0</v>
      </c>
      <c r="K2402" s="8" t="s">
        <v>2625</v>
      </c>
      <c r="L2402" s="8"/>
      <c r="M2402" s="8">
        <v>400000</v>
      </c>
      <c r="N2402" s="8">
        <v>0</v>
      </c>
      <c r="O2402" s="8" t="s">
        <v>3918</v>
      </c>
      <c r="P2402" s="8">
        <v>0</v>
      </c>
      <c r="Q2402" s="8">
        <v>215</v>
      </c>
    </row>
    <row r="2403" spans="1:17" x14ac:dyDescent="0.25">
      <c r="A2403" s="8">
        <v>2</v>
      </c>
      <c r="B2403" s="8">
        <v>0</v>
      </c>
      <c r="C2403" s="8" t="s">
        <v>4879</v>
      </c>
      <c r="D2403" s="7">
        <v>43909</v>
      </c>
      <c r="E2403" s="8">
        <v>0</v>
      </c>
      <c r="F2403" s="8">
        <v>202003</v>
      </c>
      <c r="G2403" s="8">
        <f t="shared" si="37"/>
        <v>78</v>
      </c>
      <c r="H2403" s="8">
        <v>71</v>
      </c>
      <c r="I2403" s="8" t="s">
        <v>2625</v>
      </c>
      <c r="J2403" s="8">
        <v>0</v>
      </c>
      <c r="K2403" s="8" t="s">
        <v>2625</v>
      </c>
      <c r="L2403" s="8"/>
      <c r="M2403" s="8">
        <v>0</v>
      </c>
      <c r="N2403" s="8">
        <v>400000</v>
      </c>
      <c r="O2403" s="8" t="s">
        <v>3918</v>
      </c>
      <c r="P2403" s="8">
        <v>0</v>
      </c>
      <c r="Q2403" s="8">
        <v>1</v>
      </c>
    </row>
    <row r="2404" spans="1:17" x14ac:dyDescent="0.25">
      <c r="A2404" s="8">
        <v>1</v>
      </c>
      <c r="B2404" s="8">
        <v>0</v>
      </c>
      <c r="C2404" s="8" t="s">
        <v>4880</v>
      </c>
      <c r="D2404" s="7">
        <v>43909</v>
      </c>
      <c r="E2404" s="8">
        <v>0</v>
      </c>
      <c r="F2404" s="8">
        <v>201002</v>
      </c>
      <c r="G2404" s="8">
        <f t="shared" si="37"/>
        <v>71</v>
      </c>
      <c r="H2404" s="8">
        <v>20</v>
      </c>
      <c r="I2404" s="8" t="s">
        <v>2625</v>
      </c>
      <c r="J2404" s="8">
        <v>0</v>
      </c>
      <c r="K2404" s="8" t="s">
        <v>2625</v>
      </c>
      <c r="L2404" s="8"/>
      <c r="M2404" s="8">
        <v>450000</v>
      </c>
      <c r="N2404" s="8">
        <v>0</v>
      </c>
      <c r="O2404" s="8" t="s">
        <v>3919</v>
      </c>
      <c r="P2404" s="8">
        <v>0</v>
      </c>
      <c r="Q2404" s="8">
        <v>221</v>
      </c>
    </row>
    <row r="2405" spans="1:17" x14ac:dyDescent="0.25">
      <c r="A2405" s="8">
        <v>2</v>
      </c>
      <c r="B2405" s="8">
        <v>0</v>
      </c>
      <c r="C2405" s="8" t="s">
        <v>4880</v>
      </c>
      <c r="D2405" s="7">
        <v>43909</v>
      </c>
      <c r="E2405" s="8">
        <v>0</v>
      </c>
      <c r="F2405" s="8">
        <v>202003</v>
      </c>
      <c r="G2405" s="8">
        <f t="shared" si="37"/>
        <v>78</v>
      </c>
      <c r="H2405" s="8">
        <v>71</v>
      </c>
      <c r="I2405" s="8" t="s">
        <v>2625</v>
      </c>
      <c r="J2405" s="8">
        <v>0</v>
      </c>
      <c r="K2405" s="8" t="s">
        <v>2625</v>
      </c>
      <c r="L2405" s="8"/>
      <c r="M2405" s="8">
        <v>0</v>
      </c>
      <c r="N2405" s="8">
        <v>450000</v>
      </c>
      <c r="O2405" s="8" t="s">
        <v>3919</v>
      </c>
      <c r="P2405" s="8">
        <v>0</v>
      </c>
      <c r="Q2405" s="8">
        <v>1</v>
      </c>
    </row>
    <row r="2406" spans="1:17" x14ac:dyDescent="0.25">
      <c r="A2406" s="8">
        <v>1</v>
      </c>
      <c r="B2406" s="8">
        <v>0</v>
      </c>
      <c r="C2406" s="8" t="s">
        <v>4881</v>
      </c>
      <c r="D2406" s="7">
        <v>43909</v>
      </c>
      <c r="E2406" s="8">
        <v>0</v>
      </c>
      <c r="F2406" s="8">
        <v>201002</v>
      </c>
      <c r="G2406" s="8">
        <f t="shared" si="37"/>
        <v>71</v>
      </c>
      <c r="H2406" s="8">
        <v>20</v>
      </c>
      <c r="I2406" s="8" t="s">
        <v>2625</v>
      </c>
      <c r="J2406" s="8">
        <v>0</v>
      </c>
      <c r="K2406" s="8" t="s">
        <v>2625</v>
      </c>
      <c r="L2406" s="8"/>
      <c r="M2406" s="8">
        <v>450000</v>
      </c>
      <c r="N2406" s="8">
        <v>0</v>
      </c>
      <c r="O2406" s="8" t="s">
        <v>3920</v>
      </c>
      <c r="P2406" s="8">
        <v>0</v>
      </c>
      <c r="Q2406" s="8">
        <v>221</v>
      </c>
    </row>
    <row r="2407" spans="1:17" x14ac:dyDescent="0.25">
      <c r="A2407" s="8">
        <v>2</v>
      </c>
      <c r="B2407" s="8">
        <v>0</v>
      </c>
      <c r="C2407" s="8" t="s">
        <v>4881</v>
      </c>
      <c r="D2407" s="7">
        <v>43909</v>
      </c>
      <c r="E2407" s="8">
        <v>0</v>
      </c>
      <c r="F2407" s="8">
        <v>202003</v>
      </c>
      <c r="G2407" s="8">
        <f t="shared" si="37"/>
        <v>78</v>
      </c>
      <c r="H2407" s="8">
        <v>71</v>
      </c>
      <c r="I2407" s="8" t="s">
        <v>2625</v>
      </c>
      <c r="J2407" s="8">
        <v>0</v>
      </c>
      <c r="K2407" s="8" t="s">
        <v>2625</v>
      </c>
      <c r="L2407" s="8"/>
      <c r="M2407" s="8">
        <v>0</v>
      </c>
      <c r="N2407" s="8">
        <v>450000</v>
      </c>
      <c r="O2407" s="8" t="s">
        <v>3920</v>
      </c>
      <c r="P2407" s="8">
        <v>0</v>
      </c>
      <c r="Q2407" s="8">
        <v>1</v>
      </c>
    </row>
    <row r="2408" spans="1:17" x14ac:dyDescent="0.25">
      <c r="A2408" s="8">
        <v>1</v>
      </c>
      <c r="B2408" s="8">
        <v>0</v>
      </c>
      <c r="C2408" s="8" t="s">
        <v>4882</v>
      </c>
      <c r="D2408" s="7">
        <v>43910</v>
      </c>
      <c r="E2408" s="8">
        <v>0</v>
      </c>
      <c r="F2408" s="8">
        <v>201002</v>
      </c>
      <c r="G2408" s="8">
        <f t="shared" si="37"/>
        <v>71</v>
      </c>
      <c r="H2408" s="8">
        <v>20</v>
      </c>
      <c r="I2408" s="8" t="s">
        <v>2625</v>
      </c>
      <c r="J2408" s="8">
        <v>0</v>
      </c>
      <c r="K2408" s="8" t="s">
        <v>2625</v>
      </c>
      <c r="L2408" s="8"/>
      <c r="M2408" s="8">
        <v>450000</v>
      </c>
      <c r="N2408" s="8">
        <v>0</v>
      </c>
      <c r="O2408" s="8" t="s">
        <v>3921</v>
      </c>
      <c r="P2408" s="8">
        <v>0</v>
      </c>
      <c r="Q2408" s="8">
        <v>221</v>
      </c>
    </row>
    <row r="2409" spans="1:17" x14ac:dyDescent="0.25">
      <c r="A2409" s="8">
        <v>2</v>
      </c>
      <c r="B2409" s="8">
        <v>0</v>
      </c>
      <c r="C2409" s="8" t="s">
        <v>4882</v>
      </c>
      <c r="D2409" s="7">
        <v>43910</v>
      </c>
      <c r="E2409" s="8">
        <v>0</v>
      </c>
      <c r="F2409" s="8">
        <v>202003</v>
      </c>
      <c r="G2409" s="8">
        <f t="shared" si="37"/>
        <v>78</v>
      </c>
      <c r="H2409" s="8">
        <v>71</v>
      </c>
      <c r="I2409" s="8" t="s">
        <v>2625</v>
      </c>
      <c r="J2409" s="8">
        <v>0</v>
      </c>
      <c r="K2409" s="8" t="s">
        <v>2625</v>
      </c>
      <c r="L2409" s="8"/>
      <c r="M2409" s="8">
        <v>0</v>
      </c>
      <c r="N2409" s="8">
        <v>450000</v>
      </c>
      <c r="O2409" s="8" t="s">
        <v>3921</v>
      </c>
      <c r="P2409" s="8">
        <v>0</v>
      </c>
      <c r="Q2409" s="8">
        <v>1</v>
      </c>
    </row>
    <row r="2410" spans="1:17" x14ac:dyDescent="0.25">
      <c r="A2410" s="8">
        <v>1</v>
      </c>
      <c r="B2410" s="8">
        <v>0</v>
      </c>
      <c r="C2410" s="8" t="s">
        <v>4883</v>
      </c>
      <c r="D2410" s="7">
        <v>43909</v>
      </c>
      <c r="E2410" s="8">
        <v>0</v>
      </c>
      <c r="F2410" s="8">
        <v>201002</v>
      </c>
      <c r="G2410" s="8">
        <f t="shared" si="37"/>
        <v>71</v>
      </c>
      <c r="H2410" s="8">
        <v>20</v>
      </c>
      <c r="I2410" s="8" t="s">
        <v>2625</v>
      </c>
      <c r="J2410" s="8">
        <v>0</v>
      </c>
      <c r="K2410" s="8" t="s">
        <v>2625</v>
      </c>
      <c r="L2410" s="8"/>
      <c r="M2410" s="8">
        <v>450000</v>
      </c>
      <c r="N2410" s="8">
        <v>0</v>
      </c>
      <c r="O2410" s="8" t="s">
        <v>3922</v>
      </c>
      <c r="P2410" s="8">
        <v>0</v>
      </c>
      <c r="Q2410" s="8">
        <v>221</v>
      </c>
    </row>
    <row r="2411" spans="1:17" x14ac:dyDescent="0.25">
      <c r="A2411" s="8">
        <v>2</v>
      </c>
      <c r="B2411" s="8">
        <v>0</v>
      </c>
      <c r="C2411" s="8" t="s">
        <v>4883</v>
      </c>
      <c r="D2411" s="7">
        <v>43909</v>
      </c>
      <c r="E2411" s="8">
        <v>0</v>
      </c>
      <c r="F2411" s="8">
        <v>202003</v>
      </c>
      <c r="G2411" s="8">
        <f t="shared" si="37"/>
        <v>78</v>
      </c>
      <c r="H2411" s="8">
        <v>71</v>
      </c>
      <c r="I2411" s="8" t="s">
        <v>2625</v>
      </c>
      <c r="J2411" s="8">
        <v>0</v>
      </c>
      <c r="K2411" s="8" t="s">
        <v>2625</v>
      </c>
      <c r="L2411" s="8"/>
      <c r="M2411" s="8">
        <v>0</v>
      </c>
      <c r="N2411" s="8">
        <v>450000</v>
      </c>
      <c r="O2411" s="8" t="s">
        <v>3922</v>
      </c>
      <c r="P2411" s="8">
        <v>0</v>
      </c>
      <c r="Q2411" s="8">
        <v>1</v>
      </c>
    </row>
    <row r="2412" spans="1:17" x14ac:dyDescent="0.25">
      <c r="A2412" s="8">
        <v>1</v>
      </c>
      <c r="B2412" s="8">
        <v>0</v>
      </c>
      <c r="C2412" s="8" t="s">
        <v>4884</v>
      </c>
      <c r="D2412" s="7">
        <v>43910</v>
      </c>
      <c r="E2412" s="8">
        <v>0</v>
      </c>
      <c r="F2412" s="8">
        <v>201002</v>
      </c>
      <c r="G2412" s="8">
        <f t="shared" si="37"/>
        <v>71</v>
      </c>
      <c r="H2412" s="8">
        <v>1238</v>
      </c>
      <c r="I2412" s="8" t="s">
        <v>2625</v>
      </c>
      <c r="J2412" s="8">
        <v>0</v>
      </c>
      <c r="K2412" s="8" t="s">
        <v>2625</v>
      </c>
      <c r="L2412" s="8"/>
      <c r="M2412" s="8">
        <v>75000</v>
      </c>
      <c r="N2412" s="8">
        <v>0</v>
      </c>
      <c r="O2412" s="8" t="s">
        <v>3923</v>
      </c>
      <c r="P2412" s="8">
        <v>0</v>
      </c>
      <c r="Q2412" s="8">
        <v>218</v>
      </c>
    </row>
    <row r="2413" spans="1:17" x14ac:dyDescent="0.25">
      <c r="A2413" s="8">
        <v>2</v>
      </c>
      <c r="B2413" s="8">
        <v>0</v>
      </c>
      <c r="C2413" s="8" t="s">
        <v>4884</v>
      </c>
      <c r="D2413" s="7">
        <v>43910</v>
      </c>
      <c r="E2413" s="8">
        <v>0</v>
      </c>
      <c r="F2413" s="8">
        <v>202003</v>
      </c>
      <c r="G2413" s="8">
        <f t="shared" si="37"/>
        <v>78</v>
      </c>
      <c r="H2413" s="8">
        <v>71</v>
      </c>
      <c r="I2413" s="8" t="s">
        <v>2625</v>
      </c>
      <c r="J2413" s="8">
        <v>0</v>
      </c>
      <c r="K2413" s="8" t="s">
        <v>2625</v>
      </c>
      <c r="L2413" s="8"/>
      <c r="M2413" s="8">
        <v>0</v>
      </c>
      <c r="N2413" s="8">
        <v>75000</v>
      </c>
      <c r="O2413" s="8" t="s">
        <v>3923</v>
      </c>
      <c r="P2413" s="8">
        <v>0</v>
      </c>
      <c r="Q2413" s="8">
        <v>1</v>
      </c>
    </row>
    <row r="2414" spans="1:17" x14ac:dyDescent="0.25">
      <c r="A2414" s="8">
        <v>1</v>
      </c>
      <c r="B2414" s="8">
        <v>0</v>
      </c>
      <c r="C2414" s="8" t="s">
        <v>4885</v>
      </c>
      <c r="D2414" s="7">
        <v>43910</v>
      </c>
      <c r="E2414" s="8">
        <v>0</v>
      </c>
      <c r="F2414" s="8">
        <v>201002</v>
      </c>
      <c r="G2414" s="8">
        <f t="shared" si="37"/>
        <v>71</v>
      </c>
      <c r="H2414" s="8">
        <v>569</v>
      </c>
      <c r="I2414" s="8" t="s">
        <v>2625</v>
      </c>
      <c r="J2414" s="8">
        <v>0</v>
      </c>
      <c r="K2414" s="8" t="s">
        <v>2625</v>
      </c>
      <c r="L2414" s="8"/>
      <c r="M2414" s="8">
        <v>181500</v>
      </c>
      <c r="N2414" s="8">
        <v>0</v>
      </c>
      <c r="O2414" s="8" t="s">
        <v>3924</v>
      </c>
      <c r="P2414" s="8">
        <v>0</v>
      </c>
      <c r="Q2414" s="8">
        <v>218</v>
      </c>
    </row>
    <row r="2415" spans="1:17" x14ac:dyDescent="0.25">
      <c r="A2415" s="8">
        <v>2</v>
      </c>
      <c r="B2415" s="8">
        <v>0</v>
      </c>
      <c r="C2415" s="8" t="s">
        <v>4885</v>
      </c>
      <c r="D2415" s="7">
        <v>43910</v>
      </c>
      <c r="E2415" s="8">
        <v>0</v>
      </c>
      <c r="F2415" s="8">
        <v>202003</v>
      </c>
      <c r="G2415" s="8">
        <f t="shared" si="37"/>
        <v>78</v>
      </c>
      <c r="H2415" s="8">
        <v>71</v>
      </c>
      <c r="I2415" s="8" t="s">
        <v>2625</v>
      </c>
      <c r="J2415" s="8">
        <v>0</v>
      </c>
      <c r="K2415" s="8" t="s">
        <v>2625</v>
      </c>
      <c r="L2415" s="8"/>
      <c r="M2415" s="8">
        <v>0</v>
      </c>
      <c r="N2415" s="8">
        <v>181500</v>
      </c>
      <c r="O2415" s="8" t="s">
        <v>3924</v>
      </c>
      <c r="P2415" s="8">
        <v>0</v>
      </c>
      <c r="Q2415" s="8">
        <v>1</v>
      </c>
    </row>
    <row r="2416" spans="1:17" x14ac:dyDescent="0.25">
      <c r="A2416" s="8">
        <v>1</v>
      </c>
      <c r="B2416" s="8">
        <v>0</v>
      </c>
      <c r="C2416" s="8" t="s">
        <v>4886</v>
      </c>
      <c r="D2416" s="7">
        <v>43910</v>
      </c>
      <c r="E2416" s="8">
        <v>0</v>
      </c>
      <c r="F2416" s="8">
        <v>201002</v>
      </c>
      <c r="G2416" s="8">
        <f t="shared" si="37"/>
        <v>71</v>
      </c>
      <c r="H2416" s="8">
        <v>90</v>
      </c>
      <c r="I2416" s="8" t="s">
        <v>2625</v>
      </c>
      <c r="J2416" s="8">
        <v>0</v>
      </c>
      <c r="K2416" s="8" t="s">
        <v>2625</v>
      </c>
      <c r="L2416" s="8"/>
      <c r="M2416" s="8">
        <v>145094</v>
      </c>
      <c r="N2416" s="8">
        <v>0</v>
      </c>
      <c r="O2416" s="8" t="s">
        <v>3925</v>
      </c>
      <c r="P2416" s="8">
        <v>0</v>
      </c>
      <c r="Q2416" s="8">
        <v>90</v>
      </c>
    </row>
    <row r="2417" spans="1:17" x14ac:dyDescent="0.25">
      <c r="A2417" s="8">
        <v>2</v>
      </c>
      <c r="B2417" s="8">
        <v>0</v>
      </c>
      <c r="C2417" s="8" t="s">
        <v>4886</v>
      </c>
      <c r="D2417" s="7">
        <v>43910</v>
      </c>
      <c r="E2417" s="8">
        <v>0</v>
      </c>
      <c r="F2417" s="8">
        <v>202003</v>
      </c>
      <c r="G2417" s="8">
        <f t="shared" si="37"/>
        <v>78</v>
      </c>
      <c r="H2417" s="8">
        <v>71</v>
      </c>
      <c r="I2417" s="8" t="s">
        <v>2625</v>
      </c>
      <c r="J2417" s="8">
        <v>0</v>
      </c>
      <c r="K2417" s="8" t="s">
        <v>2625</v>
      </c>
      <c r="L2417" s="8"/>
      <c r="M2417" s="8">
        <v>0</v>
      </c>
      <c r="N2417" s="8">
        <v>145094</v>
      </c>
      <c r="O2417" s="8" t="s">
        <v>3925</v>
      </c>
      <c r="P2417" s="8">
        <v>0</v>
      </c>
      <c r="Q2417" s="8">
        <v>1</v>
      </c>
    </row>
    <row r="2418" spans="1:17" x14ac:dyDescent="0.25">
      <c r="A2418" s="8">
        <v>1</v>
      </c>
      <c r="B2418" s="8">
        <v>0</v>
      </c>
      <c r="C2418" s="8" t="s">
        <v>4887</v>
      </c>
      <c r="D2418" s="7">
        <v>43909</v>
      </c>
      <c r="E2418" s="8">
        <v>0</v>
      </c>
      <c r="F2418" s="8">
        <v>505006</v>
      </c>
      <c r="G2418" s="8">
        <f t="shared" si="37"/>
        <v>202</v>
      </c>
      <c r="H2418" s="8">
        <v>8</v>
      </c>
      <c r="I2418" s="8" t="s">
        <v>2625</v>
      </c>
      <c r="J2418" s="8">
        <v>0</v>
      </c>
      <c r="K2418" s="8" t="s">
        <v>2625</v>
      </c>
      <c r="L2418" s="8"/>
      <c r="M2418" s="8">
        <v>1000000</v>
      </c>
      <c r="N2418" s="8">
        <v>0</v>
      </c>
      <c r="O2418" s="8" t="s">
        <v>3926</v>
      </c>
      <c r="P2418" s="8">
        <v>0</v>
      </c>
      <c r="Q2418" s="8">
        <v>10</v>
      </c>
    </row>
    <row r="2419" spans="1:17" x14ac:dyDescent="0.25">
      <c r="A2419" s="8">
        <v>2</v>
      </c>
      <c r="B2419" s="8">
        <v>0</v>
      </c>
      <c r="C2419" s="8" t="s">
        <v>4887</v>
      </c>
      <c r="D2419" s="7">
        <v>43909</v>
      </c>
      <c r="E2419" s="8">
        <v>0</v>
      </c>
      <c r="F2419" s="8">
        <v>505006</v>
      </c>
      <c r="G2419" s="8">
        <f t="shared" si="37"/>
        <v>202</v>
      </c>
      <c r="H2419" s="8">
        <v>8</v>
      </c>
      <c r="I2419" s="8" t="s">
        <v>2625</v>
      </c>
      <c r="J2419" s="8">
        <v>0</v>
      </c>
      <c r="K2419" s="8" t="s">
        <v>2625</v>
      </c>
      <c r="L2419" s="8"/>
      <c r="M2419" s="8">
        <v>500000</v>
      </c>
      <c r="N2419" s="8">
        <v>0</v>
      </c>
      <c r="O2419" s="8" t="s">
        <v>3926</v>
      </c>
      <c r="P2419" s="8">
        <v>0</v>
      </c>
      <c r="Q2419" s="8">
        <v>208</v>
      </c>
    </row>
    <row r="2420" spans="1:17" x14ac:dyDescent="0.25">
      <c r="A2420" s="8">
        <v>3</v>
      </c>
      <c r="B2420" s="8">
        <v>0</v>
      </c>
      <c r="C2420" s="8" t="s">
        <v>4887</v>
      </c>
      <c r="D2420" s="7">
        <v>43909</v>
      </c>
      <c r="E2420" s="8">
        <v>0</v>
      </c>
      <c r="F2420" s="8">
        <v>505006</v>
      </c>
      <c r="G2420" s="8">
        <f t="shared" si="37"/>
        <v>202</v>
      </c>
      <c r="H2420" s="8">
        <v>8</v>
      </c>
      <c r="I2420" s="8" t="s">
        <v>2625</v>
      </c>
      <c r="J2420" s="8">
        <v>0</v>
      </c>
      <c r="K2420" s="8" t="s">
        <v>2625</v>
      </c>
      <c r="L2420" s="8"/>
      <c r="M2420" s="8">
        <v>1250000</v>
      </c>
      <c r="N2420" s="8">
        <v>0</v>
      </c>
      <c r="O2420" s="8" t="s">
        <v>3926</v>
      </c>
      <c r="P2420" s="8">
        <v>0</v>
      </c>
      <c r="Q2420" s="8">
        <v>38</v>
      </c>
    </row>
    <row r="2421" spans="1:17" x14ac:dyDescent="0.25">
      <c r="A2421" s="8">
        <v>4</v>
      </c>
      <c r="B2421" s="8">
        <v>0</v>
      </c>
      <c r="C2421" s="8" t="s">
        <v>4887</v>
      </c>
      <c r="D2421" s="7">
        <v>43909</v>
      </c>
      <c r="E2421" s="8">
        <v>0</v>
      </c>
      <c r="F2421" s="8">
        <v>505006</v>
      </c>
      <c r="G2421" s="8">
        <f t="shared" si="37"/>
        <v>202</v>
      </c>
      <c r="H2421" s="8">
        <v>8</v>
      </c>
      <c r="I2421" s="8" t="s">
        <v>2625</v>
      </c>
      <c r="J2421" s="8">
        <v>0</v>
      </c>
      <c r="K2421" s="8" t="s">
        <v>2625</v>
      </c>
      <c r="L2421" s="8"/>
      <c r="M2421" s="8">
        <v>1650000</v>
      </c>
      <c r="N2421" s="8">
        <v>0</v>
      </c>
      <c r="O2421" s="8" t="s">
        <v>3926</v>
      </c>
      <c r="P2421" s="8">
        <v>0</v>
      </c>
      <c r="Q2421" s="8">
        <v>218</v>
      </c>
    </row>
    <row r="2422" spans="1:17" x14ac:dyDescent="0.25">
      <c r="A2422" s="8">
        <v>5</v>
      </c>
      <c r="B2422" s="8">
        <v>0</v>
      </c>
      <c r="C2422" s="8" t="s">
        <v>4887</v>
      </c>
      <c r="D2422" s="7">
        <v>43909</v>
      </c>
      <c r="E2422" s="8">
        <v>0</v>
      </c>
      <c r="F2422" s="8">
        <v>505006</v>
      </c>
      <c r="G2422" s="8">
        <f t="shared" si="37"/>
        <v>202</v>
      </c>
      <c r="H2422" s="8">
        <v>8</v>
      </c>
      <c r="I2422" s="8" t="s">
        <v>2625</v>
      </c>
      <c r="J2422" s="8">
        <v>0</v>
      </c>
      <c r="K2422" s="8" t="s">
        <v>2625</v>
      </c>
      <c r="L2422" s="8"/>
      <c r="M2422" s="8">
        <v>875000</v>
      </c>
      <c r="N2422" s="8">
        <v>0</v>
      </c>
      <c r="O2422" s="8" t="s">
        <v>3926</v>
      </c>
      <c r="P2422" s="8">
        <v>0</v>
      </c>
      <c r="Q2422" s="8">
        <v>220</v>
      </c>
    </row>
    <row r="2423" spans="1:17" x14ac:dyDescent="0.25">
      <c r="A2423" s="8">
        <v>6</v>
      </c>
      <c r="B2423" s="8">
        <v>0</v>
      </c>
      <c r="C2423" s="8" t="s">
        <v>4887</v>
      </c>
      <c r="D2423" s="7">
        <v>43909</v>
      </c>
      <c r="E2423" s="8">
        <v>0</v>
      </c>
      <c r="F2423" s="8">
        <v>505006</v>
      </c>
      <c r="G2423" s="8">
        <f t="shared" si="37"/>
        <v>202</v>
      </c>
      <c r="H2423" s="8">
        <v>8</v>
      </c>
      <c r="I2423" s="8" t="s">
        <v>2625</v>
      </c>
      <c r="J2423" s="8">
        <v>0</v>
      </c>
      <c r="K2423" s="8" t="s">
        <v>2625</v>
      </c>
      <c r="L2423" s="8"/>
      <c r="M2423" s="8">
        <v>875000</v>
      </c>
      <c r="N2423" s="8">
        <v>0</v>
      </c>
      <c r="O2423" s="8" t="s">
        <v>3926</v>
      </c>
      <c r="P2423" s="8">
        <v>0</v>
      </c>
      <c r="Q2423" s="8">
        <v>215</v>
      </c>
    </row>
    <row r="2424" spans="1:17" x14ac:dyDescent="0.25">
      <c r="A2424" s="8">
        <v>7</v>
      </c>
      <c r="B2424" s="8">
        <v>0</v>
      </c>
      <c r="C2424" s="8" t="s">
        <v>4887</v>
      </c>
      <c r="D2424" s="7">
        <v>43909</v>
      </c>
      <c r="E2424" s="8">
        <v>0</v>
      </c>
      <c r="F2424" s="8">
        <v>103013</v>
      </c>
      <c r="G2424" s="8">
        <f t="shared" si="37"/>
        <v>29</v>
      </c>
      <c r="H2424" s="8">
        <v>1</v>
      </c>
      <c r="I2424" s="8" t="s">
        <v>2625</v>
      </c>
      <c r="J2424" s="8">
        <v>0</v>
      </c>
      <c r="K2424" s="8" t="s">
        <v>2625</v>
      </c>
      <c r="L2424" s="8"/>
      <c r="M2424" s="8">
        <v>0</v>
      </c>
      <c r="N2424" s="8">
        <v>6150000</v>
      </c>
      <c r="O2424" s="8" t="s">
        <v>3926</v>
      </c>
      <c r="P2424" s="8">
        <v>0</v>
      </c>
      <c r="Q2424" s="8">
        <v>1</v>
      </c>
    </row>
    <row r="2425" spans="1:17" x14ac:dyDescent="0.25">
      <c r="A2425" s="8">
        <v>1</v>
      </c>
      <c r="B2425" s="8">
        <v>0</v>
      </c>
      <c r="C2425" s="8" t="s">
        <v>4888</v>
      </c>
      <c r="D2425" s="7">
        <v>43910</v>
      </c>
      <c r="E2425" s="8">
        <v>0</v>
      </c>
      <c r="F2425" s="8">
        <v>201002</v>
      </c>
      <c r="G2425" s="8">
        <f t="shared" si="37"/>
        <v>71</v>
      </c>
      <c r="H2425" s="8">
        <v>1490</v>
      </c>
      <c r="I2425" s="8" t="s">
        <v>2625</v>
      </c>
      <c r="J2425" s="8">
        <v>0</v>
      </c>
      <c r="K2425" s="8" t="s">
        <v>2625</v>
      </c>
      <c r="L2425" s="8"/>
      <c r="M2425" s="8">
        <v>31389</v>
      </c>
      <c r="N2425" s="8">
        <v>0</v>
      </c>
      <c r="O2425" s="8" t="s">
        <v>3927</v>
      </c>
      <c r="P2425" s="8">
        <v>0</v>
      </c>
      <c r="Q2425" s="8">
        <v>215</v>
      </c>
    </row>
    <row r="2426" spans="1:17" x14ac:dyDescent="0.25">
      <c r="A2426" s="8">
        <v>2</v>
      </c>
      <c r="B2426" s="8">
        <v>0</v>
      </c>
      <c r="C2426" s="8" t="s">
        <v>4888</v>
      </c>
      <c r="D2426" s="7">
        <v>43910</v>
      </c>
      <c r="E2426" s="8">
        <v>0</v>
      </c>
      <c r="F2426" s="8">
        <v>202003</v>
      </c>
      <c r="G2426" s="8">
        <f t="shared" si="37"/>
        <v>78</v>
      </c>
      <c r="H2426" s="8">
        <v>71</v>
      </c>
      <c r="I2426" s="8" t="s">
        <v>2625</v>
      </c>
      <c r="J2426" s="8">
        <v>0</v>
      </c>
      <c r="K2426" s="8" t="s">
        <v>2625</v>
      </c>
      <c r="L2426" s="8"/>
      <c r="M2426" s="8">
        <v>0</v>
      </c>
      <c r="N2426" s="8">
        <v>31389</v>
      </c>
      <c r="O2426" s="8" t="s">
        <v>3927</v>
      </c>
      <c r="P2426" s="8">
        <v>0</v>
      </c>
      <c r="Q2426" s="8">
        <v>1</v>
      </c>
    </row>
    <row r="2427" spans="1:17" x14ac:dyDescent="0.25">
      <c r="A2427" s="8">
        <v>1</v>
      </c>
      <c r="B2427" s="8">
        <v>0</v>
      </c>
      <c r="C2427" s="8" t="s">
        <v>4889</v>
      </c>
      <c r="D2427" s="7">
        <v>43910</v>
      </c>
      <c r="E2427" s="8">
        <v>0</v>
      </c>
      <c r="F2427" s="8">
        <v>201002</v>
      </c>
      <c r="G2427" s="8">
        <f t="shared" si="37"/>
        <v>71</v>
      </c>
      <c r="H2427" s="8">
        <v>1489</v>
      </c>
      <c r="I2427" s="8" t="s">
        <v>2625</v>
      </c>
      <c r="J2427" s="8">
        <v>0</v>
      </c>
      <c r="K2427" s="8" t="s">
        <v>2625</v>
      </c>
      <c r="L2427" s="8"/>
      <c r="M2427" s="8">
        <v>310760</v>
      </c>
      <c r="N2427" s="8">
        <v>0</v>
      </c>
      <c r="O2427" s="8" t="s">
        <v>3928</v>
      </c>
      <c r="P2427" s="8">
        <v>0</v>
      </c>
      <c r="Q2427" s="8">
        <v>218</v>
      </c>
    </row>
    <row r="2428" spans="1:17" x14ac:dyDescent="0.25">
      <c r="A2428" s="8">
        <v>2</v>
      </c>
      <c r="B2428" s="8">
        <v>0</v>
      </c>
      <c r="C2428" s="8" t="s">
        <v>4889</v>
      </c>
      <c r="D2428" s="7">
        <v>43910</v>
      </c>
      <c r="E2428" s="8">
        <v>0</v>
      </c>
      <c r="F2428" s="8">
        <v>202003</v>
      </c>
      <c r="G2428" s="8">
        <f t="shared" si="37"/>
        <v>78</v>
      </c>
      <c r="H2428" s="8">
        <v>71</v>
      </c>
      <c r="I2428" s="8" t="s">
        <v>2625</v>
      </c>
      <c r="J2428" s="8">
        <v>0</v>
      </c>
      <c r="K2428" s="8" t="s">
        <v>2625</v>
      </c>
      <c r="L2428" s="8"/>
      <c r="M2428" s="8">
        <v>0</v>
      </c>
      <c r="N2428" s="8">
        <v>310760</v>
      </c>
      <c r="O2428" s="8" t="s">
        <v>3928</v>
      </c>
      <c r="P2428" s="8">
        <v>0</v>
      </c>
      <c r="Q2428" s="8">
        <v>1</v>
      </c>
    </row>
    <row r="2429" spans="1:17" x14ac:dyDescent="0.25">
      <c r="A2429" s="8">
        <v>1</v>
      </c>
      <c r="B2429" s="8">
        <v>0</v>
      </c>
      <c r="C2429" s="8" t="s">
        <v>4890</v>
      </c>
      <c r="D2429" s="7">
        <v>43892</v>
      </c>
      <c r="E2429" s="8">
        <v>0</v>
      </c>
      <c r="F2429" s="8">
        <v>201002</v>
      </c>
      <c r="G2429" s="8">
        <f t="shared" si="37"/>
        <v>71</v>
      </c>
      <c r="H2429" s="8">
        <v>109</v>
      </c>
      <c r="I2429" s="8" t="s">
        <v>2625</v>
      </c>
      <c r="J2429" s="8">
        <v>0</v>
      </c>
      <c r="K2429" s="8" t="s">
        <v>2625</v>
      </c>
      <c r="L2429" s="8"/>
      <c r="M2429" s="8">
        <v>67516</v>
      </c>
      <c r="N2429" s="8">
        <v>0</v>
      </c>
      <c r="O2429" s="8" t="s">
        <v>3929</v>
      </c>
      <c r="P2429" s="8">
        <v>0</v>
      </c>
      <c r="Q2429" s="8">
        <v>218</v>
      </c>
    </row>
    <row r="2430" spans="1:17" x14ac:dyDescent="0.25">
      <c r="A2430" s="8">
        <v>2</v>
      </c>
      <c r="B2430" s="8">
        <v>0</v>
      </c>
      <c r="C2430" s="8" t="s">
        <v>4890</v>
      </c>
      <c r="D2430" s="7">
        <v>43892</v>
      </c>
      <c r="E2430" s="8">
        <v>0</v>
      </c>
      <c r="F2430" s="8">
        <v>202003</v>
      </c>
      <c r="G2430" s="8">
        <f t="shared" si="37"/>
        <v>78</v>
      </c>
      <c r="H2430" s="8">
        <v>71</v>
      </c>
      <c r="I2430" s="8" t="s">
        <v>2625</v>
      </c>
      <c r="J2430" s="8">
        <v>0</v>
      </c>
      <c r="K2430" s="8" t="s">
        <v>2625</v>
      </c>
      <c r="L2430" s="8"/>
      <c r="M2430" s="8">
        <v>0</v>
      </c>
      <c r="N2430" s="8">
        <v>67516</v>
      </c>
      <c r="O2430" s="8" t="s">
        <v>3929</v>
      </c>
      <c r="P2430" s="8">
        <v>0</v>
      </c>
      <c r="Q2430" s="8">
        <v>1</v>
      </c>
    </row>
    <row r="2431" spans="1:17" x14ac:dyDescent="0.25">
      <c r="A2431" s="8">
        <v>1</v>
      </c>
      <c r="B2431" s="8">
        <v>0</v>
      </c>
      <c r="C2431" s="8" t="s">
        <v>4891</v>
      </c>
      <c r="D2431" s="7">
        <v>43910</v>
      </c>
      <c r="E2431" s="8">
        <v>0</v>
      </c>
      <c r="F2431" s="8">
        <v>201002</v>
      </c>
      <c r="G2431" s="8">
        <f t="shared" si="37"/>
        <v>71</v>
      </c>
      <c r="H2431" s="8">
        <v>1067</v>
      </c>
      <c r="I2431" s="8" t="s">
        <v>2625</v>
      </c>
      <c r="J2431" s="8">
        <v>0</v>
      </c>
      <c r="K2431" s="8" t="s">
        <v>2625</v>
      </c>
      <c r="L2431" s="8"/>
      <c r="M2431" s="8">
        <v>637710</v>
      </c>
      <c r="N2431" s="8">
        <v>0</v>
      </c>
      <c r="O2431" s="8" t="s">
        <v>3930</v>
      </c>
      <c r="P2431" s="8">
        <v>0</v>
      </c>
      <c r="Q2431" s="8">
        <v>218</v>
      </c>
    </row>
    <row r="2432" spans="1:17" x14ac:dyDescent="0.25">
      <c r="A2432" s="8">
        <v>2</v>
      </c>
      <c r="B2432" s="8">
        <v>0</v>
      </c>
      <c r="C2432" s="8" t="s">
        <v>4891</v>
      </c>
      <c r="D2432" s="7">
        <v>43910</v>
      </c>
      <c r="E2432" s="8">
        <v>0</v>
      </c>
      <c r="F2432" s="8">
        <v>202003</v>
      </c>
      <c r="G2432" s="8">
        <f t="shared" si="37"/>
        <v>78</v>
      </c>
      <c r="H2432" s="8">
        <v>71</v>
      </c>
      <c r="I2432" s="8" t="s">
        <v>2625</v>
      </c>
      <c r="J2432" s="8">
        <v>0</v>
      </c>
      <c r="K2432" s="8" t="s">
        <v>2625</v>
      </c>
      <c r="L2432" s="8"/>
      <c r="M2432" s="8">
        <v>0</v>
      </c>
      <c r="N2432" s="8">
        <v>637710</v>
      </c>
      <c r="O2432" s="8" t="s">
        <v>3930</v>
      </c>
      <c r="P2432" s="8">
        <v>0</v>
      </c>
      <c r="Q2432" s="8">
        <v>1</v>
      </c>
    </row>
    <row r="2433" spans="1:17" x14ac:dyDescent="0.25">
      <c r="A2433" s="8">
        <v>1</v>
      </c>
      <c r="B2433" s="8">
        <v>0</v>
      </c>
      <c r="C2433" s="8" t="s">
        <v>4892</v>
      </c>
      <c r="D2433" s="7">
        <v>43910</v>
      </c>
      <c r="E2433" s="8">
        <v>0</v>
      </c>
      <c r="F2433" s="8">
        <v>201005</v>
      </c>
      <c r="G2433" s="8">
        <f t="shared" si="37"/>
        <v>74</v>
      </c>
      <c r="H2433" s="8">
        <v>1</v>
      </c>
      <c r="I2433" s="8" t="s">
        <v>2625</v>
      </c>
      <c r="J2433" s="8">
        <v>0</v>
      </c>
      <c r="K2433" s="8" t="s">
        <v>2625</v>
      </c>
      <c r="L2433" s="8"/>
      <c r="M2433" s="8">
        <v>65550</v>
      </c>
      <c r="N2433" s="8">
        <v>0</v>
      </c>
      <c r="O2433" s="8" t="s">
        <v>3931</v>
      </c>
      <c r="P2433" s="8">
        <v>0</v>
      </c>
      <c r="Q2433" s="8">
        <v>1</v>
      </c>
    </row>
    <row r="2434" spans="1:17" x14ac:dyDescent="0.25">
      <c r="A2434" s="8">
        <v>2</v>
      </c>
      <c r="B2434" s="8">
        <v>0</v>
      </c>
      <c r="C2434" s="8" t="s">
        <v>4892</v>
      </c>
      <c r="D2434" s="7">
        <v>43910</v>
      </c>
      <c r="E2434" s="8">
        <v>0</v>
      </c>
      <c r="F2434" s="8">
        <v>202003</v>
      </c>
      <c r="G2434" s="8">
        <f t="shared" ref="G2434:G2497" si="38">VLOOKUP(F2434,Accounts2,2,0)</f>
        <v>78</v>
      </c>
      <c r="H2434" s="8">
        <v>71</v>
      </c>
      <c r="I2434" s="8" t="s">
        <v>2625</v>
      </c>
      <c r="J2434" s="8">
        <v>0</v>
      </c>
      <c r="K2434" s="8" t="s">
        <v>2625</v>
      </c>
      <c r="L2434" s="8"/>
      <c r="M2434" s="8">
        <v>0</v>
      </c>
      <c r="N2434" s="8">
        <v>65550</v>
      </c>
      <c r="O2434" s="8" t="s">
        <v>3931</v>
      </c>
      <c r="P2434" s="8">
        <v>0</v>
      </c>
      <c r="Q2434" s="8">
        <v>1</v>
      </c>
    </row>
    <row r="2435" spans="1:17" x14ac:dyDescent="0.25">
      <c r="A2435" s="8">
        <v>1</v>
      </c>
      <c r="B2435" s="8">
        <v>0</v>
      </c>
      <c r="C2435" s="8" t="s">
        <v>4893</v>
      </c>
      <c r="D2435" s="7">
        <v>43910</v>
      </c>
      <c r="E2435" s="8">
        <v>0</v>
      </c>
      <c r="F2435" s="8">
        <v>201002</v>
      </c>
      <c r="G2435" s="8">
        <f t="shared" si="38"/>
        <v>71</v>
      </c>
      <c r="H2435" s="8">
        <v>105</v>
      </c>
      <c r="I2435" s="8" t="s">
        <v>2625</v>
      </c>
      <c r="J2435" s="8">
        <v>0</v>
      </c>
      <c r="K2435" s="8" t="s">
        <v>2625</v>
      </c>
      <c r="L2435" s="8"/>
      <c r="M2435" s="8">
        <v>584250</v>
      </c>
      <c r="N2435" s="8">
        <v>0</v>
      </c>
      <c r="O2435" s="8" t="s">
        <v>3932</v>
      </c>
      <c r="P2435" s="8">
        <v>0</v>
      </c>
      <c r="Q2435" s="8">
        <v>1</v>
      </c>
    </row>
    <row r="2436" spans="1:17" x14ac:dyDescent="0.25">
      <c r="A2436" s="8">
        <v>2</v>
      </c>
      <c r="B2436" s="8">
        <v>0</v>
      </c>
      <c r="C2436" s="8" t="s">
        <v>4893</v>
      </c>
      <c r="D2436" s="7">
        <v>43910</v>
      </c>
      <c r="E2436" s="8">
        <v>0</v>
      </c>
      <c r="F2436" s="8">
        <v>202003</v>
      </c>
      <c r="G2436" s="8">
        <f t="shared" si="38"/>
        <v>78</v>
      </c>
      <c r="H2436" s="8">
        <v>71</v>
      </c>
      <c r="I2436" s="8" t="s">
        <v>2625</v>
      </c>
      <c r="J2436" s="8">
        <v>0</v>
      </c>
      <c r="K2436" s="8" t="s">
        <v>2625</v>
      </c>
      <c r="L2436" s="8"/>
      <c r="M2436" s="8">
        <v>0</v>
      </c>
      <c r="N2436" s="8">
        <v>584250</v>
      </c>
      <c r="O2436" s="8" t="s">
        <v>3932</v>
      </c>
      <c r="P2436" s="8">
        <v>0</v>
      </c>
      <c r="Q2436" s="8">
        <v>1</v>
      </c>
    </row>
    <row r="2437" spans="1:17" x14ac:dyDescent="0.25">
      <c r="A2437" s="8">
        <v>1</v>
      </c>
      <c r="B2437" s="8">
        <v>0</v>
      </c>
      <c r="C2437" s="8" t="s">
        <v>4894</v>
      </c>
      <c r="D2437" s="7">
        <v>43910</v>
      </c>
      <c r="E2437" s="8">
        <v>0</v>
      </c>
      <c r="F2437" s="8">
        <v>201002</v>
      </c>
      <c r="G2437" s="8">
        <f t="shared" si="38"/>
        <v>71</v>
      </c>
      <c r="H2437" s="8">
        <v>162</v>
      </c>
      <c r="I2437" s="8" t="s">
        <v>2625</v>
      </c>
      <c r="J2437" s="8">
        <v>0</v>
      </c>
      <c r="K2437" s="8" t="s">
        <v>2625</v>
      </c>
      <c r="L2437" s="8"/>
      <c r="M2437" s="8">
        <v>7500</v>
      </c>
      <c r="N2437" s="8">
        <v>0</v>
      </c>
      <c r="O2437" s="8" t="s">
        <v>3933</v>
      </c>
      <c r="P2437" s="8">
        <v>0</v>
      </c>
      <c r="Q2437" s="8">
        <v>218</v>
      </c>
    </row>
    <row r="2438" spans="1:17" x14ac:dyDescent="0.25">
      <c r="A2438" s="8">
        <v>2</v>
      </c>
      <c r="B2438" s="8">
        <v>0</v>
      </c>
      <c r="C2438" s="8" t="s">
        <v>4894</v>
      </c>
      <c r="D2438" s="7">
        <v>43910</v>
      </c>
      <c r="E2438" s="8">
        <v>0</v>
      </c>
      <c r="F2438" s="8">
        <v>202003</v>
      </c>
      <c r="G2438" s="8">
        <f t="shared" si="38"/>
        <v>78</v>
      </c>
      <c r="H2438" s="8">
        <v>71</v>
      </c>
      <c r="I2438" s="8" t="s">
        <v>2625</v>
      </c>
      <c r="J2438" s="8">
        <v>0</v>
      </c>
      <c r="K2438" s="8" t="s">
        <v>2625</v>
      </c>
      <c r="L2438" s="8"/>
      <c r="M2438" s="8">
        <v>0</v>
      </c>
      <c r="N2438" s="8">
        <v>7500</v>
      </c>
      <c r="O2438" s="8" t="s">
        <v>3933</v>
      </c>
      <c r="P2438" s="8">
        <v>0</v>
      </c>
      <c r="Q2438" s="8">
        <v>1</v>
      </c>
    </row>
    <row r="2439" spans="1:17" x14ac:dyDescent="0.25">
      <c r="A2439" s="8">
        <v>1</v>
      </c>
      <c r="B2439" s="8">
        <v>0</v>
      </c>
      <c r="C2439" s="8" t="s">
        <v>4895</v>
      </c>
      <c r="D2439" s="7">
        <v>43910</v>
      </c>
      <c r="E2439" s="8">
        <v>0</v>
      </c>
      <c r="F2439" s="8">
        <v>101002</v>
      </c>
      <c r="G2439" s="8">
        <f t="shared" si="38"/>
        <v>2</v>
      </c>
      <c r="H2439" s="8">
        <v>1</v>
      </c>
      <c r="I2439" s="8" t="s">
        <v>2625</v>
      </c>
      <c r="J2439" s="8">
        <v>0</v>
      </c>
      <c r="K2439" s="8" t="s">
        <v>2625</v>
      </c>
      <c r="L2439" s="8"/>
      <c r="M2439" s="8">
        <v>36000</v>
      </c>
      <c r="N2439" s="8">
        <v>0</v>
      </c>
      <c r="O2439" s="8" t="s">
        <v>3934</v>
      </c>
      <c r="P2439" s="8">
        <v>0</v>
      </c>
      <c r="Q2439" s="8">
        <v>90</v>
      </c>
    </row>
    <row r="2440" spans="1:17" x14ac:dyDescent="0.25">
      <c r="A2440" s="8">
        <v>2</v>
      </c>
      <c r="B2440" s="8">
        <v>0</v>
      </c>
      <c r="C2440" s="8" t="s">
        <v>4895</v>
      </c>
      <c r="D2440" s="7">
        <v>43910</v>
      </c>
      <c r="E2440" s="8">
        <v>0</v>
      </c>
      <c r="F2440" s="8">
        <v>202003</v>
      </c>
      <c r="G2440" s="8">
        <f t="shared" si="38"/>
        <v>78</v>
      </c>
      <c r="H2440" s="8">
        <v>71</v>
      </c>
      <c r="I2440" s="8" t="s">
        <v>2625</v>
      </c>
      <c r="J2440" s="8">
        <v>0</v>
      </c>
      <c r="K2440" s="8" t="s">
        <v>2625</v>
      </c>
      <c r="L2440" s="8"/>
      <c r="M2440" s="8">
        <v>0</v>
      </c>
      <c r="N2440" s="8">
        <v>36000</v>
      </c>
      <c r="O2440" s="8" t="s">
        <v>3935</v>
      </c>
      <c r="P2440" s="8">
        <v>0</v>
      </c>
      <c r="Q2440" s="8">
        <v>1</v>
      </c>
    </row>
    <row r="2441" spans="1:17" x14ac:dyDescent="0.25">
      <c r="A2441" s="8">
        <v>1</v>
      </c>
      <c r="B2441" s="8">
        <v>0</v>
      </c>
      <c r="C2441" s="8" t="s">
        <v>4896</v>
      </c>
      <c r="D2441" s="7">
        <v>43910</v>
      </c>
      <c r="E2441" s="8">
        <v>0</v>
      </c>
      <c r="F2441" s="8">
        <v>101002</v>
      </c>
      <c r="G2441" s="8">
        <f t="shared" si="38"/>
        <v>2</v>
      </c>
      <c r="H2441" s="8">
        <v>1</v>
      </c>
      <c r="I2441" s="8" t="s">
        <v>2625</v>
      </c>
      <c r="J2441" s="8">
        <v>0</v>
      </c>
      <c r="K2441" s="8" t="s">
        <v>2625</v>
      </c>
      <c r="L2441" s="8"/>
      <c r="M2441" s="8">
        <v>17400</v>
      </c>
      <c r="N2441" s="8">
        <v>0</v>
      </c>
      <c r="O2441" s="8" t="s">
        <v>3935</v>
      </c>
      <c r="P2441" s="8">
        <v>0</v>
      </c>
      <c r="Q2441" s="8">
        <v>90</v>
      </c>
    </row>
    <row r="2442" spans="1:17" x14ac:dyDescent="0.25">
      <c r="A2442" s="8">
        <v>2</v>
      </c>
      <c r="B2442" s="8">
        <v>0</v>
      </c>
      <c r="C2442" s="8" t="s">
        <v>4896</v>
      </c>
      <c r="D2442" s="7">
        <v>43910</v>
      </c>
      <c r="E2442" s="8">
        <v>0</v>
      </c>
      <c r="F2442" s="8">
        <v>202003</v>
      </c>
      <c r="G2442" s="8">
        <f t="shared" si="38"/>
        <v>78</v>
      </c>
      <c r="H2442" s="8">
        <v>71</v>
      </c>
      <c r="I2442" s="8" t="s">
        <v>2625</v>
      </c>
      <c r="J2442" s="8">
        <v>0</v>
      </c>
      <c r="K2442" s="8" t="s">
        <v>2625</v>
      </c>
      <c r="L2442" s="8"/>
      <c r="M2442" s="8">
        <v>0</v>
      </c>
      <c r="N2442" s="8">
        <v>17400</v>
      </c>
      <c r="O2442" s="8" t="s">
        <v>3935</v>
      </c>
      <c r="P2442" s="8">
        <v>0</v>
      </c>
      <c r="Q2442" s="8">
        <v>1</v>
      </c>
    </row>
    <row r="2443" spans="1:17" x14ac:dyDescent="0.25">
      <c r="A2443" s="8">
        <v>1</v>
      </c>
      <c r="B2443" s="8">
        <v>0</v>
      </c>
      <c r="C2443" s="8" t="s">
        <v>4897</v>
      </c>
      <c r="D2443" s="7">
        <v>43910</v>
      </c>
      <c r="E2443" s="8">
        <v>0</v>
      </c>
      <c r="F2443" s="8">
        <v>201002</v>
      </c>
      <c r="G2443" s="8">
        <f t="shared" si="38"/>
        <v>71</v>
      </c>
      <c r="H2443" s="8">
        <v>105</v>
      </c>
      <c r="I2443" s="8" t="s">
        <v>2625</v>
      </c>
      <c r="J2443" s="8">
        <v>0</v>
      </c>
      <c r="K2443" s="8" t="s">
        <v>2625</v>
      </c>
      <c r="L2443" s="8"/>
      <c r="M2443" s="8">
        <v>108380</v>
      </c>
      <c r="N2443" s="8">
        <v>0</v>
      </c>
      <c r="O2443" s="8" t="s">
        <v>3936</v>
      </c>
      <c r="P2443" s="8">
        <v>0</v>
      </c>
      <c r="Q2443" s="8">
        <v>1</v>
      </c>
    </row>
    <row r="2444" spans="1:17" x14ac:dyDescent="0.25">
      <c r="A2444" s="8">
        <v>2</v>
      </c>
      <c r="B2444" s="8">
        <v>0</v>
      </c>
      <c r="C2444" s="8" t="s">
        <v>4897</v>
      </c>
      <c r="D2444" s="7">
        <v>43910</v>
      </c>
      <c r="E2444" s="8">
        <v>0</v>
      </c>
      <c r="F2444" s="8">
        <v>202003</v>
      </c>
      <c r="G2444" s="8">
        <f t="shared" si="38"/>
        <v>78</v>
      </c>
      <c r="H2444" s="8">
        <v>71</v>
      </c>
      <c r="I2444" s="8" t="s">
        <v>2625</v>
      </c>
      <c r="J2444" s="8">
        <v>0</v>
      </c>
      <c r="K2444" s="8" t="s">
        <v>2625</v>
      </c>
      <c r="L2444" s="8"/>
      <c r="M2444" s="8">
        <v>0</v>
      </c>
      <c r="N2444" s="8">
        <v>108380</v>
      </c>
      <c r="O2444" s="8" t="s">
        <v>3936</v>
      </c>
      <c r="P2444" s="8">
        <v>0</v>
      </c>
      <c r="Q2444" s="8">
        <v>1</v>
      </c>
    </row>
    <row r="2445" spans="1:17" x14ac:dyDescent="0.25">
      <c r="A2445" s="8">
        <v>1</v>
      </c>
      <c r="B2445" s="8">
        <v>0</v>
      </c>
      <c r="C2445" s="8" t="s">
        <v>4898</v>
      </c>
      <c r="D2445" s="7">
        <v>43932</v>
      </c>
      <c r="E2445" s="8">
        <v>0</v>
      </c>
      <c r="F2445" s="8">
        <v>102060</v>
      </c>
      <c r="G2445" s="8">
        <f t="shared" si="38"/>
        <v>19</v>
      </c>
      <c r="H2445" s="8">
        <v>0</v>
      </c>
      <c r="I2445" s="8" t="s">
        <v>2625</v>
      </c>
      <c r="J2445" s="8">
        <v>0</v>
      </c>
      <c r="K2445" s="8" t="s">
        <v>3937</v>
      </c>
      <c r="L2445" s="8" t="s">
        <v>3938</v>
      </c>
      <c r="M2445" s="8">
        <v>0</v>
      </c>
      <c r="N2445" s="8">
        <v>115000</v>
      </c>
      <c r="O2445" s="8" t="s">
        <v>3939</v>
      </c>
      <c r="P2445" s="8">
        <v>0</v>
      </c>
      <c r="Q2445" s="8">
        <v>0</v>
      </c>
    </row>
    <row r="2446" spans="1:17" x14ac:dyDescent="0.25">
      <c r="A2446" s="8">
        <v>2</v>
      </c>
      <c r="B2446" s="8">
        <v>0</v>
      </c>
      <c r="C2446" s="8" t="s">
        <v>4898</v>
      </c>
      <c r="D2446" s="7">
        <v>43932</v>
      </c>
      <c r="E2446" s="8">
        <v>0</v>
      </c>
      <c r="F2446" s="8">
        <v>505010</v>
      </c>
      <c r="G2446" s="8">
        <f t="shared" si="38"/>
        <v>206</v>
      </c>
      <c r="H2446" s="8">
        <v>1414</v>
      </c>
      <c r="I2446" s="8" t="s">
        <v>2625</v>
      </c>
      <c r="J2446" s="8">
        <v>0</v>
      </c>
      <c r="K2446" s="8" t="s">
        <v>2625</v>
      </c>
      <c r="L2446" s="8"/>
      <c r="M2446" s="8">
        <v>115000</v>
      </c>
      <c r="N2446" s="8">
        <v>0</v>
      </c>
      <c r="O2446" s="8" t="s">
        <v>3939</v>
      </c>
      <c r="P2446" s="8">
        <v>0</v>
      </c>
      <c r="Q2446" s="8">
        <v>1</v>
      </c>
    </row>
    <row r="2447" spans="1:17" x14ac:dyDescent="0.25">
      <c r="A2447" s="8">
        <v>1</v>
      </c>
      <c r="B2447" s="8">
        <v>0</v>
      </c>
      <c r="C2447" s="8" t="s">
        <v>4899</v>
      </c>
      <c r="D2447" s="7">
        <v>43932</v>
      </c>
      <c r="E2447" s="8">
        <v>0</v>
      </c>
      <c r="F2447" s="8">
        <v>502015</v>
      </c>
      <c r="G2447" s="8">
        <f t="shared" si="38"/>
        <v>176</v>
      </c>
      <c r="H2447" s="8">
        <v>162</v>
      </c>
      <c r="I2447" s="8" t="s">
        <v>2625</v>
      </c>
      <c r="J2447" s="8">
        <v>0</v>
      </c>
      <c r="K2447" s="8" t="s">
        <v>2625</v>
      </c>
      <c r="L2447" s="8"/>
      <c r="M2447" s="8">
        <v>6500</v>
      </c>
      <c r="N2447" s="8">
        <v>0</v>
      </c>
      <c r="O2447" s="8" t="s">
        <v>3940</v>
      </c>
      <c r="P2447" s="8">
        <v>0</v>
      </c>
      <c r="Q2447" s="8">
        <v>218</v>
      </c>
    </row>
    <row r="2448" spans="1:17" x14ac:dyDescent="0.25">
      <c r="A2448" s="8">
        <v>2</v>
      </c>
      <c r="B2448" s="8">
        <v>0</v>
      </c>
      <c r="C2448" s="8" t="s">
        <v>4899</v>
      </c>
      <c r="D2448" s="7">
        <v>43932</v>
      </c>
      <c r="E2448" s="8">
        <v>0</v>
      </c>
      <c r="F2448" s="8">
        <v>201002</v>
      </c>
      <c r="G2448" s="8">
        <f t="shared" si="38"/>
        <v>71</v>
      </c>
      <c r="H2448" s="8">
        <v>162</v>
      </c>
      <c r="I2448" s="8" t="s">
        <v>2625</v>
      </c>
      <c r="J2448" s="8">
        <v>0</v>
      </c>
      <c r="K2448" s="8" t="s">
        <v>2625</v>
      </c>
      <c r="L2448" s="8"/>
      <c r="M2448" s="8">
        <v>0</v>
      </c>
      <c r="N2448" s="8">
        <v>6500</v>
      </c>
      <c r="O2448" s="8" t="s">
        <v>3940</v>
      </c>
      <c r="P2448" s="8">
        <v>0</v>
      </c>
      <c r="Q2448" s="8">
        <v>218</v>
      </c>
    </row>
    <row r="2449" spans="1:17" x14ac:dyDescent="0.25">
      <c r="A2449" s="8">
        <v>1</v>
      </c>
      <c r="B2449" s="8">
        <v>0</v>
      </c>
      <c r="C2449" s="8" t="s">
        <v>4900</v>
      </c>
      <c r="D2449" s="7">
        <v>43930</v>
      </c>
      <c r="E2449" s="8">
        <v>0</v>
      </c>
      <c r="F2449" s="8">
        <v>502013</v>
      </c>
      <c r="G2449" s="8">
        <f t="shared" si="38"/>
        <v>174</v>
      </c>
      <c r="H2449" s="8">
        <v>90</v>
      </c>
      <c r="I2449" s="8" t="s">
        <v>2625</v>
      </c>
      <c r="J2449" s="8">
        <v>0</v>
      </c>
      <c r="K2449" s="8" t="s">
        <v>2625</v>
      </c>
      <c r="L2449" s="8"/>
      <c r="M2449" s="8">
        <v>72547</v>
      </c>
      <c r="N2449" s="8">
        <v>0</v>
      </c>
      <c r="O2449" s="8" t="s">
        <v>3941</v>
      </c>
      <c r="P2449" s="8">
        <v>0</v>
      </c>
      <c r="Q2449" s="8">
        <v>90</v>
      </c>
    </row>
    <row r="2450" spans="1:17" x14ac:dyDescent="0.25">
      <c r="A2450" s="8">
        <v>2</v>
      </c>
      <c r="B2450" s="8">
        <v>0</v>
      </c>
      <c r="C2450" s="8" t="s">
        <v>4900</v>
      </c>
      <c r="D2450" s="7">
        <v>43930</v>
      </c>
      <c r="E2450" s="8">
        <v>0</v>
      </c>
      <c r="F2450" s="8">
        <v>201002</v>
      </c>
      <c r="G2450" s="8">
        <f t="shared" si="38"/>
        <v>71</v>
      </c>
      <c r="H2450" s="8">
        <v>90</v>
      </c>
      <c r="I2450" s="8" t="s">
        <v>2625</v>
      </c>
      <c r="J2450" s="8">
        <v>0</v>
      </c>
      <c r="K2450" s="8" t="s">
        <v>2625</v>
      </c>
      <c r="L2450" s="8"/>
      <c r="M2450" s="8">
        <v>0</v>
      </c>
      <c r="N2450" s="8">
        <v>72547</v>
      </c>
      <c r="O2450" s="8" t="s">
        <v>3941</v>
      </c>
      <c r="P2450" s="8">
        <v>0</v>
      </c>
      <c r="Q2450" s="8">
        <v>90</v>
      </c>
    </row>
    <row r="2451" spans="1:17" x14ac:dyDescent="0.25">
      <c r="A2451" s="8">
        <v>1</v>
      </c>
      <c r="B2451" s="8">
        <v>0</v>
      </c>
      <c r="C2451" s="8" t="s">
        <v>4901</v>
      </c>
      <c r="D2451" s="7">
        <v>43962</v>
      </c>
      <c r="E2451" s="8">
        <v>0</v>
      </c>
      <c r="F2451" s="8">
        <v>505006</v>
      </c>
      <c r="G2451" s="8">
        <f t="shared" si="38"/>
        <v>202</v>
      </c>
      <c r="H2451" s="8">
        <v>1</v>
      </c>
      <c r="I2451" s="8" t="s">
        <v>2625</v>
      </c>
      <c r="J2451" s="8">
        <v>0</v>
      </c>
      <c r="K2451" s="8" t="s">
        <v>2625</v>
      </c>
      <c r="L2451" s="8"/>
      <c r="M2451" s="8">
        <v>500000</v>
      </c>
      <c r="N2451" s="8">
        <v>0</v>
      </c>
      <c r="O2451" s="8" t="s">
        <v>3942</v>
      </c>
      <c r="P2451" s="8">
        <v>0</v>
      </c>
      <c r="Q2451" s="8">
        <v>207</v>
      </c>
    </row>
    <row r="2452" spans="1:17" x14ac:dyDescent="0.25">
      <c r="A2452" s="8">
        <v>2</v>
      </c>
      <c r="B2452" s="8">
        <v>0</v>
      </c>
      <c r="C2452" s="8" t="s">
        <v>4901</v>
      </c>
      <c r="D2452" s="7">
        <v>43962</v>
      </c>
      <c r="E2452" s="8">
        <v>0</v>
      </c>
      <c r="F2452" s="8">
        <v>202003</v>
      </c>
      <c r="G2452" s="8">
        <f t="shared" si="38"/>
        <v>78</v>
      </c>
      <c r="H2452" s="8">
        <v>71</v>
      </c>
      <c r="I2452" s="8" t="s">
        <v>2625</v>
      </c>
      <c r="J2452" s="8">
        <v>0</v>
      </c>
      <c r="K2452" s="8" t="s">
        <v>2625</v>
      </c>
      <c r="L2452" s="8"/>
      <c r="M2452" s="8">
        <v>0</v>
      </c>
      <c r="N2452" s="8">
        <v>500000</v>
      </c>
      <c r="O2452" s="8" t="s">
        <v>3942</v>
      </c>
      <c r="P2452" s="8">
        <v>0</v>
      </c>
      <c r="Q2452" s="8">
        <v>1</v>
      </c>
    </row>
    <row r="2453" spans="1:17" x14ac:dyDescent="0.25">
      <c r="A2453" s="8">
        <v>1</v>
      </c>
      <c r="B2453" s="8">
        <v>0</v>
      </c>
      <c r="C2453" s="8" t="s">
        <v>4902</v>
      </c>
      <c r="D2453" s="7">
        <v>43964</v>
      </c>
      <c r="E2453" s="8">
        <v>0</v>
      </c>
      <c r="F2453" s="8">
        <v>101002</v>
      </c>
      <c r="G2453" s="8">
        <f t="shared" si="38"/>
        <v>2</v>
      </c>
      <c r="H2453" s="8">
        <v>1</v>
      </c>
      <c r="I2453" s="8" t="s">
        <v>2625</v>
      </c>
      <c r="J2453" s="8">
        <v>0</v>
      </c>
      <c r="K2453" s="8" t="s">
        <v>2625</v>
      </c>
      <c r="L2453" s="8"/>
      <c r="M2453" s="8">
        <v>18600</v>
      </c>
      <c r="N2453" s="8">
        <v>0</v>
      </c>
      <c r="O2453" s="8" t="s">
        <v>3943</v>
      </c>
      <c r="P2453" s="8">
        <v>0</v>
      </c>
      <c r="Q2453" s="8">
        <v>90</v>
      </c>
    </row>
    <row r="2454" spans="1:17" x14ac:dyDescent="0.25">
      <c r="A2454" s="8">
        <v>2</v>
      </c>
      <c r="B2454" s="8">
        <v>0</v>
      </c>
      <c r="C2454" s="8" t="s">
        <v>4902</v>
      </c>
      <c r="D2454" s="7">
        <v>43964</v>
      </c>
      <c r="E2454" s="8">
        <v>0</v>
      </c>
      <c r="F2454" s="8">
        <v>202003</v>
      </c>
      <c r="G2454" s="8">
        <f t="shared" si="38"/>
        <v>78</v>
      </c>
      <c r="H2454" s="8">
        <v>71</v>
      </c>
      <c r="I2454" s="8" t="s">
        <v>2625</v>
      </c>
      <c r="J2454" s="8">
        <v>0</v>
      </c>
      <c r="K2454" s="8" t="s">
        <v>2625</v>
      </c>
      <c r="L2454" s="8"/>
      <c r="M2454" s="8">
        <v>0</v>
      </c>
      <c r="N2454" s="8">
        <v>18600</v>
      </c>
      <c r="O2454" s="8" t="s">
        <v>3943</v>
      </c>
      <c r="P2454" s="8">
        <v>0</v>
      </c>
      <c r="Q2454" s="8">
        <v>1</v>
      </c>
    </row>
    <row r="2455" spans="1:17" x14ac:dyDescent="0.25">
      <c r="A2455" s="8">
        <v>1</v>
      </c>
      <c r="B2455" s="8">
        <v>0</v>
      </c>
      <c r="C2455" s="8" t="s">
        <v>4903</v>
      </c>
      <c r="D2455" s="7">
        <v>43962</v>
      </c>
      <c r="E2455" s="8">
        <v>0</v>
      </c>
      <c r="F2455" s="8">
        <v>505006</v>
      </c>
      <c r="G2455" s="8">
        <f t="shared" si="38"/>
        <v>202</v>
      </c>
      <c r="H2455" s="8">
        <v>1</v>
      </c>
      <c r="I2455" s="8" t="s">
        <v>2625</v>
      </c>
      <c r="J2455" s="8">
        <v>0</v>
      </c>
      <c r="K2455" s="8" t="s">
        <v>2625</v>
      </c>
      <c r="L2455" s="8"/>
      <c r="M2455" s="8">
        <v>500000</v>
      </c>
      <c r="N2455" s="8">
        <v>0</v>
      </c>
      <c r="O2455" s="8" t="s">
        <v>3944</v>
      </c>
      <c r="P2455" s="8">
        <v>0</v>
      </c>
      <c r="Q2455" s="8">
        <v>114</v>
      </c>
    </row>
    <row r="2456" spans="1:17" x14ac:dyDescent="0.25">
      <c r="A2456" s="8">
        <v>2</v>
      </c>
      <c r="B2456" s="8">
        <v>0</v>
      </c>
      <c r="C2456" s="8" t="s">
        <v>4903</v>
      </c>
      <c r="D2456" s="7">
        <v>43962</v>
      </c>
      <c r="E2456" s="8">
        <v>0</v>
      </c>
      <c r="F2456" s="8">
        <v>202003</v>
      </c>
      <c r="G2456" s="8">
        <f t="shared" si="38"/>
        <v>78</v>
      </c>
      <c r="H2456" s="8">
        <v>71</v>
      </c>
      <c r="I2456" s="8" t="s">
        <v>2625</v>
      </c>
      <c r="J2456" s="8">
        <v>0</v>
      </c>
      <c r="K2456" s="8" t="s">
        <v>2625</v>
      </c>
      <c r="L2456" s="8"/>
      <c r="M2456" s="8">
        <v>0</v>
      </c>
      <c r="N2456" s="8">
        <v>500000</v>
      </c>
      <c r="O2456" s="8" t="s">
        <v>3944</v>
      </c>
      <c r="P2456" s="8">
        <v>0</v>
      </c>
      <c r="Q2456" s="8">
        <v>1</v>
      </c>
    </row>
    <row r="2457" spans="1:17" x14ac:dyDescent="0.25">
      <c r="A2457" s="8">
        <v>1</v>
      </c>
      <c r="B2457" s="8">
        <v>0</v>
      </c>
      <c r="C2457" s="8" t="s">
        <v>4904</v>
      </c>
      <c r="D2457" s="7">
        <v>43965</v>
      </c>
      <c r="E2457" s="8">
        <v>0</v>
      </c>
      <c r="F2457" s="8">
        <v>201002</v>
      </c>
      <c r="G2457" s="8">
        <f t="shared" si="38"/>
        <v>71</v>
      </c>
      <c r="H2457" s="8">
        <v>104</v>
      </c>
      <c r="I2457" s="8" t="s">
        <v>2625</v>
      </c>
      <c r="J2457" s="8">
        <v>0</v>
      </c>
      <c r="K2457" s="8" t="s">
        <v>2625</v>
      </c>
      <c r="L2457" s="8"/>
      <c r="M2457" s="8">
        <v>18000</v>
      </c>
      <c r="N2457" s="8">
        <v>0</v>
      </c>
      <c r="O2457" s="8" t="s">
        <v>3945</v>
      </c>
      <c r="P2457" s="8">
        <v>0</v>
      </c>
      <c r="Q2457" s="8">
        <v>1</v>
      </c>
    </row>
    <row r="2458" spans="1:17" x14ac:dyDescent="0.25">
      <c r="A2458" s="8">
        <v>2</v>
      </c>
      <c r="B2458" s="8">
        <v>0</v>
      </c>
      <c r="C2458" s="8" t="s">
        <v>4904</v>
      </c>
      <c r="D2458" s="7">
        <v>43965</v>
      </c>
      <c r="E2458" s="8">
        <v>0</v>
      </c>
      <c r="F2458" s="8">
        <v>202003</v>
      </c>
      <c r="G2458" s="8">
        <f t="shared" si="38"/>
        <v>78</v>
      </c>
      <c r="H2458" s="8">
        <v>71</v>
      </c>
      <c r="I2458" s="8" t="s">
        <v>2625</v>
      </c>
      <c r="J2458" s="8">
        <v>0</v>
      </c>
      <c r="K2458" s="8" t="s">
        <v>2625</v>
      </c>
      <c r="L2458" s="8"/>
      <c r="M2458" s="8">
        <v>0</v>
      </c>
      <c r="N2458" s="8">
        <v>18000</v>
      </c>
      <c r="O2458" s="8" t="s">
        <v>3945</v>
      </c>
      <c r="P2458" s="8">
        <v>0</v>
      </c>
      <c r="Q2458" s="8">
        <v>1</v>
      </c>
    </row>
    <row r="2459" spans="1:17" x14ac:dyDescent="0.25">
      <c r="A2459" s="8">
        <v>1</v>
      </c>
      <c r="B2459" s="8">
        <v>0</v>
      </c>
      <c r="C2459" s="8" t="s">
        <v>4905</v>
      </c>
      <c r="D2459" s="7">
        <v>43966</v>
      </c>
      <c r="E2459" s="8">
        <v>0</v>
      </c>
      <c r="F2459" s="8">
        <v>201002</v>
      </c>
      <c r="G2459" s="8">
        <f t="shared" si="38"/>
        <v>71</v>
      </c>
      <c r="H2459" s="8">
        <v>105</v>
      </c>
      <c r="I2459" s="8" t="s">
        <v>2625</v>
      </c>
      <c r="J2459" s="8">
        <v>0</v>
      </c>
      <c r="K2459" s="8" t="s">
        <v>2625</v>
      </c>
      <c r="L2459" s="8"/>
      <c r="M2459" s="8">
        <v>500000</v>
      </c>
      <c r="N2459" s="8">
        <v>0</v>
      </c>
      <c r="O2459" s="8" t="s">
        <v>3946</v>
      </c>
      <c r="P2459" s="8">
        <v>0</v>
      </c>
      <c r="Q2459" s="8">
        <v>1</v>
      </c>
    </row>
    <row r="2460" spans="1:17" x14ac:dyDescent="0.25">
      <c r="A2460" s="8">
        <v>2</v>
      </c>
      <c r="B2460" s="8">
        <v>0</v>
      </c>
      <c r="C2460" s="8" t="s">
        <v>4905</v>
      </c>
      <c r="D2460" s="7">
        <v>43966</v>
      </c>
      <c r="E2460" s="8">
        <v>0</v>
      </c>
      <c r="F2460" s="8">
        <v>202003</v>
      </c>
      <c r="G2460" s="8">
        <f t="shared" si="38"/>
        <v>78</v>
      </c>
      <c r="H2460" s="8">
        <v>71</v>
      </c>
      <c r="I2460" s="8" t="s">
        <v>2625</v>
      </c>
      <c r="J2460" s="8">
        <v>0</v>
      </c>
      <c r="K2460" s="8" t="s">
        <v>2625</v>
      </c>
      <c r="L2460" s="8"/>
      <c r="M2460" s="8">
        <v>0</v>
      </c>
      <c r="N2460" s="8">
        <v>500000</v>
      </c>
      <c r="O2460" s="8" t="s">
        <v>3946</v>
      </c>
      <c r="P2460" s="8">
        <v>0</v>
      </c>
      <c r="Q2460" s="8">
        <v>1</v>
      </c>
    </row>
    <row r="2461" spans="1:17" x14ac:dyDescent="0.25">
      <c r="A2461" s="8">
        <v>1</v>
      </c>
      <c r="B2461" s="8">
        <v>0</v>
      </c>
      <c r="C2461" s="8" t="s">
        <v>4906</v>
      </c>
      <c r="D2461" s="7">
        <v>43951</v>
      </c>
      <c r="E2461" s="8">
        <v>0</v>
      </c>
      <c r="F2461" s="8">
        <v>504001</v>
      </c>
      <c r="G2461" s="8">
        <f t="shared" si="38"/>
        <v>186</v>
      </c>
      <c r="H2461" s="8">
        <v>1</v>
      </c>
      <c r="I2461" s="8" t="s">
        <v>2625</v>
      </c>
      <c r="J2461" s="8">
        <v>0</v>
      </c>
      <c r="K2461" s="8" t="s">
        <v>2625</v>
      </c>
      <c r="L2461" s="8"/>
      <c r="M2461" s="8">
        <v>65550</v>
      </c>
      <c r="N2461" s="8">
        <v>0</v>
      </c>
      <c r="O2461" s="8" t="s">
        <v>3947</v>
      </c>
      <c r="P2461" s="8">
        <v>0</v>
      </c>
      <c r="Q2461" s="8">
        <v>90</v>
      </c>
    </row>
    <row r="2462" spans="1:17" x14ac:dyDescent="0.25">
      <c r="A2462" s="8">
        <v>2</v>
      </c>
      <c r="B2462" s="8">
        <v>0</v>
      </c>
      <c r="C2462" s="8" t="s">
        <v>4906</v>
      </c>
      <c r="D2462" s="7">
        <v>43951</v>
      </c>
      <c r="E2462" s="8">
        <v>0</v>
      </c>
      <c r="F2462" s="8">
        <v>103006</v>
      </c>
      <c r="G2462" s="8">
        <f t="shared" si="38"/>
        <v>23</v>
      </c>
      <c r="H2462" s="8">
        <v>1</v>
      </c>
      <c r="I2462" s="8" t="s">
        <v>2625</v>
      </c>
      <c r="J2462" s="8">
        <v>0</v>
      </c>
      <c r="K2462" s="8" t="s">
        <v>2625</v>
      </c>
      <c r="L2462" s="8"/>
      <c r="M2462" s="8">
        <v>0</v>
      </c>
      <c r="N2462" s="8">
        <v>15000</v>
      </c>
      <c r="O2462" s="8" t="s">
        <v>3947</v>
      </c>
      <c r="P2462" s="8">
        <v>0</v>
      </c>
      <c r="Q2462" s="8">
        <v>90</v>
      </c>
    </row>
    <row r="2463" spans="1:17" x14ac:dyDescent="0.25">
      <c r="A2463" s="8">
        <v>3</v>
      </c>
      <c r="B2463" s="8">
        <v>0</v>
      </c>
      <c r="C2463" s="8" t="s">
        <v>4906</v>
      </c>
      <c r="D2463" s="7">
        <v>43951</v>
      </c>
      <c r="E2463" s="8">
        <v>0</v>
      </c>
      <c r="F2463" s="8">
        <v>403009</v>
      </c>
      <c r="G2463" s="8">
        <f t="shared" si="38"/>
        <v>120</v>
      </c>
      <c r="H2463" s="8">
        <v>1</v>
      </c>
      <c r="I2463" s="8" t="s">
        <v>2625</v>
      </c>
      <c r="J2463" s="8">
        <v>0</v>
      </c>
      <c r="K2463" s="8" t="s">
        <v>2625</v>
      </c>
      <c r="L2463" s="8"/>
      <c r="M2463" s="8">
        <v>0</v>
      </c>
      <c r="N2463" s="8">
        <v>1046</v>
      </c>
      <c r="O2463" s="8" t="s">
        <v>3947</v>
      </c>
      <c r="P2463" s="8">
        <v>0</v>
      </c>
      <c r="Q2463" s="8">
        <v>90</v>
      </c>
    </row>
    <row r="2464" spans="1:17" x14ac:dyDescent="0.25">
      <c r="A2464" s="8">
        <v>4</v>
      </c>
      <c r="B2464" s="8">
        <v>0</v>
      </c>
      <c r="C2464" s="8" t="s">
        <v>4906</v>
      </c>
      <c r="D2464" s="7">
        <v>43951</v>
      </c>
      <c r="E2464" s="8">
        <v>0</v>
      </c>
      <c r="F2464" s="8">
        <v>201005</v>
      </c>
      <c r="G2464" s="8">
        <f t="shared" si="38"/>
        <v>74</v>
      </c>
      <c r="H2464" s="8">
        <v>1</v>
      </c>
      <c r="I2464" s="8" t="s">
        <v>2625</v>
      </c>
      <c r="J2464" s="8">
        <v>0</v>
      </c>
      <c r="K2464" s="8" t="s">
        <v>2625</v>
      </c>
      <c r="L2464" s="8"/>
      <c r="M2464" s="8">
        <v>0</v>
      </c>
      <c r="N2464" s="8">
        <v>49504</v>
      </c>
      <c r="O2464" s="8" t="s">
        <v>3947</v>
      </c>
      <c r="P2464" s="8">
        <v>0</v>
      </c>
      <c r="Q2464" s="8">
        <v>90</v>
      </c>
    </row>
    <row r="2465" spans="1:17" x14ac:dyDescent="0.25">
      <c r="A2465" s="8">
        <v>1</v>
      </c>
      <c r="B2465" s="8">
        <v>0</v>
      </c>
      <c r="C2465" s="8" t="s">
        <v>4907</v>
      </c>
      <c r="D2465" s="7">
        <v>43962</v>
      </c>
      <c r="E2465" s="8">
        <v>0</v>
      </c>
      <c r="F2465" s="8">
        <v>505006</v>
      </c>
      <c r="G2465" s="8">
        <f t="shared" si="38"/>
        <v>202</v>
      </c>
      <c r="H2465" s="8">
        <v>1</v>
      </c>
      <c r="I2465" s="8" t="s">
        <v>2625</v>
      </c>
      <c r="J2465" s="8">
        <v>0</v>
      </c>
      <c r="K2465" s="8" t="s">
        <v>2625</v>
      </c>
      <c r="L2465" s="8"/>
      <c r="M2465" s="8">
        <v>500000</v>
      </c>
      <c r="N2465" s="8">
        <v>0</v>
      </c>
      <c r="O2465" s="8" t="s">
        <v>3948</v>
      </c>
      <c r="P2465" s="8">
        <v>0</v>
      </c>
      <c r="Q2465" s="8">
        <v>215</v>
      </c>
    </row>
    <row r="2466" spans="1:17" x14ac:dyDescent="0.25">
      <c r="A2466" s="8">
        <v>2</v>
      </c>
      <c r="B2466" s="8">
        <v>0</v>
      </c>
      <c r="C2466" s="8" t="s">
        <v>4907</v>
      </c>
      <c r="D2466" s="7">
        <v>43962</v>
      </c>
      <c r="E2466" s="8">
        <v>0</v>
      </c>
      <c r="F2466" s="8">
        <v>202003</v>
      </c>
      <c r="G2466" s="8">
        <f t="shared" si="38"/>
        <v>78</v>
      </c>
      <c r="H2466" s="8">
        <v>71</v>
      </c>
      <c r="I2466" s="8" t="s">
        <v>2625</v>
      </c>
      <c r="J2466" s="8">
        <v>0</v>
      </c>
      <c r="K2466" s="8" t="s">
        <v>2625</v>
      </c>
      <c r="L2466" s="8"/>
      <c r="M2466" s="8">
        <v>0</v>
      </c>
      <c r="N2466" s="8">
        <v>500000</v>
      </c>
      <c r="O2466" s="8" t="s">
        <v>3948</v>
      </c>
      <c r="P2466" s="8">
        <v>0</v>
      </c>
      <c r="Q2466" s="8">
        <v>1</v>
      </c>
    </row>
    <row r="2467" spans="1:17" x14ac:dyDescent="0.25">
      <c r="A2467" s="8">
        <v>1</v>
      </c>
      <c r="B2467" s="8">
        <v>0</v>
      </c>
      <c r="C2467" s="8" t="s">
        <v>4908</v>
      </c>
      <c r="D2467" s="7">
        <v>43963</v>
      </c>
      <c r="E2467" s="8">
        <v>0</v>
      </c>
      <c r="F2467" s="8">
        <v>201002</v>
      </c>
      <c r="G2467" s="8">
        <f t="shared" si="38"/>
        <v>71</v>
      </c>
      <c r="H2467" s="8">
        <v>104</v>
      </c>
      <c r="I2467" s="8" t="s">
        <v>2625</v>
      </c>
      <c r="J2467" s="8">
        <v>0</v>
      </c>
      <c r="K2467" s="8" t="s">
        <v>2625</v>
      </c>
      <c r="L2467" s="8"/>
      <c r="M2467" s="8">
        <v>337000</v>
      </c>
      <c r="N2467" s="8">
        <v>0</v>
      </c>
      <c r="O2467" s="8" t="s">
        <v>3949</v>
      </c>
      <c r="P2467" s="8">
        <v>0</v>
      </c>
      <c r="Q2467" s="8">
        <v>1</v>
      </c>
    </row>
    <row r="2468" spans="1:17" x14ac:dyDescent="0.25">
      <c r="A2468" s="8">
        <v>2</v>
      </c>
      <c r="B2468" s="8">
        <v>0</v>
      </c>
      <c r="C2468" s="8" t="s">
        <v>4908</v>
      </c>
      <c r="D2468" s="7">
        <v>43963</v>
      </c>
      <c r="E2468" s="8">
        <v>0</v>
      </c>
      <c r="F2468" s="8">
        <v>202003</v>
      </c>
      <c r="G2468" s="8">
        <f t="shared" si="38"/>
        <v>78</v>
      </c>
      <c r="H2468" s="8">
        <v>71</v>
      </c>
      <c r="I2468" s="8" t="s">
        <v>2625</v>
      </c>
      <c r="J2468" s="8">
        <v>0</v>
      </c>
      <c r="K2468" s="8" t="s">
        <v>2625</v>
      </c>
      <c r="L2468" s="8"/>
      <c r="M2468" s="8">
        <v>0</v>
      </c>
      <c r="N2468" s="8">
        <v>337000</v>
      </c>
      <c r="O2468" s="8" t="s">
        <v>3949</v>
      </c>
      <c r="P2468" s="8">
        <v>0</v>
      </c>
      <c r="Q2468" s="8">
        <v>1</v>
      </c>
    </row>
    <row r="2469" spans="1:17" x14ac:dyDescent="0.25">
      <c r="A2469" s="8">
        <v>1</v>
      </c>
      <c r="B2469" s="8">
        <v>0</v>
      </c>
      <c r="C2469" s="8" t="s">
        <v>4909</v>
      </c>
      <c r="D2469" s="7">
        <v>43965</v>
      </c>
      <c r="E2469" s="8">
        <v>0</v>
      </c>
      <c r="F2469" s="8">
        <v>201002</v>
      </c>
      <c r="G2469" s="8">
        <f t="shared" si="38"/>
        <v>71</v>
      </c>
      <c r="H2469" s="8">
        <v>105</v>
      </c>
      <c r="I2469" s="8" t="s">
        <v>2625</v>
      </c>
      <c r="J2469" s="8">
        <v>0</v>
      </c>
      <c r="K2469" s="8" t="s">
        <v>2625</v>
      </c>
      <c r="L2469" s="8"/>
      <c r="M2469" s="8">
        <v>157770</v>
      </c>
      <c r="N2469" s="8">
        <v>0</v>
      </c>
      <c r="O2469" s="8" t="s">
        <v>3950</v>
      </c>
      <c r="P2469" s="8">
        <v>0</v>
      </c>
      <c r="Q2469" s="8">
        <v>1</v>
      </c>
    </row>
    <row r="2470" spans="1:17" x14ac:dyDescent="0.25">
      <c r="A2470" s="8">
        <v>2</v>
      </c>
      <c r="B2470" s="8">
        <v>0</v>
      </c>
      <c r="C2470" s="8" t="s">
        <v>4909</v>
      </c>
      <c r="D2470" s="7">
        <v>43965</v>
      </c>
      <c r="E2470" s="8">
        <v>0</v>
      </c>
      <c r="F2470" s="8">
        <v>202003</v>
      </c>
      <c r="G2470" s="8">
        <f t="shared" si="38"/>
        <v>78</v>
      </c>
      <c r="H2470" s="8">
        <v>71</v>
      </c>
      <c r="I2470" s="8" t="s">
        <v>2625</v>
      </c>
      <c r="J2470" s="8">
        <v>0</v>
      </c>
      <c r="K2470" s="8" t="s">
        <v>2625</v>
      </c>
      <c r="L2470" s="8"/>
      <c r="M2470" s="8">
        <v>0</v>
      </c>
      <c r="N2470" s="8">
        <v>157770</v>
      </c>
      <c r="O2470" s="8" t="s">
        <v>3950</v>
      </c>
      <c r="P2470" s="8">
        <v>0</v>
      </c>
      <c r="Q2470" s="8">
        <v>1</v>
      </c>
    </row>
    <row r="2471" spans="1:17" x14ac:dyDescent="0.25">
      <c r="A2471" s="8">
        <v>1</v>
      </c>
      <c r="B2471" s="8">
        <v>0</v>
      </c>
      <c r="C2471" s="8" t="s">
        <v>4910</v>
      </c>
      <c r="D2471" s="7">
        <v>43963</v>
      </c>
      <c r="E2471" s="8">
        <v>0</v>
      </c>
      <c r="F2471" s="8">
        <v>201002</v>
      </c>
      <c r="G2471" s="8">
        <f t="shared" si="38"/>
        <v>71</v>
      </c>
      <c r="H2471" s="8">
        <v>162</v>
      </c>
      <c r="I2471" s="8" t="s">
        <v>2625</v>
      </c>
      <c r="J2471" s="8">
        <v>0</v>
      </c>
      <c r="K2471" s="8" t="s">
        <v>2625</v>
      </c>
      <c r="L2471" s="8"/>
      <c r="M2471" s="8">
        <v>6500</v>
      </c>
      <c r="N2471" s="8">
        <v>0</v>
      </c>
      <c r="O2471" s="8" t="s">
        <v>3951</v>
      </c>
      <c r="P2471" s="8">
        <v>0</v>
      </c>
      <c r="Q2471" s="8">
        <v>218</v>
      </c>
    </row>
    <row r="2472" spans="1:17" x14ac:dyDescent="0.25">
      <c r="A2472" s="8">
        <v>2</v>
      </c>
      <c r="B2472" s="8">
        <v>0</v>
      </c>
      <c r="C2472" s="8" t="s">
        <v>4910</v>
      </c>
      <c r="D2472" s="7">
        <v>43963</v>
      </c>
      <c r="E2472" s="8">
        <v>0</v>
      </c>
      <c r="F2472" s="8">
        <v>202003</v>
      </c>
      <c r="G2472" s="8">
        <f t="shared" si="38"/>
        <v>78</v>
      </c>
      <c r="H2472" s="8">
        <v>71</v>
      </c>
      <c r="I2472" s="8" t="s">
        <v>2625</v>
      </c>
      <c r="J2472" s="8">
        <v>0</v>
      </c>
      <c r="K2472" s="8" t="s">
        <v>2625</v>
      </c>
      <c r="L2472" s="8"/>
      <c r="M2472" s="8">
        <v>0</v>
      </c>
      <c r="N2472" s="8">
        <v>6500</v>
      </c>
      <c r="O2472" s="8" t="s">
        <v>3951</v>
      </c>
      <c r="P2472" s="8">
        <v>0</v>
      </c>
      <c r="Q2472" s="8">
        <v>1</v>
      </c>
    </row>
    <row r="2473" spans="1:17" x14ac:dyDescent="0.25">
      <c r="A2473" s="8">
        <v>1</v>
      </c>
      <c r="B2473" s="8">
        <v>0</v>
      </c>
      <c r="C2473" s="8" t="s">
        <v>4911</v>
      </c>
      <c r="D2473" s="7">
        <v>43964</v>
      </c>
      <c r="E2473" s="8">
        <v>0</v>
      </c>
      <c r="F2473" s="8">
        <v>201002</v>
      </c>
      <c r="G2473" s="8">
        <f t="shared" si="38"/>
        <v>71</v>
      </c>
      <c r="H2473" s="8">
        <v>90</v>
      </c>
      <c r="I2473" s="8" t="s">
        <v>2625</v>
      </c>
      <c r="J2473" s="8">
        <v>0</v>
      </c>
      <c r="K2473" s="8" t="s">
        <v>2625</v>
      </c>
      <c r="L2473" s="8"/>
      <c r="M2473" s="8">
        <v>72547</v>
      </c>
      <c r="N2473" s="8">
        <v>0</v>
      </c>
      <c r="O2473" s="8" t="s">
        <v>3952</v>
      </c>
      <c r="P2473" s="8">
        <v>0</v>
      </c>
      <c r="Q2473" s="8">
        <v>90</v>
      </c>
    </row>
    <row r="2474" spans="1:17" x14ac:dyDescent="0.25">
      <c r="A2474" s="8">
        <v>2</v>
      </c>
      <c r="B2474" s="8">
        <v>0</v>
      </c>
      <c r="C2474" s="8" t="s">
        <v>4911</v>
      </c>
      <c r="D2474" s="7">
        <v>43964</v>
      </c>
      <c r="E2474" s="8">
        <v>0</v>
      </c>
      <c r="F2474" s="8">
        <v>202003</v>
      </c>
      <c r="G2474" s="8">
        <f t="shared" si="38"/>
        <v>78</v>
      </c>
      <c r="H2474" s="8">
        <v>71</v>
      </c>
      <c r="I2474" s="8" t="s">
        <v>2625</v>
      </c>
      <c r="J2474" s="8">
        <v>0</v>
      </c>
      <c r="K2474" s="8" t="s">
        <v>2625</v>
      </c>
      <c r="L2474" s="8"/>
      <c r="M2474" s="8">
        <v>0</v>
      </c>
      <c r="N2474" s="8">
        <v>72547</v>
      </c>
      <c r="O2474" s="8" t="s">
        <v>3952</v>
      </c>
      <c r="P2474" s="8">
        <v>0</v>
      </c>
      <c r="Q2474" s="8">
        <v>1</v>
      </c>
    </row>
    <row r="2475" spans="1:17" x14ac:dyDescent="0.25">
      <c r="A2475" s="8">
        <v>1</v>
      </c>
      <c r="B2475" s="8">
        <v>0</v>
      </c>
      <c r="C2475" s="8" t="s">
        <v>4912</v>
      </c>
      <c r="D2475" s="7">
        <v>43964</v>
      </c>
      <c r="E2475" s="8">
        <v>0</v>
      </c>
      <c r="F2475" s="8">
        <v>101002</v>
      </c>
      <c r="G2475" s="8">
        <f t="shared" si="38"/>
        <v>2</v>
      </c>
      <c r="H2475" s="8">
        <v>1</v>
      </c>
      <c r="I2475" s="8" t="s">
        <v>2625</v>
      </c>
      <c r="J2475" s="8">
        <v>0</v>
      </c>
      <c r="K2475" s="8" t="s">
        <v>2625</v>
      </c>
      <c r="L2475" s="8"/>
      <c r="M2475" s="8">
        <v>36000</v>
      </c>
      <c r="N2475" s="8">
        <v>0</v>
      </c>
      <c r="O2475" s="8" t="s">
        <v>3953</v>
      </c>
      <c r="P2475" s="8">
        <v>0</v>
      </c>
      <c r="Q2475" s="8">
        <v>90</v>
      </c>
    </row>
    <row r="2476" spans="1:17" x14ac:dyDescent="0.25">
      <c r="A2476" s="8">
        <v>2</v>
      </c>
      <c r="B2476" s="8">
        <v>0</v>
      </c>
      <c r="C2476" s="8" t="s">
        <v>4912</v>
      </c>
      <c r="D2476" s="7">
        <v>43964</v>
      </c>
      <c r="E2476" s="8">
        <v>0</v>
      </c>
      <c r="F2476" s="8">
        <v>202003</v>
      </c>
      <c r="G2476" s="8">
        <f t="shared" si="38"/>
        <v>78</v>
      </c>
      <c r="H2476" s="8">
        <v>71</v>
      </c>
      <c r="I2476" s="8" t="s">
        <v>2625</v>
      </c>
      <c r="J2476" s="8">
        <v>0</v>
      </c>
      <c r="K2476" s="8" t="s">
        <v>2625</v>
      </c>
      <c r="L2476" s="8"/>
      <c r="M2476" s="8">
        <v>0</v>
      </c>
      <c r="N2476" s="8">
        <v>36000</v>
      </c>
      <c r="O2476" s="8" t="s">
        <v>3953</v>
      </c>
      <c r="P2476" s="8">
        <v>0</v>
      </c>
      <c r="Q2476" s="8">
        <v>1</v>
      </c>
    </row>
    <row r="2477" spans="1:17" x14ac:dyDescent="0.25">
      <c r="A2477" s="8">
        <v>1</v>
      </c>
      <c r="B2477" s="8">
        <v>0</v>
      </c>
      <c r="C2477" s="8" t="s">
        <v>4913</v>
      </c>
      <c r="D2477" s="7">
        <v>43966</v>
      </c>
      <c r="E2477" s="8">
        <v>0</v>
      </c>
      <c r="F2477" s="8">
        <v>201002</v>
      </c>
      <c r="G2477" s="8">
        <f t="shared" si="38"/>
        <v>71</v>
      </c>
      <c r="H2477" s="8">
        <v>104</v>
      </c>
      <c r="I2477" s="8" t="s">
        <v>2625</v>
      </c>
      <c r="J2477" s="8">
        <v>0</v>
      </c>
      <c r="K2477" s="8" t="s">
        <v>2625</v>
      </c>
      <c r="L2477" s="8"/>
      <c r="M2477" s="8">
        <v>70000</v>
      </c>
      <c r="N2477" s="8">
        <v>0</v>
      </c>
      <c r="O2477" s="8" t="s">
        <v>3954</v>
      </c>
      <c r="P2477" s="8">
        <v>0</v>
      </c>
      <c r="Q2477" s="8">
        <v>1</v>
      </c>
    </row>
    <row r="2478" spans="1:17" x14ac:dyDescent="0.25">
      <c r="A2478" s="8">
        <v>2</v>
      </c>
      <c r="B2478" s="8">
        <v>0</v>
      </c>
      <c r="C2478" s="8" t="s">
        <v>4913</v>
      </c>
      <c r="D2478" s="7">
        <v>43966</v>
      </c>
      <c r="E2478" s="8">
        <v>0</v>
      </c>
      <c r="F2478" s="8">
        <v>202003</v>
      </c>
      <c r="G2478" s="8">
        <f t="shared" si="38"/>
        <v>78</v>
      </c>
      <c r="H2478" s="8">
        <v>71</v>
      </c>
      <c r="I2478" s="8" t="s">
        <v>2625</v>
      </c>
      <c r="J2478" s="8">
        <v>0</v>
      </c>
      <c r="K2478" s="8" t="s">
        <v>2625</v>
      </c>
      <c r="L2478" s="8"/>
      <c r="M2478" s="8">
        <v>0</v>
      </c>
      <c r="N2478" s="8">
        <v>70000</v>
      </c>
      <c r="O2478" s="8" t="s">
        <v>3954</v>
      </c>
      <c r="P2478" s="8">
        <v>0</v>
      </c>
      <c r="Q2478" s="8">
        <v>1</v>
      </c>
    </row>
    <row r="2479" spans="1:17" x14ac:dyDescent="0.25">
      <c r="A2479" s="8">
        <v>1</v>
      </c>
      <c r="B2479" s="8">
        <v>0</v>
      </c>
      <c r="C2479" s="8" t="s">
        <v>4914</v>
      </c>
      <c r="D2479" s="7">
        <v>43959</v>
      </c>
      <c r="E2479" s="8">
        <v>0</v>
      </c>
      <c r="F2479" s="8">
        <v>502013</v>
      </c>
      <c r="G2479" s="8">
        <f t="shared" si="38"/>
        <v>174</v>
      </c>
      <c r="H2479" s="8">
        <v>90</v>
      </c>
      <c r="I2479" s="8" t="s">
        <v>2625</v>
      </c>
      <c r="J2479" s="8">
        <v>0</v>
      </c>
      <c r="K2479" s="8" t="s">
        <v>2625</v>
      </c>
      <c r="L2479" s="8"/>
      <c r="M2479" s="8">
        <v>72547</v>
      </c>
      <c r="N2479" s="8">
        <v>0</v>
      </c>
      <c r="O2479" s="8" t="s">
        <v>3955</v>
      </c>
      <c r="P2479" s="8">
        <v>0</v>
      </c>
      <c r="Q2479" s="8">
        <v>90</v>
      </c>
    </row>
    <row r="2480" spans="1:17" x14ac:dyDescent="0.25">
      <c r="A2480" s="8">
        <v>2</v>
      </c>
      <c r="B2480" s="8">
        <v>0</v>
      </c>
      <c r="C2480" s="8" t="s">
        <v>4914</v>
      </c>
      <c r="D2480" s="7">
        <v>43959</v>
      </c>
      <c r="E2480" s="8">
        <v>0</v>
      </c>
      <c r="F2480" s="8">
        <v>201002</v>
      </c>
      <c r="G2480" s="8">
        <f t="shared" si="38"/>
        <v>71</v>
      </c>
      <c r="H2480" s="8">
        <v>90</v>
      </c>
      <c r="I2480" s="8" t="s">
        <v>2625</v>
      </c>
      <c r="J2480" s="8">
        <v>0</v>
      </c>
      <c r="K2480" s="8" t="s">
        <v>2625</v>
      </c>
      <c r="L2480" s="8"/>
      <c r="M2480" s="8">
        <v>0</v>
      </c>
      <c r="N2480" s="8">
        <v>72547</v>
      </c>
      <c r="O2480" s="8" t="s">
        <v>3955</v>
      </c>
      <c r="P2480" s="8">
        <v>0</v>
      </c>
      <c r="Q2480" s="8">
        <v>90</v>
      </c>
    </row>
    <row r="2481" spans="1:17" x14ac:dyDescent="0.25">
      <c r="A2481" s="8">
        <v>1</v>
      </c>
      <c r="B2481" s="8">
        <v>0</v>
      </c>
      <c r="C2481" s="8" t="s">
        <v>4915</v>
      </c>
      <c r="D2481" s="7">
        <v>43963</v>
      </c>
      <c r="E2481" s="8">
        <v>0</v>
      </c>
      <c r="F2481" s="8">
        <v>502015</v>
      </c>
      <c r="G2481" s="8">
        <f t="shared" si="38"/>
        <v>176</v>
      </c>
      <c r="H2481" s="8">
        <v>162</v>
      </c>
      <c r="I2481" s="8" t="s">
        <v>2625</v>
      </c>
      <c r="J2481" s="8">
        <v>0</v>
      </c>
      <c r="K2481" s="8" t="s">
        <v>2625</v>
      </c>
      <c r="L2481" s="8"/>
      <c r="M2481" s="8">
        <v>6500</v>
      </c>
      <c r="N2481" s="8">
        <v>0</v>
      </c>
      <c r="O2481" s="8" t="s">
        <v>3956</v>
      </c>
      <c r="P2481" s="8">
        <v>0</v>
      </c>
      <c r="Q2481" s="8">
        <v>90</v>
      </c>
    </row>
    <row r="2482" spans="1:17" x14ac:dyDescent="0.25">
      <c r="A2482" s="8">
        <v>2</v>
      </c>
      <c r="B2482" s="8">
        <v>0</v>
      </c>
      <c r="C2482" s="8" t="s">
        <v>4915</v>
      </c>
      <c r="D2482" s="7">
        <v>43963</v>
      </c>
      <c r="E2482" s="8">
        <v>0</v>
      </c>
      <c r="F2482" s="8">
        <v>201002</v>
      </c>
      <c r="G2482" s="8">
        <f t="shared" si="38"/>
        <v>71</v>
      </c>
      <c r="H2482" s="8">
        <v>162</v>
      </c>
      <c r="I2482" s="8" t="s">
        <v>2625</v>
      </c>
      <c r="J2482" s="8">
        <v>0</v>
      </c>
      <c r="K2482" s="8" t="s">
        <v>2625</v>
      </c>
      <c r="L2482" s="8"/>
      <c r="M2482" s="8">
        <v>0</v>
      </c>
      <c r="N2482" s="8">
        <v>6500</v>
      </c>
      <c r="O2482" s="8" t="s">
        <v>3956</v>
      </c>
      <c r="P2482" s="8">
        <v>0</v>
      </c>
      <c r="Q2482" s="8">
        <v>90</v>
      </c>
    </row>
    <row r="2483" spans="1:17" x14ac:dyDescent="0.25">
      <c r="A2483" s="8">
        <v>1</v>
      </c>
      <c r="B2483" s="8">
        <v>0</v>
      </c>
      <c r="C2483" s="8" t="s">
        <v>4916</v>
      </c>
      <c r="D2483" s="7">
        <v>43963</v>
      </c>
      <c r="E2483" s="8">
        <v>0</v>
      </c>
      <c r="F2483" s="8">
        <v>505006</v>
      </c>
      <c r="G2483" s="8">
        <f t="shared" si="38"/>
        <v>202</v>
      </c>
      <c r="H2483" s="8">
        <v>1</v>
      </c>
      <c r="I2483" s="8" t="s">
        <v>2625</v>
      </c>
      <c r="J2483" s="8">
        <v>0</v>
      </c>
      <c r="K2483" s="8" t="s">
        <v>2625</v>
      </c>
      <c r="L2483" s="8"/>
      <c r="M2483" s="8">
        <v>400000</v>
      </c>
      <c r="N2483" s="8">
        <v>0</v>
      </c>
      <c r="O2483" s="8" t="s">
        <v>3957</v>
      </c>
      <c r="P2483" s="8">
        <v>0</v>
      </c>
      <c r="Q2483" s="8">
        <v>38</v>
      </c>
    </row>
    <row r="2484" spans="1:17" x14ac:dyDescent="0.25">
      <c r="A2484" s="8">
        <v>2</v>
      </c>
      <c r="B2484" s="8">
        <v>0</v>
      </c>
      <c r="C2484" s="8" t="s">
        <v>4916</v>
      </c>
      <c r="D2484" s="7">
        <v>43963</v>
      </c>
      <c r="E2484" s="8">
        <v>0</v>
      </c>
      <c r="F2484" s="8">
        <v>202003</v>
      </c>
      <c r="G2484" s="8">
        <f t="shared" si="38"/>
        <v>78</v>
      </c>
      <c r="H2484" s="8">
        <v>71</v>
      </c>
      <c r="I2484" s="8" t="s">
        <v>2625</v>
      </c>
      <c r="J2484" s="8">
        <v>0</v>
      </c>
      <c r="K2484" s="8" t="s">
        <v>2625</v>
      </c>
      <c r="L2484" s="8"/>
      <c r="M2484" s="8">
        <v>0</v>
      </c>
      <c r="N2484" s="8">
        <v>400000</v>
      </c>
      <c r="O2484" s="8" t="s">
        <v>3957</v>
      </c>
      <c r="P2484" s="8">
        <v>0</v>
      </c>
      <c r="Q2484" s="8">
        <v>1</v>
      </c>
    </row>
    <row r="2485" spans="1:17" x14ac:dyDescent="0.25">
      <c r="A2485" s="8">
        <v>1</v>
      </c>
      <c r="B2485" s="8">
        <v>0</v>
      </c>
      <c r="C2485" s="8" t="s">
        <v>4917</v>
      </c>
      <c r="D2485" s="7">
        <v>43963</v>
      </c>
      <c r="E2485" s="8">
        <v>0</v>
      </c>
      <c r="F2485" s="8">
        <v>505006</v>
      </c>
      <c r="G2485" s="8">
        <f t="shared" si="38"/>
        <v>202</v>
      </c>
      <c r="H2485" s="8">
        <v>1</v>
      </c>
      <c r="I2485" s="8" t="s">
        <v>2625</v>
      </c>
      <c r="J2485" s="8">
        <v>0</v>
      </c>
      <c r="K2485" s="8" t="s">
        <v>2625</v>
      </c>
      <c r="L2485" s="8"/>
      <c r="M2485" s="8">
        <v>400000</v>
      </c>
      <c r="N2485" s="8">
        <v>0</v>
      </c>
      <c r="O2485" s="8" t="s">
        <v>3958</v>
      </c>
      <c r="P2485" s="8">
        <v>0</v>
      </c>
      <c r="Q2485" s="8">
        <v>38</v>
      </c>
    </row>
    <row r="2486" spans="1:17" x14ac:dyDescent="0.25">
      <c r="A2486" s="8">
        <v>2</v>
      </c>
      <c r="B2486" s="8">
        <v>0</v>
      </c>
      <c r="C2486" s="8" t="s">
        <v>4917</v>
      </c>
      <c r="D2486" s="7">
        <v>43963</v>
      </c>
      <c r="E2486" s="8">
        <v>0</v>
      </c>
      <c r="F2486" s="8">
        <v>202003</v>
      </c>
      <c r="G2486" s="8">
        <f t="shared" si="38"/>
        <v>78</v>
      </c>
      <c r="H2486" s="8">
        <v>71</v>
      </c>
      <c r="I2486" s="8" t="s">
        <v>2625</v>
      </c>
      <c r="J2486" s="8">
        <v>0</v>
      </c>
      <c r="K2486" s="8" t="s">
        <v>2625</v>
      </c>
      <c r="L2486" s="8"/>
      <c r="M2486" s="8">
        <v>0</v>
      </c>
      <c r="N2486" s="8">
        <v>400000</v>
      </c>
      <c r="O2486" s="8" t="s">
        <v>3958</v>
      </c>
      <c r="P2486" s="8">
        <v>0</v>
      </c>
      <c r="Q2486" s="8">
        <v>1</v>
      </c>
    </row>
    <row r="2487" spans="1:17" x14ac:dyDescent="0.25">
      <c r="A2487" s="8">
        <v>1</v>
      </c>
      <c r="B2487" s="8">
        <v>0</v>
      </c>
      <c r="C2487" s="8" t="s">
        <v>4918</v>
      </c>
      <c r="D2487" s="7">
        <v>43963</v>
      </c>
      <c r="E2487" s="8">
        <v>0</v>
      </c>
      <c r="F2487" s="8">
        <v>505006</v>
      </c>
      <c r="G2487" s="8">
        <f t="shared" si="38"/>
        <v>202</v>
      </c>
      <c r="H2487" s="8">
        <v>1</v>
      </c>
      <c r="I2487" s="8" t="s">
        <v>2625</v>
      </c>
      <c r="J2487" s="8">
        <v>0</v>
      </c>
      <c r="K2487" s="8" t="s">
        <v>2625</v>
      </c>
      <c r="L2487" s="8"/>
      <c r="M2487" s="8">
        <v>450000</v>
      </c>
      <c r="N2487" s="8">
        <v>0</v>
      </c>
      <c r="O2487" s="8" t="s">
        <v>3959</v>
      </c>
      <c r="P2487" s="8">
        <v>0</v>
      </c>
      <c r="Q2487" s="8">
        <v>38</v>
      </c>
    </row>
    <row r="2488" spans="1:17" x14ac:dyDescent="0.25">
      <c r="A2488" s="8">
        <v>2</v>
      </c>
      <c r="B2488" s="8">
        <v>0</v>
      </c>
      <c r="C2488" s="8" t="s">
        <v>4918</v>
      </c>
      <c r="D2488" s="7">
        <v>43963</v>
      </c>
      <c r="E2488" s="8">
        <v>0</v>
      </c>
      <c r="F2488" s="8">
        <v>202003</v>
      </c>
      <c r="G2488" s="8">
        <f t="shared" si="38"/>
        <v>78</v>
      </c>
      <c r="H2488" s="8">
        <v>71</v>
      </c>
      <c r="I2488" s="8" t="s">
        <v>2625</v>
      </c>
      <c r="J2488" s="8">
        <v>0</v>
      </c>
      <c r="K2488" s="8" t="s">
        <v>2625</v>
      </c>
      <c r="L2488" s="8"/>
      <c r="M2488" s="8">
        <v>0</v>
      </c>
      <c r="N2488" s="8">
        <v>450000</v>
      </c>
      <c r="O2488" s="8" t="s">
        <v>3959</v>
      </c>
      <c r="P2488" s="8">
        <v>0</v>
      </c>
      <c r="Q2488" s="8">
        <v>1</v>
      </c>
    </row>
    <row r="2489" spans="1:17" x14ac:dyDescent="0.25">
      <c r="A2489" s="8">
        <v>1</v>
      </c>
      <c r="B2489" s="8">
        <v>0</v>
      </c>
      <c r="C2489" s="8" t="s">
        <v>4919</v>
      </c>
      <c r="D2489" s="7">
        <v>43981</v>
      </c>
      <c r="E2489" s="8">
        <v>0</v>
      </c>
      <c r="F2489" s="8">
        <v>505008</v>
      </c>
      <c r="G2489" s="8">
        <f t="shared" si="38"/>
        <v>204</v>
      </c>
      <c r="H2489" s="8">
        <v>1</v>
      </c>
      <c r="I2489" s="8" t="s">
        <v>2625</v>
      </c>
      <c r="J2489" s="8">
        <v>0</v>
      </c>
      <c r="K2489" s="8" t="s">
        <v>2625</v>
      </c>
      <c r="L2489" s="8"/>
      <c r="M2489" s="8">
        <v>39725</v>
      </c>
      <c r="N2489" s="8">
        <v>0</v>
      </c>
      <c r="O2489" s="8" t="s">
        <v>3960</v>
      </c>
      <c r="P2489" s="8">
        <v>0</v>
      </c>
      <c r="Q2489" s="8">
        <v>1</v>
      </c>
    </row>
    <row r="2490" spans="1:17" x14ac:dyDescent="0.25">
      <c r="A2490" s="8">
        <v>2</v>
      </c>
      <c r="B2490" s="8">
        <v>0</v>
      </c>
      <c r="C2490" s="8" t="s">
        <v>4919</v>
      </c>
      <c r="D2490" s="7">
        <v>43981</v>
      </c>
      <c r="E2490" s="8">
        <v>0</v>
      </c>
      <c r="F2490" s="8">
        <v>201002</v>
      </c>
      <c r="G2490" s="8">
        <f t="shared" si="38"/>
        <v>71</v>
      </c>
      <c r="H2490" s="8">
        <v>1</v>
      </c>
      <c r="I2490" s="8" t="s">
        <v>2625</v>
      </c>
      <c r="J2490" s="8">
        <v>0</v>
      </c>
      <c r="K2490" s="8" t="s">
        <v>2625</v>
      </c>
      <c r="L2490" s="8"/>
      <c r="M2490" s="8">
        <v>0</v>
      </c>
      <c r="N2490" s="8">
        <v>39725</v>
      </c>
      <c r="O2490" s="8" t="s">
        <v>3960</v>
      </c>
      <c r="P2490" s="8">
        <v>0</v>
      </c>
      <c r="Q2490" s="8">
        <v>1</v>
      </c>
    </row>
    <row r="2491" spans="1:17" x14ac:dyDescent="0.25">
      <c r="A2491" s="8">
        <v>1</v>
      </c>
      <c r="B2491" s="8">
        <v>0</v>
      </c>
      <c r="C2491" s="8" t="s">
        <v>4920</v>
      </c>
      <c r="D2491" s="7">
        <v>43985</v>
      </c>
      <c r="E2491" s="8">
        <v>0</v>
      </c>
      <c r="F2491" s="8">
        <v>201002</v>
      </c>
      <c r="G2491" s="8">
        <f t="shared" si="38"/>
        <v>71</v>
      </c>
      <c r="H2491" s="8">
        <v>90</v>
      </c>
      <c r="I2491" s="8" t="s">
        <v>2625</v>
      </c>
      <c r="J2491" s="8">
        <v>0</v>
      </c>
      <c r="K2491" s="8" t="s">
        <v>2625</v>
      </c>
      <c r="L2491" s="8"/>
      <c r="M2491" s="8">
        <v>72547</v>
      </c>
      <c r="N2491" s="8">
        <v>0</v>
      </c>
      <c r="O2491" s="8" t="s">
        <v>3961</v>
      </c>
      <c r="P2491" s="8">
        <v>0</v>
      </c>
      <c r="Q2491" s="8">
        <v>90</v>
      </c>
    </row>
    <row r="2492" spans="1:17" x14ac:dyDescent="0.25">
      <c r="A2492" s="8">
        <v>2</v>
      </c>
      <c r="B2492" s="8">
        <v>0</v>
      </c>
      <c r="C2492" s="8" t="s">
        <v>4920</v>
      </c>
      <c r="D2492" s="7">
        <v>43985</v>
      </c>
      <c r="E2492" s="8">
        <v>0</v>
      </c>
      <c r="F2492" s="8">
        <v>202003</v>
      </c>
      <c r="G2492" s="8">
        <f t="shared" si="38"/>
        <v>78</v>
      </c>
      <c r="H2492" s="8">
        <v>71</v>
      </c>
      <c r="I2492" s="8" t="s">
        <v>2625</v>
      </c>
      <c r="J2492" s="8">
        <v>0</v>
      </c>
      <c r="K2492" s="8" t="s">
        <v>2625</v>
      </c>
      <c r="L2492" s="8"/>
      <c r="M2492" s="8">
        <v>0</v>
      </c>
      <c r="N2492" s="8">
        <v>72547</v>
      </c>
      <c r="O2492" s="8" t="s">
        <v>3961</v>
      </c>
      <c r="P2492" s="8">
        <v>0</v>
      </c>
      <c r="Q2492" s="8">
        <v>1</v>
      </c>
    </row>
    <row r="2493" spans="1:17" x14ac:dyDescent="0.25">
      <c r="A2493" s="8">
        <v>1</v>
      </c>
      <c r="B2493" s="8">
        <v>0</v>
      </c>
      <c r="C2493" s="8" t="s">
        <v>4921</v>
      </c>
      <c r="D2493" s="7">
        <v>43985</v>
      </c>
      <c r="E2493" s="8">
        <v>0</v>
      </c>
      <c r="F2493" s="8">
        <v>201002</v>
      </c>
      <c r="G2493" s="8">
        <f t="shared" si="38"/>
        <v>71</v>
      </c>
      <c r="H2493" s="8">
        <v>162</v>
      </c>
      <c r="I2493" s="8" t="s">
        <v>2625</v>
      </c>
      <c r="J2493" s="8">
        <v>0</v>
      </c>
      <c r="K2493" s="8" t="s">
        <v>2625</v>
      </c>
      <c r="L2493" s="8"/>
      <c r="M2493" s="8">
        <v>6500</v>
      </c>
      <c r="N2493" s="8">
        <v>0</v>
      </c>
      <c r="O2493" s="8" t="s">
        <v>3962</v>
      </c>
      <c r="P2493" s="8">
        <v>0</v>
      </c>
      <c r="Q2493" s="8">
        <v>90</v>
      </c>
    </row>
    <row r="2494" spans="1:17" x14ac:dyDescent="0.25">
      <c r="A2494" s="8">
        <v>2</v>
      </c>
      <c r="B2494" s="8">
        <v>0</v>
      </c>
      <c r="C2494" s="8" t="s">
        <v>4921</v>
      </c>
      <c r="D2494" s="7">
        <v>43985</v>
      </c>
      <c r="E2494" s="8">
        <v>0</v>
      </c>
      <c r="F2494" s="8">
        <v>202003</v>
      </c>
      <c r="G2494" s="8">
        <f t="shared" si="38"/>
        <v>78</v>
      </c>
      <c r="H2494" s="8">
        <v>71</v>
      </c>
      <c r="I2494" s="8" t="s">
        <v>2625</v>
      </c>
      <c r="J2494" s="8">
        <v>0</v>
      </c>
      <c r="K2494" s="8" t="s">
        <v>2625</v>
      </c>
      <c r="L2494" s="8"/>
      <c r="M2494" s="8">
        <v>0</v>
      </c>
      <c r="N2494" s="8">
        <v>6500</v>
      </c>
      <c r="O2494" s="8" t="s">
        <v>3962</v>
      </c>
      <c r="P2494" s="8">
        <v>0</v>
      </c>
      <c r="Q2494" s="8">
        <v>1</v>
      </c>
    </row>
    <row r="2495" spans="1:17" x14ac:dyDescent="0.25">
      <c r="A2495" s="8">
        <v>1</v>
      </c>
      <c r="B2495" s="8">
        <v>0</v>
      </c>
      <c r="C2495" s="8" t="s">
        <v>4922</v>
      </c>
      <c r="D2495" s="7">
        <v>43983</v>
      </c>
      <c r="E2495" s="8">
        <v>0</v>
      </c>
      <c r="F2495" s="8">
        <v>201002</v>
      </c>
      <c r="G2495" s="8">
        <f t="shared" si="38"/>
        <v>71</v>
      </c>
      <c r="H2495" s="8">
        <v>104</v>
      </c>
      <c r="I2495" s="8" t="s">
        <v>2625</v>
      </c>
      <c r="J2495" s="8">
        <v>0</v>
      </c>
      <c r="K2495" s="8" t="s">
        <v>2625</v>
      </c>
      <c r="L2495" s="8"/>
      <c r="M2495" s="8">
        <v>18000</v>
      </c>
      <c r="N2495" s="8">
        <v>0</v>
      </c>
      <c r="O2495" s="8" t="s">
        <v>3963</v>
      </c>
      <c r="P2495" s="8">
        <v>0</v>
      </c>
      <c r="Q2495" s="8">
        <v>1</v>
      </c>
    </row>
    <row r="2496" spans="1:17" x14ac:dyDescent="0.25">
      <c r="A2496" s="8">
        <v>2</v>
      </c>
      <c r="B2496" s="8">
        <v>0</v>
      </c>
      <c r="C2496" s="8" t="s">
        <v>4922</v>
      </c>
      <c r="D2496" s="7">
        <v>43983</v>
      </c>
      <c r="E2496" s="8">
        <v>0</v>
      </c>
      <c r="F2496" s="8">
        <v>202003</v>
      </c>
      <c r="G2496" s="8">
        <f t="shared" si="38"/>
        <v>78</v>
      </c>
      <c r="H2496" s="8">
        <v>71</v>
      </c>
      <c r="I2496" s="8" t="s">
        <v>2625</v>
      </c>
      <c r="J2496" s="8">
        <v>0</v>
      </c>
      <c r="K2496" s="8" t="s">
        <v>2625</v>
      </c>
      <c r="L2496" s="8"/>
      <c r="M2496" s="8">
        <v>0</v>
      </c>
      <c r="N2496" s="8">
        <v>18000</v>
      </c>
      <c r="O2496" s="8" t="s">
        <v>3963</v>
      </c>
      <c r="P2496" s="8">
        <v>0</v>
      </c>
      <c r="Q2496" s="8">
        <v>1</v>
      </c>
    </row>
    <row r="2497" spans="1:17" x14ac:dyDescent="0.25">
      <c r="A2497" s="8">
        <v>1</v>
      </c>
      <c r="B2497" s="8">
        <v>0</v>
      </c>
      <c r="C2497" s="8" t="s">
        <v>4923</v>
      </c>
      <c r="D2497" s="7">
        <v>43983</v>
      </c>
      <c r="E2497" s="8">
        <v>0</v>
      </c>
      <c r="F2497" s="8">
        <v>201002</v>
      </c>
      <c r="G2497" s="8">
        <f t="shared" si="38"/>
        <v>71</v>
      </c>
      <c r="H2497" s="8">
        <v>104</v>
      </c>
      <c r="I2497" s="8" t="s">
        <v>2625</v>
      </c>
      <c r="J2497" s="8">
        <v>0</v>
      </c>
      <c r="K2497" s="8" t="s">
        <v>2625</v>
      </c>
      <c r="L2497" s="8"/>
      <c r="M2497" s="8">
        <v>337000</v>
      </c>
      <c r="N2497" s="8">
        <v>0</v>
      </c>
      <c r="O2497" s="8" t="s">
        <v>3964</v>
      </c>
      <c r="P2497" s="8">
        <v>0</v>
      </c>
      <c r="Q2497" s="8">
        <v>1</v>
      </c>
    </row>
    <row r="2498" spans="1:17" x14ac:dyDescent="0.25">
      <c r="A2498" s="8">
        <v>2</v>
      </c>
      <c r="B2498" s="8">
        <v>0</v>
      </c>
      <c r="C2498" s="8" t="s">
        <v>4923</v>
      </c>
      <c r="D2498" s="7">
        <v>43983</v>
      </c>
      <c r="E2498" s="8">
        <v>0</v>
      </c>
      <c r="F2498" s="8">
        <v>202003</v>
      </c>
      <c r="G2498" s="8">
        <f t="shared" ref="G2498:G2546" si="39">VLOOKUP(F2498,Accounts2,2,0)</f>
        <v>78</v>
      </c>
      <c r="H2498" s="8">
        <v>71</v>
      </c>
      <c r="I2498" s="8" t="s">
        <v>2625</v>
      </c>
      <c r="J2498" s="8">
        <v>0</v>
      </c>
      <c r="K2498" s="8" t="s">
        <v>2625</v>
      </c>
      <c r="L2498" s="8"/>
      <c r="M2498" s="8">
        <v>0</v>
      </c>
      <c r="N2498" s="8">
        <v>337000</v>
      </c>
      <c r="O2498" s="8" t="s">
        <v>3964</v>
      </c>
      <c r="P2498" s="8">
        <v>0</v>
      </c>
      <c r="Q2498" s="8">
        <v>1</v>
      </c>
    </row>
    <row r="2499" spans="1:17" x14ac:dyDescent="0.25">
      <c r="A2499" s="8">
        <v>1</v>
      </c>
      <c r="B2499" s="8">
        <v>0</v>
      </c>
      <c r="C2499" s="8" t="s">
        <v>4924</v>
      </c>
      <c r="D2499" s="7">
        <v>43985</v>
      </c>
      <c r="E2499" s="8">
        <v>0</v>
      </c>
      <c r="F2499" s="8">
        <v>101002</v>
      </c>
      <c r="G2499" s="8">
        <f t="shared" si="39"/>
        <v>2</v>
      </c>
      <c r="H2499" s="8">
        <v>1</v>
      </c>
      <c r="I2499" s="8" t="s">
        <v>2625</v>
      </c>
      <c r="J2499" s="8">
        <v>0</v>
      </c>
      <c r="K2499" s="8" t="s">
        <v>2625</v>
      </c>
      <c r="L2499" s="8"/>
      <c r="M2499" s="8">
        <v>36000</v>
      </c>
      <c r="N2499" s="8">
        <v>0</v>
      </c>
      <c r="O2499" s="8" t="s">
        <v>3965</v>
      </c>
      <c r="P2499" s="8">
        <v>0</v>
      </c>
      <c r="Q2499" s="8">
        <v>90</v>
      </c>
    </row>
    <row r="2500" spans="1:17" x14ac:dyDescent="0.25">
      <c r="A2500" s="8">
        <v>2</v>
      </c>
      <c r="B2500" s="8">
        <v>0</v>
      </c>
      <c r="C2500" s="8" t="s">
        <v>4924</v>
      </c>
      <c r="D2500" s="7">
        <v>43985</v>
      </c>
      <c r="E2500" s="8">
        <v>0</v>
      </c>
      <c r="F2500" s="8">
        <v>202003</v>
      </c>
      <c r="G2500" s="8">
        <f t="shared" si="39"/>
        <v>78</v>
      </c>
      <c r="H2500" s="8">
        <v>71</v>
      </c>
      <c r="I2500" s="8" t="s">
        <v>2625</v>
      </c>
      <c r="J2500" s="8">
        <v>0</v>
      </c>
      <c r="K2500" s="8" t="s">
        <v>2625</v>
      </c>
      <c r="L2500" s="8"/>
      <c r="M2500" s="8">
        <v>0</v>
      </c>
      <c r="N2500" s="8">
        <v>36000</v>
      </c>
      <c r="O2500" s="8" t="s">
        <v>3965</v>
      </c>
      <c r="P2500" s="8">
        <v>0</v>
      </c>
      <c r="Q2500" s="8">
        <v>1</v>
      </c>
    </row>
    <row r="2501" spans="1:17" x14ac:dyDescent="0.25">
      <c r="A2501" s="8">
        <v>1</v>
      </c>
      <c r="B2501" s="8">
        <v>0</v>
      </c>
      <c r="C2501" s="8" t="s">
        <v>4925</v>
      </c>
      <c r="D2501" s="7">
        <v>43985</v>
      </c>
      <c r="E2501" s="8">
        <v>0</v>
      </c>
      <c r="F2501" s="8">
        <v>101002</v>
      </c>
      <c r="G2501" s="8">
        <f t="shared" si="39"/>
        <v>2</v>
      </c>
      <c r="H2501" s="8">
        <v>1</v>
      </c>
      <c r="I2501" s="8" t="s">
        <v>2625</v>
      </c>
      <c r="J2501" s="8">
        <v>0</v>
      </c>
      <c r="K2501" s="8" t="s">
        <v>2625</v>
      </c>
      <c r="L2501" s="8"/>
      <c r="M2501" s="8">
        <v>18000</v>
      </c>
      <c r="N2501" s="8">
        <v>0</v>
      </c>
      <c r="O2501" s="8" t="s">
        <v>3966</v>
      </c>
      <c r="P2501" s="8">
        <v>0</v>
      </c>
      <c r="Q2501" s="8">
        <v>90</v>
      </c>
    </row>
    <row r="2502" spans="1:17" x14ac:dyDescent="0.25">
      <c r="A2502" s="8">
        <v>2</v>
      </c>
      <c r="B2502" s="8">
        <v>0</v>
      </c>
      <c r="C2502" s="8" t="s">
        <v>4925</v>
      </c>
      <c r="D2502" s="7">
        <v>43985</v>
      </c>
      <c r="E2502" s="8">
        <v>0</v>
      </c>
      <c r="F2502" s="8">
        <v>202003</v>
      </c>
      <c r="G2502" s="8">
        <f t="shared" si="39"/>
        <v>78</v>
      </c>
      <c r="H2502" s="8">
        <v>71</v>
      </c>
      <c r="I2502" s="8" t="s">
        <v>2625</v>
      </c>
      <c r="J2502" s="8">
        <v>0</v>
      </c>
      <c r="K2502" s="8" t="s">
        <v>2625</v>
      </c>
      <c r="L2502" s="8"/>
      <c r="M2502" s="8">
        <v>0</v>
      </c>
      <c r="N2502" s="8">
        <v>18000</v>
      </c>
      <c r="O2502" s="8" t="s">
        <v>3966</v>
      </c>
      <c r="P2502" s="8">
        <v>0</v>
      </c>
      <c r="Q2502" s="8">
        <v>1</v>
      </c>
    </row>
    <row r="2503" spans="1:17" x14ac:dyDescent="0.25">
      <c r="A2503" s="8">
        <v>1</v>
      </c>
      <c r="B2503" s="8">
        <v>0</v>
      </c>
      <c r="C2503" s="8" t="s">
        <v>4926</v>
      </c>
      <c r="D2503" s="7">
        <v>43984</v>
      </c>
      <c r="E2503" s="8">
        <v>0</v>
      </c>
      <c r="F2503" s="8">
        <v>201002</v>
      </c>
      <c r="G2503" s="8">
        <f t="shared" si="39"/>
        <v>71</v>
      </c>
      <c r="H2503" s="8">
        <v>104</v>
      </c>
      <c r="I2503" s="8" t="s">
        <v>2625</v>
      </c>
      <c r="J2503" s="8">
        <v>0</v>
      </c>
      <c r="K2503" s="8" t="s">
        <v>2625</v>
      </c>
      <c r="L2503" s="8"/>
      <c r="M2503" s="8">
        <v>624000</v>
      </c>
      <c r="N2503" s="8">
        <v>0</v>
      </c>
      <c r="O2503" s="8" t="s">
        <v>3967</v>
      </c>
      <c r="P2503" s="8">
        <v>0</v>
      </c>
      <c r="Q2503" s="8">
        <v>1</v>
      </c>
    </row>
    <row r="2504" spans="1:17" x14ac:dyDescent="0.25">
      <c r="A2504" s="8">
        <v>2</v>
      </c>
      <c r="B2504" s="8">
        <v>0</v>
      </c>
      <c r="C2504" s="8" t="s">
        <v>4926</v>
      </c>
      <c r="D2504" s="7">
        <v>43984</v>
      </c>
      <c r="E2504" s="8">
        <v>0</v>
      </c>
      <c r="F2504" s="8">
        <v>202003</v>
      </c>
      <c r="G2504" s="8">
        <f t="shared" si="39"/>
        <v>78</v>
      </c>
      <c r="H2504" s="8">
        <v>71</v>
      </c>
      <c r="I2504" s="8" t="s">
        <v>2625</v>
      </c>
      <c r="J2504" s="8">
        <v>0</v>
      </c>
      <c r="K2504" s="8" t="s">
        <v>2625</v>
      </c>
      <c r="L2504" s="8"/>
      <c r="M2504" s="8">
        <v>0</v>
      </c>
      <c r="N2504" s="8">
        <v>624000</v>
      </c>
      <c r="O2504" s="8" t="s">
        <v>3967</v>
      </c>
      <c r="P2504" s="8">
        <v>0</v>
      </c>
      <c r="Q2504" s="8">
        <v>1</v>
      </c>
    </row>
    <row r="2505" spans="1:17" x14ac:dyDescent="0.25">
      <c r="A2505" s="8">
        <v>1</v>
      </c>
      <c r="B2505" s="8">
        <v>0</v>
      </c>
      <c r="C2505" s="8" t="s">
        <v>4927</v>
      </c>
      <c r="D2505" s="7">
        <v>43985</v>
      </c>
      <c r="E2505" s="8">
        <v>0</v>
      </c>
      <c r="F2505" s="8">
        <v>201002</v>
      </c>
      <c r="G2505" s="8">
        <f t="shared" si="39"/>
        <v>71</v>
      </c>
      <c r="H2505" s="8">
        <v>128</v>
      </c>
      <c r="I2505" s="8" t="s">
        <v>2625</v>
      </c>
      <c r="J2505" s="8">
        <v>0</v>
      </c>
      <c r="K2505" s="8" t="s">
        <v>2625</v>
      </c>
      <c r="L2505" s="8"/>
      <c r="M2505" s="8">
        <v>350000</v>
      </c>
      <c r="N2505" s="8">
        <v>0</v>
      </c>
      <c r="O2505" s="8" t="s">
        <v>3968</v>
      </c>
      <c r="P2505" s="8">
        <v>0</v>
      </c>
      <c r="Q2505" s="8">
        <v>1</v>
      </c>
    </row>
    <row r="2506" spans="1:17" x14ac:dyDescent="0.25">
      <c r="A2506" s="8">
        <v>2</v>
      </c>
      <c r="B2506" s="8">
        <v>0</v>
      </c>
      <c r="C2506" s="8" t="s">
        <v>4927</v>
      </c>
      <c r="D2506" s="7">
        <v>43985</v>
      </c>
      <c r="E2506" s="8">
        <v>0</v>
      </c>
      <c r="F2506" s="8">
        <v>202003</v>
      </c>
      <c r="G2506" s="8">
        <f t="shared" si="39"/>
        <v>78</v>
      </c>
      <c r="H2506" s="8">
        <v>71</v>
      </c>
      <c r="I2506" s="8" t="s">
        <v>2625</v>
      </c>
      <c r="J2506" s="8">
        <v>0</v>
      </c>
      <c r="K2506" s="8" t="s">
        <v>2625</v>
      </c>
      <c r="L2506" s="8"/>
      <c r="M2506" s="8">
        <v>0</v>
      </c>
      <c r="N2506" s="8">
        <v>350000</v>
      </c>
      <c r="O2506" s="8" t="s">
        <v>3968</v>
      </c>
      <c r="P2506" s="8">
        <v>0</v>
      </c>
      <c r="Q2506" s="8">
        <v>1</v>
      </c>
    </row>
    <row r="2507" spans="1:17" x14ac:dyDescent="0.25">
      <c r="A2507" s="8">
        <v>1</v>
      </c>
      <c r="B2507" s="8">
        <v>0</v>
      </c>
      <c r="C2507" s="8" t="s">
        <v>4928</v>
      </c>
      <c r="D2507" s="7">
        <v>43985</v>
      </c>
      <c r="E2507" s="8">
        <v>0</v>
      </c>
      <c r="F2507" s="8">
        <v>201002</v>
      </c>
      <c r="G2507" s="8">
        <f t="shared" si="39"/>
        <v>71</v>
      </c>
      <c r="H2507" s="8">
        <v>105</v>
      </c>
      <c r="I2507" s="8" t="s">
        <v>2625</v>
      </c>
      <c r="J2507" s="8">
        <v>0</v>
      </c>
      <c r="K2507" s="8" t="s">
        <v>2625</v>
      </c>
      <c r="L2507" s="8"/>
      <c r="M2507" s="8">
        <v>315000</v>
      </c>
      <c r="N2507" s="8">
        <v>0</v>
      </c>
      <c r="O2507" s="8" t="s">
        <v>3969</v>
      </c>
      <c r="P2507" s="8">
        <v>0</v>
      </c>
      <c r="Q2507" s="8">
        <v>1</v>
      </c>
    </row>
    <row r="2508" spans="1:17" x14ac:dyDescent="0.25">
      <c r="A2508" s="8">
        <v>2</v>
      </c>
      <c r="B2508" s="8">
        <v>0</v>
      </c>
      <c r="C2508" s="8" t="s">
        <v>4928</v>
      </c>
      <c r="D2508" s="7">
        <v>43985</v>
      </c>
      <c r="E2508" s="8">
        <v>0</v>
      </c>
      <c r="F2508" s="8">
        <v>202003</v>
      </c>
      <c r="G2508" s="8">
        <f t="shared" si="39"/>
        <v>78</v>
      </c>
      <c r="H2508" s="8">
        <v>71</v>
      </c>
      <c r="I2508" s="8" t="s">
        <v>2625</v>
      </c>
      <c r="J2508" s="8">
        <v>0</v>
      </c>
      <c r="K2508" s="8" t="s">
        <v>2625</v>
      </c>
      <c r="L2508" s="8"/>
      <c r="M2508" s="8">
        <v>0</v>
      </c>
      <c r="N2508" s="8">
        <v>315000</v>
      </c>
      <c r="O2508" s="8" t="s">
        <v>3969</v>
      </c>
      <c r="P2508" s="8">
        <v>0</v>
      </c>
      <c r="Q2508" s="8">
        <v>1</v>
      </c>
    </row>
    <row r="2509" spans="1:17" x14ac:dyDescent="0.25">
      <c r="A2509" s="8">
        <v>1</v>
      </c>
      <c r="B2509" s="8">
        <v>0</v>
      </c>
      <c r="C2509" s="8" t="s">
        <v>4929</v>
      </c>
      <c r="D2509" s="7">
        <v>43999</v>
      </c>
      <c r="E2509" s="8">
        <v>0</v>
      </c>
      <c r="F2509" s="8">
        <v>602007</v>
      </c>
      <c r="G2509" s="8">
        <f t="shared" si="39"/>
        <v>288</v>
      </c>
      <c r="H2509" s="8">
        <v>1377</v>
      </c>
      <c r="I2509" s="8" t="s">
        <v>2625</v>
      </c>
      <c r="J2509" s="8">
        <v>0</v>
      </c>
      <c r="K2509" s="8" t="s">
        <v>2625</v>
      </c>
      <c r="L2509" s="8"/>
      <c r="M2509" s="8">
        <v>70891</v>
      </c>
      <c r="N2509" s="8">
        <v>0</v>
      </c>
      <c r="O2509" s="8" t="s">
        <v>3970</v>
      </c>
      <c r="P2509" s="8">
        <v>0</v>
      </c>
      <c r="Q2509" s="8">
        <v>1</v>
      </c>
    </row>
    <row r="2510" spans="1:17" x14ac:dyDescent="0.25">
      <c r="A2510" s="8">
        <v>2</v>
      </c>
      <c r="B2510" s="8">
        <v>0</v>
      </c>
      <c r="C2510" s="8" t="s">
        <v>4929</v>
      </c>
      <c r="D2510" s="7">
        <v>43999</v>
      </c>
      <c r="E2510" s="8">
        <v>0</v>
      </c>
      <c r="F2510" s="8">
        <v>201002</v>
      </c>
      <c r="G2510" s="8">
        <f t="shared" si="39"/>
        <v>71</v>
      </c>
      <c r="H2510" s="8">
        <v>1377</v>
      </c>
      <c r="I2510" s="8" t="s">
        <v>2625</v>
      </c>
      <c r="J2510" s="8">
        <v>0</v>
      </c>
      <c r="K2510" s="8" t="s">
        <v>2625</v>
      </c>
      <c r="L2510" s="8"/>
      <c r="M2510" s="8">
        <v>0</v>
      </c>
      <c r="N2510" s="8">
        <v>70891</v>
      </c>
      <c r="O2510" s="8" t="s">
        <v>3970</v>
      </c>
      <c r="P2510" s="8">
        <v>0</v>
      </c>
      <c r="Q2510" s="8">
        <v>1</v>
      </c>
    </row>
    <row r="2511" spans="1:17" x14ac:dyDescent="0.25">
      <c r="A2511" s="8">
        <v>1</v>
      </c>
      <c r="B2511" s="8">
        <v>0</v>
      </c>
      <c r="C2511" s="8" t="s">
        <v>4930</v>
      </c>
      <c r="D2511" s="7">
        <v>43999</v>
      </c>
      <c r="E2511" s="8">
        <v>0</v>
      </c>
      <c r="F2511" s="8">
        <v>602007</v>
      </c>
      <c r="G2511" s="8">
        <f t="shared" si="39"/>
        <v>288</v>
      </c>
      <c r="H2511" s="8">
        <v>1377</v>
      </c>
      <c r="I2511" s="8" t="s">
        <v>2625</v>
      </c>
      <c r="J2511" s="8">
        <v>0</v>
      </c>
      <c r="K2511" s="8" t="s">
        <v>2625</v>
      </c>
      <c r="L2511" s="8"/>
      <c r="M2511" s="8">
        <v>177228</v>
      </c>
      <c r="N2511" s="8">
        <v>0</v>
      </c>
      <c r="O2511" s="8" t="s">
        <v>3971</v>
      </c>
      <c r="P2511" s="8">
        <v>0</v>
      </c>
      <c r="Q2511" s="8">
        <v>1</v>
      </c>
    </row>
    <row r="2512" spans="1:17" x14ac:dyDescent="0.25">
      <c r="A2512" s="8">
        <v>2</v>
      </c>
      <c r="B2512" s="8">
        <v>0</v>
      </c>
      <c r="C2512" s="8" t="s">
        <v>4930</v>
      </c>
      <c r="D2512" s="7">
        <v>43999</v>
      </c>
      <c r="E2512" s="8">
        <v>0</v>
      </c>
      <c r="F2512" s="8">
        <v>201002</v>
      </c>
      <c r="G2512" s="8">
        <f t="shared" si="39"/>
        <v>71</v>
      </c>
      <c r="H2512" s="8">
        <v>1377</v>
      </c>
      <c r="I2512" s="8" t="s">
        <v>2625</v>
      </c>
      <c r="J2512" s="8">
        <v>0</v>
      </c>
      <c r="K2512" s="8" t="s">
        <v>2625</v>
      </c>
      <c r="L2512" s="8"/>
      <c r="M2512" s="8">
        <v>0</v>
      </c>
      <c r="N2512" s="8">
        <v>177228</v>
      </c>
      <c r="O2512" s="8" t="s">
        <v>3971</v>
      </c>
      <c r="P2512" s="8">
        <v>0</v>
      </c>
      <c r="Q2512" s="8">
        <v>1</v>
      </c>
    </row>
    <row r="2513" spans="1:17" x14ac:dyDescent="0.25">
      <c r="A2513" s="8">
        <v>1</v>
      </c>
      <c r="B2513" s="8">
        <v>0</v>
      </c>
      <c r="C2513" s="8" t="s">
        <v>4931</v>
      </c>
      <c r="D2513" s="7">
        <v>43999</v>
      </c>
      <c r="E2513" s="8">
        <v>0</v>
      </c>
      <c r="F2513" s="8">
        <v>602007</v>
      </c>
      <c r="G2513" s="8">
        <f t="shared" si="39"/>
        <v>288</v>
      </c>
      <c r="H2513" s="8">
        <v>1377</v>
      </c>
      <c r="I2513" s="8" t="s">
        <v>2625</v>
      </c>
      <c r="J2513" s="8">
        <v>0</v>
      </c>
      <c r="K2513" s="8" t="s">
        <v>2625</v>
      </c>
      <c r="L2513" s="8"/>
      <c r="M2513" s="8">
        <v>180181</v>
      </c>
      <c r="N2513" s="8">
        <v>0</v>
      </c>
      <c r="O2513" s="8" t="s">
        <v>3972</v>
      </c>
      <c r="P2513" s="8">
        <v>0</v>
      </c>
      <c r="Q2513" s="8">
        <v>1</v>
      </c>
    </row>
    <row r="2514" spans="1:17" x14ac:dyDescent="0.25">
      <c r="A2514" s="8">
        <v>2</v>
      </c>
      <c r="B2514" s="8">
        <v>0</v>
      </c>
      <c r="C2514" s="8" t="s">
        <v>4931</v>
      </c>
      <c r="D2514" s="7">
        <v>43999</v>
      </c>
      <c r="E2514" s="8">
        <v>0</v>
      </c>
      <c r="F2514" s="8">
        <v>201002</v>
      </c>
      <c r="G2514" s="8">
        <f t="shared" si="39"/>
        <v>71</v>
      </c>
      <c r="H2514" s="8">
        <v>1377</v>
      </c>
      <c r="I2514" s="8" t="s">
        <v>2625</v>
      </c>
      <c r="J2514" s="8">
        <v>0</v>
      </c>
      <c r="K2514" s="8" t="s">
        <v>2625</v>
      </c>
      <c r="L2514" s="8"/>
      <c r="M2514" s="8">
        <v>0</v>
      </c>
      <c r="N2514" s="8">
        <v>180181</v>
      </c>
      <c r="O2514" s="8" t="s">
        <v>3972</v>
      </c>
      <c r="P2514" s="8">
        <v>0</v>
      </c>
      <c r="Q2514" s="8">
        <v>1</v>
      </c>
    </row>
    <row r="2515" spans="1:17" x14ac:dyDescent="0.25">
      <c r="A2515" s="8">
        <v>1</v>
      </c>
      <c r="B2515" s="8">
        <v>0</v>
      </c>
      <c r="C2515" s="8" t="s">
        <v>4932</v>
      </c>
      <c r="D2515" s="7">
        <v>43999</v>
      </c>
      <c r="E2515" s="8">
        <v>0</v>
      </c>
      <c r="F2515" s="8">
        <v>602007</v>
      </c>
      <c r="G2515" s="8">
        <f t="shared" si="39"/>
        <v>288</v>
      </c>
      <c r="H2515" s="8">
        <v>1377</v>
      </c>
      <c r="I2515" s="8" t="s">
        <v>2625</v>
      </c>
      <c r="J2515" s="8">
        <v>0</v>
      </c>
      <c r="K2515" s="8" t="s">
        <v>2625</v>
      </c>
      <c r="L2515" s="8"/>
      <c r="M2515" s="8">
        <v>44307</v>
      </c>
      <c r="N2515" s="8">
        <v>0</v>
      </c>
      <c r="O2515" s="8" t="s">
        <v>3973</v>
      </c>
      <c r="P2515" s="8">
        <v>0</v>
      </c>
      <c r="Q2515" s="8">
        <v>1</v>
      </c>
    </row>
    <row r="2516" spans="1:17" x14ac:dyDescent="0.25">
      <c r="A2516" s="8">
        <v>2</v>
      </c>
      <c r="B2516" s="8">
        <v>0</v>
      </c>
      <c r="C2516" s="8" t="s">
        <v>4932</v>
      </c>
      <c r="D2516" s="7">
        <v>43999</v>
      </c>
      <c r="E2516" s="8">
        <v>0</v>
      </c>
      <c r="F2516" s="8">
        <v>201002</v>
      </c>
      <c r="G2516" s="8">
        <f t="shared" si="39"/>
        <v>71</v>
      </c>
      <c r="H2516" s="8">
        <v>1377</v>
      </c>
      <c r="I2516" s="8" t="s">
        <v>2625</v>
      </c>
      <c r="J2516" s="8">
        <v>0</v>
      </c>
      <c r="K2516" s="8" t="s">
        <v>2625</v>
      </c>
      <c r="L2516" s="8"/>
      <c r="M2516" s="8">
        <v>0</v>
      </c>
      <c r="N2516" s="8">
        <v>44307</v>
      </c>
      <c r="O2516" s="8" t="s">
        <v>3973</v>
      </c>
      <c r="P2516" s="8">
        <v>0</v>
      </c>
      <c r="Q2516" s="8">
        <v>1</v>
      </c>
    </row>
    <row r="2517" spans="1:17" x14ac:dyDescent="0.25">
      <c r="A2517" s="8">
        <v>1</v>
      </c>
      <c r="B2517" s="8">
        <v>0</v>
      </c>
      <c r="C2517" s="8" t="s">
        <v>4933</v>
      </c>
      <c r="D2517" s="7">
        <v>43999</v>
      </c>
      <c r="E2517" s="8">
        <v>0</v>
      </c>
      <c r="F2517" s="8">
        <v>602007</v>
      </c>
      <c r="G2517" s="8">
        <f t="shared" si="39"/>
        <v>288</v>
      </c>
      <c r="H2517" s="8">
        <v>1377</v>
      </c>
      <c r="I2517" s="8" t="s">
        <v>2625</v>
      </c>
      <c r="J2517" s="8">
        <v>0</v>
      </c>
      <c r="K2517" s="8" t="s">
        <v>2625</v>
      </c>
      <c r="L2517" s="8"/>
      <c r="M2517" s="8">
        <v>47260</v>
      </c>
      <c r="N2517" s="8">
        <v>0</v>
      </c>
      <c r="O2517" s="8" t="s">
        <v>3974</v>
      </c>
      <c r="P2517" s="8">
        <v>0</v>
      </c>
      <c r="Q2517" s="8">
        <v>1</v>
      </c>
    </row>
    <row r="2518" spans="1:17" x14ac:dyDescent="0.25">
      <c r="A2518" s="8">
        <v>2</v>
      </c>
      <c r="B2518" s="8">
        <v>0</v>
      </c>
      <c r="C2518" s="8" t="s">
        <v>4933</v>
      </c>
      <c r="D2518" s="7">
        <v>43999</v>
      </c>
      <c r="E2518" s="8">
        <v>0</v>
      </c>
      <c r="F2518" s="8">
        <v>201002</v>
      </c>
      <c r="G2518" s="8">
        <f t="shared" si="39"/>
        <v>71</v>
      </c>
      <c r="H2518" s="8">
        <v>1377</v>
      </c>
      <c r="I2518" s="8" t="s">
        <v>2625</v>
      </c>
      <c r="J2518" s="8">
        <v>0</v>
      </c>
      <c r="K2518" s="8" t="s">
        <v>2625</v>
      </c>
      <c r="L2518" s="8"/>
      <c r="M2518" s="8">
        <v>0</v>
      </c>
      <c r="N2518" s="8">
        <v>47260</v>
      </c>
      <c r="O2518" s="8" t="s">
        <v>3974</v>
      </c>
      <c r="P2518" s="8">
        <v>0</v>
      </c>
      <c r="Q2518" s="8">
        <v>1</v>
      </c>
    </row>
    <row r="2519" spans="1:17" x14ac:dyDescent="0.25">
      <c r="A2519" s="8">
        <v>1</v>
      </c>
      <c r="B2519" s="8">
        <v>0</v>
      </c>
      <c r="C2519" s="8" t="s">
        <v>4934</v>
      </c>
      <c r="D2519" s="7">
        <v>43999</v>
      </c>
      <c r="E2519" s="8">
        <v>0</v>
      </c>
      <c r="F2519" s="8">
        <v>602007</v>
      </c>
      <c r="G2519" s="8">
        <f t="shared" si="39"/>
        <v>288</v>
      </c>
      <c r="H2519" s="8">
        <v>1377</v>
      </c>
      <c r="I2519" s="8" t="s">
        <v>2625</v>
      </c>
      <c r="J2519" s="8">
        <v>0</v>
      </c>
      <c r="K2519" s="8" t="s">
        <v>2625</v>
      </c>
      <c r="L2519" s="8"/>
      <c r="M2519" s="8">
        <v>47260</v>
      </c>
      <c r="N2519" s="8">
        <v>0</v>
      </c>
      <c r="O2519" s="8" t="s">
        <v>3975</v>
      </c>
      <c r="P2519" s="8">
        <v>0</v>
      </c>
      <c r="Q2519" s="8">
        <v>1</v>
      </c>
    </row>
    <row r="2520" spans="1:17" x14ac:dyDescent="0.25">
      <c r="A2520" s="8">
        <v>2</v>
      </c>
      <c r="B2520" s="8">
        <v>0</v>
      </c>
      <c r="C2520" s="8" t="s">
        <v>4934</v>
      </c>
      <c r="D2520" s="7">
        <v>43999</v>
      </c>
      <c r="E2520" s="8">
        <v>0</v>
      </c>
      <c r="F2520" s="8">
        <v>201002</v>
      </c>
      <c r="G2520" s="8">
        <f t="shared" si="39"/>
        <v>71</v>
      </c>
      <c r="H2520" s="8">
        <v>1377</v>
      </c>
      <c r="I2520" s="8" t="s">
        <v>2625</v>
      </c>
      <c r="J2520" s="8">
        <v>0</v>
      </c>
      <c r="K2520" s="8" t="s">
        <v>2625</v>
      </c>
      <c r="L2520" s="8"/>
      <c r="M2520" s="8">
        <v>0</v>
      </c>
      <c r="N2520" s="8">
        <v>47260</v>
      </c>
      <c r="O2520" s="8" t="s">
        <v>3975</v>
      </c>
      <c r="P2520" s="8">
        <v>0</v>
      </c>
      <c r="Q2520" s="8">
        <v>1</v>
      </c>
    </row>
    <row r="2521" spans="1:17" x14ac:dyDescent="0.25">
      <c r="A2521" s="8">
        <v>1</v>
      </c>
      <c r="B2521" s="8">
        <v>0</v>
      </c>
      <c r="C2521" s="8" t="s">
        <v>4935</v>
      </c>
      <c r="D2521" s="7">
        <v>43999</v>
      </c>
      <c r="E2521" s="8">
        <v>0</v>
      </c>
      <c r="F2521" s="8">
        <v>602007</v>
      </c>
      <c r="G2521" s="8">
        <f t="shared" si="39"/>
        <v>288</v>
      </c>
      <c r="H2521" s="8">
        <v>1377</v>
      </c>
      <c r="I2521" s="8" t="s">
        <v>2625</v>
      </c>
      <c r="J2521" s="8">
        <v>0</v>
      </c>
      <c r="K2521" s="8" t="s">
        <v>2625</v>
      </c>
      <c r="L2521" s="8"/>
      <c r="M2521" s="8">
        <v>94521</v>
      </c>
      <c r="N2521" s="8">
        <v>0</v>
      </c>
      <c r="O2521" s="8" t="s">
        <v>3976</v>
      </c>
      <c r="P2521" s="8">
        <v>0</v>
      </c>
      <c r="Q2521" s="8">
        <v>1</v>
      </c>
    </row>
    <row r="2522" spans="1:17" x14ac:dyDescent="0.25">
      <c r="A2522" s="8">
        <v>2</v>
      </c>
      <c r="B2522" s="8">
        <v>0</v>
      </c>
      <c r="C2522" s="8" t="s">
        <v>4935</v>
      </c>
      <c r="D2522" s="7">
        <v>43999</v>
      </c>
      <c r="E2522" s="8">
        <v>0</v>
      </c>
      <c r="F2522" s="8">
        <v>201002</v>
      </c>
      <c r="G2522" s="8">
        <f t="shared" si="39"/>
        <v>71</v>
      </c>
      <c r="H2522" s="8">
        <v>1377</v>
      </c>
      <c r="I2522" s="8" t="s">
        <v>2625</v>
      </c>
      <c r="J2522" s="8">
        <v>0</v>
      </c>
      <c r="K2522" s="8" t="s">
        <v>2625</v>
      </c>
      <c r="L2522" s="8"/>
      <c r="M2522" s="8">
        <v>0</v>
      </c>
      <c r="N2522" s="8">
        <v>94521</v>
      </c>
      <c r="O2522" s="8" t="s">
        <v>3976</v>
      </c>
      <c r="P2522" s="8">
        <v>0</v>
      </c>
      <c r="Q2522" s="8">
        <v>1</v>
      </c>
    </row>
    <row r="2523" spans="1:17" x14ac:dyDescent="0.25">
      <c r="A2523" s="8">
        <v>1</v>
      </c>
      <c r="B2523" s="8">
        <v>0</v>
      </c>
      <c r="C2523" s="8" t="s">
        <v>4936</v>
      </c>
      <c r="D2523" s="7">
        <v>43991</v>
      </c>
      <c r="E2523" s="8">
        <v>101001</v>
      </c>
      <c r="F2523" s="8">
        <v>101001</v>
      </c>
      <c r="G2523" s="8">
        <f t="shared" si="39"/>
        <v>1</v>
      </c>
      <c r="H2523" s="8">
        <v>0</v>
      </c>
      <c r="I2523" s="8" t="s">
        <v>2625</v>
      </c>
      <c r="J2523" s="8">
        <v>0</v>
      </c>
      <c r="K2523" s="8" t="s">
        <v>2625</v>
      </c>
      <c r="L2523" s="8"/>
      <c r="M2523" s="8">
        <v>0</v>
      </c>
      <c r="N2523" s="8">
        <v>250000</v>
      </c>
      <c r="O2523" s="8" t="s">
        <v>3977</v>
      </c>
      <c r="P2523" s="8">
        <v>0</v>
      </c>
      <c r="Q2523" s="8">
        <v>0</v>
      </c>
    </row>
    <row r="2524" spans="1:17" x14ac:dyDescent="0.25">
      <c r="A2524" s="8">
        <v>2</v>
      </c>
      <c r="B2524" s="8">
        <v>0</v>
      </c>
      <c r="C2524" s="8" t="s">
        <v>4936</v>
      </c>
      <c r="D2524" s="7">
        <v>43991</v>
      </c>
      <c r="E2524" s="8">
        <v>101001</v>
      </c>
      <c r="F2524" s="8">
        <v>201002</v>
      </c>
      <c r="G2524" s="8">
        <f t="shared" si="39"/>
        <v>71</v>
      </c>
      <c r="H2524" s="8">
        <v>128</v>
      </c>
      <c r="I2524" s="8" t="s">
        <v>2625</v>
      </c>
      <c r="J2524" s="8">
        <v>0</v>
      </c>
      <c r="K2524" s="8" t="s">
        <v>2625</v>
      </c>
      <c r="L2524" s="8"/>
      <c r="M2524" s="8">
        <v>250000</v>
      </c>
      <c r="N2524" s="8">
        <v>0</v>
      </c>
      <c r="O2524" s="8" t="s">
        <v>3977</v>
      </c>
      <c r="P2524" s="8">
        <v>0</v>
      </c>
      <c r="Q2524" s="8">
        <v>1</v>
      </c>
    </row>
    <row r="2525" spans="1:17" x14ac:dyDescent="0.25">
      <c r="A2525" s="8">
        <v>1</v>
      </c>
      <c r="B2525" s="8">
        <v>0</v>
      </c>
      <c r="C2525" s="8" t="s">
        <v>4937</v>
      </c>
      <c r="D2525" s="7">
        <v>43982</v>
      </c>
      <c r="E2525" s="8">
        <v>0</v>
      </c>
      <c r="F2525" s="8">
        <v>504001</v>
      </c>
      <c r="G2525" s="8">
        <f t="shared" si="39"/>
        <v>186</v>
      </c>
      <c r="H2525" s="8">
        <v>1</v>
      </c>
      <c r="I2525" s="8" t="s">
        <v>2625</v>
      </c>
      <c r="J2525" s="8">
        <v>0</v>
      </c>
      <c r="K2525" s="8" t="s">
        <v>2625</v>
      </c>
      <c r="L2525" s="8"/>
      <c r="M2525" s="8">
        <v>65550</v>
      </c>
      <c r="N2525" s="8">
        <v>0</v>
      </c>
      <c r="O2525" s="8" t="s">
        <v>3978</v>
      </c>
      <c r="P2525" s="8">
        <v>0</v>
      </c>
      <c r="Q2525" s="8">
        <v>90</v>
      </c>
    </row>
    <row r="2526" spans="1:17" x14ac:dyDescent="0.25">
      <c r="A2526" s="8">
        <v>2</v>
      </c>
      <c r="B2526" s="8">
        <v>0</v>
      </c>
      <c r="C2526" s="8" t="s">
        <v>4937</v>
      </c>
      <c r="D2526" s="7">
        <v>43982</v>
      </c>
      <c r="E2526" s="8">
        <v>0</v>
      </c>
      <c r="F2526" s="8">
        <v>103006</v>
      </c>
      <c r="G2526" s="8">
        <f t="shared" si="39"/>
        <v>23</v>
      </c>
      <c r="H2526" s="8">
        <v>1</v>
      </c>
      <c r="I2526" s="8" t="s">
        <v>2625</v>
      </c>
      <c r="J2526" s="8">
        <v>0</v>
      </c>
      <c r="K2526" s="8" t="s">
        <v>2625</v>
      </c>
      <c r="L2526" s="8"/>
      <c r="M2526" s="8">
        <v>0</v>
      </c>
      <c r="N2526" s="8">
        <v>15000</v>
      </c>
      <c r="O2526" s="8" t="s">
        <v>3978</v>
      </c>
      <c r="P2526" s="8">
        <v>0</v>
      </c>
      <c r="Q2526" s="8">
        <v>1</v>
      </c>
    </row>
    <row r="2527" spans="1:17" x14ac:dyDescent="0.25">
      <c r="A2527" s="8">
        <v>3</v>
      </c>
      <c r="B2527" s="8">
        <v>0</v>
      </c>
      <c r="C2527" s="8" t="s">
        <v>4937</v>
      </c>
      <c r="D2527" s="7">
        <v>43982</v>
      </c>
      <c r="E2527" s="8">
        <v>0</v>
      </c>
      <c r="F2527" s="8">
        <v>403009</v>
      </c>
      <c r="G2527" s="8">
        <f t="shared" si="39"/>
        <v>120</v>
      </c>
      <c r="H2527" s="8">
        <v>1</v>
      </c>
      <c r="I2527" s="8" t="s">
        <v>2625</v>
      </c>
      <c r="J2527" s="8">
        <v>0</v>
      </c>
      <c r="K2527" s="8" t="s">
        <v>2625</v>
      </c>
      <c r="L2527" s="8"/>
      <c r="M2527" s="8">
        <v>0</v>
      </c>
      <c r="N2527" s="8">
        <v>1046</v>
      </c>
      <c r="O2527" s="8" t="s">
        <v>3978</v>
      </c>
      <c r="P2527" s="8">
        <v>0</v>
      </c>
      <c r="Q2527" s="8">
        <v>1</v>
      </c>
    </row>
    <row r="2528" spans="1:17" x14ac:dyDescent="0.25">
      <c r="A2528" s="8">
        <v>4</v>
      </c>
      <c r="B2528" s="8">
        <v>0</v>
      </c>
      <c r="C2528" s="8" t="s">
        <v>4937</v>
      </c>
      <c r="D2528" s="7">
        <v>43982</v>
      </c>
      <c r="E2528" s="8">
        <v>0</v>
      </c>
      <c r="F2528" s="8">
        <v>201005</v>
      </c>
      <c r="G2528" s="8">
        <f t="shared" si="39"/>
        <v>74</v>
      </c>
      <c r="H2528" s="8">
        <v>1</v>
      </c>
      <c r="I2528" s="8" t="s">
        <v>2625</v>
      </c>
      <c r="J2528" s="8">
        <v>0</v>
      </c>
      <c r="K2528" s="8" t="s">
        <v>2625</v>
      </c>
      <c r="L2528" s="8"/>
      <c r="M2528" s="8">
        <v>0</v>
      </c>
      <c r="N2528" s="8">
        <v>49504</v>
      </c>
      <c r="O2528" s="8" t="s">
        <v>3978</v>
      </c>
      <c r="P2528" s="8">
        <v>0</v>
      </c>
      <c r="Q2528" s="8">
        <v>1</v>
      </c>
    </row>
    <row r="2529" spans="1:17" x14ac:dyDescent="0.25">
      <c r="A2529" s="8">
        <v>1</v>
      </c>
      <c r="B2529" s="8">
        <v>0</v>
      </c>
      <c r="C2529" s="8" t="s">
        <v>4938</v>
      </c>
      <c r="D2529" s="7">
        <v>43994</v>
      </c>
      <c r="E2529" s="8">
        <v>0</v>
      </c>
      <c r="F2529" s="8">
        <v>502013</v>
      </c>
      <c r="G2529" s="8">
        <f t="shared" si="39"/>
        <v>174</v>
      </c>
      <c r="H2529" s="8">
        <v>90</v>
      </c>
      <c r="I2529" s="8" t="s">
        <v>2625</v>
      </c>
      <c r="J2529" s="8">
        <v>0</v>
      </c>
      <c r="K2529" s="8" t="s">
        <v>2625</v>
      </c>
      <c r="L2529" s="8"/>
      <c r="M2529" s="8">
        <v>72547</v>
      </c>
      <c r="N2529" s="8">
        <v>0</v>
      </c>
      <c r="O2529" s="8" t="s">
        <v>3979</v>
      </c>
      <c r="P2529" s="8">
        <v>0</v>
      </c>
      <c r="Q2529" s="8">
        <v>90</v>
      </c>
    </row>
    <row r="2530" spans="1:17" x14ac:dyDescent="0.25">
      <c r="A2530" s="8">
        <v>2</v>
      </c>
      <c r="B2530" s="8">
        <v>0</v>
      </c>
      <c r="C2530" s="8" t="s">
        <v>4938</v>
      </c>
      <c r="D2530" s="7">
        <v>43994</v>
      </c>
      <c r="E2530" s="8">
        <v>0</v>
      </c>
      <c r="F2530" s="8">
        <v>201002</v>
      </c>
      <c r="G2530" s="8">
        <f t="shared" si="39"/>
        <v>71</v>
      </c>
      <c r="H2530" s="8">
        <v>90</v>
      </c>
      <c r="I2530" s="8" t="s">
        <v>2625</v>
      </c>
      <c r="J2530" s="8">
        <v>0</v>
      </c>
      <c r="K2530" s="8" t="s">
        <v>2625</v>
      </c>
      <c r="L2530" s="8"/>
      <c r="M2530" s="8">
        <v>0</v>
      </c>
      <c r="N2530" s="8">
        <v>72547</v>
      </c>
      <c r="O2530" s="8" t="s">
        <v>3979</v>
      </c>
      <c r="P2530" s="8">
        <v>0</v>
      </c>
      <c r="Q2530" s="8">
        <v>90</v>
      </c>
    </row>
    <row r="2531" spans="1:17" x14ac:dyDescent="0.25">
      <c r="A2531" s="8">
        <v>1</v>
      </c>
      <c r="B2531" s="8">
        <v>0</v>
      </c>
      <c r="C2531" s="8" t="s">
        <v>4939</v>
      </c>
      <c r="D2531" s="7">
        <v>43999</v>
      </c>
      <c r="E2531" s="8">
        <v>0</v>
      </c>
      <c r="F2531" s="8">
        <v>602007</v>
      </c>
      <c r="G2531" s="8">
        <f t="shared" si="39"/>
        <v>288</v>
      </c>
      <c r="H2531" s="8">
        <v>1377</v>
      </c>
      <c r="I2531" s="8" t="s">
        <v>2625</v>
      </c>
      <c r="J2531" s="8">
        <v>0</v>
      </c>
      <c r="K2531" s="8" t="s">
        <v>2625</v>
      </c>
      <c r="L2531" s="8"/>
      <c r="M2531" s="8">
        <v>88614</v>
      </c>
      <c r="N2531" s="8">
        <v>0</v>
      </c>
      <c r="O2531" s="8" t="s">
        <v>3980</v>
      </c>
      <c r="P2531" s="8">
        <v>0</v>
      </c>
      <c r="Q2531" s="8">
        <v>1</v>
      </c>
    </row>
    <row r="2532" spans="1:17" x14ac:dyDescent="0.25">
      <c r="A2532" s="8">
        <v>2</v>
      </c>
      <c r="B2532" s="8">
        <v>0</v>
      </c>
      <c r="C2532" s="8" t="s">
        <v>4939</v>
      </c>
      <c r="D2532" s="7">
        <v>43999</v>
      </c>
      <c r="E2532" s="8">
        <v>0</v>
      </c>
      <c r="F2532" s="8">
        <v>201002</v>
      </c>
      <c r="G2532" s="8">
        <f t="shared" si="39"/>
        <v>71</v>
      </c>
      <c r="H2532" s="8">
        <v>1377</v>
      </c>
      <c r="I2532" s="8" t="s">
        <v>2625</v>
      </c>
      <c r="J2532" s="8">
        <v>0</v>
      </c>
      <c r="K2532" s="8" t="s">
        <v>2625</v>
      </c>
      <c r="L2532" s="8"/>
      <c r="M2532" s="8">
        <v>0</v>
      </c>
      <c r="N2532" s="8">
        <v>88614</v>
      </c>
      <c r="O2532" s="8" t="s">
        <v>3980</v>
      </c>
      <c r="P2532" s="8">
        <v>0</v>
      </c>
      <c r="Q2532" s="8">
        <v>1</v>
      </c>
    </row>
    <row r="2533" spans="1:17" x14ac:dyDescent="0.25">
      <c r="A2533" s="8">
        <v>1</v>
      </c>
      <c r="B2533" s="8">
        <v>0</v>
      </c>
      <c r="C2533" s="8" t="s">
        <v>4940</v>
      </c>
      <c r="D2533" s="7">
        <v>43999</v>
      </c>
      <c r="E2533" s="8">
        <v>0</v>
      </c>
      <c r="F2533" s="8">
        <v>602007</v>
      </c>
      <c r="G2533" s="8">
        <f t="shared" si="39"/>
        <v>288</v>
      </c>
      <c r="H2533" s="8">
        <v>1377</v>
      </c>
      <c r="I2533" s="8" t="s">
        <v>2625</v>
      </c>
      <c r="J2533" s="8">
        <v>0</v>
      </c>
      <c r="K2533" s="8" t="s">
        <v>2625</v>
      </c>
      <c r="L2533" s="8"/>
      <c r="M2533" s="8">
        <v>47260</v>
      </c>
      <c r="N2533" s="8">
        <v>0</v>
      </c>
      <c r="O2533" s="8" t="s">
        <v>3981</v>
      </c>
      <c r="P2533" s="8">
        <v>0</v>
      </c>
      <c r="Q2533" s="8">
        <v>1</v>
      </c>
    </row>
    <row r="2534" spans="1:17" x14ac:dyDescent="0.25">
      <c r="A2534" s="8">
        <v>2</v>
      </c>
      <c r="B2534" s="8">
        <v>0</v>
      </c>
      <c r="C2534" s="8" t="s">
        <v>4940</v>
      </c>
      <c r="D2534" s="7">
        <v>43999</v>
      </c>
      <c r="E2534" s="8">
        <v>0</v>
      </c>
      <c r="F2534" s="8">
        <v>201002</v>
      </c>
      <c r="G2534" s="8">
        <f t="shared" si="39"/>
        <v>71</v>
      </c>
      <c r="H2534" s="8">
        <v>1377</v>
      </c>
      <c r="I2534" s="8" t="s">
        <v>2625</v>
      </c>
      <c r="J2534" s="8">
        <v>0</v>
      </c>
      <c r="K2534" s="8" t="s">
        <v>2625</v>
      </c>
      <c r="L2534" s="8"/>
      <c r="M2534" s="8">
        <v>0</v>
      </c>
      <c r="N2534" s="8">
        <v>47260</v>
      </c>
      <c r="O2534" s="8" t="s">
        <v>3981</v>
      </c>
      <c r="P2534" s="8">
        <v>0</v>
      </c>
      <c r="Q2534" s="8">
        <v>1</v>
      </c>
    </row>
    <row r="2535" spans="1:17" x14ac:dyDescent="0.25">
      <c r="A2535" s="8">
        <v>1</v>
      </c>
      <c r="B2535" s="8">
        <v>0</v>
      </c>
      <c r="C2535" s="8" t="s">
        <v>4941</v>
      </c>
      <c r="D2535" s="7">
        <v>43999</v>
      </c>
      <c r="E2535" s="8">
        <v>0</v>
      </c>
      <c r="F2535" s="8">
        <v>602007</v>
      </c>
      <c r="G2535" s="8">
        <f t="shared" si="39"/>
        <v>288</v>
      </c>
      <c r="H2535" s="8">
        <v>1377</v>
      </c>
      <c r="I2535" s="8" t="s">
        <v>2625</v>
      </c>
      <c r="J2535" s="8">
        <v>0</v>
      </c>
      <c r="K2535" s="8" t="s">
        <v>2625</v>
      </c>
      <c r="L2535" s="8"/>
      <c r="M2535" s="8">
        <v>34560</v>
      </c>
      <c r="N2535" s="8">
        <v>0</v>
      </c>
      <c r="O2535" s="8" t="s">
        <v>3982</v>
      </c>
      <c r="P2535" s="8">
        <v>0</v>
      </c>
      <c r="Q2535" s="8">
        <v>1</v>
      </c>
    </row>
    <row r="2536" spans="1:17" x14ac:dyDescent="0.25">
      <c r="A2536" s="8">
        <v>2</v>
      </c>
      <c r="B2536" s="8">
        <v>0</v>
      </c>
      <c r="C2536" s="8" t="s">
        <v>4941</v>
      </c>
      <c r="D2536" s="7">
        <v>43999</v>
      </c>
      <c r="E2536" s="8">
        <v>0</v>
      </c>
      <c r="F2536" s="8">
        <v>201002</v>
      </c>
      <c r="G2536" s="8">
        <f t="shared" si="39"/>
        <v>71</v>
      </c>
      <c r="H2536" s="8">
        <v>1377</v>
      </c>
      <c r="I2536" s="8" t="s">
        <v>2625</v>
      </c>
      <c r="J2536" s="8">
        <v>0</v>
      </c>
      <c r="K2536" s="8" t="s">
        <v>2625</v>
      </c>
      <c r="L2536" s="8"/>
      <c r="M2536" s="8">
        <v>0</v>
      </c>
      <c r="N2536" s="8">
        <v>34560</v>
      </c>
      <c r="O2536" s="8" t="s">
        <v>3982</v>
      </c>
      <c r="P2536" s="8">
        <v>0</v>
      </c>
      <c r="Q2536" s="8">
        <v>1</v>
      </c>
    </row>
    <row r="2537" spans="1:17" x14ac:dyDescent="0.25">
      <c r="A2537" s="8">
        <v>1</v>
      </c>
      <c r="B2537" s="8">
        <v>0</v>
      </c>
      <c r="C2537" s="8" t="s">
        <v>4942</v>
      </c>
      <c r="D2537" s="7">
        <v>43993</v>
      </c>
      <c r="E2537" s="8">
        <v>0</v>
      </c>
      <c r="F2537" s="8">
        <v>502015</v>
      </c>
      <c r="G2537" s="8">
        <f t="shared" si="39"/>
        <v>176</v>
      </c>
      <c r="H2537" s="8">
        <v>162</v>
      </c>
      <c r="I2537" s="8" t="s">
        <v>2625</v>
      </c>
      <c r="J2537" s="8">
        <v>0</v>
      </c>
      <c r="K2537" s="8" t="s">
        <v>2625</v>
      </c>
      <c r="L2537" s="8"/>
      <c r="M2537" s="8">
        <v>6500</v>
      </c>
      <c r="N2537" s="8">
        <v>0</v>
      </c>
      <c r="O2537" s="8" t="s">
        <v>3983</v>
      </c>
      <c r="P2537" s="8">
        <v>0</v>
      </c>
      <c r="Q2537" s="8">
        <v>90</v>
      </c>
    </row>
    <row r="2538" spans="1:17" x14ac:dyDescent="0.25">
      <c r="A2538" s="8">
        <v>2</v>
      </c>
      <c r="B2538" s="8">
        <v>0</v>
      </c>
      <c r="C2538" s="8" t="s">
        <v>4942</v>
      </c>
      <c r="D2538" s="7">
        <v>43993</v>
      </c>
      <c r="E2538" s="8">
        <v>0</v>
      </c>
      <c r="F2538" s="8">
        <v>201002</v>
      </c>
      <c r="G2538" s="8">
        <f t="shared" si="39"/>
        <v>71</v>
      </c>
      <c r="H2538" s="8">
        <v>162</v>
      </c>
      <c r="I2538" s="8" t="s">
        <v>2625</v>
      </c>
      <c r="J2538" s="8">
        <v>0</v>
      </c>
      <c r="K2538" s="8" t="s">
        <v>2625</v>
      </c>
      <c r="L2538" s="8"/>
      <c r="M2538" s="8">
        <v>0</v>
      </c>
      <c r="N2538" s="8">
        <v>6500</v>
      </c>
      <c r="O2538" s="8" t="s">
        <v>3983</v>
      </c>
      <c r="P2538" s="8">
        <v>0</v>
      </c>
      <c r="Q2538" s="8">
        <v>90</v>
      </c>
    </row>
    <row r="2539" spans="1:17" x14ac:dyDescent="0.25">
      <c r="A2539" s="8">
        <v>1</v>
      </c>
      <c r="B2539" s="8">
        <v>0</v>
      </c>
      <c r="C2539" s="8" t="s">
        <v>4943</v>
      </c>
      <c r="D2539" s="7">
        <v>43999</v>
      </c>
      <c r="E2539" s="8">
        <v>0</v>
      </c>
      <c r="F2539" s="8">
        <v>602007</v>
      </c>
      <c r="G2539" s="8">
        <f t="shared" si="39"/>
        <v>288</v>
      </c>
      <c r="H2539" s="8">
        <v>1377</v>
      </c>
      <c r="I2539" s="8" t="s">
        <v>2625</v>
      </c>
      <c r="J2539" s="8">
        <v>0</v>
      </c>
      <c r="K2539" s="8" t="s">
        <v>2625</v>
      </c>
      <c r="L2539" s="8"/>
      <c r="M2539" s="8">
        <v>94521</v>
      </c>
      <c r="N2539" s="8">
        <v>0</v>
      </c>
      <c r="O2539" s="8" t="s">
        <v>3984</v>
      </c>
      <c r="P2539" s="8">
        <v>0</v>
      </c>
      <c r="Q2539" s="8">
        <v>1</v>
      </c>
    </row>
    <row r="2540" spans="1:17" x14ac:dyDescent="0.25">
      <c r="A2540" s="8">
        <v>2</v>
      </c>
      <c r="B2540" s="8">
        <v>0</v>
      </c>
      <c r="C2540" s="8" t="s">
        <v>4943</v>
      </c>
      <c r="D2540" s="7">
        <v>43999</v>
      </c>
      <c r="E2540" s="8">
        <v>0</v>
      </c>
      <c r="F2540" s="8">
        <v>201002</v>
      </c>
      <c r="G2540" s="8">
        <f t="shared" si="39"/>
        <v>71</v>
      </c>
      <c r="H2540" s="8">
        <v>1377</v>
      </c>
      <c r="I2540" s="8" t="s">
        <v>2625</v>
      </c>
      <c r="J2540" s="8">
        <v>0</v>
      </c>
      <c r="K2540" s="8" t="s">
        <v>2625</v>
      </c>
      <c r="L2540" s="8"/>
      <c r="M2540" s="8">
        <v>0</v>
      </c>
      <c r="N2540" s="8">
        <v>94521</v>
      </c>
      <c r="O2540" s="8" t="s">
        <v>3984</v>
      </c>
      <c r="P2540" s="8">
        <v>0</v>
      </c>
      <c r="Q2540" s="8">
        <v>1</v>
      </c>
    </row>
    <row r="2541" spans="1:17" x14ac:dyDescent="0.25">
      <c r="A2541" s="8">
        <v>1</v>
      </c>
      <c r="B2541" s="8">
        <v>0</v>
      </c>
      <c r="C2541" s="8" t="s">
        <v>4944</v>
      </c>
      <c r="D2541" s="7">
        <v>43999</v>
      </c>
      <c r="E2541" s="8">
        <v>0</v>
      </c>
      <c r="F2541" s="8">
        <v>602007</v>
      </c>
      <c r="G2541" s="8">
        <f t="shared" si="39"/>
        <v>288</v>
      </c>
      <c r="H2541" s="8">
        <v>1377</v>
      </c>
      <c r="I2541" s="8" t="s">
        <v>2625</v>
      </c>
      <c r="J2541" s="8">
        <v>0</v>
      </c>
      <c r="K2541" s="8" t="s">
        <v>2625</v>
      </c>
      <c r="L2541" s="8"/>
      <c r="M2541" s="8">
        <v>360180</v>
      </c>
      <c r="N2541" s="8">
        <v>0</v>
      </c>
      <c r="O2541" s="8" t="s">
        <v>3985</v>
      </c>
      <c r="P2541" s="8">
        <v>0</v>
      </c>
      <c r="Q2541" s="8">
        <v>1</v>
      </c>
    </row>
    <row r="2542" spans="1:17" x14ac:dyDescent="0.25">
      <c r="A2542" s="8">
        <v>2</v>
      </c>
      <c r="B2542" s="8">
        <v>0</v>
      </c>
      <c r="C2542" s="8" t="s">
        <v>4944</v>
      </c>
      <c r="D2542" s="7">
        <v>43999</v>
      </c>
      <c r="E2542" s="8">
        <v>0</v>
      </c>
      <c r="F2542" s="8">
        <v>201002</v>
      </c>
      <c r="G2542" s="8">
        <f t="shared" si="39"/>
        <v>71</v>
      </c>
      <c r="H2542" s="8">
        <v>1377</v>
      </c>
      <c r="I2542" s="8" t="s">
        <v>2625</v>
      </c>
      <c r="J2542" s="8">
        <v>0</v>
      </c>
      <c r="K2542" s="8" t="s">
        <v>2625</v>
      </c>
      <c r="L2542" s="8"/>
      <c r="M2542" s="8">
        <v>0</v>
      </c>
      <c r="N2542" s="8">
        <v>360180</v>
      </c>
      <c r="O2542" s="8" t="s">
        <v>3985</v>
      </c>
      <c r="P2542" s="8">
        <v>0</v>
      </c>
      <c r="Q2542" s="8">
        <v>1</v>
      </c>
    </row>
    <row r="2543" spans="1:17" x14ac:dyDescent="0.25">
      <c r="A2543" s="8">
        <v>1</v>
      </c>
      <c r="B2543" s="8">
        <v>0</v>
      </c>
      <c r="C2543" s="8" t="s">
        <v>4945</v>
      </c>
      <c r="D2543" s="7">
        <v>43999</v>
      </c>
      <c r="E2543" s="8">
        <v>0</v>
      </c>
      <c r="F2543" s="8">
        <v>602007</v>
      </c>
      <c r="G2543" s="8">
        <f t="shared" si="39"/>
        <v>288</v>
      </c>
      <c r="H2543" s="8">
        <v>1377</v>
      </c>
      <c r="I2543" s="8" t="s">
        <v>2625</v>
      </c>
      <c r="J2543" s="8">
        <v>0</v>
      </c>
      <c r="K2543" s="8" t="s">
        <v>2625</v>
      </c>
      <c r="L2543" s="8"/>
      <c r="M2543" s="8">
        <v>47260</v>
      </c>
      <c r="N2543" s="8">
        <v>0</v>
      </c>
      <c r="O2543" s="8" t="s">
        <v>3986</v>
      </c>
      <c r="P2543" s="8">
        <v>0</v>
      </c>
      <c r="Q2543" s="8">
        <v>1</v>
      </c>
    </row>
    <row r="2544" spans="1:17" x14ac:dyDescent="0.25">
      <c r="A2544" s="8">
        <v>2</v>
      </c>
      <c r="B2544" s="8">
        <v>0</v>
      </c>
      <c r="C2544" s="8" t="s">
        <v>4945</v>
      </c>
      <c r="D2544" s="7">
        <v>43999</v>
      </c>
      <c r="E2544" s="8">
        <v>0</v>
      </c>
      <c r="F2544" s="8">
        <v>201002</v>
      </c>
      <c r="G2544" s="8">
        <f t="shared" si="39"/>
        <v>71</v>
      </c>
      <c r="H2544" s="8">
        <v>1377</v>
      </c>
      <c r="I2544" s="8" t="s">
        <v>2625</v>
      </c>
      <c r="J2544" s="8">
        <v>0</v>
      </c>
      <c r="K2544" s="8" t="s">
        <v>2625</v>
      </c>
      <c r="L2544" s="8"/>
      <c r="M2544" s="8">
        <v>0</v>
      </c>
      <c r="N2544" s="8">
        <v>47260</v>
      </c>
      <c r="O2544" s="8" t="s">
        <v>3986</v>
      </c>
      <c r="P2544" s="8">
        <v>0</v>
      </c>
      <c r="Q2544" s="8">
        <v>1</v>
      </c>
    </row>
    <row r="2545" spans="1:17" x14ac:dyDescent="0.25">
      <c r="A2545" s="8">
        <v>1</v>
      </c>
      <c r="B2545" s="8">
        <v>0</v>
      </c>
      <c r="C2545" s="8" t="s">
        <v>4946</v>
      </c>
      <c r="D2545" s="7">
        <v>43999</v>
      </c>
      <c r="E2545" s="8">
        <v>0</v>
      </c>
      <c r="F2545" s="8">
        <v>602007</v>
      </c>
      <c r="G2545" s="8">
        <f t="shared" si="39"/>
        <v>288</v>
      </c>
      <c r="H2545" s="8">
        <v>1377</v>
      </c>
      <c r="I2545" s="8" t="s">
        <v>2625</v>
      </c>
      <c r="J2545" s="8">
        <v>0</v>
      </c>
      <c r="K2545" s="8" t="s">
        <v>2625</v>
      </c>
      <c r="L2545" s="8"/>
      <c r="M2545" s="8">
        <v>47260</v>
      </c>
      <c r="N2545" s="8">
        <v>0</v>
      </c>
      <c r="O2545" s="8" t="s">
        <v>3987</v>
      </c>
      <c r="P2545" s="8">
        <v>0</v>
      </c>
      <c r="Q2545" s="8">
        <v>1</v>
      </c>
    </row>
    <row r="2546" spans="1:17" x14ac:dyDescent="0.25">
      <c r="A2546" s="8">
        <v>2</v>
      </c>
      <c r="B2546" s="8">
        <v>0</v>
      </c>
      <c r="C2546" s="8" t="s">
        <v>4946</v>
      </c>
      <c r="D2546" s="7">
        <v>43999</v>
      </c>
      <c r="E2546" s="8">
        <v>0</v>
      </c>
      <c r="F2546" s="8">
        <v>201002</v>
      </c>
      <c r="G2546" s="8">
        <f t="shared" si="39"/>
        <v>71</v>
      </c>
      <c r="H2546" s="8">
        <v>1377</v>
      </c>
      <c r="I2546" s="8" t="s">
        <v>2625</v>
      </c>
      <c r="J2546" s="8">
        <v>0</v>
      </c>
      <c r="K2546" s="8" t="s">
        <v>2625</v>
      </c>
      <c r="L2546" s="8"/>
      <c r="M2546" s="8">
        <v>0</v>
      </c>
      <c r="N2546" s="8">
        <v>47260</v>
      </c>
      <c r="O2546" s="8" t="s">
        <v>3987</v>
      </c>
      <c r="P2546" s="8">
        <v>0</v>
      </c>
      <c r="Q2546" s="8">
        <v>1</v>
      </c>
    </row>
  </sheetData>
  <autoFilter ref="A1:Q254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9" sqref="B9"/>
    </sheetView>
  </sheetViews>
  <sheetFormatPr defaultRowHeight="15" x14ac:dyDescent="0.25"/>
  <cols>
    <col min="1" max="1" width="5.140625" bestFit="1" customWidth="1"/>
    <col min="2" max="2" width="11.42578125" bestFit="1" customWidth="1"/>
    <col min="3" max="3" width="9.5703125" bestFit="1" customWidth="1"/>
    <col min="4" max="4" width="22.85546875" bestFit="1" customWidth="1"/>
    <col min="5" max="5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0</v>
      </c>
      <c r="D2" t="s">
        <v>14</v>
      </c>
      <c r="E2" t="b">
        <v>0</v>
      </c>
    </row>
    <row r="3" spans="1:5" x14ac:dyDescent="0.25">
      <c r="A3">
        <v>2</v>
      </c>
      <c r="B3" t="s">
        <v>6</v>
      </c>
      <c r="C3">
        <v>0</v>
      </c>
      <c r="D3" t="s">
        <v>7</v>
      </c>
      <c r="E3" t="b">
        <v>0</v>
      </c>
    </row>
    <row r="4" spans="1:5" x14ac:dyDescent="0.25">
      <c r="A4">
        <v>3</v>
      </c>
      <c r="B4" t="s">
        <v>8</v>
      </c>
      <c r="C4">
        <v>0</v>
      </c>
      <c r="D4" t="s">
        <v>15</v>
      </c>
      <c r="E4" t="b">
        <v>0</v>
      </c>
    </row>
    <row r="5" spans="1:5" x14ac:dyDescent="0.25">
      <c r="A5">
        <v>4</v>
      </c>
      <c r="B5" t="s">
        <v>9</v>
      </c>
      <c r="C5">
        <v>0</v>
      </c>
      <c r="D5" t="s">
        <v>16</v>
      </c>
      <c r="E5" t="b">
        <v>0</v>
      </c>
    </row>
    <row r="6" spans="1:5" x14ac:dyDescent="0.25">
      <c r="A6">
        <v>5</v>
      </c>
      <c r="B6" t="s">
        <v>10</v>
      </c>
      <c r="C6">
        <v>0</v>
      </c>
      <c r="D6" t="s">
        <v>11</v>
      </c>
      <c r="E6" t="b">
        <v>0</v>
      </c>
    </row>
    <row r="7" spans="1:5" x14ac:dyDescent="0.25">
      <c r="A7">
        <v>6</v>
      </c>
      <c r="B7" t="s">
        <v>12</v>
      </c>
      <c r="C7">
        <v>0</v>
      </c>
      <c r="D7" t="s">
        <v>15</v>
      </c>
      <c r="E7" t="b">
        <v>0</v>
      </c>
    </row>
    <row r="8" spans="1:5" x14ac:dyDescent="0.25">
      <c r="A8">
        <v>7</v>
      </c>
      <c r="B8" t="s">
        <v>13</v>
      </c>
      <c r="C8">
        <v>0</v>
      </c>
      <c r="D8" t="s">
        <v>17</v>
      </c>
      <c r="E8" t="b">
        <v>0</v>
      </c>
    </row>
    <row r="9" spans="1:5" x14ac:dyDescent="0.25">
      <c r="A9">
        <v>8</v>
      </c>
      <c r="B9" t="s">
        <v>4954</v>
      </c>
      <c r="C9">
        <v>2020</v>
      </c>
      <c r="E9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6" workbookViewId="0">
      <selection activeCell="D2" sqref="D2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8.5703125" bestFit="1" customWidth="1"/>
    <col min="4" max="4" width="16.85546875" bestFit="1" customWidth="1"/>
    <col min="5" max="5" width="12.42578125" bestFit="1" customWidth="1"/>
  </cols>
  <sheetData>
    <row r="1" spans="1: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>
        <v>1</v>
      </c>
      <c r="B2">
        <v>1</v>
      </c>
      <c r="C2" t="s">
        <v>22</v>
      </c>
      <c r="D2" t="s">
        <v>23</v>
      </c>
      <c r="E2">
        <v>10</v>
      </c>
    </row>
    <row r="3" spans="1:5" x14ac:dyDescent="0.25">
      <c r="A3">
        <v>2</v>
      </c>
      <c r="B3">
        <v>2</v>
      </c>
      <c r="C3" t="s">
        <v>24</v>
      </c>
      <c r="D3" t="s">
        <v>25</v>
      </c>
      <c r="E3">
        <v>20</v>
      </c>
    </row>
    <row r="4" spans="1:5" x14ac:dyDescent="0.25">
      <c r="A4">
        <v>3</v>
      </c>
      <c r="B4">
        <v>3</v>
      </c>
      <c r="C4" t="s">
        <v>26</v>
      </c>
      <c r="D4" t="s">
        <v>27</v>
      </c>
      <c r="E4">
        <v>30</v>
      </c>
    </row>
    <row r="5" spans="1:5" x14ac:dyDescent="0.25">
      <c r="A5">
        <v>4</v>
      </c>
      <c r="B5">
        <v>4</v>
      </c>
      <c r="C5" t="s">
        <v>28</v>
      </c>
      <c r="D5" t="s">
        <v>29</v>
      </c>
      <c r="E5">
        <v>40</v>
      </c>
    </row>
    <row r="6" spans="1:5" x14ac:dyDescent="0.25">
      <c r="A6">
        <v>5</v>
      </c>
      <c r="B6">
        <v>5</v>
      </c>
      <c r="C6" t="s">
        <v>30</v>
      </c>
      <c r="D6" t="s">
        <v>31</v>
      </c>
      <c r="E6">
        <v>50</v>
      </c>
    </row>
    <row r="7" spans="1:5" x14ac:dyDescent="0.25">
      <c r="A7">
        <v>6</v>
      </c>
      <c r="B7">
        <v>101</v>
      </c>
      <c r="C7" t="s">
        <v>418</v>
      </c>
      <c r="D7" t="s">
        <v>378</v>
      </c>
      <c r="E7">
        <v>60</v>
      </c>
    </row>
    <row r="8" spans="1:5" x14ac:dyDescent="0.25">
      <c r="A8">
        <v>7</v>
      </c>
      <c r="B8">
        <v>102</v>
      </c>
      <c r="C8" t="s">
        <v>419</v>
      </c>
      <c r="D8" t="s">
        <v>376</v>
      </c>
      <c r="E8">
        <v>30</v>
      </c>
    </row>
    <row r="9" spans="1:5" x14ac:dyDescent="0.25">
      <c r="A9">
        <v>8</v>
      </c>
      <c r="B9">
        <v>103</v>
      </c>
      <c r="C9" s="1" t="s">
        <v>420</v>
      </c>
      <c r="D9" t="s">
        <v>377</v>
      </c>
      <c r="E9">
        <v>30</v>
      </c>
    </row>
    <row r="10" spans="1:5" x14ac:dyDescent="0.25">
      <c r="A10">
        <v>9</v>
      </c>
      <c r="B10">
        <v>104</v>
      </c>
      <c r="C10" s="1" t="s">
        <v>425</v>
      </c>
      <c r="D10" t="s">
        <v>379</v>
      </c>
      <c r="E10">
        <v>20</v>
      </c>
    </row>
    <row r="11" spans="1:5" x14ac:dyDescent="0.25">
      <c r="A11">
        <v>10</v>
      </c>
      <c r="B11">
        <v>105</v>
      </c>
      <c r="C11" s="1" t="s">
        <v>426</v>
      </c>
      <c r="D11" t="s">
        <v>380</v>
      </c>
      <c r="E11">
        <v>20</v>
      </c>
    </row>
    <row r="12" spans="1:5" x14ac:dyDescent="0.25">
      <c r="A12" s="1">
        <v>11</v>
      </c>
      <c r="B12">
        <v>106</v>
      </c>
      <c r="C12" s="1" t="s">
        <v>421</v>
      </c>
      <c r="D12" t="s">
        <v>382</v>
      </c>
      <c r="E12">
        <v>10</v>
      </c>
    </row>
    <row r="13" spans="1:5" x14ac:dyDescent="0.25">
      <c r="A13" s="1">
        <v>12</v>
      </c>
      <c r="B13">
        <v>201</v>
      </c>
      <c r="C13" s="1" t="s">
        <v>422</v>
      </c>
      <c r="D13" t="s">
        <v>383</v>
      </c>
      <c r="E13">
        <v>20</v>
      </c>
    </row>
    <row r="14" spans="1:5" x14ac:dyDescent="0.25">
      <c r="A14" s="1">
        <v>13</v>
      </c>
      <c r="B14">
        <v>202</v>
      </c>
      <c r="C14" s="1" t="s">
        <v>423</v>
      </c>
      <c r="D14" t="s">
        <v>384</v>
      </c>
      <c r="E14">
        <v>20</v>
      </c>
    </row>
    <row r="15" spans="1:5" x14ac:dyDescent="0.25">
      <c r="A15" s="1">
        <v>14</v>
      </c>
      <c r="B15">
        <v>203</v>
      </c>
      <c r="C15" s="1" t="s">
        <v>424</v>
      </c>
      <c r="D15" t="s">
        <v>385</v>
      </c>
      <c r="E15">
        <v>20</v>
      </c>
    </row>
    <row r="16" spans="1:5" x14ac:dyDescent="0.25">
      <c r="A16" s="1">
        <v>15</v>
      </c>
      <c r="B16">
        <v>301</v>
      </c>
      <c r="C16" s="1" t="s">
        <v>427</v>
      </c>
      <c r="D16" t="s">
        <v>386</v>
      </c>
      <c r="E16">
        <v>30</v>
      </c>
    </row>
    <row r="17" spans="1:5" x14ac:dyDescent="0.25">
      <c r="A17" s="1">
        <v>16</v>
      </c>
      <c r="B17">
        <v>302</v>
      </c>
      <c r="C17" s="1" t="s">
        <v>428</v>
      </c>
      <c r="D17" t="s">
        <v>397</v>
      </c>
      <c r="E17">
        <v>30</v>
      </c>
    </row>
    <row r="18" spans="1:5" x14ac:dyDescent="0.25">
      <c r="A18" s="1">
        <v>17</v>
      </c>
      <c r="B18">
        <v>303</v>
      </c>
      <c r="C18" s="1" t="s">
        <v>429</v>
      </c>
      <c r="D18" s="1" t="s">
        <v>398</v>
      </c>
      <c r="E18">
        <v>30</v>
      </c>
    </row>
    <row r="19" spans="1:5" x14ac:dyDescent="0.25">
      <c r="A19" s="1">
        <v>18</v>
      </c>
      <c r="B19">
        <v>304</v>
      </c>
      <c r="C19" s="1" t="s">
        <v>430</v>
      </c>
      <c r="D19" t="s">
        <v>396</v>
      </c>
      <c r="E19">
        <v>30</v>
      </c>
    </row>
    <row r="20" spans="1:5" x14ac:dyDescent="0.25">
      <c r="A20" s="1">
        <v>19</v>
      </c>
      <c r="B20">
        <v>305</v>
      </c>
      <c r="C20" s="1" t="s">
        <v>431</v>
      </c>
      <c r="D20" t="s">
        <v>366</v>
      </c>
      <c r="E20">
        <v>30</v>
      </c>
    </row>
    <row r="21" spans="1:5" x14ac:dyDescent="0.25">
      <c r="A21" s="1">
        <v>20</v>
      </c>
      <c r="B21">
        <v>401</v>
      </c>
      <c r="C21" s="1" t="s">
        <v>432</v>
      </c>
      <c r="D21" t="s">
        <v>29</v>
      </c>
      <c r="E21">
        <v>40</v>
      </c>
    </row>
    <row r="22" spans="1:5" x14ac:dyDescent="0.25">
      <c r="A22" s="1">
        <v>21</v>
      </c>
      <c r="B22">
        <v>402</v>
      </c>
      <c r="C22" s="1" t="s">
        <v>433</v>
      </c>
      <c r="D22" t="s">
        <v>387</v>
      </c>
      <c r="E22">
        <v>40</v>
      </c>
    </row>
    <row r="23" spans="1:5" x14ac:dyDescent="0.25">
      <c r="A23" s="1">
        <v>22</v>
      </c>
      <c r="B23">
        <v>403</v>
      </c>
      <c r="C23" s="1" t="s">
        <v>434</v>
      </c>
      <c r="D23" t="s">
        <v>388</v>
      </c>
      <c r="E23">
        <v>40</v>
      </c>
    </row>
    <row r="24" spans="1:5" x14ac:dyDescent="0.25">
      <c r="A24" s="1">
        <v>23</v>
      </c>
      <c r="B24">
        <v>501</v>
      </c>
      <c r="C24" s="1" t="s">
        <v>435</v>
      </c>
      <c r="D24" t="s">
        <v>394</v>
      </c>
      <c r="E24">
        <v>50</v>
      </c>
    </row>
    <row r="25" spans="1:5" x14ac:dyDescent="0.25">
      <c r="A25" s="1">
        <v>24</v>
      </c>
      <c r="B25">
        <v>502</v>
      </c>
      <c r="C25" s="1" t="s">
        <v>436</v>
      </c>
      <c r="D25" t="s">
        <v>389</v>
      </c>
      <c r="E25" s="1">
        <v>50</v>
      </c>
    </row>
    <row r="26" spans="1:5" x14ac:dyDescent="0.25">
      <c r="A26" s="1">
        <v>25</v>
      </c>
      <c r="B26">
        <v>503</v>
      </c>
      <c r="C26" s="1" t="s">
        <v>437</v>
      </c>
      <c r="D26" s="1" t="s">
        <v>395</v>
      </c>
      <c r="E26" s="1">
        <v>50</v>
      </c>
    </row>
    <row r="27" spans="1:5" x14ac:dyDescent="0.25">
      <c r="A27" s="1">
        <v>26</v>
      </c>
      <c r="B27">
        <v>504</v>
      </c>
      <c r="C27" s="1" t="s">
        <v>438</v>
      </c>
      <c r="D27" t="s">
        <v>390</v>
      </c>
      <c r="E27" s="1">
        <v>50</v>
      </c>
    </row>
    <row r="28" spans="1:5" x14ac:dyDescent="0.25">
      <c r="A28" s="1">
        <v>27</v>
      </c>
      <c r="B28">
        <v>505</v>
      </c>
      <c r="C28" s="1" t="s">
        <v>439</v>
      </c>
      <c r="D28" t="s">
        <v>392</v>
      </c>
      <c r="E28" s="1">
        <v>50</v>
      </c>
    </row>
    <row r="29" spans="1:5" x14ac:dyDescent="0.25">
      <c r="A29" s="1">
        <v>28</v>
      </c>
      <c r="B29">
        <v>506</v>
      </c>
      <c r="C29" s="1" t="s">
        <v>440</v>
      </c>
      <c r="D29" t="s">
        <v>391</v>
      </c>
      <c r="E29" s="1">
        <v>50</v>
      </c>
    </row>
    <row r="30" spans="1:5" x14ac:dyDescent="0.25">
      <c r="A30" s="1">
        <v>29</v>
      </c>
      <c r="B30">
        <v>507</v>
      </c>
      <c r="C30" s="1" t="s">
        <v>441</v>
      </c>
      <c r="D30" t="s">
        <v>393</v>
      </c>
      <c r="E30" s="1">
        <v>50</v>
      </c>
    </row>
    <row r="31" spans="1:5" x14ac:dyDescent="0.25">
      <c r="A31" s="1">
        <v>30</v>
      </c>
      <c r="B31">
        <v>508</v>
      </c>
      <c r="C31" s="1" t="s">
        <v>442</v>
      </c>
      <c r="D31" t="s">
        <v>226</v>
      </c>
      <c r="E31" s="1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workbookViewId="0">
      <selection activeCell="C2" sqref="C2"/>
    </sheetView>
  </sheetViews>
  <sheetFormatPr defaultRowHeight="15" x14ac:dyDescent="0.25"/>
  <cols>
    <col min="1" max="1" width="5.140625" customWidth="1"/>
    <col min="2" max="2" width="8.85546875" customWidth="1"/>
    <col min="3" max="3" width="7.85546875" bestFit="1" customWidth="1"/>
    <col min="4" max="4" width="40.5703125" customWidth="1"/>
    <col min="5" max="5" width="13.28515625" bestFit="1" customWidth="1"/>
    <col min="6" max="6" width="13.42578125" bestFit="1" customWidth="1"/>
    <col min="7" max="7" width="8.5703125" bestFit="1" customWidth="1"/>
    <col min="8" max="8" width="7.42578125" bestFit="1" customWidth="1"/>
  </cols>
  <sheetData>
    <row r="1" spans="1:8" x14ac:dyDescent="0.25">
      <c r="A1" t="s">
        <v>0</v>
      </c>
      <c r="B1" t="s">
        <v>33</v>
      </c>
      <c r="C1" t="s">
        <v>18</v>
      </c>
      <c r="D1" t="s">
        <v>20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 s="5">
        <v>1</v>
      </c>
      <c r="B2" t="s">
        <v>399</v>
      </c>
      <c r="C2">
        <v>101001</v>
      </c>
      <c r="D2" t="s">
        <v>89</v>
      </c>
      <c r="E2">
        <v>1</v>
      </c>
      <c r="F2">
        <v>0</v>
      </c>
      <c r="G2" s="6">
        <v>101</v>
      </c>
      <c r="H2">
        <v>0</v>
      </c>
    </row>
    <row r="3" spans="1:8" s="1" customFormat="1" x14ac:dyDescent="0.25">
      <c r="A3" s="5">
        <v>2</v>
      </c>
      <c r="B3" s="1" t="s">
        <v>400</v>
      </c>
      <c r="C3" s="1">
        <v>101002</v>
      </c>
      <c r="D3" s="1" t="s">
        <v>90</v>
      </c>
      <c r="E3" s="1">
        <v>1</v>
      </c>
      <c r="F3" s="1">
        <v>0</v>
      </c>
      <c r="G3" s="6">
        <v>101</v>
      </c>
      <c r="H3" s="1">
        <v>0</v>
      </c>
    </row>
    <row r="4" spans="1:8" x14ac:dyDescent="0.25">
      <c r="A4" s="5">
        <v>3</v>
      </c>
      <c r="B4" t="s">
        <v>401</v>
      </c>
      <c r="C4">
        <v>101059</v>
      </c>
      <c r="D4" t="s">
        <v>352</v>
      </c>
      <c r="E4">
        <v>1</v>
      </c>
      <c r="F4">
        <v>0</v>
      </c>
      <c r="G4" s="6">
        <v>101</v>
      </c>
      <c r="H4">
        <v>0</v>
      </c>
    </row>
    <row r="5" spans="1:8" x14ac:dyDescent="0.25">
      <c r="A5" s="5">
        <v>4</v>
      </c>
      <c r="B5" t="s">
        <v>402</v>
      </c>
      <c r="C5">
        <v>102001</v>
      </c>
      <c r="D5" t="s">
        <v>91</v>
      </c>
      <c r="E5">
        <v>0</v>
      </c>
      <c r="F5">
        <v>1</v>
      </c>
      <c r="G5" s="6">
        <v>102</v>
      </c>
      <c r="H5" s="1">
        <v>0</v>
      </c>
    </row>
    <row r="6" spans="1:8" x14ac:dyDescent="0.25">
      <c r="A6" s="5">
        <v>5</v>
      </c>
      <c r="B6" s="1" t="s">
        <v>403</v>
      </c>
      <c r="C6" s="1">
        <v>102002</v>
      </c>
      <c r="D6" s="1" t="s">
        <v>92</v>
      </c>
      <c r="E6" s="1">
        <v>0</v>
      </c>
      <c r="F6" s="1">
        <v>1</v>
      </c>
      <c r="G6" s="6">
        <v>102</v>
      </c>
      <c r="H6" s="1">
        <v>0</v>
      </c>
    </row>
    <row r="7" spans="1:8" x14ac:dyDescent="0.25">
      <c r="A7" s="5">
        <v>6</v>
      </c>
      <c r="B7" s="1" t="s">
        <v>404</v>
      </c>
      <c r="C7">
        <v>102007</v>
      </c>
      <c r="D7" t="s">
        <v>240</v>
      </c>
      <c r="E7" s="1">
        <v>0</v>
      </c>
      <c r="F7" s="1">
        <v>1</v>
      </c>
      <c r="G7" s="6">
        <v>102</v>
      </c>
      <c r="H7" s="1">
        <v>0</v>
      </c>
    </row>
    <row r="8" spans="1:8" x14ac:dyDescent="0.25">
      <c r="A8" s="5">
        <v>7</v>
      </c>
      <c r="B8" s="1" t="s">
        <v>405</v>
      </c>
      <c r="C8">
        <v>102008</v>
      </c>
      <c r="D8" t="s">
        <v>241</v>
      </c>
      <c r="E8" s="1">
        <v>0</v>
      </c>
      <c r="F8" s="1">
        <v>1</v>
      </c>
      <c r="G8" s="6">
        <v>102</v>
      </c>
      <c r="H8" s="1">
        <v>0</v>
      </c>
    </row>
    <row r="9" spans="1:8" x14ac:dyDescent="0.25">
      <c r="A9" s="5">
        <v>8</v>
      </c>
      <c r="B9" s="1" t="s">
        <v>406</v>
      </c>
      <c r="C9">
        <v>102014</v>
      </c>
      <c r="D9" t="s">
        <v>262</v>
      </c>
      <c r="E9" s="1">
        <v>0</v>
      </c>
      <c r="F9" s="1">
        <v>1</v>
      </c>
      <c r="G9" s="6">
        <v>102</v>
      </c>
      <c r="H9" s="1">
        <v>0</v>
      </c>
    </row>
    <row r="10" spans="1:8" x14ac:dyDescent="0.25">
      <c r="A10" s="5">
        <v>9</v>
      </c>
      <c r="B10" s="1" t="s">
        <v>407</v>
      </c>
      <c r="C10">
        <v>102015</v>
      </c>
      <c r="D10" t="s">
        <v>263</v>
      </c>
      <c r="E10" s="1">
        <v>0</v>
      </c>
      <c r="F10" s="1">
        <v>1</v>
      </c>
      <c r="G10" s="6">
        <v>102</v>
      </c>
      <c r="H10" s="1">
        <v>0</v>
      </c>
    </row>
    <row r="11" spans="1:8" x14ac:dyDescent="0.25">
      <c r="A11" s="5">
        <v>10</v>
      </c>
      <c r="B11" s="1" t="s">
        <v>408</v>
      </c>
      <c r="C11">
        <v>102017</v>
      </c>
      <c r="D11" t="s">
        <v>285</v>
      </c>
      <c r="E11" s="1">
        <v>0</v>
      </c>
      <c r="F11" s="1">
        <v>1</v>
      </c>
      <c r="G11" s="6">
        <v>102</v>
      </c>
      <c r="H11" s="1">
        <v>0</v>
      </c>
    </row>
    <row r="12" spans="1:8" x14ac:dyDescent="0.25">
      <c r="A12" s="5">
        <v>11</v>
      </c>
      <c r="B12" s="1" t="s">
        <v>409</v>
      </c>
      <c r="C12">
        <v>102018</v>
      </c>
      <c r="D12" t="s">
        <v>290</v>
      </c>
      <c r="E12" s="1">
        <v>0</v>
      </c>
      <c r="F12" s="1">
        <v>1</v>
      </c>
      <c r="G12" s="6">
        <v>102</v>
      </c>
      <c r="H12" s="1">
        <v>0</v>
      </c>
    </row>
    <row r="13" spans="1:8" x14ac:dyDescent="0.25">
      <c r="A13" s="5">
        <v>12</v>
      </c>
      <c r="B13" s="1" t="s">
        <v>410</v>
      </c>
      <c r="C13">
        <v>102040</v>
      </c>
      <c r="D13" t="s">
        <v>306</v>
      </c>
      <c r="E13" s="1">
        <v>0</v>
      </c>
      <c r="F13" s="1">
        <v>1</v>
      </c>
      <c r="G13" s="6">
        <v>102</v>
      </c>
      <c r="H13" s="1">
        <v>0</v>
      </c>
    </row>
    <row r="14" spans="1:8" x14ac:dyDescent="0.25">
      <c r="A14" s="5">
        <v>13</v>
      </c>
      <c r="B14" s="1" t="s">
        <v>411</v>
      </c>
      <c r="C14">
        <v>102043</v>
      </c>
      <c r="D14" t="s">
        <v>307</v>
      </c>
      <c r="E14" s="1">
        <v>0</v>
      </c>
      <c r="F14" s="1">
        <v>1</v>
      </c>
      <c r="G14" s="6">
        <v>102</v>
      </c>
      <c r="H14" s="1">
        <v>0</v>
      </c>
    </row>
    <row r="15" spans="1:8" x14ac:dyDescent="0.25">
      <c r="A15" s="5">
        <v>14</v>
      </c>
      <c r="B15" s="1" t="s">
        <v>412</v>
      </c>
      <c r="C15">
        <v>102047</v>
      </c>
      <c r="D15" t="s">
        <v>308</v>
      </c>
      <c r="E15" s="1">
        <v>0</v>
      </c>
      <c r="F15" s="1">
        <v>1</v>
      </c>
      <c r="G15" s="6">
        <v>102</v>
      </c>
      <c r="H15" s="1">
        <v>0</v>
      </c>
    </row>
    <row r="16" spans="1:8" x14ac:dyDescent="0.25">
      <c r="A16" s="5">
        <v>15</v>
      </c>
      <c r="B16" s="1" t="s">
        <v>413</v>
      </c>
      <c r="C16">
        <v>102053</v>
      </c>
      <c r="D16" t="s">
        <v>346</v>
      </c>
      <c r="E16" s="1">
        <v>0</v>
      </c>
      <c r="F16" s="1">
        <v>1</v>
      </c>
      <c r="G16" s="6">
        <v>102</v>
      </c>
      <c r="H16" s="1">
        <v>0</v>
      </c>
    </row>
    <row r="17" spans="1:8" x14ac:dyDescent="0.25">
      <c r="A17" s="5">
        <v>16</v>
      </c>
      <c r="B17" s="1" t="s">
        <v>414</v>
      </c>
      <c r="C17">
        <v>102056</v>
      </c>
      <c r="D17" t="s">
        <v>356</v>
      </c>
      <c r="E17" s="1">
        <v>0</v>
      </c>
      <c r="F17" s="1">
        <v>1</v>
      </c>
      <c r="G17" s="6">
        <v>102</v>
      </c>
      <c r="H17" s="1">
        <v>0</v>
      </c>
    </row>
    <row r="18" spans="1:8" x14ac:dyDescent="0.25">
      <c r="A18" s="5">
        <v>17</v>
      </c>
      <c r="B18" s="1" t="s">
        <v>415</v>
      </c>
      <c r="C18">
        <v>102058</v>
      </c>
      <c r="D18" t="s">
        <v>360</v>
      </c>
      <c r="E18" s="1">
        <v>0</v>
      </c>
      <c r="F18" s="1">
        <v>1</v>
      </c>
      <c r="G18" s="6">
        <v>102</v>
      </c>
      <c r="H18" s="1">
        <v>0</v>
      </c>
    </row>
    <row r="19" spans="1:8" x14ac:dyDescent="0.25">
      <c r="A19" s="5">
        <v>18</v>
      </c>
      <c r="B19" s="1" t="s">
        <v>416</v>
      </c>
      <c r="C19">
        <v>102059</v>
      </c>
      <c r="D19" t="s">
        <v>363</v>
      </c>
      <c r="E19" s="1">
        <v>0</v>
      </c>
      <c r="F19" s="1">
        <v>1</v>
      </c>
      <c r="G19" s="6">
        <v>102</v>
      </c>
      <c r="H19" s="1">
        <v>0</v>
      </c>
    </row>
    <row r="20" spans="1:8" x14ac:dyDescent="0.25">
      <c r="A20" s="5">
        <v>19</v>
      </c>
      <c r="B20" s="1" t="s">
        <v>417</v>
      </c>
      <c r="C20">
        <v>102060</v>
      </c>
      <c r="D20" t="s">
        <v>364</v>
      </c>
      <c r="E20" s="1">
        <v>0</v>
      </c>
      <c r="F20" s="1">
        <v>1</v>
      </c>
      <c r="G20" s="6">
        <v>102</v>
      </c>
      <c r="H20" s="1">
        <v>0</v>
      </c>
    </row>
    <row r="21" spans="1:8" x14ac:dyDescent="0.25">
      <c r="A21" s="5">
        <v>20</v>
      </c>
      <c r="B21" t="s">
        <v>589</v>
      </c>
      <c r="C21">
        <v>103001</v>
      </c>
      <c r="D21" t="s">
        <v>93</v>
      </c>
      <c r="E21">
        <v>0</v>
      </c>
      <c r="F21">
        <v>0</v>
      </c>
      <c r="G21" s="6">
        <v>103</v>
      </c>
      <c r="H21" s="1">
        <v>0</v>
      </c>
    </row>
    <row r="22" spans="1:8" x14ac:dyDescent="0.25">
      <c r="A22" s="5">
        <v>21</v>
      </c>
      <c r="B22" t="s">
        <v>590</v>
      </c>
      <c r="C22">
        <v>103002</v>
      </c>
      <c r="D22" t="s">
        <v>217</v>
      </c>
      <c r="E22" s="1">
        <v>0</v>
      </c>
      <c r="F22" s="1">
        <v>0</v>
      </c>
      <c r="G22" s="6">
        <v>103</v>
      </c>
      <c r="H22" s="1">
        <v>0</v>
      </c>
    </row>
    <row r="23" spans="1:8" x14ac:dyDescent="0.25">
      <c r="A23" s="5">
        <v>22</v>
      </c>
      <c r="B23" t="s">
        <v>591</v>
      </c>
      <c r="C23">
        <v>103003</v>
      </c>
      <c r="D23" t="s">
        <v>260</v>
      </c>
      <c r="E23" s="1">
        <v>0</v>
      </c>
      <c r="F23" s="1">
        <v>0</v>
      </c>
      <c r="G23" s="6">
        <v>103</v>
      </c>
      <c r="H23" s="1">
        <v>0</v>
      </c>
    </row>
    <row r="24" spans="1:8" x14ac:dyDescent="0.25">
      <c r="A24" s="5">
        <v>23</v>
      </c>
      <c r="B24" s="1" t="s">
        <v>592</v>
      </c>
      <c r="C24">
        <v>103006</v>
      </c>
      <c r="D24" t="s">
        <v>94</v>
      </c>
      <c r="E24" s="1">
        <v>0</v>
      </c>
      <c r="F24" s="1">
        <v>0</v>
      </c>
      <c r="G24" s="6">
        <v>103</v>
      </c>
      <c r="H24" s="1">
        <v>0</v>
      </c>
    </row>
    <row r="25" spans="1:8" x14ac:dyDescent="0.25">
      <c r="A25" s="5">
        <v>24</v>
      </c>
      <c r="B25" s="1" t="s">
        <v>593</v>
      </c>
      <c r="C25">
        <v>103007</v>
      </c>
      <c r="D25" t="s">
        <v>199</v>
      </c>
      <c r="E25" s="1">
        <v>0</v>
      </c>
      <c r="F25" s="1">
        <v>0</v>
      </c>
      <c r="G25" s="6">
        <v>103</v>
      </c>
      <c r="H25" s="1">
        <v>0</v>
      </c>
    </row>
    <row r="26" spans="1:8" x14ac:dyDescent="0.25">
      <c r="A26" s="5">
        <v>25</v>
      </c>
      <c r="B26" s="1" t="s">
        <v>594</v>
      </c>
      <c r="C26">
        <v>103008</v>
      </c>
      <c r="D26" t="s">
        <v>95</v>
      </c>
      <c r="E26" s="1">
        <v>0</v>
      </c>
      <c r="F26" s="1">
        <v>0</v>
      </c>
      <c r="G26" s="6">
        <v>103</v>
      </c>
      <c r="H26" s="1">
        <v>0</v>
      </c>
    </row>
    <row r="27" spans="1:8" x14ac:dyDescent="0.25">
      <c r="A27" s="5">
        <v>26</v>
      </c>
      <c r="B27" s="1" t="s">
        <v>595</v>
      </c>
      <c r="C27">
        <v>103009</v>
      </c>
      <c r="D27" t="s">
        <v>375</v>
      </c>
      <c r="E27" s="1">
        <v>0</v>
      </c>
      <c r="F27" s="1">
        <v>0</v>
      </c>
      <c r="G27" s="6">
        <v>103</v>
      </c>
      <c r="H27" s="1">
        <v>0</v>
      </c>
    </row>
    <row r="28" spans="1:8" x14ac:dyDescent="0.25">
      <c r="A28" s="5">
        <v>27</v>
      </c>
      <c r="B28" s="1" t="s">
        <v>596</v>
      </c>
      <c r="C28">
        <v>103011</v>
      </c>
      <c r="D28" t="s">
        <v>2583</v>
      </c>
      <c r="E28" s="1">
        <v>0</v>
      </c>
      <c r="F28" s="1">
        <v>0</v>
      </c>
      <c r="G28" s="6">
        <v>103</v>
      </c>
      <c r="H28" s="1">
        <v>0</v>
      </c>
    </row>
    <row r="29" spans="1:8" x14ac:dyDescent="0.25">
      <c r="A29" s="5">
        <v>28</v>
      </c>
      <c r="B29" s="1" t="s">
        <v>597</v>
      </c>
      <c r="C29">
        <v>103012</v>
      </c>
      <c r="D29" t="s">
        <v>323</v>
      </c>
      <c r="E29" s="1">
        <v>0</v>
      </c>
      <c r="F29" s="1">
        <v>0</v>
      </c>
      <c r="G29" s="6">
        <v>103</v>
      </c>
      <c r="H29" s="1">
        <v>0</v>
      </c>
    </row>
    <row r="30" spans="1:8" x14ac:dyDescent="0.25">
      <c r="A30" s="5">
        <v>29</v>
      </c>
      <c r="B30" s="1" t="s">
        <v>598</v>
      </c>
      <c r="C30">
        <v>103013</v>
      </c>
      <c r="D30" t="s">
        <v>329</v>
      </c>
      <c r="E30" s="1">
        <v>0</v>
      </c>
      <c r="F30" s="1">
        <v>0</v>
      </c>
      <c r="G30" s="6">
        <v>103</v>
      </c>
      <c r="H30" s="1">
        <v>0</v>
      </c>
    </row>
    <row r="31" spans="1:8" x14ac:dyDescent="0.25">
      <c r="A31" s="5">
        <v>30</v>
      </c>
      <c r="B31" s="1" t="s">
        <v>599</v>
      </c>
      <c r="C31">
        <v>103014</v>
      </c>
      <c r="D31" t="s">
        <v>332</v>
      </c>
      <c r="E31" s="1">
        <v>0</v>
      </c>
      <c r="F31" s="1">
        <v>0</v>
      </c>
      <c r="G31" s="6">
        <v>103</v>
      </c>
      <c r="H31" s="1">
        <v>0</v>
      </c>
    </row>
    <row r="32" spans="1:8" x14ac:dyDescent="0.25">
      <c r="A32" s="5">
        <v>31</v>
      </c>
      <c r="B32" s="1" t="s">
        <v>600</v>
      </c>
      <c r="C32">
        <v>103015</v>
      </c>
      <c r="D32" t="s">
        <v>348</v>
      </c>
      <c r="E32" s="1">
        <v>0</v>
      </c>
      <c r="F32" s="1">
        <v>0</v>
      </c>
      <c r="G32" s="6">
        <v>103</v>
      </c>
      <c r="H32" s="1">
        <v>0</v>
      </c>
    </row>
    <row r="33" spans="1:8" x14ac:dyDescent="0.25">
      <c r="A33" s="5">
        <v>32</v>
      </c>
      <c r="B33" s="4" t="s">
        <v>601</v>
      </c>
      <c r="C33" s="4">
        <v>103016</v>
      </c>
      <c r="D33" s="4" t="s">
        <v>361</v>
      </c>
      <c r="E33" s="4">
        <v>0</v>
      </c>
      <c r="F33" s="4">
        <v>0</v>
      </c>
      <c r="G33" s="6">
        <v>103</v>
      </c>
      <c r="H33" s="4">
        <v>0</v>
      </c>
    </row>
    <row r="34" spans="1:8" x14ac:dyDescent="0.25">
      <c r="A34" s="5">
        <v>33</v>
      </c>
      <c r="B34" t="s">
        <v>602</v>
      </c>
      <c r="C34">
        <v>103017</v>
      </c>
      <c r="D34" t="s">
        <v>365</v>
      </c>
      <c r="E34">
        <v>0</v>
      </c>
      <c r="F34">
        <v>0</v>
      </c>
      <c r="G34" s="6">
        <v>103</v>
      </c>
      <c r="H34">
        <v>0</v>
      </c>
    </row>
    <row r="35" spans="1:8" x14ac:dyDescent="0.25">
      <c r="A35" s="5">
        <v>34</v>
      </c>
      <c r="B35" t="s">
        <v>603</v>
      </c>
      <c r="C35">
        <v>104001</v>
      </c>
      <c r="D35" t="s">
        <v>96</v>
      </c>
      <c r="E35">
        <v>0</v>
      </c>
      <c r="F35">
        <v>0</v>
      </c>
      <c r="G35" s="6">
        <v>103</v>
      </c>
      <c r="H35">
        <v>0</v>
      </c>
    </row>
    <row r="36" spans="1:8" x14ac:dyDescent="0.25">
      <c r="A36" s="5">
        <v>35</v>
      </c>
      <c r="B36" t="s">
        <v>604</v>
      </c>
      <c r="C36">
        <v>104002</v>
      </c>
      <c r="D36" t="s">
        <v>97</v>
      </c>
      <c r="E36">
        <v>0</v>
      </c>
      <c r="F36">
        <v>0</v>
      </c>
      <c r="G36" s="6">
        <v>103</v>
      </c>
      <c r="H36">
        <v>0</v>
      </c>
    </row>
    <row r="37" spans="1:8" x14ac:dyDescent="0.25">
      <c r="A37" s="5">
        <v>36</v>
      </c>
      <c r="B37" t="s">
        <v>605</v>
      </c>
      <c r="C37">
        <v>104003</v>
      </c>
      <c r="D37" t="s">
        <v>276</v>
      </c>
      <c r="E37">
        <v>0</v>
      </c>
      <c r="F37">
        <v>0</v>
      </c>
      <c r="G37" s="6">
        <v>103</v>
      </c>
      <c r="H37">
        <v>0</v>
      </c>
    </row>
    <row r="38" spans="1:8" x14ac:dyDescent="0.25">
      <c r="A38" s="5">
        <v>37</v>
      </c>
      <c r="B38" t="s">
        <v>606</v>
      </c>
      <c r="C38">
        <v>104004</v>
      </c>
      <c r="D38" t="s">
        <v>98</v>
      </c>
      <c r="E38">
        <v>0</v>
      </c>
      <c r="F38">
        <v>0</v>
      </c>
      <c r="G38" s="6">
        <v>103</v>
      </c>
      <c r="H38">
        <v>0</v>
      </c>
    </row>
    <row r="39" spans="1:8" x14ac:dyDescent="0.25">
      <c r="A39" s="5">
        <v>38</v>
      </c>
      <c r="B39" t="s">
        <v>607</v>
      </c>
      <c r="C39">
        <v>104005</v>
      </c>
      <c r="D39" t="s">
        <v>99</v>
      </c>
      <c r="E39">
        <v>0</v>
      </c>
      <c r="F39">
        <v>0</v>
      </c>
      <c r="G39" s="6">
        <v>103</v>
      </c>
      <c r="H39">
        <v>0</v>
      </c>
    </row>
    <row r="40" spans="1:8" x14ac:dyDescent="0.25">
      <c r="A40" s="5">
        <v>39</v>
      </c>
      <c r="B40" t="s">
        <v>608</v>
      </c>
      <c r="C40">
        <v>104006</v>
      </c>
      <c r="D40" t="s">
        <v>100</v>
      </c>
      <c r="E40">
        <v>0</v>
      </c>
      <c r="F40">
        <v>0</v>
      </c>
      <c r="G40" s="6">
        <v>103</v>
      </c>
      <c r="H40">
        <v>0</v>
      </c>
    </row>
    <row r="41" spans="1:8" x14ac:dyDescent="0.25">
      <c r="A41" s="5">
        <v>40</v>
      </c>
      <c r="B41" t="s">
        <v>609</v>
      </c>
      <c r="C41">
        <v>104007</v>
      </c>
      <c r="D41" t="s">
        <v>101</v>
      </c>
      <c r="E41">
        <v>0</v>
      </c>
      <c r="F41">
        <v>0</v>
      </c>
      <c r="G41" s="6">
        <v>103</v>
      </c>
      <c r="H41">
        <v>0</v>
      </c>
    </row>
    <row r="42" spans="1:8" x14ac:dyDescent="0.25">
      <c r="A42" s="5">
        <v>41</v>
      </c>
      <c r="B42" t="s">
        <v>610</v>
      </c>
      <c r="C42">
        <v>104008</v>
      </c>
      <c r="D42" t="s">
        <v>229</v>
      </c>
      <c r="E42">
        <v>0</v>
      </c>
      <c r="F42">
        <v>0</v>
      </c>
      <c r="G42" s="6">
        <v>103</v>
      </c>
      <c r="H42">
        <v>0</v>
      </c>
    </row>
    <row r="43" spans="1:8" x14ac:dyDescent="0.25">
      <c r="A43" s="5">
        <v>42</v>
      </c>
      <c r="B43" t="s">
        <v>611</v>
      </c>
      <c r="C43">
        <v>104009</v>
      </c>
      <c r="D43" t="s">
        <v>230</v>
      </c>
      <c r="E43">
        <v>0</v>
      </c>
      <c r="F43">
        <v>0</v>
      </c>
      <c r="G43" s="6">
        <v>103</v>
      </c>
      <c r="H43">
        <v>0</v>
      </c>
    </row>
    <row r="44" spans="1:8" x14ac:dyDescent="0.25">
      <c r="A44" s="5">
        <v>43</v>
      </c>
      <c r="B44" t="s">
        <v>612</v>
      </c>
      <c r="C44">
        <v>104010</v>
      </c>
      <c r="D44" t="s">
        <v>300</v>
      </c>
      <c r="E44">
        <v>0</v>
      </c>
      <c r="F44">
        <v>0</v>
      </c>
      <c r="G44" s="6">
        <v>103</v>
      </c>
      <c r="H44">
        <v>0</v>
      </c>
    </row>
    <row r="45" spans="1:8" x14ac:dyDescent="0.25">
      <c r="A45" s="5">
        <v>44</v>
      </c>
      <c r="B45" t="s">
        <v>613</v>
      </c>
      <c r="C45">
        <v>104011</v>
      </c>
      <c r="D45" t="s">
        <v>303</v>
      </c>
      <c r="E45">
        <v>0</v>
      </c>
      <c r="F45">
        <v>0</v>
      </c>
      <c r="G45" s="6">
        <v>103</v>
      </c>
      <c r="H45">
        <v>0</v>
      </c>
    </row>
    <row r="46" spans="1:8" x14ac:dyDescent="0.25">
      <c r="A46" s="5">
        <v>45</v>
      </c>
      <c r="B46" t="s">
        <v>614</v>
      </c>
      <c r="C46">
        <v>104012</v>
      </c>
      <c r="D46" t="s">
        <v>314</v>
      </c>
      <c r="E46">
        <v>0</v>
      </c>
      <c r="F46">
        <v>0</v>
      </c>
      <c r="G46" s="6">
        <v>103</v>
      </c>
      <c r="H46">
        <v>0</v>
      </c>
    </row>
    <row r="47" spans="1:8" x14ac:dyDescent="0.25">
      <c r="A47" s="5">
        <v>46</v>
      </c>
      <c r="B47" t="s">
        <v>615</v>
      </c>
      <c r="C47">
        <v>104013</v>
      </c>
      <c r="D47" t="s">
        <v>317</v>
      </c>
      <c r="E47">
        <v>0</v>
      </c>
      <c r="F47">
        <v>0</v>
      </c>
      <c r="G47" s="6">
        <v>103</v>
      </c>
      <c r="H47">
        <v>0</v>
      </c>
    </row>
    <row r="48" spans="1:8" x14ac:dyDescent="0.25">
      <c r="A48" s="5">
        <v>47</v>
      </c>
      <c r="B48" t="s">
        <v>616</v>
      </c>
      <c r="C48">
        <v>104014</v>
      </c>
      <c r="D48" t="s">
        <v>318</v>
      </c>
      <c r="E48">
        <v>0</v>
      </c>
      <c r="F48">
        <v>0</v>
      </c>
      <c r="G48" s="6">
        <v>103</v>
      </c>
      <c r="H48">
        <v>0</v>
      </c>
    </row>
    <row r="49" spans="1:8" x14ac:dyDescent="0.25">
      <c r="A49" s="5">
        <v>48</v>
      </c>
      <c r="B49" t="s">
        <v>617</v>
      </c>
      <c r="C49">
        <v>104015</v>
      </c>
      <c r="D49" t="s">
        <v>322</v>
      </c>
      <c r="E49">
        <v>0</v>
      </c>
      <c r="F49">
        <v>0</v>
      </c>
      <c r="G49" s="6">
        <v>103</v>
      </c>
      <c r="H49">
        <v>0</v>
      </c>
    </row>
    <row r="50" spans="1:8" x14ac:dyDescent="0.25">
      <c r="A50" s="5">
        <v>49</v>
      </c>
      <c r="B50" t="s">
        <v>618</v>
      </c>
      <c r="C50">
        <v>104016</v>
      </c>
      <c r="D50" t="s">
        <v>324</v>
      </c>
      <c r="E50">
        <v>0</v>
      </c>
      <c r="F50">
        <v>0</v>
      </c>
      <c r="G50" s="6">
        <v>103</v>
      </c>
      <c r="H50">
        <v>0</v>
      </c>
    </row>
    <row r="51" spans="1:8" x14ac:dyDescent="0.25">
      <c r="A51" s="5">
        <v>50</v>
      </c>
      <c r="B51" t="s">
        <v>619</v>
      </c>
      <c r="C51">
        <v>104017</v>
      </c>
      <c r="D51" t="s">
        <v>325</v>
      </c>
      <c r="E51">
        <v>0</v>
      </c>
      <c r="F51">
        <v>0</v>
      </c>
      <c r="G51" s="6">
        <v>103</v>
      </c>
      <c r="H51">
        <v>0</v>
      </c>
    </row>
    <row r="52" spans="1:8" x14ac:dyDescent="0.25">
      <c r="A52" s="5">
        <v>51</v>
      </c>
      <c r="B52" t="s">
        <v>620</v>
      </c>
      <c r="C52">
        <v>104018</v>
      </c>
      <c r="D52" t="s">
        <v>327</v>
      </c>
      <c r="E52">
        <v>0</v>
      </c>
      <c r="F52">
        <v>0</v>
      </c>
      <c r="G52" s="6">
        <v>103</v>
      </c>
      <c r="H52">
        <v>0</v>
      </c>
    </row>
    <row r="53" spans="1:8" x14ac:dyDescent="0.25">
      <c r="A53" s="5">
        <v>52</v>
      </c>
      <c r="B53" t="s">
        <v>621</v>
      </c>
      <c r="C53">
        <v>104019</v>
      </c>
      <c r="D53" t="s">
        <v>333</v>
      </c>
      <c r="E53">
        <v>0</v>
      </c>
      <c r="F53">
        <v>0</v>
      </c>
      <c r="G53" s="6">
        <v>103</v>
      </c>
      <c r="H53">
        <v>0</v>
      </c>
    </row>
    <row r="54" spans="1:8" x14ac:dyDescent="0.25">
      <c r="A54" s="5">
        <v>53</v>
      </c>
      <c r="B54" t="s">
        <v>622</v>
      </c>
      <c r="C54">
        <v>104020</v>
      </c>
      <c r="D54" t="s">
        <v>334</v>
      </c>
      <c r="E54">
        <v>0</v>
      </c>
      <c r="F54">
        <v>0</v>
      </c>
      <c r="G54" s="6">
        <v>103</v>
      </c>
      <c r="H54">
        <v>0</v>
      </c>
    </row>
    <row r="55" spans="1:8" x14ac:dyDescent="0.25">
      <c r="A55" s="5">
        <v>54</v>
      </c>
      <c r="B55" t="s">
        <v>623</v>
      </c>
      <c r="C55">
        <v>104021</v>
      </c>
      <c r="D55" t="s">
        <v>335</v>
      </c>
      <c r="E55">
        <v>0</v>
      </c>
      <c r="F55">
        <v>0</v>
      </c>
      <c r="G55" s="6">
        <v>103</v>
      </c>
      <c r="H55">
        <v>0</v>
      </c>
    </row>
    <row r="56" spans="1:8" x14ac:dyDescent="0.25">
      <c r="A56" s="5">
        <v>55</v>
      </c>
      <c r="B56" t="s">
        <v>624</v>
      </c>
      <c r="C56">
        <v>104042</v>
      </c>
      <c r="D56" t="s">
        <v>340</v>
      </c>
      <c r="E56">
        <v>0</v>
      </c>
      <c r="F56">
        <v>0</v>
      </c>
      <c r="G56" s="6">
        <v>103</v>
      </c>
      <c r="H56">
        <v>0</v>
      </c>
    </row>
    <row r="57" spans="1:8" x14ac:dyDescent="0.25">
      <c r="A57" s="5">
        <v>56</v>
      </c>
      <c r="B57" t="s">
        <v>625</v>
      </c>
      <c r="C57">
        <v>104109</v>
      </c>
      <c r="D57" t="s">
        <v>193</v>
      </c>
      <c r="E57">
        <v>0</v>
      </c>
      <c r="F57">
        <v>0</v>
      </c>
      <c r="G57" s="6">
        <v>103</v>
      </c>
      <c r="H57">
        <v>0</v>
      </c>
    </row>
    <row r="58" spans="1:8" x14ac:dyDescent="0.25">
      <c r="A58" s="5">
        <v>57</v>
      </c>
      <c r="B58" t="s">
        <v>626</v>
      </c>
      <c r="C58">
        <v>104110</v>
      </c>
      <c r="D58" t="s">
        <v>245</v>
      </c>
      <c r="E58">
        <v>0</v>
      </c>
      <c r="F58">
        <v>0</v>
      </c>
      <c r="G58" s="6">
        <v>103</v>
      </c>
      <c r="H58">
        <v>0</v>
      </c>
    </row>
    <row r="59" spans="1:8" x14ac:dyDescent="0.25">
      <c r="A59" s="5">
        <v>58</v>
      </c>
      <c r="B59" t="s">
        <v>627</v>
      </c>
      <c r="C59">
        <v>105001</v>
      </c>
      <c r="D59" t="s">
        <v>102</v>
      </c>
      <c r="E59">
        <v>0</v>
      </c>
      <c r="F59">
        <v>0</v>
      </c>
      <c r="G59" s="6">
        <v>103</v>
      </c>
      <c r="H59">
        <v>0</v>
      </c>
    </row>
    <row r="60" spans="1:8" x14ac:dyDescent="0.25">
      <c r="A60" s="5">
        <v>59</v>
      </c>
      <c r="B60" t="s">
        <v>628</v>
      </c>
      <c r="C60">
        <v>105002</v>
      </c>
      <c r="D60" t="s">
        <v>103</v>
      </c>
      <c r="E60">
        <v>0</v>
      </c>
      <c r="F60">
        <v>0</v>
      </c>
      <c r="G60" s="6">
        <v>103</v>
      </c>
      <c r="H60">
        <v>0</v>
      </c>
    </row>
    <row r="61" spans="1:8" x14ac:dyDescent="0.25">
      <c r="A61" s="5">
        <v>60</v>
      </c>
      <c r="B61" t="s">
        <v>629</v>
      </c>
      <c r="C61">
        <v>105003</v>
      </c>
      <c r="D61" t="s">
        <v>104</v>
      </c>
      <c r="E61">
        <v>0</v>
      </c>
      <c r="F61">
        <v>0</v>
      </c>
      <c r="G61" s="6">
        <v>103</v>
      </c>
      <c r="H61">
        <v>0</v>
      </c>
    </row>
    <row r="62" spans="1:8" x14ac:dyDescent="0.25">
      <c r="A62" s="5">
        <v>61</v>
      </c>
      <c r="B62" t="s">
        <v>630</v>
      </c>
      <c r="C62">
        <v>105004</v>
      </c>
      <c r="D62" t="s">
        <v>105</v>
      </c>
      <c r="E62">
        <v>0</v>
      </c>
      <c r="F62">
        <v>0</v>
      </c>
      <c r="G62" s="6">
        <v>103</v>
      </c>
      <c r="H62">
        <v>0</v>
      </c>
    </row>
    <row r="63" spans="1:8" x14ac:dyDescent="0.25">
      <c r="A63" s="5">
        <v>62</v>
      </c>
      <c r="B63" t="s">
        <v>631</v>
      </c>
      <c r="C63">
        <v>105005</v>
      </c>
      <c r="D63" t="s">
        <v>106</v>
      </c>
      <c r="E63">
        <v>0</v>
      </c>
      <c r="F63">
        <v>0</v>
      </c>
      <c r="G63" s="6">
        <v>103</v>
      </c>
      <c r="H63">
        <v>0</v>
      </c>
    </row>
    <row r="64" spans="1:8" x14ac:dyDescent="0.25">
      <c r="A64" s="5">
        <v>63</v>
      </c>
      <c r="B64" t="s">
        <v>632</v>
      </c>
      <c r="C64">
        <v>105006</v>
      </c>
      <c r="D64" t="s">
        <v>209</v>
      </c>
      <c r="E64">
        <v>0</v>
      </c>
      <c r="F64">
        <v>0</v>
      </c>
      <c r="G64" s="6">
        <v>103</v>
      </c>
      <c r="H64">
        <v>0</v>
      </c>
    </row>
    <row r="65" spans="1:8" x14ac:dyDescent="0.25">
      <c r="A65" s="5">
        <v>64</v>
      </c>
      <c r="B65" t="s">
        <v>633</v>
      </c>
      <c r="C65">
        <v>105007</v>
      </c>
      <c r="D65" t="s">
        <v>212</v>
      </c>
      <c r="E65">
        <v>0</v>
      </c>
      <c r="F65">
        <v>0</v>
      </c>
      <c r="G65" s="6">
        <v>103</v>
      </c>
      <c r="H65">
        <v>0</v>
      </c>
    </row>
    <row r="66" spans="1:8" x14ac:dyDescent="0.25">
      <c r="A66" s="5">
        <v>65</v>
      </c>
      <c r="B66" t="s">
        <v>634</v>
      </c>
      <c r="C66">
        <v>105008</v>
      </c>
      <c r="D66" t="s">
        <v>228</v>
      </c>
      <c r="E66">
        <v>0</v>
      </c>
      <c r="F66">
        <v>0</v>
      </c>
      <c r="G66" s="6">
        <v>103</v>
      </c>
      <c r="H66">
        <v>0</v>
      </c>
    </row>
    <row r="67" spans="1:8" x14ac:dyDescent="0.25">
      <c r="A67" s="5">
        <v>66</v>
      </c>
      <c r="B67" t="s">
        <v>635</v>
      </c>
      <c r="C67">
        <v>105009</v>
      </c>
      <c r="D67" t="s">
        <v>299</v>
      </c>
      <c r="E67">
        <v>0</v>
      </c>
      <c r="F67">
        <v>0</v>
      </c>
      <c r="G67" s="6">
        <v>103</v>
      </c>
      <c r="H67">
        <v>0</v>
      </c>
    </row>
    <row r="68" spans="1:8" x14ac:dyDescent="0.25">
      <c r="A68" s="5">
        <v>67</v>
      </c>
      <c r="B68" t="s">
        <v>636</v>
      </c>
      <c r="C68">
        <v>105010</v>
      </c>
      <c r="D68" t="s">
        <v>381</v>
      </c>
      <c r="E68">
        <v>0</v>
      </c>
      <c r="F68">
        <v>0</v>
      </c>
      <c r="G68" s="6">
        <v>103</v>
      </c>
      <c r="H68">
        <v>0</v>
      </c>
    </row>
    <row r="69" spans="1:8" x14ac:dyDescent="0.25">
      <c r="A69" s="5">
        <v>68</v>
      </c>
      <c r="B69" t="s">
        <v>637</v>
      </c>
      <c r="C69">
        <v>105011</v>
      </c>
      <c r="D69" t="s">
        <v>358</v>
      </c>
      <c r="E69">
        <v>0</v>
      </c>
      <c r="F69">
        <v>0</v>
      </c>
      <c r="G69" s="6">
        <v>103</v>
      </c>
      <c r="H69">
        <v>0</v>
      </c>
    </row>
    <row r="70" spans="1:8" x14ac:dyDescent="0.25">
      <c r="A70" s="5">
        <v>69</v>
      </c>
      <c r="B70" t="s">
        <v>638</v>
      </c>
      <c r="C70">
        <v>106001</v>
      </c>
      <c r="D70" t="s">
        <v>195</v>
      </c>
      <c r="E70">
        <v>0</v>
      </c>
      <c r="F70">
        <v>0</v>
      </c>
      <c r="G70" s="6">
        <v>103</v>
      </c>
      <c r="H70">
        <v>0</v>
      </c>
    </row>
    <row r="71" spans="1:8" x14ac:dyDescent="0.25">
      <c r="A71" s="5">
        <v>70</v>
      </c>
      <c r="B71" t="s">
        <v>639</v>
      </c>
      <c r="C71">
        <v>201001</v>
      </c>
      <c r="D71" t="s">
        <v>201</v>
      </c>
      <c r="E71">
        <v>0</v>
      </c>
      <c r="F71">
        <v>0</v>
      </c>
      <c r="G71" s="6">
        <v>103</v>
      </c>
      <c r="H71">
        <v>0</v>
      </c>
    </row>
    <row r="72" spans="1:8" x14ac:dyDescent="0.25">
      <c r="A72" s="5">
        <v>71</v>
      </c>
      <c r="B72" t="s">
        <v>640</v>
      </c>
      <c r="C72">
        <v>201002</v>
      </c>
      <c r="D72" t="s">
        <v>107</v>
      </c>
      <c r="E72">
        <v>0</v>
      </c>
      <c r="F72">
        <v>0</v>
      </c>
      <c r="G72" s="6">
        <v>103</v>
      </c>
      <c r="H72">
        <v>0</v>
      </c>
    </row>
    <row r="73" spans="1:8" x14ac:dyDescent="0.25">
      <c r="A73" s="5">
        <v>72</v>
      </c>
      <c r="B73" t="s">
        <v>641</v>
      </c>
      <c r="C73">
        <v>201003</v>
      </c>
      <c r="D73" t="s">
        <v>246</v>
      </c>
      <c r="E73">
        <v>0</v>
      </c>
      <c r="F73">
        <v>0</v>
      </c>
      <c r="G73" s="6">
        <v>103</v>
      </c>
      <c r="H73">
        <v>0</v>
      </c>
    </row>
    <row r="74" spans="1:8" x14ac:dyDescent="0.25">
      <c r="A74" s="5">
        <v>73</v>
      </c>
      <c r="B74" t="s">
        <v>642</v>
      </c>
      <c r="C74">
        <v>201004</v>
      </c>
      <c r="D74" t="s">
        <v>261</v>
      </c>
      <c r="E74">
        <v>0</v>
      </c>
      <c r="F74">
        <v>0</v>
      </c>
      <c r="G74" s="6">
        <v>103</v>
      </c>
      <c r="H74">
        <v>0</v>
      </c>
    </row>
    <row r="75" spans="1:8" x14ac:dyDescent="0.25">
      <c r="A75" s="5">
        <v>74</v>
      </c>
      <c r="B75" t="s">
        <v>643</v>
      </c>
      <c r="C75">
        <v>201005</v>
      </c>
      <c r="D75" t="s">
        <v>316</v>
      </c>
      <c r="E75">
        <v>0</v>
      </c>
      <c r="F75">
        <v>0</v>
      </c>
      <c r="G75" s="6">
        <v>103</v>
      </c>
      <c r="H75">
        <v>0</v>
      </c>
    </row>
    <row r="76" spans="1:8" x14ac:dyDescent="0.25">
      <c r="A76" s="5">
        <v>75</v>
      </c>
      <c r="B76" t="s">
        <v>644</v>
      </c>
      <c r="C76">
        <v>201006</v>
      </c>
      <c r="D76" t="s">
        <v>345</v>
      </c>
      <c r="E76">
        <v>0</v>
      </c>
      <c r="F76">
        <v>0</v>
      </c>
      <c r="G76" s="6">
        <v>103</v>
      </c>
      <c r="H76">
        <v>0</v>
      </c>
    </row>
    <row r="77" spans="1:8" x14ac:dyDescent="0.25">
      <c r="A77" s="5">
        <v>76</v>
      </c>
      <c r="B77" t="s">
        <v>645</v>
      </c>
      <c r="C77">
        <v>202001</v>
      </c>
      <c r="D77" t="s">
        <v>108</v>
      </c>
      <c r="E77">
        <v>0</v>
      </c>
      <c r="F77">
        <v>0</v>
      </c>
      <c r="G77" s="6">
        <v>103</v>
      </c>
      <c r="H77">
        <v>0</v>
      </c>
    </row>
    <row r="78" spans="1:8" x14ac:dyDescent="0.25">
      <c r="A78" s="5">
        <v>77</v>
      </c>
      <c r="B78" t="s">
        <v>646</v>
      </c>
      <c r="C78">
        <v>202002</v>
      </c>
      <c r="D78" t="s">
        <v>309</v>
      </c>
      <c r="E78">
        <v>0</v>
      </c>
      <c r="F78">
        <v>0</v>
      </c>
      <c r="G78" s="6">
        <v>103</v>
      </c>
      <c r="H78">
        <v>0</v>
      </c>
    </row>
    <row r="79" spans="1:8" x14ac:dyDescent="0.25">
      <c r="A79" s="5">
        <v>78</v>
      </c>
      <c r="B79" t="s">
        <v>647</v>
      </c>
      <c r="C79">
        <v>202003</v>
      </c>
      <c r="D79" t="s">
        <v>330</v>
      </c>
      <c r="E79">
        <v>0</v>
      </c>
      <c r="F79">
        <v>0</v>
      </c>
      <c r="G79" s="6">
        <v>103</v>
      </c>
      <c r="H79">
        <v>0</v>
      </c>
    </row>
    <row r="80" spans="1:8" x14ac:dyDescent="0.25">
      <c r="A80" s="5">
        <v>79</v>
      </c>
      <c r="B80" t="s">
        <v>648</v>
      </c>
      <c r="C80">
        <v>203001</v>
      </c>
      <c r="D80" t="s">
        <v>109</v>
      </c>
      <c r="E80">
        <v>0</v>
      </c>
      <c r="F80">
        <v>0</v>
      </c>
      <c r="G80" s="6">
        <v>103</v>
      </c>
      <c r="H80">
        <v>0</v>
      </c>
    </row>
    <row r="81" spans="1:8" x14ac:dyDescent="0.25">
      <c r="A81" s="5">
        <v>80</v>
      </c>
      <c r="B81" t="s">
        <v>649</v>
      </c>
      <c r="C81">
        <v>203002</v>
      </c>
      <c r="D81" t="s">
        <v>110</v>
      </c>
      <c r="E81">
        <v>0</v>
      </c>
      <c r="F81">
        <v>0</v>
      </c>
      <c r="G81" s="6">
        <v>103</v>
      </c>
      <c r="H81">
        <v>0</v>
      </c>
    </row>
    <row r="82" spans="1:8" x14ac:dyDescent="0.25">
      <c r="A82" s="5">
        <v>81</v>
      </c>
      <c r="B82" t="s">
        <v>650</v>
      </c>
      <c r="C82">
        <v>203003</v>
      </c>
      <c r="D82" t="s">
        <v>111</v>
      </c>
      <c r="E82">
        <v>0</v>
      </c>
      <c r="F82">
        <v>0</v>
      </c>
      <c r="G82" s="6">
        <v>103</v>
      </c>
      <c r="H82">
        <v>0</v>
      </c>
    </row>
    <row r="83" spans="1:8" x14ac:dyDescent="0.25">
      <c r="A83" s="5">
        <v>82</v>
      </c>
      <c r="B83" t="s">
        <v>651</v>
      </c>
      <c r="C83">
        <v>203004</v>
      </c>
      <c r="D83" t="s">
        <v>310</v>
      </c>
      <c r="E83">
        <v>0</v>
      </c>
      <c r="F83">
        <v>0</v>
      </c>
      <c r="G83" s="6">
        <v>103</v>
      </c>
      <c r="H83">
        <v>0</v>
      </c>
    </row>
    <row r="84" spans="1:8" x14ac:dyDescent="0.25">
      <c r="A84" s="5">
        <v>83</v>
      </c>
      <c r="B84" t="s">
        <v>652</v>
      </c>
      <c r="C84">
        <v>203005</v>
      </c>
      <c r="D84" t="s">
        <v>311</v>
      </c>
      <c r="E84">
        <v>0</v>
      </c>
      <c r="F84">
        <v>0</v>
      </c>
      <c r="G84" s="6">
        <v>103</v>
      </c>
      <c r="H84">
        <v>0</v>
      </c>
    </row>
    <row r="85" spans="1:8" x14ac:dyDescent="0.25">
      <c r="A85" s="5">
        <v>84</v>
      </c>
      <c r="B85" t="s">
        <v>653</v>
      </c>
      <c r="C85">
        <v>203006</v>
      </c>
      <c r="D85" t="s">
        <v>312</v>
      </c>
      <c r="E85">
        <v>0</v>
      </c>
      <c r="F85">
        <v>0</v>
      </c>
      <c r="G85" s="6">
        <v>103</v>
      </c>
      <c r="H85">
        <v>0</v>
      </c>
    </row>
    <row r="86" spans="1:8" x14ac:dyDescent="0.25">
      <c r="A86" s="5">
        <v>85</v>
      </c>
      <c r="B86" t="s">
        <v>654</v>
      </c>
      <c r="C86">
        <v>203007</v>
      </c>
      <c r="D86" t="s">
        <v>321</v>
      </c>
      <c r="E86">
        <v>0</v>
      </c>
      <c r="F86">
        <v>0</v>
      </c>
      <c r="G86" s="6">
        <v>103</v>
      </c>
      <c r="H86">
        <v>0</v>
      </c>
    </row>
    <row r="87" spans="1:8" x14ac:dyDescent="0.25">
      <c r="A87" s="5">
        <v>86</v>
      </c>
      <c r="B87" t="s">
        <v>655</v>
      </c>
      <c r="C87">
        <v>301001</v>
      </c>
      <c r="D87" t="s">
        <v>112</v>
      </c>
      <c r="E87">
        <v>0</v>
      </c>
      <c r="F87">
        <v>0</v>
      </c>
      <c r="G87" s="6">
        <v>103</v>
      </c>
      <c r="H87">
        <v>0</v>
      </c>
    </row>
    <row r="88" spans="1:8" x14ac:dyDescent="0.25">
      <c r="A88" s="5">
        <v>87</v>
      </c>
      <c r="B88" t="s">
        <v>656</v>
      </c>
      <c r="C88">
        <v>301002</v>
      </c>
      <c r="D88" t="s">
        <v>113</v>
      </c>
      <c r="E88">
        <v>0</v>
      </c>
      <c r="F88">
        <v>0</v>
      </c>
      <c r="G88" s="6">
        <v>103</v>
      </c>
      <c r="H88">
        <v>0</v>
      </c>
    </row>
    <row r="89" spans="1:8" x14ac:dyDescent="0.25">
      <c r="A89" s="5">
        <v>88</v>
      </c>
      <c r="B89" t="s">
        <v>657</v>
      </c>
      <c r="C89">
        <v>301003</v>
      </c>
      <c r="D89" t="s">
        <v>114</v>
      </c>
      <c r="E89">
        <v>0</v>
      </c>
      <c r="F89">
        <v>0</v>
      </c>
      <c r="G89" s="6">
        <v>103</v>
      </c>
      <c r="H89">
        <v>0</v>
      </c>
    </row>
    <row r="90" spans="1:8" x14ac:dyDescent="0.25">
      <c r="A90" s="5">
        <v>89</v>
      </c>
      <c r="B90" t="s">
        <v>658</v>
      </c>
      <c r="C90">
        <v>301004</v>
      </c>
      <c r="D90" t="s">
        <v>115</v>
      </c>
      <c r="E90">
        <v>0</v>
      </c>
      <c r="F90">
        <v>0</v>
      </c>
      <c r="G90" s="6">
        <v>103</v>
      </c>
      <c r="H90">
        <v>0</v>
      </c>
    </row>
    <row r="91" spans="1:8" x14ac:dyDescent="0.25">
      <c r="A91" s="5">
        <v>90</v>
      </c>
      <c r="B91" t="s">
        <v>659</v>
      </c>
      <c r="C91">
        <v>301005</v>
      </c>
      <c r="D91" t="s">
        <v>116</v>
      </c>
      <c r="E91">
        <v>0</v>
      </c>
      <c r="F91">
        <v>0</v>
      </c>
      <c r="G91" s="6">
        <v>103</v>
      </c>
      <c r="H91">
        <v>0</v>
      </c>
    </row>
    <row r="92" spans="1:8" x14ac:dyDescent="0.25">
      <c r="A92" s="5">
        <v>91</v>
      </c>
      <c r="B92" t="s">
        <v>660</v>
      </c>
      <c r="C92">
        <v>301006</v>
      </c>
      <c r="D92" t="s">
        <v>117</v>
      </c>
      <c r="E92">
        <v>0</v>
      </c>
      <c r="F92">
        <v>0</v>
      </c>
      <c r="G92" s="6">
        <v>103</v>
      </c>
      <c r="H92">
        <v>0</v>
      </c>
    </row>
    <row r="93" spans="1:8" x14ac:dyDescent="0.25">
      <c r="A93" s="5">
        <v>92</v>
      </c>
      <c r="B93" t="s">
        <v>661</v>
      </c>
      <c r="C93">
        <v>301007</v>
      </c>
      <c r="D93" t="s">
        <v>118</v>
      </c>
      <c r="E93">
        <v>0</v>
      </c>
      <c r="F93">
        <v>0</v>
      </c>
      <c r="G93" s="6">
        <v>103</v>
      </c>
      <c r="H93">
        <v>0</v>
      </c>
    </row>
    <row r="94" spans="1:8" x14ac:dyDescent="0.25">
      <c r="A94" s="5">
        <v>93</v>
      </c>
      <c r="B94" t="s">
        <v>662</v>
      </c>
      <c r="C94">
        <v>301008</v>
      </c>
      <c r="D94" t="s">
        <v>234</v>
      </c>
      <c r="E94">
        <v>0</v>
      </c>
      <c r="F94">
        <v>0</v>
      </c>
      <c r="G94" s="6">
        <v>103</v>
      </c>
      <c r="H94">
        <v>0</v>
      </c>
    </row>
    <row r="95" spans="1:8" x14ac:dyDescent="0.25">
      <c r="A95" s="5">
        <v>94</v>
      </c>
      <c r="B95" t="s">
        <v>663</v>
      </c>
      <c r="C95">
        <v>301009</v>
      </c>
      <c r="D95" t="s">
        <v>235</v>
      </c>
      <c r="E95">
        <v>0</v>
      </c>
      <c r="F95">
        <v>0</v>
      </c>
      <c r="G95" s="6">
        <v>103</v>
      </c>
      <c r="H95">
        <v>0</v>
      </c>
    </row>
    <row r="96" spans="1:8" x14ac:dyDescent="0.25">
      <c r="A96" s="5">
        <v>95</v>
      </c>
      <c r="B96" t="s">
        <v>664</v>
      </c>
      <c r="C96">
        <v>301010</v>
      </c>
      <c r="D96" t="s">
        <v>291</v>
      </c>
      <c r="E96">
        <v>0</v>
      </c>
      <c r="F96">
        <v>0</v>
      </c>
      <c r="G96" s="6">
        <v>103</v>
      </c>
      <c r="H96">
        <v>0</v>
      </c>
    </row>
    <row r="97" spans="1:8" x14ac:dyDescent="0.25">
      <c r="A97" s="5">
        <v>96</v>
      </c>
      <c r="B97" t="s">
        <v>665</v>
      </c>
      <c r="C97">
        <v>301011</v>
      </c>
      <c r="D97" t="s">
        <v>337</v>
      </c>
      <c r="E97">
        <v>0</v>
      </c>
      <c r="F97">
        <v>0</v>
      </c>
      <c r="G97" s="6">
        <v>103</v>
      </c>
      <c r="H97">
        <v>0</v>
      </c>
    </row>
    <row r="98" spans="1:8" x14ac:dyDescent="0.25">
      <c r="A98" s="5">
        <v>97</v>
      </c>
      <c r="B98" t="s">
        <v>666</v>
      </c>
      <c r="C98">
        <v>301012</v>
      </c>
      <c r="D98" t="s">
        <v>338</v>
      </c>
      <c r="E98">
        <v>0</v>
      </c>
      <c r="F98">
        <v>0</v>
      </c>
      <c r="G98" s="6">
        <v>103</v>
      </c>
      <c r="H98">
        <v>0</v>
      </c>
    </row>
    <row r="99" spans="1:8" x14ac:dyDescent="0.25">
      <c r="A99" s="5">
        <v>98</v>
      </c>
      <c r="B99" t="s">
        <v>667</v>
      </c>
      <c r="C99">
        <v>302001</v>
      </c>
      <c r="D99" t="s">
        <v>119</v>
      </c>
      <c r="E99">
        <v>0</v>
      </c>
      <c r="F99">
        <v>0</v>
      </c>
      <c r="G99" s="6">
        <v>103</v>
      </c>
      <c r="H99">
        <v>0</v>
      </c>
    </row>
    <row r="100" spans="1:8" x14ac:dyDescent="0.25">
      <c r="A100" s="5">
        <v>99</v>
      </c>
      <c r="B100" t="s">
        <v>668</v>
      </c>
      <c r="C100">
        <v>302002</v>
      </c>
      <c r="D100" t="s">
        <v>120</v>
      </c>
      <c r="E100">
        <v>0</v>
      </c>
      <c r="F100">
        <v>0</v>
      </c>
      <c r="G100" s="6">
        <v>103</v>
      </c>
      <c r="H100">
        <v>0</v>
      </c>
    </row>
    <row r="101" spans="1:8" x14ac:dyDescent="0.25">
      <c r="A101" s="5">
        <v>100</v>
      </c>
      <c r="B101" t="s">
        <v>669</v>
      </c>
      <c r="C101">
        <v>303003</v>
      </c>
      <c r="D101" t="s">
        <v>121</v>
      </c>
      <c r="E101">
        <v>0</v>
      </c>
      <c r="F101">
        <v>0</v>
      </c>
      <c r="G101" s="6">
        <v>103</v>
      </c>
      <c r="H101">
        <v>0</v>
      </c>
    </row>
    <row r="102" spans="1:8" x14ac:dyDescent="0.25">
      <c r="A102" s="5">
        <v>101</v>
      </c>
      <c r="B102" t="s">
        <v>670</v>
      </c>
      <c r="C102">
        <v>303004</v>
      </c>
      <c r="D102" t="s">
        <v>220</v>
      </c>
      <c r="E102">
        <v>0</v>
      </c>
      <c r="F102">
        <v>0</v>
      </c>
      <c r="G102" s="6">
        <v>103</v>
      </c>
      <c r="H102">
        <v>0</v>
      </c>
    </row>
    <row r="103" spans="1:8" x14ac:dyDescent="0.25">
      <c r="A103" s="5">
        <v>102</v>
      </c>
      <c r="B103" t="s">
        <v>671</v>
      </c>
      <c r="C103">
        <v>304001</v>
      </c>
      <c r="D103" t="s">
        <v>233</v>
      </c>
      <c r="E103">
        <v>0</v>
      </c>
      <c r="F103">
        <v>0</v>
      </c>
      <c r="G103" s="6">
        <v>103</v>
      </c>
      <c r="H103">
        <v>0</v>
      </c>
    </row>
    <row r="104" spans="1:8" x14ac:dyDescent="0.25">
      <c r="A104" s="5">
        <v>103</v>
      </c>
      <c r="B104" t="s">
        <v>672</v>
      </c>
      <c r="C104">
        <v>305001</v>
      </c>
      <c r="D104" t="s">
        <v>366</v>
      </c>
      <c r="E104">
        <v>0</v>
      </c>
      <c r="F104">
        <v>0</v>
      </c>
      <c r="G104" s="6">
        <v>103</v>
      </c>
      <c r="H104">
        <v>0</v>
      </c>
    </row>
    <row r="105" spans="1:8" x14ac:dyDescent="0.25">
      <c r="A105" s="5">
        <v>104</v>
      </c>
      <c r="B105" t="s">
        <v>673</v>
      </c>
      <c r="C105">
        <v>401001</v>
      </c>
      <c r="D105" t="s">
        <v>122</v>
      </c>
      <c r="E105">
        <v>0</v>
      </c>
      <c r="F105">
        <v>0</v>
      </c>
      <c r="G105" s="6">
        <v>103</v>
      </c>
      <c r="H105">
        <v>0</v>
      </c>
    </row>
    <row r="106" spans="1:8" x14ac:dyDescent="0.25">
      <c r="A106" s="5">
        <v>105</v>
      </c>
      <c r="B106" t="s">
        <v>674</v>
      </c>
      <c r="C106">
        <v>401002</v>
      </c>
      <c r="D106" t="s">
        <v>123</v>
      </c>
      <c r="E106">
        <v>0</v>
      </c>
      <c r="F106">
        <v>0</v>
      </c>
      <c r="G106" s="6">
        <v>103</v>
      </c>
      <c r="H106">
        <v>0</v>
      </c>
    </row>
    <row r="107" spans="1:8" x14ac:dyDescent="0.25">
      <c r="A107" s="5">
        <v>106</v>
      </c>
      <c r="B107" t="s">
        <v>675</v>
      </c>
      <c r="C107">
        <v>401003</v>
      </c>
      <c r="D107" t="s">
        <v>124</v>
      </c>
      <c r="E107">
        <v>0</v>
      </c>
      <c r="F107">
        <v>0</v>
      </c>
      <c r="G107" s="6">
        <v>103</v>
      </c>
      <c r="H107">
        <v>0</v>
      </c>
    </row>
    <row r="108" spans="1:8" x14ac:dyDescent="0.25">
      <c r="A108" s="5">
        <v>107</v>
      </c>
      <c r="B108" t="s">
        <v>676</v>
      </c>
      <c r="C108">
        <v>401004</v>
      </c>
      <c r="D108" t="s">
        <v>192</v>
      </c>
      <c r="E108">
        <v>0</v>
      </c>
      <c r="F108">
        <v>0</v>
      </c>
      <c r="G108" s="6">
        <v>103</v>
      </c>
      <c r="H108">
        <v>0</v>
      </c>
    </row>
    <row r="109" spans="1:8" x14ac:dyDescent="0.25">
      <c r="A109" s="5">
        <v>108</v>
      </c>
      <c r="B109" t="s">
        <v>677</v>
      </c>
      <c r="C109">
        <v>401005</v>
      </c>
      <c r="D109" t="s">
        <v>275</v>
      </c>
      <c r="E109">
        <v>0</v>
      </c>
      <c r="F109">
        <v>0</v>
      </c>
      <c r="G109" s="6">
        <v>103</v>
      </c>
      <c r="H109">
        <v>0</v>
      </c>
    </row>
    <row r="110" spans="1:8" x14ac:dyDescent="0.25">
      <c r="A110" s="5">
        <v>109</v>
      </c>
      <c r="B110" t="s">
        <v>678</v>
      </c>
      <c r="C110">
        <v>401006</v>
      </c>
      <c r="D110" t="s">
        <v>292</v>
      </c>
      <c r="E110">
        <v>0</v>
      </c>
      <c r="F110">
        <v>0</v>
      </c>
      <c r="G110" s="6">
        <v>103</v>
      </c>
      <c r="H110">
        <v>0</v>
      </c>
    </row>
    <row r="111" spans="1:8" x14ac:dyDescent="0.25">
      <c r="A111" s="5">
        <v>110</v>
      </c>
      <c r="B111" t="s">
        <v>679</v>
      </c>
      <c r="C111">
        <v>401007</v>
      </c>
      <c r="D111" t="s">
        <v>294</v>
      </c>
      <c r="E111">
        <v>0</v>
      </c>
      <c r="F111">
        <v>0</v>
      </c>
      <c r="G111" s="6">
        <v>103</v>
      </c>
      <c r="H111">
        <v>0</v>
      </c>
    </row>
    <row r="112" spans="1:8" x14ac:dyDescent="0.25">
      <c r="A112" s="5">
        <v>111</v>
      </c>
      <c r="B112" t="s">
        <v>680</v>
      </c>
      <c r="C112">
        <v>402001</v>
      </c>
      <c r="D112" t="s">
        <v>191</v>
      </c>
      <c r="E112">
        <v>0</v>
      </c>
      <c r="F112">
        <v>0</v>
      </c>
      <c r="G112" s="6">
        <v>103</v>
      </c>
      <c r="H112">
        <v>0</v>
      </c>
    </row>
    <row r="113" spans="1:8" x14ac:dyDescent="0.25">
      <c r="A113" s="5">
        <v>112</v>
      </c>
      <c r="B113" t="s">
        <v>681</v>
      </c>
      <c r="C113">
        <v>403001</v>
      </c>
      <c r="D113" t="s">
        <v>194</v>
      </c>
      <c r="E113">
        <v>0</v>
      </c>
      <c r="F113">
        <v>0</v>
      </c>
      <c r="G113" s="6">
        <v>103</v>
      </c>
      <c r="H113">
        <v>0</v>
      </c>
    </row>
    <row r="114" spans="1:8" x14ac:dyDescent="0.25">
      <c r="A114" s="5">
        <v>113</v>
      </c>
      <c r="B114" t="s">
        <v>682</v>
      </c>
      <c r="C114">
        <v>403002</v>
      </c>
      <c r="D114" t="s">
        <v>208</v>
      </c>
      <c r="E114">
        <v>0</v>
      </c>
      <c r="F114">
        <v>0</v>
      </c>
      <c r="G114" s="6">
        <v>103</v>
      </c>
      <c r="H114">
        <v>0</v>
      </c>
    </row>
    <row r="115" spans="1:8" x14ac:dyDescent="0.25">
      <c r="A115" s="5">
        <v>114</v>
      </c>
      <c r="B115" t="s">
        <v>683</v>
      </c>
      <c r="C115">
        <v>403003</v>
      </c>
      <c r="D115" t="s">
        <v>214</v>
      </c>
      <c r="E115">
        <v>0</v>
      </c>
      <c r="F115">
        <v>0</v>
      </c>
      <c r="G115" s="6">
        <v>103</v>
      </c>
      <c r="H115">
        <v>0</v>
      </c>
    </row>
    <row r="116" spans="1:8" x14ac:dyDescent="0.25">
      <c r="A116" s="5">
        <v>115</v>
      </c>
      <c r="B116" t="s">
        <v>684</v>
      </c>
      <c r="C116">
        <v>403004</v>
      </c>
      <c r="D116" t="s">
        <v>215</v>
      </c>
      <c r="E116">
        <v>0</v>
      </c>
      <c r="F116">
        <v>0</v>
      </c>
      <c r="G116" s="6">
        <v>103</v>
      </c>
      <c r="H116">
        <v>0</v>
      </c>
    </row>
    <row r="117" spans="1:8" x14ac:dyDescent="0.25">
      <c r="A117" s="5">
        <v>116</v>
      </c>
      <c r="B117" t="s">
        <v>685</v>
      </c>
      <c r="C117">
        <v>403005</v>
      </c>
      <c r="D117" t="s">
        <v>223</v>
      </c>
      <c r="E117">
        <v>0</v>
      </c>
      <c r="F117">
        <v>0</v>
      </c>
      <c r="G117" s="6">
        <v>103</v>
      </c>
      <c r="H117">
        <v>0</v>
      </c>
    </row>
    <row r="118" spans="1:8" x14ac:dyDescent="0.25">
      <c r="A118" s="5">
        <v>117</v>
      </c>
      <c r="B118" t="s">
        <v>686</v>
      </c>
      <c r="C118">
        <v>403006</v>
      </c>
      <c r="D118" t="s">
        <v>244</v>
      </c>
      <c r="E118">
        <v>0</v>
      </c>
      <c r="F118">
        <v>0</v>
      </c>
      <c r="G118" s="6">
        <v>103</v>
      </c>
      <c r="H118">
        <v>0</v>
      </c>
    </row>
    <row r="119" spans="1:8" x14ac:dyDescent="0.25">
      <c r="A119" s="5">
        <v>118</v>
      </c>
      <c r="B119" t="s">
        <v>687</v>
      </c>
      <c r="C119">
        <v>403007</v>
      </c>
      <c r="D119" t="s">
        <v>247</v>
      </c>
      <c r="E119">
        <v>0</v>
      </c>
      <c r="F119">
        <v>0</v>
      </c>
      <c r="G119" s="6">
        <v>103</v>
      </c>
      <c r="H119">
        <v>0</v>
      </c>
    </row>
    <row r="120" spans="1:8" x14ac:dyDescent="0.25">
      <c r="A120" s="5">
        <v>119</v>
      </c>
      <c r="B120" t="s">
        <v>443</v>
      </c>
      <c r="C120">
        <v>403008</v>
      </c>
      <c r="D120" t="s">
        <v>248</v>
      </c>
      <c r="E120">
        <v>0</v>
      </c>
      <c r="F120">
        <v>0</v>
      </c>
      <c r="G120" s="6">
        <v>103</v>
      </c>
      <c r="H120">
        <v>0</v>
      </c>
    </row>
    <row r="121" spans="1:8" x14ac:dyDescent="0.25">
      <c r="A121" s="5">
        <v>120</v>
      </c>
      <c r="B121" t="s">
        <v>444</v>
      </c>
      <c r="C121">
        <v>403009</v>
      </c>
      <c r="D121" t="s">
        <v>249</v>
      </c>
      <c r="E121">
        <v>0</v>
      </c>
      <c r="F121">
        <v>0</v>
      </c>
      <c r="G121" s="6">
        <v>103</v>
      </c>
      <c r="H121">
        <v>0</v>
      </c>
    </row>
    <row r="122" spans="1:8" x14ac:dyDescent="0.25">
      <c r="A122" s="5">
        <v>121</v>
      </c>
      <c r="B122" t="s">
        <v>445</v>
      </c>
      <c r="C122">
        <v>403010</v>
      </c>
      <c r="D122" t="s">
        <v>250</v>
      </c>
      <c r="E122">
        <v>0</v>
      </c>
      <c r="F122">
        <v>0</v>
      </c>
      <c r="G122" s="6">
        <v>103</v>
      </c>
      <c r="H122">
        <v>0</v>
      </c>
    </row>
    <row r="123" spans="1:8" x14ac:dyDescent="0.25">
      <c r="A123" s="5">
        <v>122</v>
      </c>
      <c r="B123" t="s">
        <v>446</v>
      </c>
      <c r="C123">
        <v>403011</v>
      </c>
      <c r="D123" t="s">
        <v>251</v>
      </c>
      <c r="E123">
        <v>0</v>
      </c>
      <c r="F123">
        <v>0</v>
      </c>
      <c r="G123" s="6">
        <v>103</v>
      </c>
      <c r="H123">
        <v>0</v>
      </c>
    </row>
    <row r="124" spans="1:8" x14ac:dyDescent="0.25">
      <c r="A124" s="5">
        <v>123</v>
      </c>
      <c r="B124" t="s">
        <v>447</v>
      </c>
      <c r="C124">
        <v>403012</v>
      </c>
      <c r="D124" t="s">
        <v>265</v>
      </c>
      <c r="E124">
        <v>0</v>
      </c>
      <c r="F124">
        <v>0</v>
      </c>
      <c r="G124" s="6">
        <v>103</v>
      </c>
      <c r="H124">
        <v>0</v>
      </c>
    </row>
    <row r="125" spans="1:8" x14ac:dyDescent="0.25">
      <c r="A125" s="5">
        <v>124</v>
      </c>
      <c r="B125" t="s">
        <v>448</v>
      </c>
      <c r="C125">
        <v>403013</v>
      </c>
      <c r="D125" t="s">
        <v>266</v>
      </c>
      <c r="E125">
        <v>0</v>
      </c>
      <c r="F125">
        <v>0</v>
      </c>
      <c r="G125" s="6">
        <v>103</v>
      </c>
      <c r="H125">
        <v>0</v>
      </c>
    </row>
    <row r="126" spans="1:8" x14ac:dyDescent="0.25">
      <c r="A126" s="5">
        <v>125</v>
      </c>
      <c r="B126" t="s">
        <v>449</v>
      </c>
      <c r="C126">
        <v>403014</v>
      </c>
      <c r="D126" t="s">
        <v>267</v>
      </c>
      <c r="E126">
        <v>0</v>
      </c>
      <c r="F126">
        <v>0</v>
      </c>
      <c r="G126" s="6">
        <v>103</v>
      </c>
      <c r="H126">
        <v>0</v>
      </c>
    </row>
    <row r="127" spans="1:8" x14ac:dyDescent="0.25">
      <c r="A127" s="5">
        <v>126</v>
      </c>
      <c r="B127" t="s">
        <v>450</v>
      </c>
      <c r="C127">
        <v>403015</v>
      </c>
      <c r="D127" t="s">
        <v>268</v>
      </c>
      <c r="E127">
        <v>0</v>
      </c>
      <c r="F127">
        <v>0</v>
      </c>
      <c r="G127" s="6">
        <v>103</v>
      </c>
      <c r="H127">
        <v>0</v>
      </c>
    </row>
    <row r="128" spans="1:8" x14ac:dyDescent="0.25">
      <c r="A128" s="5">
        <v>127</v>
      </c>
      <c r="B128" t="s">
        <v>451</v>
      </c>
      <c r="C128">
        <v>403016</v>
      </c>
      <c r="D128" t="s">
        <v>269</v>
      </c>
      <c r="E128">
        <v>0</v>
      </c>
      <c r="F128">
        <v>0</v>
      </c>
      <c r="G128" s="6">
        <v>103</v>
      </c>
      <c r="H128">
        <v>0</v>
      </c>
    </row>
    <row r="129" spans="1:8" x14ac:dyDescent="0.25">
      <c r="A129" s="5">
        <v>128</v>
      </c>
      <c r="B129" t="s">
        <v>452</v>
      </c>
      <c r="C129">
        <v>403017</v>
      </c>
      <c r="D129" t="s">
        <v>270</v>
      </c>
      <c r="E129">
        <v>0</v>
      </c>
      <c r="F129">
        <v>0</v>
      </c>
      <c r="G129" s="6">
        <v>103</v>
      </c>
      <c r="H129">
        <v>0</v>
      </c>
    </row>
    <row r="130" spans="1:8" x14ac:dyDescent="0.25">
      <c r="A130" s="5">
        <v>129</v>
      </c>
      <c r="B130" t="s">
        <v>453</v>
      </c>
      <c r="C130">
        <v>403018</v>
      </c>
      <c r="D130" t="s">
        <v>271</v>
      </c>
      <c r="E130">
        <v>0</v>
      </c>
      <c r="F130">
        <v>0</v>
      </c>
      <c r="G130" s="6">
        <v>103</v>
      </c>
      <c r="H130">
        <v>0</v>
      </c>
    </row>
    <row r="131" spans="1:8" x14ac:dyDescent="0.25">
      <c r="A131" s="5">
        <v>130</v>
      </c>
      <c r="B131" t="s">
        <v>454</v>
      </c>
      <c r="C131">
        <v>403019</v>
      </c>
      <c r="D131" t="s">
        <v>272</v>
      </c>
      <c r="E131">
        <v>0</v>
      </c>
      <c r="F131">
        <v>0</v>
      </c>
      <c r="G131" s="6">
        <v>103</v>
      </c>
      <c r="H131">
        <v>0</v>
      </c>
    </row>
    <row r="132" spans="1:8" x14ac:dyDescent="0.25">
      <c r="A132" s="5">
        <v>131</v>
      </c>
      <c r="B132" t="s">
        <v>455</v>
      </c>
      <c r="C132">
        <v>403020</v>
      </c>
      <c r="D132" t="s">
        <v>273</v>
      </c>
      <c r="E132">
        <v>0</v>
      </c>
      <c r="F132">
        <v>0</v>
      </c>
      <c r="G132" s="6">
        <v>103</v>
      </c>
      <c r="H132">
        <v>0</v>
      </c>
    </row>
    <row r="133" spans="1:8" x14ac:dyDescent="0.25">
      <c r="A133" s="5">
        <v>132</v>
      </c>
      <c r="B133" t="s">
        <v>456</v>
      </c>
      <c r="C133">
        <v>403021</v>
      </c>
      <c r="D133" t="s">
        <v>274</v>
      </c>
      <c r="E133">
        <v>0</v>
      </c>
      <c r="F133">
        <v>0</v>
      </c>
      <c r="G133" s="6">
        <v>103</v>
      </c>
      <c r="H133">
        <v>0</v>
      </c>
    </row>
    <row r="134" spans="1:8" x14ac:dyDescent="0.25">
      <c r="A134" s="5">
        <v>133</v>
      </c>
      <c r="B134" t="s">
        <v>457</v>
      </c>
      <c r="C134">
        <v>403022</v>
      </c>
      <c r="D134" t="s">
        <v>279</v>
      </c>
      <c r="E134">
        <v>0</v>
      </c>
      <c r="F134">
        <v>0</v>
      </c>
      <c r="G134" s="6">
        <v>103</v>
      </c>
      <c r="H134">
        <v>0</v>
      </c>
    </row>
    <row r="135" spans="1:8" x14ac:dyDescent="0.25">
      <c r="A135" s="5">
        <v>134</v>
      </c>
      <c r="B135" t="s">
        <v>458</v>
      </c>
      <c r="C135">
        <v>403023</v>
      </c>
      <c r="D135" t="s">
        <v>280</v>
      </c>
      <c r="E135">
        <v>0</v>
      </c>
      <c r="F135">
        <v>0</v>
      </c>
      <c r="G135" s="6">
        <v>103</v>
      </c>
      <c r="H135">
        <v>0</v>
      </c>
    </row>
    <row r="136" spans="1:8" x14ac:dyDescent="0.25">
      <c r="A136" s="5">
        <v>135</v>
      </c>
      <c r="B136" t="s">
        <v>459</v>
      </c>
      <c r="C136">
        <v>403024</v>
      </c>
      <c r="D136" t="s">
        <v>281</v>
      </c>
      <c r="E136">
        <v>0</v>
      </c>
      <c r="F136">
        <v>0</v>
      </c>
      <c r="G136" s="6">
        <v>103</v>
      </c>
      <c r="H136">
        <v>0</v>
      </c>
    </row>
    <row r="137" spans="1:8" x14ac:dyDescent="0.25">
      <c r="A137" s="5">
        <v>136</v>
      </c>
      <c r="B137" t="s">
        <v>460</v>
      </c>
      <c r="C137">
        <v>403025</v>
      </c>
      <c r="D137" t="s">
        <v>282</v>
      </c>
      <c r="E137">
        <v>0</v>
      </c>
      <c r="F137">
        <v>0</v>
      </c>
      <c r="G137" s="6">
        <v>103</v>
      </c>
      <c r="H137">
        <v>0</v>
      </c>
    </row>
    <row r="138" spans="1:8" x14ac:dyDescent="0.25">
      <c r="A138" s="5">
        <v>137</v>
      </c>
      <c r="B138" t="s">
        <v>461</v>
      </c>
      <c r="C138">
        <v>403026</v>
      </c>
      <c r="D138" t="s">
        <v>283</v>
      </c>
      <c r="E138">
        <v>0</v>
      </c>
      <c r="F138">
        <v>0</v>
      </c>
      <c r="G138" s="6">
        <v>103</v>
      </c>
      <c r="H138">
        <v>0</v>
      </c>
    </row>
    <row r="139" spans="1:8" x14ac:dyDescent="0.25">
      <c r="A139" s="5">
        <v>138</v>
      </c>
      <c r="B139" t="s">
        <v>462</v>
      </c>
      <c r="C139">
        <v>403027</v>
      </c>
      <c r="D139" t="s">
        <v>284</v>
      </c>
      <c r="E139">
        <v>0</v>
      </c>
      <c r="F139">
        <v>0</v>
      </c>
      <c r="G139" s="6">
        <v>103</v>
      </c>
      <c r="H139">
        <v>0</v>
      </c>
    </row>
    <row r="140" spans="1:8" x14ac:dyDescent="0.25">
      <c r="A140" s="5">
        <v>139</v>
      </c>
      <c r="B140" t="s">
        <v>463</v>
      </c>
      <c r="C140">
        <v>403028</v>
      </c>
      <c r="D140" t="s">
        <v>287</v>
      </c>
      <c r="E140">
        <v>0</v>
      </c>
      <c r="F140">
        <v>0</v>
      </c>
      <c r="G140" s="6">
        <v>103</v>
      </c>
      <c r="H140">
        <v>0</v>
      </c>
    </row>
    <row r="141" spans="1:8" x14ac:dyDescent="0.25">
      <c r="A141" s="5">
        <v>140</v>
      </c>
      <c r="B141" t="s">
        <v>464</v>
      </c>
      <c r="C141">
        <v>403029</v>
      </c>
      <c r="D141" t="s">
        <v>288</v>
      </c>
      <c r="E141">
        <v>0</v>
      </c>
      <c r="F141">
        <v>0</v>
      </c>
      <c r="G141" s="6">
        <v>103</v>
      </c>
      <c r="H141">
        <v>0</v>
      </c>
    </row>
    <row r="142" spans="1:8" x14ac:dyDescent="0.25">
      <c r="A142" s="5">
        <v>141</v>
      </c>
      <c r="B142" t="s">
        <v>465</v>
      </c>
      <c r="C142">
        <v>403030</v>
      </c>
      <c r="D142" t="s">
        <v>353</v>
      </c>
      <c r="E142">
        <v>0</v>
      </c>
      <c r="F142">
        <v>0</v>
      </c>
      <c r="G142" s="6">
        <v>103</v>
      </c>
      <c r="H142">
        <v>0</v>
      </c>
    </row>
    <row r="143" spans="1:8" x14ac:dyDescent="0.25">
      <c r="A143" s="5">
        <v>142</v>
      </c>
      <c r="B143" t="s">
        <v>466</v>
      </c>
      <c r="C143">
        <v>403031</v>
      </c>
      <c r="D143" t="s">
        <v>354</v>
      </c>
      <c r="E143">
        <v>0</v>
      </c>
      <c r="F143">
        <v>0</v>
      </c>
      <c r="G143" s="6">
        <v>103</v>
      </c>
      <c r="H143">
        <v>0</v>
      </c>
    </row>
    <row r="144" spans="1:8" x14ac:dyDescent="0.25">
      <c r="A144" s="5">
        <v>143</v>
      </c>
      <c r="B144" t="s">
        <v>467</v>
      </c>
      <c r="C144">
        <v>403032</v>
      </c>
      <c r="D144" t="s">
        <v>355</v>
      </c>
      <c r="E144">
        <v>0</v>
      </c>
      <c r="F144">
        <v>0</v>
      </c>
      <c r="G144" s="6">
        <v>103</v>
      </c>
      <c r="H144">
        <v>0</v>
      </c>
    </row>
    <row r="145" spans="1:8" x14ac:dyDescent="0.25">
      <c r="A145" s="5">
        <v>144</v>
      </c>
      <c r="B145" t="s">
        <v>468</v>
      </c>
      <c r="C145">
        <v>501001</v>
      </c>
      <c r="D145" t="s">
        <v>125</v>
      </c>
      <c r="E145">
        <v>0</v>
      </c>
      <c r="F145">
        <v>0</v>
      </c>
      <c r="G145" s="6">
        <v>103</v>
      </c>
      <c r="H145">
        <v>0</v>
      </c>
    </row>
    <row r="146" spans="1:8" x14ac:dyDescent="0.25">
      <c r="A146" s="5">
        <v>145</v>
      </c>
      <c r="B146" t="s">
        <v>469</v>
      </c>
      <c r="C146">
        <v>501002</v>
      </c>
      <c r="D146" t="s">
        <v>126</v>
      </c>
      <c r="E146">
        <v>0</v>
      </c>
      <c r="F146">
        <v>0</v>
      </c>
      <c r="G146" s="6">
        <v>103</v>
      </c>
      <c r="H146">
        <v>0</v>
      </c>
    </row>
    <row r="147" spans="1:8" x14ac:dyDescent="0.25">
      <c r="A147" s="5">
        <v>146</v>
      </c>
      <c r="B147" t="s">
        <v>470</v>
      </c>
      <c r="C147">
        <v>501003</v>
      </c>
      <c r="D147" t="s">
        <v>127</v>
      </c>
      <c r="E147">
        <v>0</v>
      </c>
      <c r="F147">
        <v>0</v>
      </c>
      <c r="G147" s="6">
        <v>103</v>
      </c>
      <c r="H147">
        <v>0</v>
      </c>
    </row>
    <row r="148" spans="1:8" x14ac:dyDescent="0.25">
      <c r="A148" s="5">
        <v>147</v>
      </c>
      <c r="B148" t="s">
        <v>471</v>
      </c>
      <c r="C148">
        <v>501004</v>
      </c>
      <c r="D148" t="s">
        <v>128</v>
      </c>
      <c r="E148">
        <v>0</v>
      </c>
      <c r="F148">
        <v>0</v>
      </c>
      <c r="G148" s="6">
        <v>103</v>
      </c>
      <c r="H148">
        <v>0</v>
      </c>
    </row>
    <row r="149" spans="1:8" x14ac:dyDescent="0.25">
      <c r="A149" s="5">
        <v>148</v>
      </c>
      <c r="B149" t="s">
        <v>472</v>
      </c>
      <c r="C149">
        <v>501005</v>
      </c>
      <c r="D149" t="s">
        <v>129</v>
      </c>
      <c r="E149">
        <v>0</v>
      </c>
      <c r="F149">
        <v>0</v>
      </c>
      <c r="G149" s="6">
        <v>103</v>
      </c>
      <c r="H149">
        <v>0</v>
      </c>
    </row>
    <row r="150" spans="1:8" x14ac:dyDescent="0.25">
      <c r="A150" s="5">
        <v>149</v>
      </c>
      <c r="B150" t="s">
        <v>473</v>
      </c>
      <c r="C150">
        <v>501006</v>
      </c>
      <c r="D150" t="s">
        <v>130</v>
      </c>
      <c r="E150">
        <v>0</v>
      </c>
      <c r="F150">
        <v>0</v>
      </c>
      <c r="G150" s="6">
        <v>103</v>
      </c>
      <c r="H150">
        <v>0</v>
      </c>
    </row>
    <row r="151" spans="1:8" x14ac:dyDescent="0.25">
      <c r="A151" s="5">
        <v>150</v>
      </c>
      <c r="B151" t="s">
        <v>474</v>
      </c>
      <c r="C151">
        <v>501007</v>
      </c>
      <c r="D151" t="s">
        <v>131</v>
      </c>
      <c r="E151">
        <v>0</v>
      </c>
      <c r="F151">
        <v>0</v>
      </c>
      <c r="G151" s="6">
        <v>103</v>
      </c>
      <c r="H151">
        <v>0</v>
      </c>
    </row>
    <row r="152" spans="1:8" x14ac:dyDescent="0.25">
      <c r="A152" s="5">
        <v>151</v>
      </c>
      <c r="B152" t="s">
        <v>475</v>
      </c>
      <c r="C152">
        <v>501008</v>
      </c>
      <c r="D152" t="s">
        <v>132</v>
      </c>
      <c r="E152">
        <v>0</v>
      </c>
      <c r="F152">
        <v>0</v>
      </c>
      <c r="G152" s="6">
        <v>103</v>
      </c>
      <c r="H152">
        <v>0</v>
      </c>
    </row>
    <row r="153" spans="1:8" x14ac:dyDescent="0.25">
      <c r="A153" s="5">
        <v>152</v>
      </c>
      <c r="B153" t="s">
        <v>476</v>
      </c>
      <c r="C153">
        <v>501009</v>
      </c>
      <c r="D153" t="s">
        <v>133</v>
      </c>
      <c r="E153">
        <v>0</v>
      </c>
      <c r="F153">
        <v>0</v>
      </c>
      <c r="G153" s="6">
        <v>103</v>
      </c>
      <c r="H153">
        <v>0</v>
      </c>
    </row>
    <row r="154" spans="1:8" x14ac:dyDescent="0.25">
      <c r="A154" s="5">
        <v>153</v>
      </c>
      <c r="B154" t="s">
        <v>477</v>
      </c>
      <c r="C154">
        <v>501010</v>
      </c>
      <c r="D154" t="s">
        <v>134</v>
      </c>
      <c r="E154">
        <v>0</v>
      </c>
      <c r="F154">
        <v>0</v>
      </c>
      <c r="G154" s="6">
        <v>103</v>
      </c>
      <c r="H154">
        <v>0</v>
      </c>
    </row>
    <row r="155" spans="1:8" x14ac:dyDescent="0.25">
      <c r="A155" s="5">
        <v>154</v>
      </c>
      <c r="B155" t="s">
        <v>478</v>
      </c>
      <c r="C155">
        <v>501011</v>
      </c>
      <c r="D155" t="s">
        <v>135</v>
      </c>
      <c r="E155">
        <v>0</v>
      </c>
      <c r="F155">
        <v>0</v>
      </c>
      <c r="G155" s="6">
        <v>103</v>
      </c>
      <c r="H155">
        <v>0</v>
      </c>
    </row>
    <row r="156" spans="1:8" x14ac:dyDescent="0.25">
      <c r="A156" s="5">
        <v>155</v>
      </c>
      <c r="B156" t="s">
        <v>479</v>
      </c>
      <c r="C156">
        <v>501012</v>
      </c>
      <c r="D156" t="s">
        <v>136</v>
      </c>
      <c r="E156">
        <v>0</v>
      </c>
      <c r="F156">
        <v>0</v>
      </c>
      <c r="G156" s="6">
        <v>103</v>
      </c>
      <c r="H156">
        <v>0</v>
      </c>
    </row>
    <row r="157" spans="1:8" x14ac:dyDescent="0.25">
      <c r="A157" s="5">
        <v>156</v>
      </c>
      <c r="B157" t="s">
        <v>480</v>
      </c>
      <c r="C157">
        <v>501013</v>
      </c>
      <c r="D157" t="s">
        <v>137</v>
      </c>
      <c r="E157">
        <v>0</v>
      </c>
      <c r="F157">
        <v>0</v>
      </c>
      <c r="G157" s="6">
        <v>103</v>
      </c>
      <c r="H157">
        <v>0</v>
      </c>
    </row>
    <row r="158" spans="1:8" x14ac:dyDescent="0.25">
      <c r="A158" s="5">
        <v>157</v>
      </c>
      <c r="B158" t="s">
        <v>481</v>
      </c>
      <c r="C158">
        <v>501014</v>
      </c>
      <c r="D158" t="s">
        <v>180</v>
      </c>
      <c r="E158">
        <v>0</v>
      </c>
      <c r="F158">
        <v>0</v>
      </c>
      <c r="G158" s="6">
        <v>103</v>
      </c>
      <c r="H158">
        <v>0</v>
      </c>
    </row>
    <row r="159" spans="1:8" x14ac:dyDescent="0.25">
      <c r="A159" s="5">
        <v>158</v>
      </c>
      <c r="B159" t="s">
        <v>482</v>
      </c>
      <c r="C159">
        <v>501015</v>
      </c>
      <c r="D159" t="s">
        <v>184</v>
      </c>
      <c r="E159">
        <v>0</v>
      </c>
      <c r="F159">
        <v>0</v>
      </c>
      <c r="G159" s="6">
        <v>103</v>
      </c>
      <c r="H159">
        <v>0</v>
      </c>
    </row>
    <row r="160" spans="1:8" x14ac:dyDescent="0.25">
      <c r="A160" s="5">
        <v>159</v>
      </c>
      <c r="B160" t="s">
        <v>483</v>
      </c>
      <c r="C160">
        <v>501016</v>
      </c>
      <c r="D160" t="s">
        <v>231</v>
      </c>
      <c r="E160">
        <v>0</v>
      </c>
      <c r="F160">
        <v>0</v>
      </c>
      <c r="G160" s="6">
        <v>103</v>
      </c>
      <c r="H160">
        <v>0</v>
      </c>
    </row>
    <row r="161" spans="1:8" x14ac:dyDescent="0.25">
      <c r="A161" s="5">
        <v>160</v>
      </c>
      <c r="B161" t="s">
        <v>484</v>
      </c>
      <c r="C161">
        <v>501017</v>
      </c>
      <c r="D161" t="s">
        <v>242</v>
      </c>
      <c r="E161">
        <v>0</v>
      </c>
      <c r="F161">
        <v>0</v>
      </c>
      <c r="G161" s="6">
        <v>103</v>
      </c>
      <c r="H161">
        <v>0</v>
      </c>
    </row>
    <row r="162" spans="1:8" x14ac:dyDescent="0.25">
      <c r="A162" s="5">
        <v>161</v>
      </c>
      <c r="B162" t="s">
        <v>485</v>
      </c>
      <c r="C162">
        <v>501018</v>
      </c>
      <c r="D162" t="s">
        <v>252</v>
      </c>
      <c r="E162">
        <v>0</v>
      </c>
      <c r="F162">
        <v>0</v>
      </c>
      <c r="G162" s="6">
        <v>103</v>
      </c>
      <c r="H162">
        <v>0</v>
      </c>
    </row>
    <row r="163" spans="1:8" x14ac:dyDescent="0.25">
      <c r="A163" s="5">
        <v>162</v>
      </c>
      <c r="B163" t="s">
        <v>486</v>
      </c>
      <c r="C163">
        <v>501019</v>
      </c>
      <c r="D163" t="s">
        <v>357</v>
      </c>
      <c r="E163">
        <v>0</v>
      </c>
      <c r="F163">
        <v>0</v>
      </c>
      <c r="G163" s="6">
        <v>103</v>
      </c>
      <c r="H163">
        <v>0</v>
      </c>
    </row>
    <row r="164" spans="1:8" x14ac:dyDescent="0.25">
      <c r="A164" s="5">
        <v>163</v>
      </c>
      <c r="B164" t="s">
        <v>487</v>
      </c>
      <c r="C164">
        <v>502001</v>
      </c>
      <c r="D164" t="s">
        <v>138</v>
      </c>
      <c r="E164">
        <v>0</v>
      </c>
      <c r="F164">
        <v>0</v>
      </c>
      <c r="G164" s="6">
        <v>103</v>
      </c>
      <c r="H164">
        <v>0</v>
      </c>
    </row>
    <row r="165" spans="1:8" x14ac:dyDescent="0.25">
      <c r="A165" s="5">
        <v>164</v>
      </c>
      <c r="B165" t="s">
        <v>488</v>
      </c>
      <c r="C165">
        <v>502002</v>
      </c>
      <c r="D165" t="s">
        <v>198</v>
      </c>
      <c r="E165">
        <v>0</v>
      </c>
      <c r="F165">
        <v>0</v>
      </c>
      <c r="G165" s="6">
        <v>103</v>
      </c>
      <c r="H165">
        <v>0</v>
      </c>
    </row>
    <row r="166" spans="1:8" x14ac:dyDescent="0.25">
      <c r="A166" s="5">
        <v>165</v>
      </c>
      <c r="B166" t="s">
        <v>489</v>
      </c>
      <c r="C166">
        <v>502003</v>
      </c>
      <c r="D166" t="s">
        <v>139</v>
      </c>
      <c r="E166">
        <v>0</v>
      </c>
      <c r="F166">
        <v>0</v>
      </c>
      <c r="G166" s="6">
        <v>103</v>
      </c>
      <c r="H166">
        <v>0</v>
      </c>
    </row>
    <row r="167" spans="1:8" x14ac:dyDescent="0.25">
      <c r="A167" s="5">
        <v>166</v>
      </c>
      <c r="B167" t="s">
        <v>490</v>
      </c>
      <c r="C167">
        <v>502004</v>
      </c>
      <c r="D167" t="s">
        <v>278</v>
      </c>
      <c r="E167">
        <v>0</v>
      </c>
      <c r="F167">
        <v>0</v>
      </c>
      <c r="G167" s="6">
        <v>103</v>
      </c>
      <c r="H167">
        <v>0</v>
      </c>
    </row>
    <row r="168" spans="1:8" x14ac:dyDescent="0.25">
      <c r="A168" s="5">
        <v>167</v>
      </c>
      <c r="B168" t="s">
        <v>491</v>
      </c>
      <c r="C168">
        <v>502005</v>
      </c>
      <c r="D168" t="s">
        <v>140</v>
      </c>
      <c r="E168">
        <v>0</v>
      </c>
      <c r="F168">
        <v>0</v>
      </c>
      <c r="G168" s="6">
        <v>103</v>
      </c>
      <c r="H168">
        <v>0</v>
      </c>
    </row>
    <row r="169" spans="1:8" x14ac:dyDescent="0.25">
      <c r="A169" s="5">
        <v>168</v>
      </c>
      <c r="B169" t="s">
        <v>492</v>
      </c>
      <c r="C169">
        <v>502006</v>
      </c>
      <c r="D169" t="s">
        <v>141</v>
      </c>
      <c r="E169">
        <v>0</v>
      </c>
      <c r="F169">
        <v>0</v>
      </c>
      <c r="G169" s="6">
        <v>103</v>
      </c>
      <c r="H169">
        <v>0</v>
      </c>
    </row>
    <row r="170" spans="1:8" x14ac:dyDescent="0.25">
      <c r="A170" s="5">
        <v>169</v>
      </c>
      <c r="B170" t="s">
        <v>493</v>
      </c>
      <c r="C170">
        <v>502008</v>
      </c>
      <c r="D170" t="s">
        <v>142</v>
      </c>
      <c r="E170">
        <v>0</v>
      </c>
      <c r="F170">
        <v>0</v>
      </c>
      <c r="G170" s="6">
        <v>103</v>
      </c>
      <c r="H170">
        <v>0</v>
      </c>
    </row>
    <row r="171" spans="1:8" x14ac:dyDescent="0.25">
      <c r="A171" s="5">
        <v>170</v>
      </c>
      <c r="B171" t="s">
        <v>494</v>
      </c>
      <c r="C171">
        <v>502009</v>
      </c>
      <c r="D171" t="s">
        <v>143</v>
      </c>
      <c r="E171">
        <v>0</v>
      </c>
      <c r="F171">
        <v>0</v>
      </c>
      <c r="G171" s="6">
        <v>103</v>
      </c>
      <c r="H171">
        <v>0</v>
      </c>
    </row>
    <row r="172" spans="1:8" x14ac:dyDescent="0.25">
      <c r="A172" s="5">
        <v>171</v>
      </c>
      <c r="B172" t="s">
        <v>495</v>
      </c>
      <c r="C172">
        <v>502010</v>
      </c>
      <c r="D172" t="s">
        <v>255</v>
      </c>
      <c r="E172">
        <v>0</v>
      </c>
      <c r="F172">
        <v>0</v>
      </c>
      <c r="G172" s="6">
        <v>103</v>
      </c>
      <c r="H172">
        <v>0</v>
      </c>
    </row>
    <row r="173" spans="1:8" x14ac:dyDescent="0.25">
      <c r="A173" s="5">
        <v>172</v>
      </c>
      <c r="B173" t="s">
        <v>496</v>
      </c>
      <c r="C173">
        <v>502011</v>
      </c>
      <c r="D173" t="s">
        <v>144</v>
      </c>
      <c r="E173">
        <v>0</v>
      </c>
      <c r="F173">
        <v>0</v>
      </c>
      <c r="G173" s="6">
        <v>103</v>
      </c>
      <c r="H173">
        <v>0</v>
      </c>
    </row>
    <row r="174" spans="1:8" x14ac:dyDescent="0.25">
      <c r="A174" s="5">
        <v>173</v>
      </c>
      <c r="B174" t="s">
        <v>497</v>
      </c>
      <c r="C174">
        <v>502012</v>
      </c>
      <c r="D174" t="s">
        <v>145</v>
      </c>
      <c r="E174">
        <v>0</v>
      </c>
      <c r="F174">
        <v>0</v>
      </c>
      <c r="G174" s="6">
        <v>103</v>
      </c>
      <c r="H174">
        <v>0</v>
      </c>
    </row>
    <row r="175" spans="1:8" x14ac:dyDescent="0.25">
      <c r="A175" s="5">
        <v>174</v>
      </c>
      <c r="B175" t="s">
        <v>498</v>
      </c>
      <c r="C175">
        <v>502013</v>
      </c>
      <c r="D175" t="s">
        <v>183</v>
      </c>
      <c r="E175">
        <v>0</v>
      </c>
      <c r="F175">
        <v>0</v>
      </c>
      <c r="G175" s="6">
        <v>103</v>
      </c>
      <c r="H175">
        <v>0</v>
      </c>
    </row>
    <row r="176" spans="1:8" x14ac:dyDescent="0.25">
      <c r="A176" s="5">
        <v>175</v>
      </c>
      <c r="B176" t="s">
        <v>499</v>
      </c>
      <c r="C176">
        <v>502014</v>
      </c>
      <c r="D176" t="s">
        <v>185</v>
      </c>
      <c r="E176">
        <v>0</v>
      </c>
      <c r="F176">
        <v>0</v>
      </c>
      <c r="G176" s="6">
        <v>103</v>
      </c>
      <c r="H176">
        <v>0</v>
      </c>
    </row>
    <row r="177" spans="1:8" x14ac:dyDescent="0.25">
      <c r="A177" s="5">
        <v>176</v>
      </c>
      <c r="B177" t="s">
        <v>500</v>
      </c>
      <c r="C177">
        <v>502015</v>
      </c>
      <c r="D177" t="s">
        <v>187</v>
      </c>
      <c r="E177">
        <v>0</v>
      </c>
      <c r="F177">
        <v>0</v>
      </c>
      <c r="G177" s="6">
        <v>103</v>
      </c>
      <c r="H177">
        <v>0</v>
      </c>
    </row>
    <row r="178" spans="1:8" x14ac:dyDescent="0.25">
      <c r="A178" s="5">
        <v>177</v>
      </c>
      <c r="B178" t="s">
        <v>501</v>
      </c>
      <c r="C178">
        <v>502016</v>
      </c>
      <c r="D178" t="s">
        <v>188</v>
      </c>
      <c r="E178">
        <v>0</v>
      </c>
      <c r="F178">
        <v>0</v>
      </c>
      <c r="G178" s="6">
        <v>103</v>
      </c>
      <c r="H178">
        <v>0</v>
      </c>
    </row>
    <row r="179" spans="1:8" x14ac:dyDescent="0.25">
      <c r="A179" s="5">
        <v>178</v>
      </c>
      <c r="B179" t="s">
        <v>502</v>
      </c>
      <c r="C179">
        <v>502018</v>
      </c>
      <c r="D179" t="s">
        <v>197</v>
      </c>
      <c r="E179">
        <v>0</v>
      </c>
      <c r="F179">
        <v>0</v>
      </c>
      <c r="G179" s="6">
        <v>103</v>
      </c>
      <c r="H179">
        <v>0</v>
      </c>
    </row>
    <row r="180" spans="1:8" x14ac:dyDescent="0.25">
      <c r="A180" s="5">
        <v>179</v>
      </c>
      <c r="B180" t="s">
        <v>503</v>
      </c>
      <c r="C180">
        <v>502019</v>
      </c>
      <c r="D180" t="s">
        <v>277</v>
      </c>
      <c r="E180">
        <v>0</v>
      </c>
      <c r="F180">
        <v>0</v>
      </c>
      <c r="G180" s="6">
        <v>103</v>
      </c>
      <c r="H180">
        <v>0</v>
      </c>
    </row>
    <row r="181" spans="1:8" x14ac:dyDescent="0.25">
      <c r="A181" s="5">
        <v>180</v>
      </c>
      <c r="B181" t="s">
        <v>504</v>
      </c>
      <c r="C181">
        <v>502020</v>
      </c>
      <c r="D181" t="s">
        <v>289</v>
      </c>
      <c r="E181">
        <v>0</v>
      </c>
      <c r="F181">
        <v>0</v>
      </c>
      <c r="G181" s="6">
        <v>103</v>
      </c>
      <c r="H181">
        <v>0</v>
      </c>
    </row>
    <row r="182" spans="1:8" x14ac:dyDescent="0.25">
      <c r="A182" s="5">
        <v>181</v>
      </c>
      <c r="B182" t="s">
        <v>505</v>
      </c>
      <c r="C182">
        <v>502021</v>
      </c>
      <c r="D182" t="s">
        <v>304</v>
      </c>
      <c r="E182">
        <v>0</v>
      </c>
      <c r="F182">
        <v>0</v>
      </c>
      <c r="G182" s="6">
        <v>103</v>
      </c>
      <c r="H182">
        <v>0</v>
      </c>
    </row>
    <row r="183" spans="1:8" x14ac:dyDescent="0.25">
      <c r="A183" s="5">
        <v>182</v>
      </c>
      <c r="B183" t="s">
        <v>506</v>
      </c>
      <c r="C183">
        <v>503001</v>
      </c>
      <c r="D183" t="s">
        <v>146</v>
      </c>
      <c r="E183">
        <v>0</v>
      </c>
      <c r="F183">
        <v>0</v>
      </c>
      <c r="G183" s="6">
        <v>103</v>
      </c>
      <c r="H183">
        <v>0</v>
      </c>
    </row>
    <row r="184" spans="1:8" x14ac:dyDescent="0.25">
      <c r="A184" s="5">
        <v>183</v>
      </c>
      <c r="B184" t="s">
        <v>507</v>
      </c>
      <c r="C184">
        <v>503002</v>
      </c>
      <c r="D184" t="s">
        <v>196</v>
      </c>
      <c r="E184">
        <v>0</v>
      </c>
      <c r="F184">
        <v>0</v>
      </c>
      <c r="G184" s="6">
        <v>103</v>
      </c>
      <c r="H184">
        <v>0</v>
      </c>
    </row>
    <row r="185" spans="1:8" x14ac:dyDescent="0.25">
      <c r="A185" s="5">
        <v>184</v>
      </c>
      <c r="B185" t="s">
        <v>508</v>
      </c>
      <c r="C185">
        <v>503003</v>
      </c>
      <c r="D185" t="s">
        <v>213</v>
      </c>
      <c r="E185">
        <v>0</v>
      </c>
      <c r="F185">
        <v>0</v>
      </c>
      <c r="G185" s="6">
        <v>103</v>
      </c>
      <c r="H185">
        <v>0</v>
      </c>
    </row>
    <row r="186" spans="1:8" x14ac:dyDescent="0.25">
      <c r="A186" s="5">
        <v>185</v>
      </c>
      <c r="B186" t="s">
        <v>509</v>
      </c>
      <c r="C186">
        <v>503004</v>
      </c>
      <c r="D186" t="s">
        <v>341</v>
      </c>
      <c r="E186">
        <v>0</v>
      </c>
      <c r="F186">
        <v>0</v>
      </c>
      <c r="G186" s="6">
        <v>103</v>
      </c>
      <c r="H186">
        <v>0</v>
      </c>
    </row>
    <row r="187" spans="1:8" x14ac:dyDescent="0.25">
      <c r="A187" s="5">
        <v>186</v>
      </c>
      <c r="B187" t="s">
        <v>510</v>
      </c>
      <c r="C187">
        <v>504001</v>
      </c>
      <c r="D187" t="s">
        <v>147</v>
      </c>
      <c r="E187">
        <v>0</v>
      </c>
      <c r="F187">
        <v>0</v>
      </c>
      <c r="G187" s="6">
        <v>103</v>
      </c>
      <c r="H187">
        <v>0</v>
      </c>
    </row>
    <row r="188" spans="1:8" x14ac:dyDescent="0.25">
      <c r="A188" s="5">
        <v>187</v>
      </c>
      <c r="B188" t="s">
        <v>511</v>
      </c>
      <c r="C188">
        <v>504002</v>
      </c>
      <c r="D188" t="s">
        <v>148</v>
      </c>
      <c r="E188">
        <v>0</v>
      </c>
      <c r="F188">
        <v>0</v>
      </c>
      <c r="G188" s="6">
        <v>103</v>
      </c>
      <c r="H188">
        <v>0</v>
      </c>
    </row>
    <row r="189" spans="1:8" x14ac:dyDescent="0.25">
      <c r="A189" s="5">
        <v>188</v>
      </c>
      <c r="B189" t="s">
        <v>512</v>
      </c>
      <c r="C189">
        <v>504003</v>
      </c>
      <c r="D189" t="s">
        <v>149</v>
      </c>
      <c r="E189">
        <v>0</v>
      </c>
      <c r="F189">
        <v>0</v>
      </c>
      <c r="G189" s="6">
        <v>103</v>
      </c>
      <c r="H189">
        <v>0</v>
      </c>
    </row>
    <row r="190" spans="1:8" x14ac:dyDescent="0.25">
      <c r="A190" s="5">
        <v>189</v>
      </c>
      <c r="B190" t="s">
        <v>513</v>
      </c>
      <c r="C190">
        <v>504004</v>
      </c>
      <c r="D190" t="s">
        <v>150</v>
      </c>
      <c r="E190">
        <v>0</v>
      </c>
      <c r="F190">
        <v>0</v>
      </c>
      <c r="G190" s="6">
        <v>103</v>
      </c>
      <c r="H190">
        <v>0</v>
      </c>
    </row>
    <row r="191" spans="1:8" x14ac:dyDescent="0.25">
      <c r="A191" s="5">
        <v>190</v>
      </c>
      <c r="B191" t="s">
        <v>514</v>
      </c>
      <c r="C191">
        <v>504005</v>
      </c>
      <c r="D191" t="s">
        <v>186</v>
      </c>
      <c r="E191">
        <v>0</v>
      </c>
      <c r="F191">
        <v>0</v>
      </c>
      <c r="G191" s="6">
        <v>103</v>
      </c>
      <c r="H191">
        <v>0</v>
      </c>
    </row>
    <row r="192" spans="1:8" x14ac:dyDescent="0.25">
      <c r="A192" s="5">
        <v>191</v>
      </c>
      <c r="B192" t="s">
        <v>515</v>
      </c>
      <c r="C192">
        <v>504006</v>
      </c>
      <c r="D192" t="s">
        <v>216</v>
      </c>
      <c r="E192">
        <v>0</v>
      </c>
      <c r="F192">
        <v>0</v>
      </c>
      <c r="G192" s="6">
        <v>103</v>
      </c>
      <c r="H192">
        <v>0</v>
      </c>
    </row>
    <row r="193" spans="1:8" x14ac:dyDescent="0.25">
      <c r="A193" s="5">
        <v>192</v>
      </c>
      <c r="B193" t="s">
        <v>516</v>
      </c>
      <c r="C193">
        <v>504007</v>
      </c>
      <c r="D193" t="s">
        <v>239</v>
      </c>
      <c r="E193">
        <v>0</v>
      </c>
      <c r="F193">
        <v>0</v>
      </c>
      <c r="G193" s="6">
        <v>103</v>
      </c>
      <c r="H193">
        <v>0</v>
      </c>
    </row>
    <row r="194" spans="1:8" x14ac:dyDescent="0.25">
      <c r="A194" s="5">
        <v>193</v>
      </c>
      <c r="B194" t="s">
        <v>517</v>
      </c>
      <c r="C194">
        <v>504008</v>
      </c>
      <c r="D194" t="s">
        <v>293</v>
      </c>
      <c r="E194">
        <v>0</v>
      </c>
      <c r="F194">
        <v>0</v>
      </c>
      <c r="G194" s="6">
        <v>103</v>
      </c>
      <c r="H194">
        <v>0</v>
      </c>
    </row>
    <row r="195" spans="1:8" x14ac:dyDescent="0.25">
      <c r="A195" s="5">
        <v>194</v>
      </c>
      <c r="B195" t="s">
        <v>518</v>
      </c>
      <c r="C195">
        <v>504009</v>
      </c>
      <c r="D195" t="s">
        <v>336</v>
      </c>
      <c r="E195">
        <v>0</v>
      </c>
      <c r="F195">
        <v>0</v>
      </c>
      <c r="G195" s="6">
        <v>103</v>
      </c>
      <c r="H195">
        <v>0</v>
      </c>
    </row>
    <row r="196" spans="1:8" x14ac:dyDescent="0.25">
      <c r="A196" s="5">
        <v>195</v>
      </c>
      <c r="B196" t="s">
        <v>519</v>
      </c>
      <c r="C196">
        <v>504010</v>
      </c>
      <c r="D196" t="s">
        <v>344</v>
      </c>
      <c r="E196">
        <v>0</v>
      </c>
      <c r="F196">
        <v>0</v>
      </c>
      <c r="G196" s="6">
        <v>103</v>
      </c>
      <c r="H196">
        <v>0</v>
      </c>
    </row>
    <row r="197" spans="1:8" x14ac:dyDescent="0.25">
      <c r="A197" s="5">
        <v>196</v>
      </c>
      <c r="B197" t="s">
        <v>520</v>
      </c>
      <c r="C197">
        <v>504011</v>
      </c>
      <c r="D197" t="s">
        <v>351</v>
      </c>
      <c r="E197">
        <v>0</v>
      </c>
      <c r="F197">
        <v>0</v>
      </c>
      <c r="G197" s="6">
        <v>103</v>
      </c>
      <c r="H197">
        <v>0</v>
      </c>
    </row>
    <row r="198" spans="1:8" x14ac:dyDescent="0.25">
      <c r="A198" s="5">
        <v>197</v>
      </c>
      <c r="B198" t="s">
        <v>521</v>
      </c>
      <c r="C198">
        <v>505001</v>
      </c>
      <c r="D198" t="s">
        <v>151</v>
      </c>
      <c r="E198">
        <v>0</v>
      </c>
      <c r="F198">
        <v>0</v>
      </c>
      <c r="G198" s="6">
        <v>103</v>
      </c>
      <c r="H198">
        <v>0</v>
      </c>
    </row>
    <row r="199" spans="1:8" x14ac:dyDescent="0.25">
      <c r="A199" s="5">
        <v>198</v>
      </c>
      <c r="B199" t="s">
        <v>2586</v>
      </c>
      <c r="C199">
        <v>505002</v>
      </c>
      <c r="D199" t="s">
        <v>236</v>
      </c>
      <c r="E199">
        <v>0</v>
      </c>
      <c r="F199">
        <v>0</v>
      </c>
      <c r="G199" s="6">
        <v>103</v>
      </c>
      <c r="H199">
        <v>0</v>
      </c>
    </row>
    <row r="200" spans="1:8" x14ac:dyDescent="0.25">
      <c r="A200" s="5">
        <v>199</v>
      </c>
      <c r="B200" t="s">
        <v>2585</v>
      </c>
      <c r="C200">
        <v>505003</v>
      </c>
      <c r="D200" t="s">
        <v>237</v>
      </c>
      <c r="E200">
        <v>0</v>
      </c>
      <c r="F200">
        <v>0</v>
      </c>
      <c r="G200" s="6">
        <v>103</v>
      </c>
      <c r="H200">
        <v>0</v>
      </c>
    </row>
    <row r="201" spans="1:8" x14ac:dyDescent="0.25">
      <c r="A201" s="5">
        <v>200</v>
      </c>
      <c r="B201" t="s">
        <v>522</v>
      </c>
      <c r="C201">
        <v>505004</v>
      </c>
      <c r="D201" t="s">
        <v>152</v>
      </c>
      <c r="E201">
        <v>0</v>
      </c>
      <c r="F201">
        <v>0</v>
      </c>
      <c r="G201" s="6">
        <v>103</v>
      </c>
      <c r="H201">
        <v>0</v>
      </c>
    </row>
    <row r="202" spans="1:8" x14ac:dyDescent="0.25">
      <c r="A202" s="5">
        <v>201</v>
      </c>
      <c r="B202" t="s">
        <v>523</v>
      </c>
      <c r="C202">
        <v>505005</v>
      </c>
      <c r="D202" t="s">
        <v>153</v>
      </c>
      <c r="E202">
        <v>0</v>
      </c>
      <c r="F202">
        <v>0</v>
      </c>
      <c r="G202" s="6">
        <v>103</v>
      </c>
      <c r="H202">
        <v>0</v>
      </c>
    </row>
    <row r="203" spans="1:8" x14ac:dyDescent="0.25">
      <c r="A203" s="5">
        <v>202</v>
      </c>
      <c r="B203" t="s">
        <v>524</v>
      </c>
      <c r="C203">
        <v>505006</v>
      </c>
      <c r="D203" t="s">
        <v>154</v>
      </c>
      <c r="E203">
        <v>0</v>
      </c>
      <c r="F203">
        <v>0</v>
      </c>
      <c r="G203" s="6">
        <v>103</v>
      </c>
      <c r="H203">
        <v>0</v>
      </c>
    </row>
    <row r="204" spans="1:8" x14ac:dyDescent="0.25">
      <c r="A204" s="5">
        <v>203</v>
      </c>
      <c r="B204" t="s">
        <v>525</v>
      </c>
      <c r="C204">
        <v>505007</v>
      </c>
      <c r="D204" t="s">
        <v>155</v>
      </c>
      <c r="E204">
        <v>0</v>
      </c>
      <c r="F204">
        <v>0</v>
      </c>
      <c r="G204" s="6">
        <v>103</v>
      </c>
      <c r="H204">
        <v>0</v>
      </c>
    </row>
    <row r="205" spans="1:8" x14ac:dyDescent="0.25">
      <c r="A205" s="5">
        <v>204</v>
      </c>
      <c r="B205" t="s">
        <v>2587</v>
      </c>
      <c r="C205">
        <v>505008</v>
      </c>
      <c r="D205" t="s">
        <v>156</v>
      </c>
      <c r="E205">
        <v>0</v>
      </c>
      <c r="F205">
        <v>0</v>
      </c>
      <c r="G205" s="6">
        <v>103</v>
      </c>
      <c r="H205">
        <v>0</v>
      </c>
    </row>
    <row r="206" spans="1:8" x14ac:dyDescent="0.25">
      <c r="A206" s="5">
        <v>205</v>
      </c>
      <c r="B206" t="s">
        <v>2588</v>
      </c>
      <c r="C206">
        <v>505009</v>
      </c>
      <c r="D206" t="s">
        <v>157</v>
      </c>
      <c r="E206">
        <v>0</v>
      </c>
      <c r="F206">
        <v>0</v>
      </c>
      <c r="G206" s="6">
        <v>103</v>
      </c>
      <c r="H206">
        <v>0</v>
      </c>
    </row>
    <row r="207" spans="1:8" x14ac:dyDescent="0.25">
      <c r="A207" s="5">
        <v>206</v>
      </c>
      <c r="B207" t="s">
        <v>526</v>
      </c>
      <c r="C207">
        <v>505010</v>
      </c>
      <c r="D207" t="s">
        <v>158</v>
      </c>
      <c r="E207">
        <v>0</v>
      </c>
      <c r="F207">
        <v>0</v>
      </c>
      <c r="G207" s="6">
        <v>103</v>
      </c>
      <c r="H207">
        <v>0</v>
      </c>
    </row>
    <row r="208" spans="1:8" x14ac:dyDescent="0.25">
      <c r="A208" s="5">
        <v>207</v>
      </c>
      <c r="B208" t="s">
        <v>2589</v>
      </c>
      <c r="C208">
        <v>505011</v>
      </c>
      <c r="D208" t="s">
        <v>159</v>
      </c>
      <c r="E208">
        <v>0</v>
      </c>
      <c r="F208">
        <v>0</v>
      </c>
      <c r="G208" s="6">
        <v>103</v>
      </c>
      <c r="H208">
        <v>0</v>
      </c>
    </row>
    <row r="209" spans="1:8" x14ac:dyDescent="0.25">
      <c r="A209" s="5">
        <v>208</v>
      </c>
      <c r="B209" t="s">
        <v>2590</v>
      </c>
      <c r="C209">
        <v>505012</v>
      </c>
      <c r="D209" t="s">
        <v>160</v>
      </c>
      <c r="E209">
        <v>0</v>
      </c>
      <c r="F209">
        <v>0</v>
      </c>
      <c r="G209" s="6">
        <v>103</v>
      </c>
      <c r="H209">
        <v>0</v>
      </c>
    </row>
    <row r="210" spans="1:8" x14ac:dyDescent="0.25">
      <c r="A210" s="5">
        <v>209</v>
      </c>
      <c r="B210" t="s">
        <v>527</v>
      </c>
      <c r="C210">
        <v>505013</v>
      </c>
      <c r="D210" t="s">
        <v>254</v>
      </c>
      <c r="E210">
        <v>0</v>
      </c>
      <c r="F210">
        <v>0</v>
      </c>
      <c r="G210" s="6">
        <v>103</v>
      </c>
      <c r="H210">
        <v>0</v>
      </c>
    </row>
    <row r="211" spans="1:8" x14ac:dyDescent="0.25">
      <c r="A211" s="5">
        <v>210</v>
      </c>
      <c r="B211" t="s">
        <v>2591</v>
      </c>
      <c r="C211">
        <v>505014</v>
      </c>
      <c r="D211" t="s">
        <v>161</v>
      </c>
      <c r="E211">
        <v>0</v>
      </c>
      <c r="F211">
        <v>0</v>
      </c>
      <c r="G211" s="6">
        <v>103</v>
      </c>
      <c r="H211">
        <v>0</v>
      </c>
    </row>
    <row r="212" spans="1:8" x14ac:dyDescent="0.25">
      <c r="A212" s="5">
        <v>211</v>
      </c>
      <c r="B212" t="s">
        <v>2592</v>
      </c>
      <c r="C212">
        <v>505015</v>
      </c>
      <c r="D212" t="s">
        <v>162</v>
      </c>
      <c r="E212">
        <v>0</v>
      </c>
      <c r="F212">
        <v>0</v>
      </c>
      <c r="G212" s="6">
        <v>103</v>
      </c>
      <c r="H212">
        <v>0</v>
      </c>
    </row>
    <row r="213" spans="1:8" x14ac:dyDescent="0.25">
      <c r="A213" s="5">
        <v>212</v>
      </c>
      <c r="B213" t="s">
        <v>2593</v>
      </c>
      <c r="C213">
        <v>505016</v>
      </c>
      <c r="D213" t="s">
        <v>163</v>
      </c>
      <c r="E213">
        <v>0</v>
      </c>
      <c r="F213">
        <v>0</v>
      </c>
      <c r="G213" s="6">
        <v>103</v>
      </c>
      <c r="H213">
        <v>0</v>
      </c>
    </row>
    <row r="214" spans="1:8" x14ac:dyDescent="0.25">
      <c r="A214" s="5">
        <v>213</v>
      </c>
      <c r="B214" t="s">
        <v>2594</v>
      </c>
      <c r="C214">
        <v>505018</v>
      </c>
      <c r="D214" t="s">
        <v>164</v>
      </c>
      <c r="E214">
        <v>0</v>
      </c>
      <c r="F214">
        <v>0</v>
      </c>
      <c r="G214" s="6">
        <v>103</v>
      </c>
      <c r="H214">
        <v>0</v>
      </c>
    </row>
    <row r="215" spans="1:8" x14ac:dyDescent="0.25">
      <c r="A215" s="5">
        <v>214</v>
      </c>
      <c r="B215" t="s">
        <v>2595</v>
      </c>
      <c r="C215">
        <v>505019</v>
      </c>
      <c r="D215" t="s">
        <v>165</v>
      </c>
      <c r="E215">
        <v>0</v>
      </c>
      <c r="F215">
        <v>0</v>
      </c>
      <c r="G215" s="6">
        <v>103</v>
      </c>
      <c r="H215">
        <v>0</v>
      </c>
    </row>
    <row r="216" spans="1:8" x14ac:dyDescent="0.25">
      <c r="A216" s="5">
        <v>215</v>
      </c>
      <c r="B216" t="s">
        <v>528</v>
      </c>
      <c r="C216">
        <v>505020</v>
      </c>
      <c r="D216" t="s">
        <v>166</v>
      </c>
      <c r="E216">
        <v>0</v>
      </c>
      <c r="F216">
        <v>0</v>
      </c>
      <c r="G216" s="6">
        <v>103</v>
      </c>
      <c r="H216">
        <v>0</v>
      </c>
    </row>
    <row r="217" spans="1:8" x14ac:dyDescent="0.25">
      <c r="A217" s="5">
        <v>216</v>
      </c>
      <c r="B217" t="s">
        <v>529</v>
      </c>
      <c r="C217">
        <v>505022</v>
      </c>
      <c r="D217" t="s">
        <v>167</v>
      </c>
      <c r="E217">
        <v>0</v>
      </c>
      <c r="F217">
        <v>0</v>
      </c>
      <c r="G217" s="6">
        <v>103</v>
      </c>
      <c r="H217">
        <v>0</v>
      </c>
    </row>
    <row r="218" spans="1:8" x14ac:dyDescent="0.25">
      <c r="A218" s="5">
        <v>217</v>
      </c>
      <c r="B218" t="s">
        <v>530</v>
      </c>
      <c r="C218">
        <v>505023</v>
      </c>
      <c r="D218" t="s">
        <v>168</v>
      </c>
      <c r="E218">
        <v>0</v>
      </c>
      <c r="F218">
        <v>0</v>
      </c>
      <c r="G218" s="6">
        <v>103</v>
      </c>
      <c r="H218">
        <v>0</v>
      </c>
    </row>
    <row r="219" spans="1:8" x14ac:dyDescent="0.25">
      <c r="A219" s="5">
        <v>218</v>
      </c>
      <c r="B219" t="s">
        <v>2596</v>
      </c>
      <c r="C219">
        <v>505024</v>
      </c>
      <c r="D219" t="s">
        <v>169</v>
      </c>
      <c r="E219">
        <v>0</v>
      </c>
      <c r="F219">
        <v>0</v>
      </c>
      <c r="G219" s="6">
        <v>103</v>
      </c>
      <c r="H219">
        <v>0</v>
      </c>
    </row>
    <row r="220" spans="1:8" x14ac:dyDescent="0.25">
      <c r="A220" s="5">
        <v>219</v>
      </c>
      <c r="B220" t="s">
        <v>2597</v>
      </c>
      <c r="C220">
        <v>505025</v>
      </c>
      <c r="D220" t="s">
        <v>243</v>
      </c>
      <c r="E220">
        <v>0</v>
      </c>
      <c r="F220">
        <v>0</v>
      </c>
      <c r="G220" s="6">
        <v>103</v>
      </c>
      <c r="H220">
        <v>0</v>
      </c>
    </row>
    <row r="221" spans="1:8" x14ac:dyDescent="0.25">
      <c r="A221" s="5">
        <v>220</v>
      </c>
      <c r="B221" t="s">
        <v>2598</v>
      </c>
      <c r="C221">
        <v>505026</v>
      </c>
      <c r="D221" t="s">
        <v>170</v>
      </c>
      <c r="E221">
        <v>0</v>
      </c>
      <c r="F221">
        <v>0</v>
      </c>
      <c r="G221" s="6">
        <v>103</v>
      </c>
      <c r="H221">
        <v>0</v>
      </c>
    </row>
    <row r="222" spans="1:8" x14ac:dyDescent="0.25">
      <c r="A222" s="5">
        <v>221</v>
      </c>
      <c r="B222" t="s">
        <v>2599</v>
      </c>
      <c r="C222">
        <v>505027</v>
      </c>
      <c r="D222" t="s">
        <v>171</v>
      </c>
      <c r="E222">
        <v>0</v>
      </c>
      <c r="F222">
        <v>0</v>
      </c>
      <c r="G222" s="6">
        <v>103</v>
      </c>
      <c r="H222">
        <v>0</v>
      </c>
    </row>
    <row r="223" spans="1:8" x14ac:dyDescent="0.25">
      <c r="A223" s="5">
        <v>222</v>
      </c>
      <c r="B223" t="s">
        <v>2603</v>
      </c>
      <c r="C223">
        <v>505028</v>
      </c>
      <c r="D223" t="s">
        <v>172</v>
      </c>
      <c r="E223">
        <v>0</v>
      </c>
      <c r="F223">
        <v>0</v>
      </c>
      <c r="G223" s="6">
        <v>103</v>
      </c>
      <c r="H223">
        <v>0</v>
      </c>
    </row>
    <row r="224" spans="1:8" x14ac:dyDescent="0.25">
      <c r="A224" s="5">
        <v>223</v>
      </c>
      <c r="B224" t="s">
        <v>2600</v>
      </c>
      <c r="C224">
        <v>505029</v>
      </c>
      <c r="D224" t="s">
        <v>173</v>
      </c>
      <c r="E224">
        <v>0</v>
      </c>
      <c r="F224">
        <v>0</v>
      </c>
      <c r="G224" s="6">
        <v>103</v>
      </c>
      <c r="H224">
        <v>0</v>
      </c>
    </row>
    <row r="225" spans="1:8" x14ac:dyDescent="0.25">
      <c r="A225" s="5">
        <v>224</v>
      </c>
      <c r="B225" t="s">
        <v>531</v>
      </c>
      <c r="C225">
        <v>505031</v>
      </c>
      <c r="D225" t="s">
        <v>219</v>
      </c>
      <c r="E225">
        <v>0</v>
      </c>
      <c r="F225">
        <v>0</v>
      </c>
      <c r="G225" s="6">
        <v>103</v>
      </c>
      <c r="H225">
        <v>0</v>
      </c>
    </row>
    <row r="226" spans="1:8" x14ac:dyDescent="0.25">
      <c r="A226" s="5">
        <v>225</v>
      </c>
      <c r="B226" t="s">
        <v>532</v>
      </c>
      <c r="C226">
        <v>505032</v>
      </c>
      <c r="D226" t="s">
        <v>175</v>
      </c>
      <c r="E226">
        <v>0</v>
      </c>
      <c r="F226">
        <v>0</v>
      </c>
      <c r="G226" s="6">
        <v>103</v>
      </c>
      <c r="H226">
        <v>0</v>
      </c>
    </row>
    <row r="227" spans="1:8" x14ac:dyDescent="0.25">
      <c r="A227" s="5">
        <v>226</v>
      </c>
      <c r="B227" t="s">
        <v>533</v>
      </c>
      <c r="C227">
        <v>505033</v>
      </c>
      <c r="D227" t="s">
        <v>176</v>
      </c>
      <c r="E227">
        <v>0</v>
      </c>
      <c r="F227">
        <v>0</v>
      </c>
      <c r="G227" s="6">
        <v>103</v>
      </c>
      <c r="H227">
        <v>0</v>
      </c>
    </row>
    <row r="228" spans="1:8" x14ac:dyDescent="0.25">
      <c r="A228" s="5">
        <v>227</v>
      </c>
      <c r="B228" t="s">
        <v>534</v>
      </c>
      <c r="C228">
        <v>505034</v>
      </c>
      <c r="D228" t="s">
        <v>177</v>
      </c>
      <c r="E228">
        <v>0</v>
      </c>
      <c r="F228">
        <v>0</v>
      </c>
      <c r="G228" s="6">
        <v>103</v>
      </c>
      <c r="H228">
        <v>0</v>
      </c>
    </row>
    <row r="229" spans="1:8" x14ac:dyDescent="0.25">
      <c r="A229" s="5">
        <v>228</v>
      </c>
      <c r="B229" t="s">
        <v>2601</v>
      </c>
      <c r="C229">
        <v>505035</v>
      </c>
      <c r="D229" t="s">
        <v>178</v>
      </c>
      <c r="E229">
        <v>0</v>
      </c>
      <c r="F229">
        <v>0</v>
      </c>
      <c r="G229" s="6">
        <v>103</v>
      </c>
      <c r="H229">
        <v>0</v>
      </c>
    </row>
    <row r="230" spans="1:8" x14ac:dyDescent="0.25">
      <c r="A230" s="5">
        <v>229</v>
      </c>
      <c r="B230" t="s">
        <v>2602</v>
      </c>
      <c r="C230">
        <v>505037</v>
      </c>
      <c r="D230" t="s">
        <v>179</v>
      </c>
      <c r="E230">
        <v>0</v>
      </c>
      <c r="F230">
        <v>0</v>
      </c>
      <c r="G230" s="6">
        <v>103</v>
      </c>
      <c r="H230">
        <v>0</v>
      </c>
    </row>
    <row r="231" spans="1:8" x14ac:dyDescent="0.25">
      <c r="A231" s="5">
        <v>230</v>
      </c>
      <c r="B231" t="s">
        <v>535</v>
      </c>
      <c r="C231">
        <v>505038</v>
      </c>
      <c r="D231" t="s">
        <v>181</v>
      </c>
      <c r="E231">
        <v>0</v>
      </c>
      <c r="F231">
        <v>0</v>
      </c>
      <c r="G231" s="6">
        <v>103</v>
      </c>
      <c r="H231">
        <v>0</v>
      </c>
    </row>
    <row r="232" spans="1:8" x14ac:dyDescent="0.25">
      <c r="A232" s="5">
        <v>231</v>
      </c>
      <c r="B232" t="s">
        <v>2604</v>
      </c>
      <c r="C232">
        <v>505039</v>
      </c>
      <c r="D232" t="s">
        <v>182</v>
      </c>
      <c r="E232">
        <v>0</v>
      </c>
      <c r="F232">
        <v>0</v>
      </c>
      <c r="G232" s="6">
        <v>103</v>
      </c>
      <c r="H232">
        <v>0</v>
      </c>
    </row>
    <row r="233" spans="1:8" x14ac:dyDescent="0.25">
      <c r="A233" s="5">
        <v>232</v>
      </c>
      <c r="B233" t="s">
        <v>2605</v>
      </c>
      <c r="C233">
        <v>505040</v>
      </c>
      <c r="D233" t="s">
        <v>190</v>
      </c>
      <c r="E233">
        <v>0</v>
      </c>
      <c r="F233">
        <v>0</v>
      </c>
      <c r="G233" s="6">
        <v>103</v>
      </c>
      <c r="H233">
        <v>0</v>
      </c>
    </row>
    <row r="234" spans="1:8" x14ac:dyDescent="0.25">
      <c r="A234" s="5">
        <v>233</v>
      </c>
      <c r="B234" t="s">
        <v>2606</v>
      </c>
      <c r="C234">
        <v>505041</v>
      </c>
      <c r="D234" t="s">
        <v>200</v>
      </c>
      <c r="E234">
        <v>0</v>
      </c>
      <c r="F234">
        <v>0</v>
      </c>
      <c r="G234" s="6">
        <v>103</v>
      </c>
      <c r="H234">
        <v>0</v>
      </c>
    </row>
    <row r="235" spans="1:8" x14ac:dyDescent="0.25">
      <c r="A235" s="5">
        <v>234</v>
      </c>
      <c r="B235" t="s">
        <v>256</v>
      </c>
      <c r="C235">
        <v>505042</v>
      </c>
      <c r="D235" t="s">
        <v>256</v>
      </c>
      <c r="E235">
        <v>0</v>
      </c>
      <c r="F235">
        <v>0</v>
      </c>
      <c r="G235" s="6">
        <v>103</v>
      </c>
      <c r="H235">
        <v>0</v>
      </c>
    </row>
    <row r="236" spans="1:8" x14ac:dyDescent="0.25">
      <c r="A236" s="5">
        <v>235</v>
      </c>
      <c r="B236" t="s">
        <v>2607</v>
      </c>
      <c r="C236">
        <v>505043</v>
      </c>
      <c r="D236" t="s">
        <v>258</v>
      </c>
      <c r="E236">
        <v>0</v>
      </c>
      <c r="F236">
        <v>0</v>
      </c>
      <c r="G236" s="6">
        <v>103</v>
      </c>
      <c r="H236">
        <v>0</v>
      </c>
    </row>
    <row r="237" spans="1:8" x14ac:dyDescent="0.25">
      <c r="A237" s="5">
        <v>236</v>
      </c>
      <c r="B237" t="s">
        <v>536</v>
      </c>
      <c r="C237">
        <v>505044</v>
      </c>
      <c r="D237" t="s">
        <v>328</v>
      </c>
      <c r="E237">
        <v>0</v>
      </c>
      <c r="F237">
        <v>0</v>
      </c>
      <c r="G237" s="6">
        <v>103</v>
      </c>
      <c r="H237">
        <v>0</v>
      </c>
    </row>
    <row r="238" spans="1:8" x14ac:dyDescent="0.25">
      <c r="A238" s="5">
        <v>237</v>
      </c>
      <c r="B238" t="s">
        <v>537</v>
      </c>
      <c r="C238">
        <v>505050</v>
      </c>
      <c r="D238" t="s">
        <v>202</v>
      </c>
      <c r="E238">
        <v>0</v>
      </c>
      <c r="F238">
        <v>0</v>
      </c>
      <c r="G238" s="6">
        <v>103</v>
      </c>
      <c r="H238">
        <v>0</v>
      </c>
    </row>
    <row r="239" spans="1:8" x14ac:dyDescent="0.25">
      <c r="A239" s="5">
        <v>238</v>
      </c>
      <c r="B239" t="s">
        <v>538</v>
      </c>
      <c r="C239">
        <v>505051</v>
      </c>
      <c r="D239" t="s">
        <v>221</v>
      </c>
      <c r="E239">
        <v>0</v>
      </c>
      <c r="F239">
        <v>0</v>
      </c>
      <c r="G239" s="6">
        <v>103</v>
      </c>
      <c r="H239">
        <v>0</v>
      </c>
    </row>
    <row r="240" spans="1:8" x14ac:dyDescent="0.25">
      <c r="A240" s="5">
        <v>239</v>
      </c>
      <c r="B240" t="s">
        <v>539</v>
      </c>
      <c r="C240">
        <v>505053</v>
      </c>
      <c r="D240" t="s">
        <v>342</v>
      </c>
      <c r="E240">
        <v>0</v>
      </c>
      <c r="F240">
        <v>0</v>
      </c>
      <c r="G240" s="6">
        <v>103</v>
      </c>
      <c r="H240">
        <v>0</v>
      </c>
    </row>
    <row r="241" spans="1:8" x14ac:dyDescent="0.25">
      <c r="A241" s="5">
        <v>240</v>
      </c>
      <c r="B241" t="s">
        <v>540</v>
      </c>
      <c r="C241">
        <v>505054</v>
      </c>
      <c r="D241" t="s">
        <v>343</v>
      </c>
      <c r="E241">
        <v>0</v>
      </c>
      <c r="F241">
        <v>0</v>
      </c>
      <c r="G241" s="6">
        <v>103</v>
      </c>
      <c r="H241">
        <v>0</v>
      </c>
    </row>
    <row r="242" spans="1:8" x14ac:dyDescent="0.25">
      <c r="A242" s="5">
        <v>241</v>
      </c>
      <c r="B242" t="s">
        <v>541</v>
      </c>
      <c r="C242">
        <v>505055</v>
      </c>
      <c r="D242" t="s">
        <v>349</v>
      </c>
      <c r="E242">
        <v>0</v>
      </c>
      <c r="F242">
        <v>0</v>
      </c>
      <c r="G242" s="6">
        <v>103</v>
      </c>
      <c r="H242">
        <v>0</v>
      </c>
    </row>
    <row r="243" spans="1:8" x14ac:dyDescent="0.25">
      <c r="A243" s="5">
        <v>242</v>
      </c>
      <c r="B243" t="s">
        <v>542</v>
      </c>
      <c r="C243">
        <v>505056</v>
      </c>
      <c r="D243" t="s">
        <v>350</v>
      </c>
      <c r="E243">
        <v>0</v>
      </c>
      <c r="F243">
        <v>0</v>
      </c>
      <c r="G243" s="6">
        <v>103</v>
      </c>
      <c r="H243">
        <v>0</v>
      </c>
    </row>
    <row r="244" spans="1:8" x14ac:dyDescent="0.25">
      <c r="A244" s="5">
        <v>243</v>
      </c>
      <c r="B244" t="s">
        <v>543</v>
      </c>
      <c r="C244">
        <v>505061</v>
      </c>
      <c r="D244" t="s">
        <v>224</v>
      </c>
      <c r="E244">
        <v>0</v>
      </c>
      <c r="F244">
        <v>0</v>
      </c>
      <c r="G244" s="6">
        <v>103</v>
      </c>
      <c r="H244">
        <v>0</v>
      </c>
    </row>
    <row r="245" spans="1:8" x14ac:dyDescent="0.25">
      <c r="A245" s="5">
        <v>244</v>
      </c>
      <c r="B245" t="s">
        <v>544</v>
      </c>
      <c r="C245">
        <v>505062</v>
      </c>
      <c r="D245" t="s">
        <v>259</v>
      </c>
      <c r="E245">
        <v>0</v>
      </c>
      <c r="F245">
        <v>0</v>
      </c>
      <c r="G245" s="6">
        <v>103</v>
      </c>
      <c r="H245">
        <v>0</v>
      </c>
    </row>
    <row r="246" spans="1:8" x14ac:dyDescent="0.25">
      <c r="A246" s="5">
        <v>245</v>
      </c>
      <c r="B246" t="s">
        <v>545</v>
      </c>
      <c r="C246">
        <v>505063</v>
      </c>
      <c r="D246" t="s">
        <v>295</v>
      </c>
      <c r="E246">
        <v>0</v>
      </c>
      <c r="F246">
        <v>0</v>
      </c>
      <c r="G246" s="6">
        <v>103</v>
      </c>
      <c r="H246">
        <v>0</v>
      </c>
    </row>
    <row r="247" spans="1:8" x14ac:dyDescent="0.25">
      <c r="A247" s="5">
        <v>246</v>
      </c>
      <c r="B247" t="s">
        <v>546</v>
      </c>
      <c r="C247">
        <v>505064</v>
      </c>
      <c r="D247" t="s">
        <v>296</v>
      </c>
      <c r="E247">
        <v>0</v>
      </c>
      <c r="F247">
        <v>0</v>
      </c>
      <c r="G247" s="6">
        <v>103</v>
      </c>
      <c r="H247">
        <v>0</v>
      </c>
    </row>
    <row r="248" spans="1:8" x14ac:dyDescent="0.25">
      <c r="A248" s="5">
        <v>247</v>
      </c>
      <c r="B248" t="s">
        <v>547</v>
      </c>
      <c r="C248">
        <v>505065</v>
      </c>
      <c r="D248" t="s">
        <v>297</v>
      </c>
      <c r="E248">
        <v>0</v>
      </c>
      <c r="F248">
        <v>0</v>
      </c>
      <c r="G248" s="6">
        <v>103</v>
      </c>
      <c r="H248">
        <v>0</v>
      </c>
    </row>
    <row r="249" spans="1:8" x14ac:dyDescent="0.25">
      <c r="A249" s="5">
        <v>248</v>
      </c>
      <c r="B249" t="s">
        <v>548</v>
      </c>
      <c r="C249">
        <v>505066</v>
      </c>
      <c r="D249" t="s">
        <v>301</v>
      </c>
      <c r="E249">
        <v>0</v>
      </c>
      <c r="F249">
        <v>0</v>
      </c>
      <c r="G249" s="6">
        <v>103</v>
      </c>
      <c r="H249">
        <v>0</v>
      </c>
    </row>
    <row r="250" spans="1:8" x14ac:dyDescent="0.25">
      <c r="A250" s="5">
        <v>249</v>
      </c>
      <c r="B250" t="s">
        <v>549</v>
      </c>
      <c r="C250">
        <v>505067</v>
      </c>
      <c r="D250" t="s">
        <v>302</v>
      </c>
      <c r="E250">
        <v>0</v>
      </c>
      <c r="F250">
        <v>0</v>
      </c>
      <c r="G250" s="6">
        <v>103</v>
      </c>
      <c r="H250">
        <v>0</v>
      </c>
    </row>
    <row r="251" spans="1:8" x14ac:dyDescent="0.25">
      <c r="A251" s="5">
        <v>250</v>
      </c>
      <c r="B251" t="s">
        <v>550</v>
      </c>
      <c r="C251">
        <v>505068</v>
      </c>
      <c r="D251" t="s">
        <v>304</v>
      </c>
      <c r="E251">
        <v>0</v>
      </c>
      <c r="F251">
        <v>0</v>
      </c>
      <c r="G251" s="6">
        <v>103</v>
      </c>
      <c r="H251">
        <v>0</v>
      </c>
    </row>
    <row r="252" spans="1:8" x14ac:dyDescent="0.25">
      <c r="A252" s="5">
        <v>251</v>
      </c>
      <c r="B252" t="s">
        <v>551</v>
      </c>
      <c r="C252">
        <v>505069</v>
      </c>
      <c r="D252" t="s">
        <v>305</v>
      </c>
      <c r="E252">
        <v>0</v>
      </c>
      <c r="F252">
        <v>0</v>
      </c>
      <c r="G252" s="6">
        <v>103</v>
      </c>
      <c r="H252">
        <v>0</v>
      </c>
    </row>
    <row r="253" spans="1:8" x14ac:dyDescent="0.25">
      <c r="A253" s="5">
        <v>252</v>
      </c>
      <c r="B253" t="s">
        <v>552</v>
      </c>
      <c r="C253">
        <v>505100</v>
      </c>
      <c r="D253" t="s">
        <v>218</v>
      </c>
      <c r="E253">
        <v>0</v>
      </c>
      <c r="F253">
        <v>0</v>
      </c>
      <c r="G253" s="6">
        <v>103</v>
      </c>
      <c r="H253">
        <v>0</v>
      </c>
    </row>
    <row r="254" spans="1:8" x14ac:dyDescent="0.25">
      <c r="A254" s="5">
        <v>253</v>
      </c>
      <c r="B254" t="s">
        <v>553</v>
      </c>
      <c r="C254">
        <v>505101</v>
      </c>
      <c r="D254" t="s">
        <v>227</v>
      </c>
      <c r="E254">
        <v>0</v>
      </c>
      <c r="F254">
        <v>0</v>
      </c>
      <c r="G254" s="6">
        <v>103</v>
      </c>
      <c r="H254">
        <v>0</v>
      </c>
    </row>
    <row r="255" spans="1:8" x14ac:dyDescent="0.25">
      <c r="A255" s="5">
        <v>254</v>
      </c>
      <c r="B255" t="s">
        <v>554</v>
      </c>
      <c r="C255">
        <v>505102</v>
      </c>
      <c r="D255" t="s">
        <v>253</v>
      </c>
      <c r="E255">
        <v>0</v>
      </c>
      <c r="F255">
        <v>0</v>
      </c>
      <c r="G255" s="6">
        <v>103</v>
      </c>
      <c r="H255">
        <v>0</v>
      </c>
    </row>
    <row r="256" spans="1:8" x14ac:dyDescent="0.25">
      <c r="A256" s="5">
        <v>255</v>
      </c>
      <c r="B256" t="s">
        <v>555</v>
      </c>
      <c r="C256">
        <v>505103</v>
      </c>
      <c r="D256" t="s">
        <v>264</v>
      </c>
      <c r="E256">
        <v>0</v>
      </c>
      <c r="F256">
        <v>0</v>
      </c>
      <c r="G256" s="6">
        <v>103</v>
      </c>
      <c r="H256">
        <v>0</v>
      </c>
    </row>
    <row r="257" spans="1:8" x14ac:dyDescent="0.25">
      <c r="A257" s="5">
        <v>256</v>
      </c>
      <c r="B257" t="s">
        <v>556</v>
      </c>
      <c r="C257">
        <v>505104</v>
      </c>
      <c r="D257" t="s">
        <v>298</v>
      </c>
      <c r="E257">
        <v>0</v>
      </c>
      <c r="F257">
        <v>0</v>
      </c>
      <c r="G257" s="6">
        <v>103</v>
      </c>
      <c r="H257">
        <v>0</v>
      </c>
    </row>
    <row r="258" spans="1:8" x14ac:dyDescent="0.25">
      <c r="A258" s="5">
        <v>257</v>
      </c>
      <c r="B258" t="s">
        <v>557</v>
      </c>
      <c r="C258">
        <v>505105</v>
      </c>
      <c r="D258" t="s">
        <v>331</v>
      </c>
      <c r="E258">
        <v>0</v>
      </c>
      <c r="F258">
        <v>0</v>
      </c>
      <c r="G258" s="6">
        <v>103</v>
      </c>
      <c r="H258">
        <v>0</v>
      </c>
    </row>
    <row r="259" spans="1:8" x14ac:dyDescent="0.25">
      <c r="A259" s="5">
        <v>258</v>
      </c>
      <c r="B259" t="s">
        <v>2608</v>
      </c>
      <c r="C259">
        <v>505106</v>
      </c>
      <c r="D259" t="s">
        <v>339</v>
      </c>
      <c r="E259">
        <v>0</v>
      </c>
      <c r="F259">
        <v>0</v>
      </c>
      <c r="G259" s="6">
        <v>103</v>
      </c>
      <c r="H259">
        <v>0</v>
      </c>
    </row>
    <row r="260" spans="1:8" x14ac:dyDescent="0.25">
      <c r="A260" s="5">
        <v>259</v>
      </c>
      <c r="B260" t="s">
        <v>558</v>
      </c>
      <c r="C260">
        <v>505107</v>
      </c>
      <c r="D260" t="s">
        <v>347</v>
      </c>
      <c r="E260">
        <v>0</v>
      </c>
      <c r="F260">
        <v>0</v>
      </c>
      <c r="G260" s="6">
        <v>103</v>
      </c>
      <c r="H260">
        <v>0</v>
      </c>
    </row>
    <row r="261" spans="1:8" x14ac:dyDescent="0.25">
      <c r="A261" s="5">
        <v>260</v>
      </c>
      <c r="B261" t="s">
        <v>559</v>
      </c>
      <c r="C261">
        <v>505999</v>
      </c>
      <c r="D261" t="s">
        <v>174</v>
      </c>
      <c r="E261">
        <v>0</v>
      </c>
      <c r="F261">
        <v>0</v>
      </c>
      <c r="G261" s="6">
        <v>103</v>
      </c>
      <c r="H261">
        <v>0</v>
      </c>
    </row>
    <row r="262" spans="1:8" x14ac:dyDescent="0.25">
      <c r="A262" s="5">
        <v>261</v>
      </c>
      <c r="B262" t="s">
        <v>560</v>
      </c>
      <c r="C262">
        <v>506000</v>
      </c>
      <c r="D262" t="s">
        <v>320</v>
      </c>
      <c r="E262">
        <v>0</v>
      </c>
      <c r="F262">
        <v>0</v>
      </c>
      <c r="G262" s="6">
        <v>103</v>
      </c>
      <c r="H262">
        <v>0</v>
      </c>
    </row>
    <row r="263" spans="1:8" x14ac:dyDescent="0.25">
      <c r="A263" s="5">
        <v>262</v>
      </c>
      <c r="B263" t="s">
        <v>561</v>
      </c>
      <c r="C263">
        <v>506001</v>
      </c>
      <c r="D263" t="s">
        <v>189</v>
      </c>
      <c r="E263">
        <v>0</v>
      </c>
      <c r="F263">
        <v>0</v>
      </c>
      <c r="G263" s="6">
        <v>103</v>
      </c>
      <c r="H263">
        <v>0</v>
      </c>
    </row>
    <row r="264" spans="1:8" x14ac:dyDescent="0.25">
      <c r="A264" s="5">
        <v>263</v>
      </c>
      <c r="B264" t="s">
        <v>562</v>
      </c>
      <c r="C264">
        <v>506002</v>
      </c>
      <c r="D264" t="s">
        <v>203</v>
      </c>
      <c r="E264">
        <v>0</v>
      </c>
      <c r="F264">
        <v>0</v>
      </c>
      <c r="G264" s="6">
        <v>103</v>
      </c>
      <c r="H264">
        <v>0</v>
      </c>
    </row>
    <row r="265" spans="1:8" x14ac:dyDescent="0.25">
      <c r="A265" s="5">
        <v>264</v>
      </c>
      <c r="B265" t="s">
        <v>563</v>
      </c>
      <c r="C265">
        <v>506003</v>
      </c>
      <c r="D265" t="s">
        <v>204</v>
      </c>
      <c r="E265">
        <v>0</v>
      </c>
      <c r="F265">
        <v>0</v>
      </c>
      <c r="G265" s="6">
        <v>103</v>
      </c>
      <c r="H265">
        <v>0</v>
      </c>
    </row>
    <row r="266" spans="1:8" x14ac:dyDescent="0.25">
      <c r="A266" s="5">
        <v>265</v>
      </c>
      <c r="B266" t="s">
        <v>564</v>
      </c>
      <c r="C266">
        <v>506004</v>
      </c>
      <c r="D266" t="s">
        <v>205</v>
      </c>
      <c r="E266">
        <v>0</v>
      </c>
      <c r="F266">
        <v>0</v>
      </c>
      <c r="G266" s="6">
        <v>103</v>
      </c>
      <c r="H266">
        <v>0</v>
      </c>
    </row>
    <row r="267" spans="1:8" x14ac:dyDescent="0.25">
      <c r="A267" s="5">
        <v>266</v>
      </c>
      <c r="B267" t="s">
        <v>565</v>
      </c>
      <c r="C267">
        <v>506005</v>
      </c>
      <c r="D267" t="s">
        <v>206</v>
      </c>
      <c r="E267">
        <v>0</v>
      </c>
      <c r="F267">
        <v>0</v>
      </c>
      <c r="G267" s="6">
        <v>103</v>
      </c>
      <c r="H267">
        <v>0</v>
      </c>
    </row>
    <row r="268" spans="1:8" x14ac:dyDescent="0.25">
      <c r="A268" s="5">
        <v>267</v>
      </c>
      <c r="B268" t="s">
        <v>566</v>
      </c>
      <c r="C268">
        <v>506006</v>
      </c>
      <c r="D268" t="s">
        <v>207</v>
      </c>
      <c r="E268">
        <v>0</v>
      </c>
      <c r="F268">
        <v>0</v>
      </c>
      <c r="G268" s="6">
        <v>103</v>
      </c>
      <c r="H268">
        <v>0</v>
      </c>
    </row>
    <row r="269" spans="1:8" x14ac:dyDescent="0.25">
      <c r="A269" s="5">
        <v>268</v>
      </c>
      <c r="B269" t="s">
        <v>567</v>
      </c>
      <c r="C269">
        <v>506007</v>
      </c>
      <c r="D269" t="s">
        <v>210</v>
      </c>
      <c r="E269">
        <v>0</v>
      </c>
      <c r="F269">
        <v>0</v>
      </c>
      <c r="G269" s="6">
        <v>103</v>
      </c>
      <c r="H269">
        <v>0</v>
      </c>
    </row>
    <row r="270" spans="1:8" x14ac:dyDescent="0.25">
      <c r="A270" s="5">
        <v>269</v>
      </c>
      <c r="B270" t="s">
        <v>568</v>
      </c>
      <c r="C270">
        <v>506009</v>
      </c>
      <c r="D270" t="s">
        <v>211</v>
      </c>
      <c r="E270">
        <v>0</v>
      </c>
      <c r="F270">
        <v>0</v>
      </c>
      <c r="G270" s="6">
        <v>103</v>
      </c>
      <c r="H270">
        <v>0</v>
      </c>
    </row>
    <row r="271" spans="1:8" x14ac:dyDescent="0.25">
      <c r="A271" s="5">
        <v>270</v>
      </c>
      <c r="B271" t="s">
        <v>569</v>
      </c>
      <c r="C271">
        <v>506010</v>
      </c>
      <c r="D271" t="s">
        <v>222</v>
      </c>
      <c r="E271">
        <v>0</v>
      </c>
      <c r="F271">
        <v>0</v>
      </c>
      <c r="G271" s="6">
        <v>103</v>
      </c>
      <c r="H271">
        <v>0</v>
      </c>
    </row>
    <row r="272" spans="1:8" x14ac:dyDescent="0.25">
      <c r="A272" s="5">
        <v>271</v>
      </c>
      <c r="B272" t="s">
        <v>570</v>
      </c>
      <c r="C272">
        <v>506011</v>
      </c>
      <c r="D272" t="s">
        <v>232</v>
      </c>
      <c r="E272">
        <v>0</v>
      </c>
      <c r="F272">
        <v>0</v>
      </c>
      <c r="G272" s="6">
        <v>103</v>
      </c>
      <c r="H272">
        <v>0</v>
      </c>
    </row>
    <row r="273" spans="1:8" x14ac:dyDescent="0.25">
      <c r="A273" s="5">
        <v>272</v>
      </c>
      <c r="B273" t="s">
        <v>571</v>
      </c>
      <c r="C273">
        <v>506012</v>
      </c>
      <c r="D273" t="s">
        <v>286</v>
      </c>
      <c r="E273">
        <v>0</v>
      </c>
      <c r="F273">
        <v>0</v>
      </c>
      <c r="G273" s="6">
        <v>103</v>
      </c>
      <c r="H273">
        <v>0</v>
      </c>
    </row>
    <row r="274" spans="1:8" x14ac:dyDescent="0.25">
      <c r="A274" s="5">
        <v>273</v>
      </c>
      <c r="B274" t="s">
        <v>572</v>
      </c>
      <c r="C274">
        <v>506061</v>
      </c>
      <c r="D274" t="s">
        <v>224</v>
      </c>
      <c r="E274">
        <v>0</v>
      </c>
      <c r="F274">
        <v>0</v>
      </c>
      <c r="G274" s="6">
        <v>103</v>
      </c>
      <c r="H274">
        <v>0</v>
      </c>
    </row>
    <row r="275" spans="1:8" x14ac:dyDescent="0.25">
      <c r="A275" s="5">
        <v>274</v>
      </c>
      <c r="B275" t="s">
        <v>573</v>
      </c>
      <c r="C275">
        <v>506062</v>
      </c>
      <c r="D275" t="s">
        <v>225</v>
      </c>
      <c r="E275">
        <v>0</v>
      </c>
      <c r="F275">
        <v>0</v>
      </c>
      <c r="G275" s="6">
        <v>103</v>
      </c>
      <c r="H275">
        <v>0</v>
      </c>
    </row>
    <row r="276" spans="1:8" x14ac:dyDescent="0.25">
      <c r="A276" s="5">
        <v>275</v>
      </c>
      <c r="B276" t="s">
        <v>574</v>
      </c>
      <c r="C276">
        <v>506063</v>
      </c>
      <c r="D276" t="s">
        <v>326</v>
      </c>
      <c r="E276">
        <v>0</v>
      </c>
      <c r="F276">
        <v>0</v>
      </c>
      <c r="G276" s="6">
        <v>103</v>
      </c>
      <c r="H276">
        <v>0</v>
      </c>
    </row>
    <row r="277" spans="1:8" x14ac:dyDescent="0.25">
      <c r="A277" s="5">
        <v>276</v>
      </c>
      <c r="B277" t="s">
        <v>575</v>
      </c>
      <c r="C277">
        <v>507001</v>
      </c>
      <c r="D277" t="s">
        <v>238</v>
      </c>
      <c r="E277">
        <v>0</v>
      </c>
      <c r="F277">
        <v>0</v>
      </c>
      <c r="G277" s="6">
        <v>103</v>
      </c>
      <c r="H277">
        <v>0</v>
      </c>
    </row>
    <row r="278" spans="1:8" x14ac:dyDescent="0.25">
      <c r="A278" s="5">
        <v>277</v>
      </c>
      <c r="B278" t="s">
        <v>576</v>
      </c>
      <c r="C278">
        <v>508000</v>
      </c>
      <c r="D278" t="s">
        <v>226</v>
      </c>
      <c r="E278">
        <v>0</v>
      </c>
      <c r="F278">
        <v>0</v>
      </c>
      <c r="G278" s="6">
        <v>103</v>
      </c>
      <c r="H278">
        <v>0</v>
      </c>
    </row>
    <row r="279" spans="1:8" x14ac:dyDescent="0.25">
      <c r="A279" s="5">
        <v>278</v>
      </c>
      <c r="B279" t="s">
        <v>577</v>
      </c>
      <c r="C279">
        <v>509001</v>
      </c>
      <c r="D279" t="s">
        <v>257</v>
      </c>
      <c r="E279">
        <v>0</v>
      </c>
      <c r="F279">
        <v>0</v>
      </c>
      <c r="G279" s="6">
        <v>103</v>
      </c>
      <c r="H279">
        <v>0</v>
      </c>
    </row>
    <row r="280" spans="1:8" x14ac:dyDescent="0.25">
      <c r="A280" s="5">
        <v>279</v>
      </c>
      <c r="B280" t="s">
        <v>578</v>
      </c>
      <c r="C280">
        <v>509003</v>
      </c>
      <c r="D280" t="s">
        <v>359</v>
      </c>
      <c r="E280">
        <v>0</v>
      </c>
      <c r="F280">
        <v>0</v>
      </c>
      <c r="G280" s="6">
        <v>103</v>
      </c>
      <c r="H280">
        <v>0</v>
      </c>
    </row>
    <row r="281" spans="1:8" x14ac:dyDescent="0.25">
      <c r="A281" s="5">
        <v>280</v>
      </c>
      <c r="B281" t="s">
        <v>579</v>
      </c>
      <c r="C281">
        <v>509004</v>
      </c>
      <c r="D281" t="s">
        <v>367</v>
      </c>
      <c r="E281">
        <v>0</v>
      </c>
      <c r="F281">
        <v>0</v>
      </c>
      <c r="G281" s="6">
        <v>103</v>
      </c>
      <c r="H281">
        <v>0</v>
      </c>
    </row>
    <row r="282" spans="1:8" x14ac:dyDescent="0.25">
      <c r="A282" s="5">
        <v>281</v>
      </c>
      <c r="B282" t="s">
        <v>580</v>
      </c>
      <c r="C282">
        <v>601001</v>
      </c>
      <c r="D282" t="s">
        <v>313</v>
      </c>
      <c r="E282">
        <v>0</v>
      </c>
      <c r="F282">
        <v>0</v>
      </c>
      <c r="G282" s="6">
        <v>103</v>
      </c>
      <c r="H282">
        <v>0</v>
      </c>
    </row>
    <row r="283" spans="1:8" x14ac:dyDescent="0.25">
      <c r="A283" s="5">
        <v>282</v>
      </c>
      <c r="B283" t="s">
        <v>581</v>
      </c>
      <c r="C283">
        <v>602001</v>
      </c>
      <c r="D283" t="s">
        <v>315</v>
      </c>
      <c r="E283">
        <v>0</v>
      </c>
      <c r="F283">
        <v>0</v>
      </c>
      <c r="G283" s="6">
        <v>103</v>
      </c>
      <c r="H283">
        <v>0</v>
      </c>
    </row>
    <row r="284" spans="1:8" x14ac:dyDescent="0.25">
      <c r="A284" s="5">
        <v>283</v>
      </c>
      <c r="B284" t="s">
        <v>582</v>
      </c>
      <c r="C284">
        <v>602002</v>
      </c>
      <c r="D284" t="s">
        <v>319</v>
      </c>
      <c r="E284">
        <v>0</v>
      </c>
      <c r="F284">
        <v>0</v>
      </c>
      <c r="G284" s="6">
        <v>103</v>
      </c>
      <c r="H284">
        <v>0</v>
      </c>
    </row>
    <row r="285" spans="1:8" x14ac:dyDescent="0.25">
      <c r="A285" s="5">
        <v>284</v>
      </c>
      <c r="B285" t="s">
        <v>583</v>
      </c>
      <c r="C285">
        <v>602003</v>
      </c>
      <c r="D285" t="s">
        <v>159</v>
      </c>
      <c r="E285">
        <v>0</v>
      </c>
      <c r="F285">
        <v>0</v>
      </c>
      <c r="G285" s="6">
        <v>103</v>
      </c>
      <c r="H285">
        <v>0</v>
      </c>
    </row>
    <row r="286" spans="1:8" x14ac:dyDescent="0.25">
      <c r="A286" s="5">
        <v>285</v>
      </c>
      <c r="B286" t="s">
        <v>584</v>
      </c>
      <c r="C286">
        <v>602004</v>
      </c>
      <c r="D286" t="s">
        <v>362</v>
      </c>
      <c r="E286">
        <v>0</v>
      </c>
      <c r="F286">
        <v>0</v>
      </c>
      <c r="G286" s="6">
        <v>103</v>
      </c>
      <c r="H286">
        <v>0</v>
      </c>
    </row>
    <row r="287" spans="1:8" x14ac:dyDescent="0.25">
      <c r="A287" s="5">
        <v>286</v>
      </c>
      <c r="B287" t="s">
        <v>585</v>
      </c>
      <c r="C287">
        <v>602005</v>
      </c>
      <c r="D287" t="s">
        <v>368</v>
      </c>
      <c r="E287">
        <v>0</v>
      </c>
      <c r="F287">
        <v>0</v>
      </c>
      <c r="G287" s="6">
        <v>103</v>
      </c>
      <c r="H287">
        <v>0</v>
      </c>
    </row>
    <row r="288" spans="1:8" x14ac:dyDescent="0.25">
      <c r="A288" s="5">
        <v>287</v>
      </c>
      <c r="B288" t="s">
        <v>586</v>
      </c>
      <c r="C288">
        <v>602006</v>
      </c>
      <c r="D288" t="s">
        <v>369</v>
      </c>
      <c r="E288">
        <v>0</v>
      </c>
      <c r="F288">
        <v>0</v>
      </c>
      <c r="G288" s="6">
        <v>103</v>
      </c>
      <c r="H288">
        <v>0</v>
      </c>
    </row>
    <row r="289" spans="1:8" x14ac:dyDescent="0.25">
      <c r="A289" s="5">
        <v>288</v>
      </c>
      <c r="B289" t="s">
        <v>587</v>
      </c>
      <c r="C289">
        <v>602007</v>
      </c>
      <c r="D289" t="s">
        <v>370</v>
      </c>
      <c r="E289">
        <v>0</v>
      </c>
      <c r="F289">
        <v>0</v>
      </c>
      <c r="G289" s="6">
        <v>103</v>
      </c>
      <c r="H289">
        <v>0</v>
      </c>
    </row>
    <row r="290" spans="1:8" x14ac:dyDescent="0.25">
      <c r="A290" s="5">
        <v>289</v>
      </c>
      <c r="B290" t="s">
        <v>588</v>
      </c>
      <c r="C290">
        <v>606003</v>
      </c>
      <c r="D290" t="s">
        <v>2584</v>
      </c>
      <c r="E290">
        <v>0</v>
      </c>
      <c r="F290">
        <v>0</v>
      </c>
      <c r="G290" s="6">
        <v>103</v>
      </c>
      <c r="H290">
        <v>0</v>
      </c>
    </row>
  </sheetData>
  <sortState ref="C366:F763">
    <sortCondition ref="C366:C76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C290"/>
  <sheetViews>
    <sheetView workbookViewId="0">
      <selection activeCell="G20" sqref="G20"/>
    </sheetView>
  </sheetViews>
  <sheetFormatPr defaultRowHeight="15" x14ac:dyDescent="0.25"/>
  <cols>
    <col min="3" max="3" width="46.140625" customWidth="1"/>
  </cols>
  <sheetData>
    <row r="2" spans="1:3" x14ac:dyDescent="0.25">
      <c r="A2">
        <f>+Table_COA[[#This Row],[Code]]</f>
        <v>101001</v>
      </c>
      <c r="B2">
        <f>+Table_COA[[#This Row],[ID]]</f>
        <v>1</v>
      </c>
      <c r="C2" t="str">
        <f>+Table_COA[[#This Row],[Title]]</f>
        <v>CASH IN HAND - OFFICE.</v>
      </c>
    </row>
    <row r="3" spans="1:3" x14ac:dyDescent="0.25">
      <c r="A3" s="8">
        <f>+Table_COA[[#This Row],[Code]]</f>
        <v>101002</v>
      </c>
      <c r="B3" s="8">
        <f>+Table_COA[[#This Row],[ID]]</f>
        <v>2</v>
      </c>
      <c r="C3" s="8" t="str">
        <f>+Table_COA[[#This Row],[Title]]</f>
        <v>PETTY CASH - KDN</v>
      </c>
    </row>
    <row r="4" spans="1:3" x14ac:dyDescent="0.25">
      <c r="A4" s="8">
        <f>+Table_COA[[#This Row],[Code]]</f>
        <v>101059</v>
      </c>
      <c r="B4" s="8">
        <f>+Table_COA[[#This Row],[ID]]</f>
        <v>3</v>
      </c>
      <c r="C4" s="8" t="str">
        <f>+Table_COA[[#This Row],[Title]]</f>
        <v>Petty Cash-Gulzar DHA</v>
      </c>
    </row>
    <row r="5" spans="1:3" x14ac:dyDescent="0.25">
      <c r="A5" s="8">
        <f>+Table_COA[[#This Row],[Code]]</f>
        <v>102001</v>
      </c>
      <c r="B5" s="8">
        <f>+Table_COA[[#This Row],[ID]]</f>
        <v>4</v>
      </c>
      <c r="C5" s="8" t="str">
        <f>+Table_COA[[#This Row],[Title]]</f>
        <v>XXBANK-AL-HABIB-JZK - 1031-0081-004901-0</v>
      </c>
    </row>
    <row r="6" spans="1:3" x14ac:dyDescent="0.25">
      <c r="A6" s="8">
        <f>+Table_COA[[#This Row],[Code]]</f>
        <v>102002</v>
      </c>
      <c r="B6" s="8">
        <f>+Table_COA[[#This Row],[ID]]</f>
        <v>5</v>
      </c>
      <c r="C6" s="8" t="str">
        <f>+Table_COA[[#This Row],[Title]]</f>
        <v>BANK-AL-HABIB-ABEEHA KAZMI.</v>
      </c>
    </row>
    <row r="7" spans="1:3" x14ac:dyDescent="0.25">
      <c r="A7" s="8">
        <f>+Table_COA[[#This Row],[Code]]</f>
        <v>102007</v>
      </c>
      <c r="B7" s="8">
        <f>+Table_COA[[#This Row],[ID]]</f>
        <v>6</v>
      </c>
      <c r="C7" s="8" t="str">
        <f>+Table_COA[[#This Row],[Title]]</f>
        <v>BANK-AL-HABIB-ARK SERVICES</v>
      </c>
    </row>
    <row r="8" spans="1:3" x14ac:dyDescent="0.25">
      <c r="A8" s="8">
        <f>+Table_COA[[#This Row],[Code]]</f>
        <v>102008</v>
      </c>
      <c r="B8" s="8">
        <f>+Table_COA[[#This Row],[ID]]</f>
        <v>7</v>
      </c>
      <c r="C8" s="8" t="str">
        <f>+Table_COA[[#This Row],[Title]]</f>
        <v>BANK-AL-HABIB-NAMSH ENTERPRISES</v>
      </c>
    </row>
    <row r="9" spans="1:3" x14ac:dyDescent="0.25">
      <c r="A9" s="8">
        <f>+Table_COA[[#This Row],[Code]]</f>
        <v>102014</v>
      </c>
      <c r="B9" s="8">
        <f>+Table_COA[[#This Row],[ID]]</f>
        <v>8</v>
      </c>
      <c r="C9" s="8" t="str">
        <f>+Table_COA[[#This Row],[Title]]</f>
        <v>BANK-SCB - MRS.ABEEHA KAZMI</v>
      </c>
    </row>
    <row r="10" spans="1:3" x14ac:dyDescent="0.25">
      <c r="A10" s="8">
        <f>+Table_COA[[#This Row],[Code]]</f>
        <v>102015</v>
      </c>
      <c r="B10" s="8">
        <f>+Table_COA[[#This Row],[ID]]</f>
        <v>9</v>
      </c>
      <c r="C10" s="8" t="str">
        <f>+Table_COA[[#This Row],[Title]]</f>
        <v>BANK-SCB - MRS.HUMA KAZMI</v>
      </c>
    </row>
    <row r="11" spans="1:3" x14ac:dyDescent="0.25">
      <c r="A11" s="8">
        <f>+Table_COA[[#This Row],[Code]]</f>
        <v>102017</v>
      </c>
      <c r="B11" s="8">
        <f>+Table_COA[[#This Row],[ID]]</f>
        <v>10</v>
      </c>
      <c r="C11" s="8" t="str">
        <f>+Table_COA[[#This Row],[Title]]</f>
        <v>BANK-SCB - MR.JZK (BHDRBD BR)</v>
      </c>
    </row>
    <row r="12" spans="1:3" x14ac:dyDescent="0.25">
      <c r="A12" s="8">
        <f>+Table_COA[[#This Row],[Code]]</f>
        <v>102018</v>
      </c>
      <c r="B12" s="8">
        <f>+Table_COA[[#This Row],[ID]]</f>
        <v>11</v>
      </c>
      <c r="C12" s="8" t="str">
        <f>+Table_COA[[#This Row],[Title]]</f>
        <v>BANK - SCB (PLS) - MR.JZK (BHDRBD BR)</v>
      </c>
    </row>
    <row r="13" spans="1:3" x14ac:dyDescent="0.25">
      <c r="A13" s="8">
        <f>+Table_COA[[#This Row],[Code]]</f>
        <v>102040</v>
      </c>
      <c r="B13" s="8">
        <f>+Table_COA[[#This Row],[ID]]</f>
        <v>12</v>
      </c>
      <c r="C13" s="8" t="str">
        <f>+Table_COA[[#This Row],[Title]]</f>
        <v>BANK_MCB (AMCORP)_1002152</v>
      </c>
    </row>
    <row r="14" spans="1:3" x14ac:dyDescent="0.25">
      <c r="A14" s="8">
        <f>+Table_COA[[#This Row],[Code]]</f>
        <v>102043</v>
      </c>
      <c r="B14" s="8">
        <f>+Table_COA[[#This Row],[ID]]</f>
        <v>13</v>
      </c>
      <c r="C14" s="8" t="str">
        <f>+Table_COA[[#This Row],[Title]]</f>
        <v>BANK_AL-HABIB(AMCORP)_015083</v>
      </c>
    </row>
    <row r="15" spans="1:3" x14ac:dyDescent="0.25">
      <c r="A15" s="8">
        <f>+Table_COA[[#This Row],[Code]]</f>
        <v>102047</v>
      </c>
      <c r="B15" s="8">
        <f>+Table_COA[[#This Row],[ID]]</f>
        <v>14</v>
      </c>
      <c r="C15" s="8" t="str">
        <f>+Table_COA[[#This Row],[Title]]</f>
        <v>BANK_MCB_WP(AMCORP)_04747</v>
      </c>
    </row>
    <row r="16" spans="1:3" x14ac:dyDescent="0.25">
      <c r="A16" s="8">
        <f>+Table_COA[[#This Row],[Code]]</f>
        <v>102053</v>
      </c>
      <c r="B16" s="8">
        <f>+Table_COA[[#This Row],[ID]]</f>
        <v>15</v>
      </c>
      <c r="C16" s="8" t="str">
        <f>+Table_COA[[#This Row],[Title]]</f>
        <v>BANK "HBL (AMCORP) "7900798703"</v>
      </c>
    </row>
    <row r="17" spans="1:3" x14ac:dyDescent="0.25">
      <c r="A17" s="8">
        <f>+Table_COA[[#This Row],[Code]]</f>
        <v>102056</v>
      </c>
      <c r="B17" s="8">
        <f>+Table_COA[[#This Row],[ID]]</f>
        <v>16</v>
      </c>
      <c r="C17" s="8" t="str">
        <f>+Table_COA[[#This Row],[Title]]</f>
        <v>BANK HUMA KAZMI BAH A/C019805</v>
      </c>
    </row>
    <row r="18" spans="1:3" x14ac:dyDescent="0.25">
      <c r="A18" s="8">
        <f>+Table_COA[[#This Row],[Code]]</f>
        <v>102058</v>
      </c>
      <c r="B18" s="8">
        <f>+Table_COA[[#This Row],[ID]]</f>
        <v>17</v>
      </c>
      <c r="C18" s="8" t="str">
        <f>+Table_COA[[#This Row],[Title]]</f>
        <v>BANK-HASAN ZAHEER BAH-0208</v>
      </c>
    </row>
    <row r="19" spans="1:3" x14ac:dyDescent="0.25">
      <c r="A19" s="8">
        <f>+Table_COA[[#This Row],[Code]]</f>
        <v>102059</v>
      </c>
      <c r="B19" s="8">
        <f>+Table_COA[[#This Row],[ID]]</f>
        <v>18</v>
      </c>
      <c r="C19" s="8" t="str">
        <f>+Table_COA[[#This Row],[Title]]</f>
        <v>BANK NASIR RAZA BAH NEW</v>
      </c>
    </row>
    <row r="20" spans="1:3" x14ac:dyDescent="0.25">
      <c r="A20" s="8">
        <f>+Table_COA[[#This Row],[Code]]</f>
        <v>102060</v>
      </c>
      <c r="B20" s="8">
        <f>+Table_COA[[#This Row],[ID]]</f>
        <v>19</v>
      </c>
      <c r="C20" s="8" t="str">
        <f>+Table_COA[[#This Row],[Title]]</f>
        <v>BANK -JZK NEW BAH021968</v>
      </c>
    </row>
    <row r="21" spans="1:3" x14ac:dyDescent="0.25">
      <c r="A21" s="8">
        <f>+Table_COA[[#This Row],[Code]]</f>
        <v>103001</v>
      </c>
      <c r="B21" s="8">
        <f>+Table_COA[[#This Row],[ID]]</f>
        <v>20</v>
      </c>
      <c r="C21" s="8" t="str">
        <f>+Table_COA[[#This Row],[Title]]</f>
        <v>ACCOUNTS RECEIVABLE</v>
      </c>
    </row>
    <row r="22" spans="1:3" x14ac:dyDescent="0.25">
      <c r="A22" s="8">
        <f>+Table_COA[[#This Row],[Code]]</f>
        <v>103002</v>
      </c>
      <c r="B22" s="8">
        <f>+Table_COA[[#This Row],[ID]]</f>
        <v>21</v>
      </c>
      <c r="C22" s="8" t="str">
        <f>+Table_COA[[#This Row],[Title]]</f>
        <v>LOAN RECEIVABLE</v>
      </c>
    </row>
    <row r="23" spans="1:3" x14ac:dyDescent="0.25">
      <c r="A23" s="8">
        <f>+Table_COA[[#This Row],[Code]]</f>
        <v>103003</v>
      </c>
      <c r="B23" s="8">
        <f>+Table_COA[[#This Row],[ID]]</f>
        <v>22</v>
      </c>
      <c r="C23" s="8" t="str">
        <f>+Table_COA[[#This Row],[Title]]</f>
        <v>LOAN RECEIVABLE - AMCORP</v>
      </c>
    </row>
    <row r="24" spans="1:3" x14ac:dyDescent="0.25">
      <c r="A24" s="8">
        <f>+Table_COA[[#This Row],[Code]]</f>
        <v>103006</v>
      </c>
      <c r="B24" s="8">
        <f>+Table_COA[[#This Row],[ID]]</f>
        <v>23</v>
      </c>
      <c r="C24" s="8" t="str">
        <f>+Table_COA[[#This Row],[Title]]</f>
        <v>ADVANCE SALARY</v>
      </c>
    </row>
    <row r="25" spans="1:3" x14ac:dyDescent="0.25">
      <c r="A25" s="8">
        <f>+Table_COA[[#This Row],[Code]]</f>
        <v>103007</v>
      </c>
      <c r="B25" s="8">
        <f>+Table_COA[[#This Row],[ID]]</f>
        <v>24</v>
      </c>
      <c r="C25" s="8" t="str">
        <f>+Table_COA[[#This Row],[Title]]</f>
        <v>WITH  HOLDING  TAX (SUPPLIER)</v>
      </c>
    </row>
    <row r="26" spans="1:3" x14ac:dyDescent="0.25">
      <c r="A26" s="8">
        <f>+Table_COA[[#This Row],[Code]]</f>
        <v>103008</v>
      </c>
      <c r="B26" s="8">
        <f>+Table_COA[[#This Row],[ID]]</f>
        <v>25</v>
      </c>
      <c r="C26" s="8" t="str">
        <f>+Table_COA[[#This Row],[Title]]</f>
        <v>WITH HOLDING TAX (PROJECT)</v>
      </c>
    </row>
    <row r="27" spans="1:3" x14ac:dyDescent="0.25">
      <c r="A27" s="8">
        <f>+Table_COA[[#This Row],[Code]]</f>
        <v>103009</v>
      </c>
      <c r="B27" s="8">
        <f>+Table_COA[[#This Row],[ID]]</f>
        <v>26</v>
      </c>
      <c r="C27" s="8" t="str">
        <f>+Table_COA[[#This Row],[Title]]</f>
        <v>ADV FOR FACTORY EXPENSE (GULZAR)</v>
      </c>
    </row>
    <row r="28" spans="1:3" x14ac:dyDescent="0.25">
      <c r="A28" s="8">
        <f>+Table_COA[[#This Row],[Code]]</f>
        <v>103011</v>
      </c>
      <c r="B28" s="8">
        <f>+Table_COA[[#This Row],[ID]]</f>
        <v>27</v>
      </c>
      <c r="C28" s="8" t="str">
        <f>+Table_COA[[#This Row],[Title]]</f>
        <v>ACCOUNTS RECEIVABLE BHP</v>
      </c>
    </row>
    <row r="29" spans="1:3" x14ac:dyDescent="0.25">
      <c r="A29" s="8">
        <f>+Table_COA[[#This Row],[Code]]</f>
        <v>103012</v>
      </c>
      <c r="B29" s="8">
        <f>+Table_COA[[#This Row],[ID]]</f>
        <v>28</v>
      </c>
      <c r="C29" s="8" t="str">
        <f>+Table_COA[[#This Row],[Title]]</f>
        <v>ACCOUNTS RECEIVABLE_ALLIED</v>
      </c>
    </row>
    <row r="30" spans="1:3" x14ac:dyDescent="0.25">
      <c r="A30" s="8">
        <f>+Table_COA[[#This Row],[Code]]</f>
        <v>103013</v>
      </c>
      <c r="B30" s="8">
        <f>+Table_COA[[#This Row],[ID]]</f>
        <v>29</v>
      </c>
      <c r="C30" s="8" t="str">
        <f>+Table_COA[[#This Row],[Title]]</f>
        <v>LOAN RECEIVABLE-SAITA (BOOK-2)</v>
      </c>
    </row>
    <row r="31" spans="1:3" x14ac:dyDescent="0.25">
      <c r="A31" s="8">
        <f>+Table_COA[[#This Row],[Code]]</f>
        <v>103014</v>
      </c>
      <c r="B31" s="8">
        <f>+Table_COA[[#This Row],[ID]]</f>
        <v>30</v>
      </c>
      <c r="C31" s="8" t="str">
        <f>+Table_COA[[#This Row],[Title]]</f>
        <v>ACCOUNT RECEIVABLE_RETENTION</v>
      </c>
    </row>
    <row r="32" spans="1:3" x14ac:dyDescent="0.25">
      <c r="A32" s="8">
        <f>+Table_COA[[#This Row],[Code]]</f>
        <v>103015</v>
      </c>
      <c r="B32" s="8">
        <f>+Table_COA[[#This Row],[ID]]</f>
        <v>31</v>
      </c>
      <c r="C32" s="8" t="str">
        <f>+Table_COA[[#This Row],[Title]]</f>
        <v>ACCOUNTS RECEIVABLE UEP</v>
      </c>
    </row>
    <row r="33" spans="1:3" x14ac:dyDescent="0.25">
      <c r="A33" s="8">
        <f>+Table_COA[[#This Row],[Code]]</f>
        <v>103016</v>
      </c>
      <c r="B33" s="8">
        <f>+Table_COA[[#This Row],[ID]]</f>
        <v>32</v>
      </c>
      <c r="C33" s="8" t="str">
        <f>+Table_COA[[#This Row],[Title]]</f>
        <v>ACCOUNTS RECEIVABLE (GASCO)</v>
      </c>
    </row>
    <row r="34" spans="1:3" x14ac:dyDescent="0.25">
      <c r="A34" s="8">
        <f>+Table_COA[[#This Row],[Code]]</f>
        <v>103017</v>
      </c>
      <c r="B34" s="8">
        <f>+Table_COA[[#This Row],[ID]]</f>
        <v>33</v>
      </c>
      <c r="C34" s="8" t="str">
        <f>+Table_COA[[#This Row],[Title]]</f>
        <v>Reserved Fund of Car</v>
      </c>
    </row>
    <row r="35" spans="1:3" x14ac:dyDescent="0.25">
      <c r="A35" s="8">
        <f>+Table_COA[[#This Row],[Code]]</f>
        <v>104001</v>
      </c>
      <c r="B35" s="8">
        <f>+Table_COA[[#This Row],[ID]]</f>
        <v>34</v>
      </c>
      <c r="C35" s="8" t="str">
        <f>+Table_COA[[#This Row],[Title]]</f>
        <v>ELECTRICAL FITTINGS</v>
      </c>
    </row>
    <row r="36" spans="1:3" x14ac:dyDescent="0.25">
      <c r="A36" s="8">
        <f>+Table_COA[[#This Row],[Code]]</f>
        <v>104002</v>
      </c>
      <c r="B36" s="8">
        <f>+Table_COA[[#This Row],[ID]]</f>
        <v>35</v>
      </c>
      <c r="C36" s="8" t="str">
        <f>+Table_COA[[#This Row],[Title]]</f>
        <v>OFFICE EQUIPMENTS / COMPUTERS</v>
      </c>
    </row>
    <row r="37" spans="1:3" x14ac:dyDescent="0.25">
      <c r="A37" s="8">
        <f>+Table_COA[[#This Row],[Code]]</f>
        <v>104003</v>
      </c>
      <c r="B37" s="8">
        <f>+Table_COA[[#This Row],[ID]]</f>
        <v>36</v>
      </c>
      <c r="C37" s="8" t="str">
        <f>+Table_COA[[#This Row],[Title]]</f>
        <v>A..C / REFRIGERATOR</v>
      </c>
    </row>
    <row r="38" spans="1:3" x14ac:dyDescent="0.25">
      <c r="A38" s="8">
        <f>+Table_COA[[#This Row],[Code]]</f>
        <v>104004</v>
      </c>
      <c r="B38" s="8">
        <f>+Table_COA[[#This Row],[ID]]</f>
        <v>37</v>
      </c>
      <c r="C38" s="8" t="str">
        <f>+Table_COA[[#This Row],[Title]]</f>
        <v>FURNITURE &amp; FIXTURES</v>
      </c>
    </row>
    <row r="39" spans="1:3" x14ac:dyDescent="0.25">
      <c r="A39" s="8">
        <f>+Table_COA[[#This Row],[Code]]</f>
        <v>104005</v>
      </c>
      <c r="B39" s="8">
        <f>+Table_COA[[#This Row],[ID]]</f>
        <v>38</v>
      </c>
      <c r="C39" s="8" t="str">
        <f>+Table_COA[[#This Row],[Title]]</f>
        <v>CONTAINER</v>
      </c>
    </row>
    <row r="40" spans="1:3" x14ac:dyDescent="0.25">
      <c r="A40" s="8">
        <f>+Table_COA[[#This Row],[Code]]</f>
        <v>104006</v>
      </c>
      <c r="B40" s="8">
        <f>+Table_COA[[#This Row],[ID]]</f>
        <v>39</v>
      </c>
      <c r="C40" s="8" t="str">
        <f>+Table_COA[[#This Row],[Title]]</f>
        <v>SHUTTERING &amp; SCAFOLDING</v>
      </c>
    </row>
    <row r="41" spans="1:3" x14ac:dyDescent="0.25">
      <c r="A41" s="8">
        <f>+Table_COA[[#This Row],[Code]]</f>
        <v>104007</v>
      </c>
      <c r="B41" s="8">
        <f>+Table_COA[[#This Row],[ID]]</f>
        <v>40</v>
      </c>
      <c r="C41" s="8" t="str">
        <f>+Table_COA[[#This Row],[Title]]</f>
        <v>TOOLS / PLANT / MACHINERY</v>
      </c>
    </row>
    <row r="42" spans="1:3" x14ac:dyDescent="0.25">
      <c r="A42" s="8">
        <f>+Table_COA[[#This Row],[Code]]</f>
        <v>104008</v>
      </c>
      <c r="B42" s="8">
        <f>+Table_COA[[#This Row],[ID]]</f>
        <v>41</v>
      </c>
      <c r="C42" s="8" t="str">
        <f>+Table_COA[[#This Row],[Title]]</f>
        <v>VEHICLE</v>
      </c>
    </row>
    <row r="43" spans="1:3" x14ac:dyDescent="0.25">
      <c r="A43" s="8">
        <f>+Table_COA[[#This Row],[Code]]</f>
        <v>104009</v>
      </c>
      <c r="B43" s="8">
        <f>+Table_COA[[#This Row],[ID]]</f>
        <v>42</v>
      </c>
      <c r="C43" s="8" t="str">
        <f>+Table_COA[[#This Row],[Title]]</f>
        <v>CAMP ESTABLISHMENT.</v>
      </c>
    </row>
    <row r="44" spans="1:3" x14ac:dyDescent="0.25">
      <c r="A44" s="8">
        <f>+Table_COA[[#This Row],[Code]]</f>
        <v>104010</v>
      </c>
      <c r="B44" s="8">
        <f>+Table_COA[[#This Row],[ID]]</f>
        <v>43</v>
      </c>
      <c r="C44" s="8" t="str">
        <f>+Table_COA[[#This Row],[Title]]</f>
        <v>103/1 KHAYABAN-E-MUSLIM</v>
      </c>
    </row>
    <row r="45" spans="1:3" x14ac:dyDescent="0.25">
      <c r="A45" s="8">
        <f>+Table_COA[[#This Row],[Code]]</f>
        <v>104011</v>
      </c>
      <c r="B45" s="8">
        <f>+Table_COA[[#This Row],[ID]]</f>
        <v>44</v>
      </c>
      <c r="C45" s="8" t="str">
        <f>+Table_COA[[#This Row],[Title]]</f>
        <v>LAND</v>
      </c>
    </row>
    <row r="46" spans="1:3" x14ac:dyDescent="0.25">
      <c r="A46" s="8">
        <f>+Table_COA[[#This Row],[Code]]</f>
        <v>104012</v>
      </c>
      <c r="B46" s="8">
        <f>+Table_COA[[#This Row],[ID]]</f>
        <v>45</v>
      </c>
      <c r="C46" s="8" t="str">
        <f>+Table_COA[[#This Row],[Title]]</f>
        <v>FINANCE LEASED ASSETS (PRIME MOVER)</v>
      </c>
    </row>
    <row r="47" spans="1:3" x14ac:dyDescent="0.25">
      <c r="A47" s="8">
        <f>+Table_COA[[#This Row],[Code]]</f>
        <v>104013</v>
      </c>
      <c r="B47" s="8">
        <f>+Table_COA[[#This Row],[ID]]</f>
        <v>46</v>
      </c>
      <c r="C47" s="8" t="str">
        <f>+Table_COA[[#This Row],[Title]]</f>
        <v>VEHICLE (LEASED)</v>
      </c>
    </row>
    <row r="48" spans="1:3" x14ac:dyDescent="0.25">
      <c r="A48" s="8">
        <f>+Table_COA[[#This Row],[Code]]</f>
        <v>104014</v>
      </c>
      <c r="B48" s="8">
        <f>+Table_COA[[#This Row],[ID]]</f>
        <v>47</v>
      </c>
      <c r="C48" s="8" t="str">
        <f>+Table_COA[[#This Row],[Title]]</f>
        <v>TOOLS / PLANT / MACHINERY (LEASED)</v>
      </c>
    </row>
    <row r="49" spans="1:3" x14ac:dyDescent="0.25">
      <c r="A49" s="8">
        <f>+Table_COA[[#This Row],[Code]]</f>
        <v>104015</v>
      </c>
      <c r="B49" s="8">
        <f>+Table_COA[[#This Row],[ID]]</f>
        <v>48</v>
      </c>
      <c r="C49" s="8" t="str">
        <f>+Table_COA[[#This Row],[Title]]</f>
        <v>FINANCE LEASED ASSETS (CULTUS - WHITE)</v>
      </c>
    </row>
    <row r="50" spans="1:3" x14ac:dyDescent="0.25">
      <c r="A50" s="8">
        <f>+Table_COA[[#This Row],[Code]]</f>
        <v>104016</v>
      </c>
      <c r="B50" s="8">
        <f>+Table_COA[[#This Row],[ID]]</f>
        <v>49</v>
      </c>
      <c r="C50" s="8" t="str">
        <f>+Table_COA[[#This Row],[Title]]</f>
        <v>REPAIRE &amp;  MAINT FURNITURES</v>
      </c>
    </row>
    <row r="51" spans="1:3" x14ac:dyDescent="0.25">
      <c r="A51" s="8">
        <f>+Table_COA[[#This Row],[Code]]</f>
        <v>104017</v>
      </c>
      <c r="B51" s="8">
        <f>+Table_COA[[#This Row],[ID]]</f>
        <v>50</v>
      </c>
      <c r="C51" s="8" t="str">
        <f>+Table_COA[[#This Row],[Title]]</f>
        <v>REPAIRE &amp; MAINT BUILDING</v>
      </c>
    </row>
    <row r="52" spans="1:3" x14ac:dyDescent="0.25">
      <c r="A52" s="8">
        <f>+Table_COA[[#This Row],[Code]]</f>
        <v>104018</v>
      </c>
      <c r="B52" s="8">
        <f>+Table_COA[[#This Row],[ID]]</f>
        <v>51</v>
      </c>
      <c r="C52" s="8" t="str">
        <f>+Table_COA[[#This Row],[Title]]</f>
        <v>ELECTRIC@L FITTING</v>
      </c>
    </row>
    <row r="53" spans="1:3" x14ac:dyDescent="0.25">
      <c r="A53" s="8">
        <f>+Table_COA[[#This Row],[Code]]</f>
        <v>104019</v>
      </c>
      <c r="B53" s="8">
        <f>+Table_COA[[#This Row],[ID]]</f>
        <v>52</v>
      </c>
      <c r="C53" s="8" t="str">
        <f>+Table_COA[[#This Row],[Title]]</f>
        <v>FINANCE LEASED ASSETS (MEHRAN-1)</v>
      </c>
    </row>
    <row r="54" spans="1:3" x14ac:dyDescent="0.25">
      <c r="A54" s="8">
        <f>+Table_COA[[#This Row],[Code]]</f>
        <v>104020</v>
      </c>
      <c r="B54" s="8">
        <f>+Table_COA[[#This Row],[ID]]</f>
        <v>53</v>
      </c>
      <c r="C54" s="8" t="str">
        <f>+Table_COA[[#This Row],[Title]]</f>
        <v>FINANCE LEASED ASSETS (MEHRAN-2)</v>
      </c>
    </row>
    <row r="55" spans="1:3" x14ac:dyDescent="0.25">
      <c r="A55" s="8">
        <f>+Table_COA[[#This Row],[Code]]</f>
        <v>104021</v>
      </c>
      <c r="B55" s="8">
        <f>+Table_COA[[#This Row],[ID]]</f>
        <v>54</v>
      </c>
      <c r="C55" s="8" t="str">
        <f>+Table_COA[[#This Row],[Title]]</f>
        <v>FINANCE LEASED ASSETS (SWIFT)</v>
      </c>
    </row>
    <row r="56" spans="1:3" x14ac:dyDescent="0.25">
      <c r="A56" s="8">
        <f>+Table_COA[[#This Row],[Code]]</f>
        <v>104042</v>
      </c>
      <c r="B56" s="8">
        <f>+Table_COA[[#This Row],[ID]]</f>
        <v>55</v>
      </c>
      <c r="C56" s="8" t="str">
        <f>+Table_COA[[#This Row],[Title]]</f>
        <v>MEDICAL EQUIPMENT</v>
      </c>
    </row>
    <row r="57" spans="1:3" x14ac:dyDescent="0.25">
      <c r="A57" s="8">
        <f>+Table_COA[[#This Row],[Code]]</f>
        <v>104109</v>
      </c>
      <c r="B57" s="8">
        <f>+Table_COA[[#This Row],[ID]]</f>
        <v>56</v>
      </c>
      <c r="C57" s="8" t="str">
        <f>+Table_COA[[#This Row],[Title]]</f>
        <v>DEPRECIATION</v>
      </c>
    </row>
    <row r="58" spans="1:3" x14ac:dyDescent="0.25">
      <c r="A58" s="8">
        <f>+Table_COA[[#This Row],[Code]]</f>
        <v>104110</v>
      </c>
      <c r="B58" s="8">
        <f>+Table_COA[[#This Row],[ID]]</f>
        <v>57</v>
      </c>
      <c r="C58" s="8" t="str">
        <f>+Table_COA[[#This Row],[Title]]</f>
        <v>PRINTING &amp; STATIONERY ITEMS</v>
      </c>
    </row>
    <row r="59" spans="1:3" x14ac:dyDescent="0.25">
      <c r="A59" s="8">
        <f>+Table_COA[[#This Row],[Code]]</f>
        <v>105001</v>
      </c>
      <c r="B59" s="8">
        <f>+Table_COA[[#This Row],[ID]]</f>
        <v>58</v>
      </c>
      <c r="C59" s="8" t="str">
        <f>+Table_COA[[#This Row],[Title]]</f>
        <v>RETENTION MONEY</v>
      </c>
    </row>
    <row r="60" spans="1:3" x14ac:dyDescent="0.25">
      <c r="A60" s="8">
        <f>+Table_COA[[#This Row],[Code]]</f>
        <v>105002</v>
      </c>
      <c r="B60" s="8">
        <f>+Table_COA[[#This Row],[ID]]</f>
        <v>59</v>
      </c>
      <c r="C60" s="8" t="str">
        <f>+Table_COA[[#This Row],[Title]]</f>
        <v>SECURITY DEPOSIT</v>
      </c>
    </row>
    <row r="61" spans="1:3" x14ac:dyDescent="0.25">
      <c r="A61" s="8">
        <f>+Table_COA[[#This Row],[Code]]</f>
        <v>105003</v>
      </c>
      <c r="B61" s="8">
        <f>+Table_COA[[#This Row],[ID]]</f>
        <v>60</v>
      </c>
      <c r="C61" s="8" t="str">
        <f>+Table_COA[[#This Row],[Title]]</f>
        <v>CASH MARGIN</v>
      </c>
    </row>
    <row r="62" spans="1:3" x14ac:dyDescent="0.25">
      <c r="A62" s="8">
        <f>+Table_COA[[#This Row],[Code]]</f>
        <v>105004</v>
      </c>
      <c r="B62" s="8">
        <f>+Table_COA[[#This Row],[ID]]</f>
        <v>61</v>
      </c>
      <c r="C62" s="8" t="str">
        <f>+Table_COA[[#This Row],[Title]]</f>
        <v>TENDER FEE - DEPOSITS</v>
      </c>
    </row>
    <row r="63" spans="1:3" x14ac:dyDescent="0.25">
      <c r="A63" s="8">
        <f>+Table_COA[[#This Row],[Code]]</f>
        <v>105005</v>
      </c>
      <c r="B63" s="8">
        <f>+Table_COA[[#This Row],[ID]]</f>
        <v>62</v>
      </c>
      <c r="C63" s="8" t="str">
        <f>+Table_COA[[#This Row],[Title]]</f>
        <v>TERM DEPOSIT RECEIPT</v>
      </c>
    </row>
    <row r="64" spans="1:3" x14ac:dyDescent="0.25">
      <c r="A64" s="8">
        <f>+Table_COA[[#This Row],[Code]]</f>
        <v>105006</v>
      </c>
      <c r="B64" s="8">
        <f>+Table_COA[[#This Row],[ID]]</f>
        <v>63</v>
      </c>
      <c r="C64" s="8" t="str">
        <f>+Table_COA[[#This Row],[Title]]</f>
        <v>RETENTION MONEY - ELECTRIC.</v>
      </c>
    </row>
    <row r="65" spans="1:3" x14ac:dyDescent="0.25">
      <c r="A65" s="8">
        <f>+Table_COA[[#This Row],[Code]]</f>
        <v>105007</v>
      </c>
      <c r="B65" s="8">
        <f>+Table_COA[[#This Row],[ID]]</f>
        <v>64</v>
      </c>
      <c r="C65" s="8" t="str">
        <f>+Table_COA[[#This Row],[Title]]</f>
        <v>RETENTION - ESCALATION</v>
      </c>
    </row>
    <row r="66" spans="1:3" x14ac:dyDescent="0.25">
      <c r="A66" s="8">
        <f>+Table_COA[[#This Row],[Code]]</f>
        <v>105008</v>
      </c>
      <c r="B66" s="8">
        <f>+Table_COA[[#This Row],[ID]]</f>
        <v>65</v>
      </c>
      <c r="C66" s="8" t="str">
        <f>+Table_COA[[#This Row],[Title]]</f>
        <v>DEFENSE SAVING CERTIFICATE</v>
      </c>
    </row>
    <row r="67" spans="1:3" x14ac:dyDescent="0.25">
      <c r="A67" s="8">
        <f>+Table_COA[[#This Row],[Code]]</f>
        <v>105009</v>
      </c>
      <c r="B67" s="8">
        <f>+Table_COA[[#This Row],[ID]]</f>
        <v>66</v>
      </c>
      <c r="C67" s="8" t="str">
        <f>+Table_COA[[#This Row],[Title]]</f>
        <v>INVESTMENT CDC</v>
      </c>
    </row>
    <row r="68" spans="1:3" x14ac:dyDescent="0.25">
      <c r="A68" s="8">
        <f>+Table_COA[[#This Row],[Code]]</f>
        <v>105010</v>
      </c>
      <c r="B68" s="8">
        <f>+Table_COA[[#This Row],[ID]]</f>
        <v>67</v>
      </c>
      <c r="C68" s="8" t="str">
        <f>+Table_COA[[#This Row],[Title]]</f>
        <v>ROLLER EXPENSES</v>
      </c>
    </row>
    <row r="69" spans="1:3" x14ac:dyDescent="0.25">
      <c r="A69" s="8">
        <f>+Table_COA[[#This Row],[Code]]</f>
        <v>105011</v>
      </c>
      <c r="B69" s="8">
        <f>+Table_COA[[#This Row],[ID]]</f>
        <v>68</v>
      </c>
      <c r="C69" s="8" t="str">
        <f>+Table_COA[[#This Row],[Title]]</f>
        <v>INVESTMENT ARC</v>
      </c>
    </row>
    <row r="70" spans="1:3" x14ac:dyDescent="0.25">
      <c r="A70" s="8">
        <f>+Table_COA[[#This Row],[Code]]</f>
        <v>106001</v>
      </c>
      <c r="B70" s="8">
        <f>+Table_COA[[#This Row],[ID]]</f>
        <v>69</v>
      </c>
      <c r="C70" s="8" t="str">
        <f>+Table_COA[[#This Row],[Title]]</f>
        <v>LABOUR ADVANCE</v>
      </c>
    </row>
    <row r="71" spans="1:3" x14ac:dyDescent="0.25">
      <c r="A71" s="8">
        <f>+Table_COA[[#This Row],[Code]]</f>
        <v>201001</v>
      </c>
      <c r="B71" s="8">
        <f>+Table_COA[[#This Row],[ID]]</f>
        <v>70</v>
      </c>
      <c r="C71" s="8" t="str">
        <f>+Table_COA[[#This Row],[Title]]</f>
        <v>PAYABLE (UN-VERIFIED)</v>
      </c>
    </row>
    <row r="72" spans="1:3" x14ac:dyDescent="0.25">
      <c r="A72" s="8">
        <f>+Table_COA[[#This Row],[Code]]</f>
        <v>201002</v>
      </c>
      <c r="B72" s="8">
        <f>+Table_COA[[#This Row],[ID]]</f>
        <v>71</v>
      </c>
      <c r="C72" s="8" t="str">
        <f>+Table_COA[[#This Row],[Title]]</f>
        <v>PAYABLE</v>
      </c>
    </row>
    <row r="73" spans="1:3" x14ac:dyDescent="0.25">
      <c r="A73" s="8">
        <f>+Table_COA[[#This Row],[Code]]</f>
        <v>201003</v>
      </c>
      <c r="B73" s="8">
        <f>+Table_COA[[#This Row],[ID]]</f>
        <v>72</v>
      </c>
      <c r="C73" s="8" t="str">
        <f>+Table_COA[[#This Row],[Title]]</f>
        <v>PAYABLE ADVANCE</v>
      </c>
    </row>
    <row r="74" spans="1:3" x14ac:dyDescent="0.25">
      <c r="A74" s="8">
        <f>+Table_COA[[#This Row],[Code]]</f>
        <v>201004</v>
      </c>
      <c r="B74" s="8">
        <f>+Table_COA[[#This Row],[ID]]</f>
        <v>73</v>
      </c>
      <c r="C74" s="8" t="str">
        <f>+Table_COA[[#This Row],[Title]]</f>
        <v>LOAN PAYABLE - AMCORP</v>
      </c>
    </row>
    <row r="75" spans="1:3" x14ac:dyDescent="0.25">
      <c r="A75" s="8">
        <f>+Table_COA[[#This Row],[Code]]</f>
        <v>201005</v>
      </c>
      <c r="B75" s="8">
        <f>+Table_COA[[#This Row],[ID]]</f>
        <v>74</v>
      </c>
      <c r="C75" s="8" t="str">
        <f>+Table_COA[[#This Row],[Title]]</f>
        <v>SALARY - PAYABLE</v>
      </c>
    </row>
    <row r="76" spans="1:3" x14ac:dyDescent="0.25">
      <c r="A76" s="8">
        <f>+Table_COA[[#This Row],[Code]]</f>
        <v>201006</v>
      </c>
      <c r="B76" s="8">
        <f>+Table_COA[[#This Row],[ID]]</f>
        <v>75</v>
      </c>
      <c r="C76" s="8" t="str">
        <f>+Table_COA[[#This Row],[Title]]</f>
        <v>BONUS PAYABLE 2013-2014.</v>
      </c>
    </row>
    <row r="77" spans="1:3" x14ac:dyDescent="0.25">
      <c r="A77" s="8">
        <f>+Table_COA[[#This Row],[Code]]</f>
        <v>202001</v>
      </c>
      <c r="B77" s="8">
        <f>+Table_COA[[#This Row],[ID]]</f>
        <v>76</v>
      </c>
      <c r="C77" s="8" t="str">
        <f>+Table_COA[[#This Row],[Title]]</f>
        <v>MOBILIZATION ADVANCE</v>
      </c>
    </row>
    <row r="78" spans="1:3" x14ac:dyDescent="0.25">
      <c r="A78" s="8">
        <f>+Table_COA[[#This Row],[Code]]</f>
        <v>202002</v>
      </c>
      <c r="B78" s="8">
        <f>+Table_COA[[#This Row],[ID]]</f>
        <v>77</v>
      </c>
      <c r="C78" s="8" t="str">
        <f>+Table_COA[[#This Row],[Title]]</f>
        <v xml:space="preserve"> LOAN FROM ASSOCIATES</v>
      </c>
    </row>
    <row r="79" spans="1:3" x14ac:dyDescent="0.25">
      <c r="A79" s="8">
        <f>+Table_COA[[#This Row],[Code]]</f>
        <v>202003</v>
      </c>
      <c r="B79" s="8">
        <f>+Table_COA[[#This Row],[ID]]</f>
        <v>78</v>
      </c>
      <c r="C79" s="8" t="str">
        <f>+Table_COA[[#This Row],[Title]]</f>
        <v>LOAN PAYABLE-SAITA (BOOK -2)</v>
      </c>
    </row>
    <row r="80" spans="1:3" x14ac:dyDescent="0.25">
      <c r="A80" s="8">
        <f>+Table_COA[[#This Row],[Code]]</f>
        <v>203001</v>
      </c>
      <c r="B80" s="8">
        <f>+Table_COA[[#This Row],[ID]]</f>
        <v>79</v>
      </c>
      <c r="C80" s="8" t="str">
        <f>+Table_COA[[#This Row],[Title]]</f>
        <v>LEASE / IJARAH FINANCING</v>
      </c>
    </row>
    <row r="81" spans="1:3" x14ac:dyDescent="0.25">
      <c r="A81" s="8">
        <f>+Table_COA[[#This Row],[Code]]</f>
        <v>203002</v>
      </c>
      <c r="B81" s="8">
        <f>+Table_COA[[#This Row],[ID]]</f>
        <v>80</v>
      </c>
      <c r="C81" s="8" t="str">
        <f>+Table_COA[[#This Row],[Title]]</f>
        <v>MORABAHA FINANCING</v>
      </c>
    </row>
    <row r="82" spans="1:3" x14ac:dyDescent="0.25">
      <c r="A82" s="8">
        <f>+Table_COA[[#This Row],[Code]]</f>
        <v>203003</v>
      </c>
      <c r="B82" s="8">
        <f>+Table_COA[[#This Row],[ID]]</f>
        <v>81</v>
      </c>
      <c r="C82" s="8" t="str">
        <f>+Table_COA[[#This Row],[Title]]</f>
        <v>LOAN PAYABLE</v>
      </c>
    </row>
    <row r="83" spans="1:3" x14ac:dyDescent="0.25">
      <c r="A83" s="8">
        <f>+Table_COA[[#This Row],[Code]]</f>
        <v>203004</v>
      </c>
      <c r="B83" s="8">
        <f>+Table_COA[[#This Row],[ID]]</f>
        <v>82</v>
      </c>
      <c r="C83" s="8" t="str">
        <f>+Table_COA[[#This Row],[Title]]</f>
        <v>FINANCE LEASE LIABILITIES (LTL)</v>
      </c>
    </row>
    <row r="84" spans="1:3" x14ac:dyDescent="0.25">
      <c r="A84" s="8">
        <f>+Table_COA[[#This Row],[Code]]</f>
        <v>203005</v>
      </c>
      <c r="B84" s="8">
        <f>+Table_COA[[#This Row],[ID]]</f>
        <v>83</v>
      </c>
      <c r="C84" s="8" t="str">
        <f>+Table_COA[[#This Row],[Title]]</f>
        <v>FINANCE LEASE LIABILITIES (CM) 2013</v>
      </c>
    </row>
    <row r="85" spans="1:3" x14ac:dyDescent="0.25">
      <c r="A85" s="8">
        <f>+Table_COA[[#This Row],[Code]]</f>
        <v>203006</v>
      </c>
      <c r="B85" s="8">
        <f>+Table_COA[[#This Row],[ID]]</f>
        <v>84</v>
      </c>
      <c r="C85" s="8" t="str">
        <f>+Table_COA[[#This Row],[Title]]</f>
        <v>FINANCE LEASE LIABILITIES (CM) 2014</v>
      </c>
    </row>
    <row r="86" spans="1:3" x14ac:dyDescent="0.25">
      <c r="A86" s="8">
        <f>+Table_COA[[#This Row],[Code]]</f>
        <v>203007</v>
      </c>
      <c r="B86" s="8">
        <f>+Table_COA[[#This Row],[ID]]</f>
        <v>85</v>
      </c>
      <c r="C86" s="8" t="str">
        <f>+Table_COA[[#This Row],[Title]]</f>
        <v>FINANCE LEASE LIABILITIES (CM) 2015</v>
      </c>
    </row>
    <row r="87" spans="1:3" x14ac:dyDescent="0.25">
      <c r="A87" s="8">
        <f>+Table_COA[[#This Row],[Code]]</f>
        <v>301001</v>
      </c>
      <c r="B87" s="8">
        <f>+Table_COA[[#This Row],[ID]]</f>
        <v>86</v>
      </c>
      <c r="C87" s="8" t="str">
        <f>+Table_COA[[#This Row],[Title]]</f>
        <v>CAPITAL</v>
      </c>
    </row>
    <row r="88" spans="1:3" x14ac:dyDescent="0.25">
      <c r="A88" s="8">
        <f>+Table_COA[[#This Row],[Code]]</f>
        <v>301002</v>
      </c>
      <c r="B88" s="8">
        <f>+Table_COA[[#This Row],[ID]]</f>
        <v>87</v>
      </c>
      <c r="C88" s="8" t="str">
        <f>+Table_COA[[#This Row],[Title]]</f>
        <v>PROFIT &amp; LOSS 2004-2005</v>
      </c>
    </row>
    <row r="89" spans="1:3" x14ac:dyDescent="0.25">
      <c r="A89" s="8">
        <f>+Table_COA[[#This Row],[Code]]</f>
        <v>301003</v>
      </c>
      <c r="B89" s="8">
        <f>+Table_COA[[#This Row],[ID]]</f>
        <v>88</v>
      </c>
      <c r="C89" s="8" t="str">
        <f>+Table_COA[[#This Row],[Title]]</f>
        <v>PROFIT &amp; LOSS 2005-2006</v>
      </c>
    </row>
    <row r="90" spans="1:3" x14ac:dyDescent="0.25">
      <c r="A90" s="8">
        <f>+Table_COA[[#This Row],[Code]]</f>
        <v>301004</v>
      </c>
      <c r="B90" s="8">
        <f>+Table_COA[[#This Row],[ID]]</f>
        <v>89</v>
      </c>
      <c r="C90" s="8" t="str">
        <f>+Table_COA[[#This Row],[Title]]</f>
        <v>PROFIT &amp; LOSS 2006-2007</v>
      </c>
    </row>
    <row r="91" spans="1:3" x14ac:dyDescent="0.25">
      <c r="A91" s="8">
        <f>+Table_COA[[#This Row],[Code]]</f>
        <v>301005</v>
      </c>
      <c r="B91" s="8">
        <f>+Table_COA[[#This Row],[ID]]</f>
        <v>90</v>
      </c>
      <c r="C91" s="8" t="str">
        <f>+Table_COA[[#This Row],[Title]]</f>
        <v>PROFIT &amp; LOSS 2007-2008</v>
      </c>
    </row>
    <row r="92" spans="1:3" x14ac:dyDescent="0.25">
      <c r="A92" s="8">
        <f>+Table_COA[[#This Row],[Code]]</f>
        <v>301006</v>
      </c>
      <c r="B92" s="8">
        <f>+Table_COA[[#This Row],[ID]]</f>
        <v>91</v>
      </c>
      <c r="C92" s="8" t="str">
        <f>+Table_COA[[#This Row],[Title]]</f>
        <v>PROFIT &amp; LOSS 2008-2009</v>
      </c>
    </row>
    <row r="93" spans="1:3" x14ac:dyDescent="0.25">
      <c r="A93" s="8">
        <f>+Table_COA[[#This Row],[Code]]</f>
        <v>301007</v>
      </c>
      <c r="B93" s="8">
        <f>+Table_COA[[#This Row],[ID]]</f>
        <v>92</v>
      </c>
      <c r="C93" s="8" t="str">
        <f>+Table_COA[[#This Row],[Title]]</f>
        <v>PROFIT &amp; LOSS 2009-2010</v>
      </c>
    </row>
    <row r="94" spans="1:3" x14ac:dyDescent="0.25">
      <c r="A94" s="8">
        <f>+Table_COA[[#This Row],[Code]]</f>
        <v>301008</v>
      </c>
      <c r="B94" s="8">
        <f>+Table_COA[[#This Row],[ID]]</f>
        <v>93</v>
      </c>
      <c r="C94" s="8" t="str">
        <f>+Table_COA[[#This Row],[Title]]</f>
        <v>PROFIT &amp; LOSS 2010-2011</v>
      </c>
    </row>
    <row r="95" spans="1:3" x14ac:dyDescent="0.25">
      <c r="A95" s="8">
        <f>+Table_COA[[#This Row],[Code]]</f>
        <v>301009</v>
      </c>
      <c r="B95" s="8">
        <f>+Table_COA[[#This Row],[ID]]</f>
        <v>94</v>
      </c>
      <c r="C95" s="8" t="str">
        <f>+Table_COA[[#This Row],[Title]]</f>
        <v>PROFIT &amp; LOSS 2011-2012</v>
      </c>
    </row>
    <row r="96" spans="1:3" x14ac:dyDescent="0.25">
      <c r="A96" s="8">
        <f>+Table_COA[[#This Row],[Code]]</f>
        <v>301010</v>
      </c>
      <c r="B96" s="8">
        <f>+Table_COA[[#This Row],[ID]]</f>
        <v>95</v>
      </c>
      <c r="C96" s="8" t="str">
        <f>+Table_COA[[#This Row],[Title]]</f>
        <v>RETENTION LOSS</v>
      </c>
    </row>
    <row r="97" spans="1:3" x14ac:dyDescent="0.25">
      <c r="A97" s="8">
        <f>+Table_COA[[#This Row],[Code]]</f>
        <v>301011</v>
      </c>
      <c r="B97" s="8">
        <f>+Table_COA[[#This Row],[ID]]</f>
        <v>96</v>
      </c>
      <c r="C97" s="8" t="str">
        <f>+Table_COA[[#This Row],[Title]]</f>
        <v>PROFIT &amp; LOSS 2013-2014</v>
      </c>
    </row>
    <row r="98" spans="1:3" x14ac:dyDescent="0.25">
      <c r="A98" s="8">
        <f>+Table_COA[[#This Row],[Code]]</f>
        <v>301012</v>
      </c>
      <c r="B98" s="8">
        <f>+Table_COA[[#This Row],[ID]]</f>
        <v>97</v>
      </c>
      <c r="C98" s="8" t="str">
        <f>+Table_COA[[#This Row],[Title]]</f>
        <v>GAIN &amp; LOSS (SALE OF ASSETS)</v>
      </c>
    </row>
    <row r="99" spans="1:3" x14ac:dyDescent="0.25">
      <c r="A99" s="8">
        <f>+Table_COA[[#This Row],[Code]]</f>
        <v>302001</v>
      </c>
      <c r="B99" s="8">
        <f>+Table_COA[[#This Row],[ID]]</f>
        <v>98</v>
      </c>
      <c r="C99" s="8" t="str">
        <f>+Table_COA[[#This Row],[Title]]</f>
        <v>WRITE OFF 2007-2008</v>
      </c>
    </row>
    <row r="100" spans="1:3" x14ac:dyDescent="0.25">
      <c r="A100" s="8">
        <f>+Table_COA[[#This Row],[Code]]</f>
        <v>302002</v>
      </c>
      <c r="B100" s="8">
        <f>+Table_COA[[#This Row],[ID]]</f>
        <v>99</v>
      </c>
      <c r="C100" s="8" t="str">
        <f>+Table_COA[[#This Row],[Title]]</f>
        <v>WRITE OFF 2008-2009</v>
      </c>
    </row>
    <row r="101" spans="1:3" x14ac:dyDescent="0.25">
      <c r="A101" s="8">
        <f>+Table_COA[[#This Row],[Code]]</f>
        <v>303003</v>
      </c>
      <c r="B101" s="8">
        <f>+Table_COA[[#This Row],[ID]]</f>
        <v>100</v>
      </c>
      <c r="C101" s="8" t="str">
        <f>+Table_COA[[#This Row],[Title]]</f>
        <v>WRITE OFF 2009-2018</v>
      </c>
    </row>
    <row r="102" spans="1:3" x14ac:dyDescent="0.25">
      <c r="A102" s="8">
        <f>+Table_COA[[#This Row],[Code]]</f>
        <v>303004</v>
      </c>
      <c r="B102" s="8">
        <f>+Table_COA[[#This Row],[ID]]</f>
        <v>101</v>
      </c>
      <c r="C102" s="8" t="str">
        <f>+Table_COA[[#This Row],[Title]]</f>
        <v>WRITE OFF 2010 - 2011 (GASCO)</v>
      </c>
    </row>
    <row r="103" spans="1:3" x14ac:dyDescent="0.25">
      <c r="A103" s="8">
        <f>+Table_COA[[#This Row],[Code]]</f>
        <v>304001</v>
      </c>
      <c r="B103" s="8">
        <f>+Table_COA[[#This Row],[ID]]</f>
        <v>102</v>
      </c>
      <c r="C103" s="8" t="str">
        <f>+Table_COA[[#This Row],[Title]]</f>
        <v>Expense &amp; Revenue Summary</v>
      </c>
    </row>
    <row r="104" spans="1:3" x14ac:dyDescent="0.25">
      <c r="A104" s="8">
        <f>+Table_COA[[#This Row],[Code]]</f>
        <v>305001</v>
      </c>
      <c r="B104" s="8">
        <f>+Table_COA[[#This Row],[ID]]</f>
        <v>103</v>
      </c>
      <c r="C104" s="8" t="str">
        <f>+Table_COA[[#This Row],[Title]]</f>
        <v>Drawing</v>
      </c>
    </row>
    <row r="105" spans="1:3" x14ac:dyDescent="0.25">
      <c r="A105" s="8">
        <f>+Table_COA[[#This Row],[Code]]</f>
        <v>401001</v>
      </c>
      <c r="B105" s="8">
        <f>+Table_COA[[#This Row],[ID]]</f>
        <v>104</v>
      </c>
      <c r="C105" s="8" t="str">
        <f>+Table_COA[[#This Row],[Title]]</f>
        <v>PROJECT INCOME</v>
      </c>
    </row>
    <row r="106" spans="1:3" x14ac:dyDescent="0.25">
      <c r="A106" s="8">
        <f>+Table_COA[[#This Row],[Code]]</f>
        <v>401002</v>
      </c>
      <c r="B106" s="8">
        <f>+Table_COA[[#This Row],[ID]]</f>
        <v>105</v>
      </c>
      <c r="C106" s="8" t="str">
        <f>+Table_COA[[#This Row],[Title]]</f>
        <v>MARK UP INCOME - (TDR)</v>
      </c>
    </row>
    <row r="107" spans="1:3" x14ac:dyDescent="0.25">
      <c r="A107" s="8">
        <f>+Table_COA[[#This Row],[Code]]</f>
        <v>401003</v>
      </c>
      <c r="B107" s="8">
        <f>+Table_COA[[#This Row],[ID]]</f>
        <v>106</v>
      </c>
      <c r="C107" s="8" t="str">
        <f>+Table_COA[[#This Row],[Title]]</f>
        <v>PROJECT INCOME - ESCALATION</v>
      </c>
    </row>
    <row r="108" spans="1:3" x14ac:dyDescent="0.25">
      <c r="A108" s="8">
        <f>+Table_COA[[#This Row],[Code]]</f>
        <v>401004</v>
      </c>
      <c r="B108" s="8">
        <f>+Table_COA[[#This Row],[ID]]</f>
        <v>107</v>
      </c>
      <c r="C108" s="8" t="str">
        <f>+Table_COA[[#This Row],[Title]]</f>
        <v>OTHER INCOME</v>
      </c>
    </row>
    <row r="109" spans="1:3" x14ac:dyDescent="0.25">
      <c r="A109" s="8">
        <f>+Table_COA[[#This Row],[Code]]</f>
        <v>401005</v>
      </c>
      <c r="B109" s="8">
        <f>+Table_COA[[#This Row],[ID]]</f>
        <v>108</v>
      </c>
      <c r="C109" s="8" t="str">
        <f>+Table_COA[[#This Row],[Title]]</f>
        <v>RENTAL EQUIPMENT INCOME</v>
      </c>
    </row>
    <row r="110" spans="1:3" x14ac:dyDescent="0.25">
      <c r="A110" s="8">
        <f>+Table_COA[[#This Row],[Code]]</f>
        <v>401006</v>
      </c>
      <c r="B110" s="8">
        <f>+Table_COA[[#This Row],[ID]]</f>
        <v>109</v>
      </c>
      <c r="C110" s="8" t="str">
        <f>+Table_COA[[#This Row],[Title]]</f>
        <v>VEHICLE RENTAL INCOME</v>
      </c>
    </row>
    <row r="111" spans="1:3" x14ac:dyDescent="0.25">
      <c r="A111" s="8">
        <f>+Table_COA[[#This Row],[Code]]</f>
        <v>401007</v>
      </c>
      <c r="B111" s="8">
        <f>+Table_COA[[#This Row],[ID]]</f>
        <v>110</v>
      </c>
      <c r="C111" s="8" t="str">
        <f>+Table_COA[[#This Row],[Title]]</f>
        <v>MARKUP INCOME-MUSHARIKA(COM)</v>
      </c>
    </row>
    <row r="112" spans="1:3" x14ac:dyDescent="0.25">
      <c r="A112" s="8">
        <f>+Table_COA[[#This Row],[Code]]</f>
        <v>402001</v>
      </c>
      <c r="B112" s="8">
        <f>+Table_COA[[#This Row],[ID]]</f>
        <v>111</v>
      </c>
      <c r="C112" s="8" t="str">
        <f>+Table_COA[[#This Row],[Title]]</f>
        <v>EXCESS / SHORT DUE TO CURRENCY RATE</v>
      </c>
    </row>
    <row r="113" spans="1:3" x14ac:dyDescent="0.25">
      <c r="A113" s="8">
        <f>+Table_COA[[#This Row],[Code]]</f>
        <v>403001</v>
      </c>
      <c r="B113" s="8">
        <f>+Table_COA[[#This Row],[ID]]</f>
        <v>112</v>
      </c>
      <c r="C113" s="8" t="str">
        <f>+Table_COA[[#This Row],[Title]]</f>
        <v>INCOME TAX DEDUCTED (ARK/NAMSH)</v>
      </c>
    </row>
    <row r="114" spans="1:3" x14ac:dyDescent="0.25">
      <c r="A114" s="8">
        <f>+Table_COA[[#This Row],[Code]]</f>
        <v>403002</v>
      </c>
      <c r="B114" s="8">
        <f>+Table_COA[[#This Row],[ID]]</f>
        <v>113</v>
      </c>
      <c r="C114" s="8" t="str">
        <f>+Table_COA[[#This Row],[Title]]</f>
        <v>INCOME TAX 3.5 %</v>
      </c>
    </row>
    <row r="115" spans="1:3" x14ac:dyDescent="0.25">
      <c r="A115" s="8">
        <f>+Table_COA[[#This Row],[Code]]</f>
        <v>403003</v>
      </c>
      <c r="B115" s="8">
        <f>+Table_COA[[#This Row],[ID]]</f>
        <v>114</v>
      </c>
      <c r="C115" s="8" t="str">
        <f>+Table_COA[[#This Row],[Title]]</f>
        <v>INCOME TAX 4 %</v>
      </c>
    </row>
    <row r="116" spans="1:3" x14ac:dyDescent="0.25">
      <c r="A116" s="8">
        <f>+Table_COA[[#This Row],[Code]]</f>
        <v>403004</v>
      </c>
      <c r="B116" s="8">
        <f>+Table_COA[[#This Row],[ID]]</f>
        <v>115</v>
      </c>
      <c r="C116" s="8" t="str">
        <f>+Table_COA[[#This Row],[Title]]</f>
        <v>INCOME TAX 2 %</v>
      </c>
    </row>
    <row r="117" spans="1:3" x14ac:dyDescent="0.25">
      <c r="A117" s="8">
        <f>+Table_COA[[#This Row],[Code]]</f>
        <v>403005</v>
      </c>
      <c r="B117" s="8">
        <f>+Table_COA[[#This Row],[ID]]</f>
        <v>116</v>
      </c>
      <c r="C117" s="8" t="str">
        <f>+Table_COA[[#This Row],[Title]]</f>
        <v>INCOME TAX 6 %</v>
      </c>
    </row>
    <row r="118" spans="1:3" x14ac:dyDescent="0.25">
      <c r="A118" s="8">
        <f>+Table_COA[[#This Row],[Code]]</f>
        <v>403006</v>
      </c>
      <c r="B118" s="8">
        <f>+Table_COA[[#This Row],[ID]]</f>
        <v>117</v>
      </c>
      <c r="C118" s="8" t="str">
        <f>+Table_COA[[#This Row],[Title]]</f>
        <v>INCOME TAX 7 %</v>
      </c>
    </row>
    <row r="119" spans="1:3" x14ac:dyDescent="0.25">
      <c r="A119" s="8">
        <f>+Table_COA[[#This Row],[Code]]</f>
        <v>403007</v>
      </c>
      <c r="B119" s="8">
        <f>+Table_COA[[#This Row],[ID]]</f>
        <v>118</v>
      </c>
      <c r="C119" s="8" t="str">
        <f>+Table_COA[[#This Row],[Title]]</f>
        <v>SINDH SALE TAX 4% PAYABLE</v>
      </c>
    </row>
    <row r="120" spans="1:3" x14ac:dyDescent="0.25">
      <c r="A120" s="8">
        <f>+Table_COA[[#This Row],[Code]]</f>
        <v>403008</v>
      </c>
      <c r="B120" s="8">
        <f>+Table_COA[[#This Row],[ID]]</f>
        <v>119</v>
      </c>
      <c r="C120" s="8" t="str">
        <f>+Table_COA[[#This Row],[Title]]</f>
        <v>ADV TAX ON CASH WITHDRAWL U/S 231-A</v>
      </c>
    </row>
    <row r="121" spans="1:3" x14ac:dyDescent="0.25">
      <c r="A121" s="8">
        <f>+Table_COA[[#This Row],[Code]]</f>
        <v>403009</v>
      </c>
      <c r="B121" s="8">
        <f>+Table_COA[[#This Row],[ID]]</f>
        <v>120</v>
      </c>
      <c r="C121" s="8" t="str">
        <f>+Table_COA[[#This Row],[Title]]</f>
        <v>INCOME TAX - SALARY SEC -149</v>
      </c>
    </row>
    <row r="122" spans="1:3" x14ac:dyDescent="0.25">
      <c r="A122" s="8">
        <f>+Table_COA[[#This Row],[Code]]</f>
        <v>403010</v>
      </c>
      <c r="B122" s="8">
        <f>+Table_COA[[#This Row],[ID]]</f>
        <v>121</v>
      </c>
      <c r="C122" s="8" t="str">
        <f>+Table_COA[[#This Row],[Title]]</f>
        <v>ADV.ST 1% (SAITA)_RECEIVABLE</v>
      </c>
    </row>
    <row r="123" spans="1:3" x14ac:dyDescent="0.25">
      <c r="A123" s="8">
        <f>+Table_COA[[#This Row],[Code]]</f>
        <v>403011</v>
      </c>
      <c r="B123" s="8">
        <f>+Table_COA[[#This Row],[ID]]</f>
        <v>122</v>
      </c>
      <c r="C123" s="8" t="str">
        <f>+Table_COA[[#This Row],[Title]]</f>
        <v>SINDH SALE TAX 4% (SAITA)</v>
      </c>
    </row>
    <row r="124" spans="1:3" x14ac:dyDescent="0.25">
      <c r="A124" s="8">
        <f>+Table_COA[[#This Row],[Code]]</f>
        <v>403012</v>
      </c>
      <c r="B124" s="8">
        <f>+Table_COA[[#This Row],[ID]]</f>
        <v>123</v>
      </c>
      <c r="C124" s="8" t="str">
        <f>+Table_COA[[#This Row],[Title]]</f>
        <v>INCOME TAX _NMSH_2%</v>
      </c>
    </row>
    <row r="125" spans="1:3" x14ac:dyDescent="0.25">
      <c r="A125" s="8">
        <f>+Table_COA[[#This Row],[Code]]</f>
        <v>403013</v>
      </c>
      <c r="B125" s="8">
        <f>+Table_COA[[#This Row],[ID]]</f>
        <v>124</v>
      </c>
      <c r="C125" s="8" t="str">
        <f>+Table_COA[[#This Row],[Title]]</f>
        <v>INCOME TAX _NMSH_3.5%</v>
      </c>
    </row>
    <row r="126" spans="1:3" x14ac:dyDescent="0.25">
      <c r="A126" s="8">
        <f>+Table_COA[[#This Row],[Code]]</f>
        <v>403014</v>
      </c>
      <c r="B126" s="8">
        <f>+Table_COA[[#This Row],[ID]]</f>
        <v>125</v>
      </c>
      <c r="C126" s="8" t="str">
        <f>+Table_COA[[#This Row],[Title]]</f>
        <v>INCOME TAX _NMSH_6%</v>
      </c>
    </row>
    <row r="127" spans="1:3" x14ac:dyDescent="0.25">
      <c r="A127" s="8">
        <f>+Table_COA[[#This Row],[Code]]</f>
        <v>403015</v>
      </c>
      <c r="B127" s="8">
        <f>+Table_COA[[#This Row],[ID]]</f>
        <v>126</v>
      </c>
      <c r="C127" s="8" t="str">
        <f>+Table_COA[[#This Row],[Title]]</f>
        <v>INCOME TAX _NMSH_7%</v>
      </c>
    </row>
    <row r="128" spans="1:3" x14ac:dyDescent="0.25">
      <c r="A128" s="8">
        <f>+Table_COA[[#This Row],[Code]]</f>
        <v>403016</v>
      </c>
      <c r="B128" s="8">
        <f>+Table_COA[[#This Row],[ID]]</f>
        <v>127</v>
      </c>
      <c r="C128" s="8" t="str">
        <f>+Table_COA[[#This Row],[Title]]</f>
        <v>INCOME TAX _ARK_2%</v>
      </c>
    </row>
    <row r="129" spans="1:3" x14ac:dyDescent="0.25">
      <c r="A129" s="8">
        <f>+Table_COA[[#This Row],[Code]]</f>
        <v>403017</v>
      </c>
      <c r="B129" s="8">
        <f>+Table_COA[[#This Row],[ID]]</f>
        <v>128</v>
      </c>
      <c r="C129" s="8" t="str">
        <f>+Table_COA[[#This Row],[Title]]</f>
        <v>INCOME TAX _ARK_3.5%</v>
      </c>
    </row>
    <row r="130" spans="1:3" x14ac:dyDescent="0.25">
      <c r="A130" s="8">
        <f>+Table_COA[[#This Row],[Code]]</f>
        <v>403018</v>
      </c>
      <c r="B130" s="8">
        <f>+Table_COA[[#This Row],[ID]]</f>
        <v>129</v>
      </c>
      <c r="C130" s="8" t="str">
        <f>+Table_COA[[#This Row],[Title]]</f>
        <v>INCOME TAX _ARK_4%</v>
      </c>
    </row>
    <row r="131" spans="1:3" x14ac:dyDescent="0.25">
      <c r="A131" s="8">
        <f>+Table_COA[[#This Row],[Code]]</f>
        <v>403019</v>
      </c>
      <c r="B131" s="8">
        <f>+Table_COA[[#This Row],[ID]]</f>
        <v>130</v>
      </c>
      <c r="C131" s="8" t="str">
        <f>+Table_COA[[#This Row],[Title]]</f>
        <v>INCOME TAX _ARK_6%</v>
      </c>
    </row>
    <row r="132" spans="1:3" x14ac:dyDescent="0.25">
      <c r="A132" s="8">
        <f>+Table_COA[[#This Row],[Code]]</f>
        <v>403020</v>
      </c>
      <c r="B132" s="8">
        <f>+Table_COA[[#This Row],[ID]]</f>
        <v>131</v>
      </c>
      <c r="C132" s="8" t="str">
        <f>+Table_COA[[#This Row],[Title]]</f>
        <v>INCOME TAX _ARK_7%</v>
      </c>
    </row>
    <row r="133" spans="1:3" x14ac:dyDescent="0.25">
      <c r="A133" s="8">
        <f>+Table_COA[[#This Row],[Code]]</f>
        <v>403021</v>
      </c>
      <c r="B133" s="8">
        <f>+Table_COA[[#This Row],[ID]]</f>
        <v>132</v>
      </c>
      <c r="C133" s="8" t="str">
        <f>+Table_COA[[#This Row],[Title]]</f>
        <v>INCOME TAX _NMSH_4%</v>
      </c>
    </row>
    <row r="134" spans="1:3" x14ac:dyDescent="0.25">
      <c r="A134" s="8">
        <f>+Table_COA[[#This Row],[Code]]</f>
        <v>403022</v>
      </c>
      <c r="B134" s="8">
        <f>+Table_COA[[#This Row],[ID]]</f>
        <v>133</v>
      </c>
      <c r="C134" s="8" t="str">
        <f>+Table_COA[[#This Row],[Title]]</f>
        <v>INCOME TAX - NAMSH 4.5 % SEC-153 (1)(A)</v>
      </c>
    </row>
    <row r="135" spans="1:3" x14ac:dyDescent="0.25">
      <c r="A135" s="8">
        <f>+Table_COA[[#This Row],[Code]]</f>
        <v>403023</v>
      </c>
      <c r="B135" s="8">
        <f>+Table_COA[[#This Row],[ID]]</f>
        <v>134</v>
      </c>
      <c r="C135" s="8" t="str">
        <f>+Table_COA[[#This Row],[Title]]</f>
        <v>INCOME TAX - ARK 4.5 % SEC-153 (1)(A)</v>
      </c>
    </row>
    <row r="136" spans="1:3" x14ac:dyDescent="0.25">
      <c r="A136" s="8">
        <f>+Table_COA[[#This Row],[Code]]</f>
        <v>403024</v>
      </c>
      <c r="B136" s="8">
        <f>+Table_COA[[#This Row],[ID]]</f>
        <v>135</v>
      </c>
      <c r="C136" s="8" t="str">
        <f>+Table_COA[[#This Row],[Title]]</f>
        <v>INCOME TAX - NAMSH 8 % SEC-153 (1)(B)</v>
      </c>
    </row>
    <row r="137" spans="1:3" x14ac:dyDescent="0.25">
      <c r="A137" s="8">
        <f>+Table_COA[[#This Row],[Code]]</f>
        <v>403025</v>
      </c>
      <c r="B137" s="8">
        <f>+Table_COA[[#This Row],[ID]]</f>
        <v>136</v>
      </c>
      <c r="C137" s="8" t="str">
        <f>+Table_COA[[#This Row],[Title]]</f>
        <v>INCOME TAX - ARK 8 % SEC-153 (1)(B)</v>
      </c>
    </row>
    <row r="138" spans="1:3" x14ac:dyDescent="0.25">
      <c r="A138" s="8">
        <f>+Table_COA[[#This Row],[Code]]</f>
        <v>403026</v>
      </c>
      <c r="B138" s="8">
        <f>+Table_COA[[#This Row],[ID]]</f>
        <v>137</v>
      </c>
      <c r="C138" s="8" t="str">
        <f>+Table_COA[[#This Row],[Title]]</f>
        <v>INCOME TAX - ARK 10 % SEC-153 (1)(B)</v>
      </c>
    </row>
    <row r="139" spans="1:3" x14ac:dyDescent="0.25">
      <c r="A139" s="8">
        <f>+Table_COA[[#This Row],[Code]]</f>
        <v>403027</v>
      </c>
      <c r="B139" s="8">
        <f>+Table_COA[[#This Row],[ID]]</f>
        <v>138</v>
      </c>
      <c r="C139" s="8" t="str">
        <f>+Table_COA[[#This Row],[Title]]</f>
        <v>INCOME TAX - NAMSH 10 % SEC-153 (1)(B)</v>
      </c>
    </row>
    <row r="140" spans="1:3" x14ac:dyDescent="0.25">
      <c r="A140" s="8">
        <f>+Table_COA[[#This Row],[Code]]</f>
        <v>403028</v>
      </c>
      <c r="B140" s="8">
        <f>+Table_COA[[#This Row],[ID]]</f>
        <v>139</v>
      </c>
      <c r="C140" s="8" t="str">
        <f>+Table_COA[[#This Row],[Title]]</f>
        <v>ADV.ST 20% (SAITA)_RECEIVABLE</v>
      </c>
    </row>
    <row r="141" spans="1:3" x14ac:dyDescent="0.25">
      <c r="A141" s="8">
        <f>+Table_COA[[#This Row],[Code]]</f>
        <v>403029</v>
      </c>
      <c r="B141" s="8">
        <f>+Table_COA[[#This Row],[ID]]</f>
        <v>140</v>
      </c>
      <c r="C141" s="8" t="str">
        <f>+Table_COA[[#This Row],[Title]]</f>
        <v>INCOME TAX ON PROFIT ON DEBTS 10%</v>
      </c>
    </row>
    <row r="142" spans="1:3" x14ac:dyDescent="0.25">
      <c r="A142" s="8">
        <f>+Table_COA[[#This Row],[Code]]</f>
        <v>403030</v>
      </c>
      <c r="B142" s="8">
        <f>+Table_COA[[#This Row],[ID]]</f>
        <v>141</v>
      </c>
      <c r="C142" s="8" t="str">
        <f>+Table_COA[[#This Row],[Title]]</f>
        <v>ADV I/TAX U/S 236 (TELEPHONE)</v>
      </c>
    </row>
    <row r="143" spans="1:3" x14ac:dyDescent="0.25">
      <c r="A143" s="8">
        <f>+Table_COA[[#This Row],[Code]]</f>
        <v>403031</v>
      </c>
      <c r="B143" s="8">
        <f>+Table_COA[[#This Row],[ID]]</f>
        <v>142</v>
      </c>
      <c r="C143" s="8" t="str">
        <f>+Table_COA[[#This Row],[Title]]</f>
        <v>INCOME TAX - NAMSH 6.5 % SEC-153 (1)(A)</v>
      </c>
    </row>
    <row r="144" spans="1:3" x14ac:dyDescent="0.25">
      <c r="A144" s="8">
        <f>+Table_COA[[#This Row],[Code]]</f>
        <v>403032</v>
      </c>
      <c r="B144" s="8">
        <f>+Table_COA[[#This Row],[ID]]</f>
        <v>143</v>
      </c>
      <c r="C144" s="8" t="str">
        <f>+Table_COA[[#This Row],[Title]]</f>
        <v>INCOME TAX - ARK 6.5 % SEC-153 (1)(A)</v>
      </c>
    </row>
    <row r="145" spans="1:3" x14ac:dyDescent="0.25">
      <c r="A145" s="8">
        <f>+Table_COA[[#This Row],[Code]]</f>
        <v>501001</v>
      </c>
      <c r="B145" s="8">
        <f>+Table_COA[[#This Row],[ID]]</f>
        <v>144</v>
      </c>
      <c r="C145" s="8" t="str">
        <f>+Table_COA[[#This Row],[Title]]</f>
        <v>CEMENT</v>
      </c>
    </row>
    <row r="146" spans="1:3" x14ac:dyDescent="0.25">
      <c r="A146" s="8">
        <f>+Table_COA[[#This Row],[Code]]</f>
        <v>501002</v>
      </c>
      <c r="B146" s="8">
        <f>+Table_COA[[#This Row],[ID]]</f>
        <v>145</v>
      </c>
      <c r="C146" s="8" t="str">
        <f>+Table_COA[[#This Row],[Title]]</f>
        <v>AGGREGATES</v>
      </c>
    </row>
    <row r="147" spans="1:3" x14ac:dyDescent="0.25">
      <c r="A147" s="8">
        <f>+Table_COA[[#This Row],[Code]]</f>
        <v>501003</v>
      </c>
      <c r="B147" s="8">
        <f>+Table_COA[[#This Row],[ID]]</f>
        <v>146</v>
      </c>
      <c r="C147" s="8" t="str">
        <f>+Table_COA[[#This Row],[Title]]</f>
        <v>BLOCKS / BLOCKS WORKS</v>
      </c>
    </row>
    <row r="148" spans="1:3" x14ac:dyDescent="0.25">
      <c r="A148" s="8">
        <f>+Table_COA[[#This Row],[Code]]</f>
        <v>501004</v>
      </c>
      <c r="B148" s="8">
        <f>+Table_COA[[#This Row],[ID]]</f>
        <v>147</v>
      </c>
      <c r="C148" s="8" t="str">
        <f>+Table_COA[[#This Row],[Title]]</f>
        <v>FLORING &amp;  TILES  WORKS</v>
      </c>
    </row>
    <row r="149" spans="1:3" x14ac:dyDescent="0.25">
      <c r="A149" s="8">
        <f>+Table_COA[[#This Row],[Code]]</f>
        <v>501005</v>
      </c>
      <c r="B149" s="8">
        <f>+Table_COA[[#This Row],[ID]]</f>
        <v>148</v>
      </c>
      <c r="C149" s="8" t="str">
        <f>+Table_COA[[#This Row],[Title]]</f>
        <v>PILLING &amp; LINER WORKS</v>
      </c>
    </row>
    <row r="150" spans="1:3" x14ac:dyDescent="0.25">
      <c r="A150" s="8">
        <f>+Table_COA[[#This Row],[Code]]</f>
        <v>501006</v>
      </c>
      <c r="B150" s="8">
        <f>+Table_COA[[#This Row],[ID]]</f>
        <v>149</v>
      </c>
      <c r="C150" s="8" t="str">
        <f>+Table_COA[[#This Row],[Title]]</f>
        <v>STRUCTUR STEEL WORKS</v>
      </c>
    </row>
    <row r="151" spans="1:3" x14ac:dyDescent="0.25">
      <c r="A151" s="8">
        <f>+Table_COA[[#This Row],[Code]]</f>
        <v>501007</v>
      </c>
      <c r="B151" s="8">
        <f>+Table_COA[[#This Row],[ID]]</f>
        <v>150</v>
      </c>
      <c r="C151" s="8" t="str">
        <f>+Table_COA[[#This Row],[Title]]</f>
        <v>STEEL FABRICATER</v>
      </c>
    </row>
    <row r="152" spans="1:3" x14ac:dyDescent="0.25">
      <c r="A152" s="8">
        <f>+Table_COA[[#This Row],[Code]]</f>
        <v>501008</v>
      </c>
      <c r="B152" s="8">
        <f>+Table_COA[[#This Row],[ID]]</f>
        <v>151</v>
      </c>
      <c r="C152" s="8" t="str">
        <f>+Table_COA[[#This Row],[Title]]</f>
        <v>ELECTRIC \ ELECTRICAL WORKS</v>
      </c>
    </row>
    <row r="153" spans="1:3" x14ac:dyDescent="0.25">
      <c r="A153" s="8">
        <f>+Table_COA[[#This Row],[Code]]</f>
        <v>501009</v>
      </c>
      <c r="B153" s="8">
        <f>+Table_COA[[#This Row],[ID]]</f>
        <v>152</v>
      </c>
      <c r="C153" s="8" t="str">
        <f>+Table_COA[[#This Row],[Title]]</f>
        <v>WOOD WORKS / HARDWARE</v>
      </c>
    </row>
    <row r="154" spans="1:3" x14ac:dyDescent="0.25">
      <c r="A154" s="8">
        <f>+Table_COA[[#This Row],[Code]]</f>
        <v>501010</v>
      </c>
      <c r="B154" s="8">
        <f>+Table_COA[[#This Row],[ID]]</f>
        <v>153</v>
      </c>
      <c r="C154" s="8" t="str">
        <f>+Table_COA[[#This Row],[Title]]</f>
        <v>PLUMBERING ITEMS &amp;  WORKS</v>
      </c>
    </row>
    <row r="155" spans="1:3" x14ac:dyDescent="0.25">
      <c r="A155" s="8">
        <f>+Table_COA[[#This Row],[Code]]</f>
        <v>501011</v>
      </c>
      <c r="B155" s="8">
        <f>+Table_COA[[#This Row],[ID]]</f>
        <v>154</v>
      </c>
      <c r="C155" s="8" t="str">
        <f>+Table_COA[[#This Row],[Title]]</f>
        <v>PAINT / PAINTING WORKS</v>
      </c>
    </row>
    <row r="156" spans="1:3" x14ac:dyDescent="0.25">
      <c r="A156" s="8">
        <f>+Table_COA[[#This Row],[Code]]</f>
        <v>501012</v>
      </c>
      <c r="B156" s="8">
        <f>+Table_COA[[#This Row],[ID]]</f>
        <v>155</v>
      </c>
      <c r="C156" s="8" t="str">
        <f>+Table_COA[[#This Row],[Title]]</f>
        <v>EXCAVATION /BACK FILLING /DEWATERING</v>
      </c>
    </row>
    <row r="157" spans="1:3" x14ac:dyDescent="0.25">
      <c r="A157" s="8">
        <f>+Table_COA[[#This Row],[Code]]</f>
        <v>501013</v>
      </c>
      <c r="B157" s="8">
        <f>+Table_COA[[#This Row],[ID]]</f>
        <v>156</v>
      </c>
      <c r="C157" s="8" t="str">
        <f>+Table_COA[[#This Row],[Title]]</f>
        <v>FIRE FIGHTING EQUIPMENT</v>
      </c>
    </row>
    <row r="158" spans="1:3" x14ac:dyDescent="0.25">
      <c r="A158" s="8">
        <f>+Table_COA[[#This Row],[Code]]</f>
        <v>501014</v>
      </c>
      <c r="B158" s="8">
        <f>+Table_COA[[#This Row],[ID]]</f>
        <v>157</v>
      </c>
      <c r="C158" s="8" t="str">
        <f>+Table_COA[[#This Row],[Title]]</f>
        <v>PURCHASE - OTHERS</v>
      </c>
    </row>
    <row r="159" spans="1:3" x14ac:dyDescent="0.25">
      <c r="A159" s="8">
        <f>+Table_COA[[#This Row],[Code]]</f>
        <v>501015</v>
      </c>
      <c r="B159" s="8">
        <f>+Table_COA[[#This Row],[ID]]</f>
        <v>158</v>
      </c>
      <c r="C159" s="8" t="str">
        <f>+Table_COA[[#This Row],[Title]]</f>
        <v>ALAUMINUM / GLASS / FALSE CEALING</v>
      </c>
    </row>
    <row r="160" spans="1:3" x14ac:dyDescent="0.25">
      <c r="A160" s="8">
        <f>+Table_COA[[#This Row],[Code]]</f>
        <v>501016</v>
      </c>
      <c r="B160" s="8">
        <f>+Table_COA[[#This Row],[ID]]</f>
        <v>159</v>
      </c>
      <c r="C160" s="8" t="str">
        <f>+Table_COA[[#This Row],[Title]]</f>
        <v>RAW MATERIAL</v>
      </c>
    </row>
    <row r="161" spans="1:3" x14ac:dyDescent="0.25">
      <c r="A161" s="8">
        <f>+Table_COA[[#This Row],[Code]]</f>
        <v>501017</v>
      </c>
      <c r="B161" s="8">
        <f>+Table_COA[[#This Row],[ID]]</f>
        <v>160</v>
      </c>
      <c r="C161" s="8" t="str">
        <f>+Table_COA[[#This Row],[Title]]</f>
        <v>FOOD &amp; ENTERTAINMENT</v>
      </c>
    </row>
    <row r="162" spans="1:3" x14ac:dyDescent="0.25">
      <c r="A162" s="8">
        <f>+Table_COA[[#This Row],[Code]]</f>
        <v>501018</v>
      </c>
      <c r="B162" s="8">
        <f>+Table_COA[[#This Row],[ID]]</f>
        <v>161</v>
      </c>
      <c r="C162" s="8" t="str">
        <f>+Table_COA[[#This Row],[Title]]</f>
        <v>HOTEL EXPENSES(STAY &amp; RESERVATION)</v>
      </c>
    </row>
    <row r="163" spans="1:3" x14ac:dyDescent="0.25">
      <c r="A163" s="8">
        <f>+Table_COA[[#This Row],[Code]]</f>
        <v>501019</v>
      </c>
      <c r="B163" s="8">
        <f>+Table_COA[[#This Row],[ID]]</f>
        <v>162</v>
      </c>
      <c r="C163" s="8" t="str">
        <f>+Table_COA[[#This Row],[Title]]</f>
        <v>BORING EXPENSE</v>
      </c>
    </row>
    <row r="164" spans="1:3" x14ac:dyDescent="0.25">
      <c r="A164" s="8">
        <f>+Table_COA[[#This Row],[Code]]</f>
        <v>502001</v>
      </c>
      <c r="B164" s="8">
        <f>+Table_COA[[#This Row],[ID]]</f>
        <v>163</v>
      </c>
      <c r="C164" s="8" t="str">
        <f>+Table_COA[[#This Row],[Title]]</f>
        <v>FORMWORKS &amp; CONTRACTORS</v>
      </c>
    </row>
    <row r="165" spans="1:3" x14ac:dyDescent="0.25">
      <c r="A165" s="8">
        <f>+Table_COA[[#This Row],[Code]]</f>
        <v>502002</v>
      </c>
      <c r="B165" s="8">
        <f>+Table_COA[[#This Row],[ID]]</f>
        <v>164</v>
      </c>
      <c r="C165" s="8" t="str">
        <f>+Table_COA[[#This Row],[Title]]</f>
        <v>PERSONAL PROTECTIVE EQUIPMENT (PPE)</v>
      </c>
    </row>
    <row r="166" spans="1:3" x14ac:dyDescent="0.25">
      <c r="A166" s="8">
        <f>+Table_COA[[#This Row],[Code]]</f>
        <v>502003</v>
      </c>
      <c r="B166" s="8">
        <f>+Table_COA[[#This Row],[ID]]</f>
        <v>165</v>
      </c>
      <c r="C166" s="8" t="str">
        <f>+Table_COA[[#This Row],[Title]]</f>
        <v>CAMP RUNNING COST</v>
      </c>
    </row>
    <row r="167" spans="1:3" x14ac:dyDescent="0.25">
      <c r="A167" s="8">
        <f>+Table_COA[[#This Row],[Code]]</f>
        <v>502004</v>
      </c>
      <c r="B167" s="8">
        <f>+Table_COA[[#This Row],[ID]]</f>
        <v>166</v>
      </c>
      <c r="C167" s="8" t="str">
        <f>+Table_COA[[#This Row],[Title]]</f>
        <v>TOOLS / EQUIPMENT EXPENSE</v>
      </c>
    </row>
    <row r="168" spans="1:3" x14ac:dyDescent="0.25">
      <c r="A168" s="8">
        <f>+Table_COA[[#This Row],[Code]]</f>
        <v>502005</v>
      </c>
      <c r="B168" s="8">
        <f>+Table_COA[[#This Row],[ID]]</f>
        <v>167</v>
      </c>
      <c r="C168" s="8" t="str">
        <f>+Table_COA[[#This Row],[Title]]</f>
        <v>POURING CHARGES</v>
      </c>
    </row>
    <row r="169" spans="1:3" x14ac:dyDescent="0.25">
      <c r="A169" s="8">
        <f>+Table_COA[[#This Row],[Code]]</f>
        <v>502006</v>
      </c>
      <c r="B169" s="8">
        <f>+Table_COA[[#This Row],[ID]]</f>
        <v>168</v>
      </c>
      <c r="C169" s="8" t="str">
        <f>+Table_COA[[#This Row],[Title]]</f>
        <v>WATER PROOFING /CHEMICAL</v>
      </c>
    </row>
    <row r="170" spans="1:3" x14ac:dyDescent="0.25">
      <c r="A170" s="8">
        <f>+Table_COA[[#This Row],[Code]]</f>
        <v>502008</v>
      </c>
      <c r="B170" s="8">
        <f>+Table_COA[[#This Row],[ID]]</f>
        <v>169</v>
      </c>
      <c r="C170" s="8" t="str">
        <f>+Table_COA[[#This Row],[Title]]</f>
        <v>BACK FILLING CHARGES</v>
      </c>
    </row>
    <row r="171" spans="1:3" x14ac:dyDescent="0.25">
      <c r="A171" s="8">
        <f>+Table_COA[[#This Row],[Code]]</f>
        <v>502009</v>
      </c>
      <c r="B171" s="8">
        <f>+Table_COA[[#This Row],[ID]]</f>
        <v>170</v>
      </c>
      <c r="C171" s="8" t="str">
        <f>+Table_COA[[#This Row],[Title]]</f>
        <v>TESTING / CERTIFICATION CHARGES</v>
      </c>
    </row>
    <row r="172" spans="1:3" x14ac:dyDescent="0.25">
      <c r="A172" s="8">
        <f>+Table_COA[[#This Row],[Code]]</f>
        <v>502010</v>
      </c>
      <c r="B172" s="8">
        <f>+Table_COA[[#This Row],[ID]]</f>
        <v>171</v>
      </c>
      <c r="C172" s="8" t="str">
        <f>+Table_COA[[#This Row],[Title]]</f>
        <v>INSURANCE EXPENSES</v>
      </c>
    </row>
    <row r="173" spans="1:3" x14ac:dyDescent="0.25">
      <c r="A173" s="8">
        <f>+Table_COA[[#This Row],[Code]]</f>
        <v>502011</v>
      </c>
      <c r="B173" s="8">
        <f>+Table_COA[[#This Row],[ID]]</f>
        <v>172</v>
      </c>
      <c r="C173" s="8" t="str">
        <f>+Table_COA[[#This Row],[Title]]</f>
        <v>WATER TANKER EXPENSE</v>
      </c>
    </row>
    <row r="174" spans="1:3" x14ac:dyDescent="0.25">
      <c r="A174" s="8">
        <f>+Table_COA[[#This Row],[Code]]</f>
        <v>502012</v>
      </c>
      <c r="B174" s="8">
        <f>+Table_COA[[#This Row],[ID]]</f>
        <v>173</v>
      </c>
      <c r="C174" s="8" t="str">
        <f>+Table_COA[[#This Row],[Title]]</f>
        <v>CAR, MACHINERY,EQUIP RENTAL</v>
      </c>
    </row>
    <row r="175" spans="1:3" x14ac:dyDescent="0.25">
      <c r="A175" s="8">
        <f>+Table_COA[[#This Row],[Code]]</f>
        <v>502013</v>
      </c>
      <c r="B175" s="8">
        <f>+Table_COA[[#This Row],[ID]]</f>
        <v>174</v>
      </c>
      <c r="C175" s="8" t="str">
        <f>+Table_COA[[#This Row],[Title]]</f>
        <v>WATCH &amp; WARD EXPENSE</v>
      </c>
    </row>
    <row r="176" spans="1:3" x14ac:dyDescent="0.25">
      <c r="A176" s="8">
        <f>+Table_COA[[#This Row],[Code]]</f>
        <v>502014</v>
      </c>
      <c r="B176" s="8">
        <f>+Table_COA[[#This Row],[ID]]</f>
        <v>175</v>
      </c>
      <c r="C176" s="8" t="str">
        <f>+Table_COA[[#This Row],[Title]]</f>
        <v>CONTRACTOR'S CHARGES / PAYMENTS</v>
      </c>
    </row>
    <row r="177" spans="1:3" x14ac:dyDescent="0.25">
      <c r="A177" s="8">
        <f>+Table_COA[[#This Row],[Code]]</f>
        <v>502015</v>
      </c>
      <c r="B177" s="8">
        <f>+Table_COA[[#This Row],[ID]]</f>
        <v>176</v>
      </c>
      <c r="C177" s="8" t="str">
        <f>+Table_COA[[#This Row],[Title]]</f>
        <v>CONSULTANT OFFICE EXPENSE</v>
      </c>
    </row>
    <row r="178" spans="1:3" x14ac:dyDescent="0.25">
      <c r="A178" s="8">
        <f>+Table_COA[[#This Row],[Code]]</f>
        <v>502016</v>
      </c>
      <c r="B178" s="8">
        <f>+Table_COA[[#This Row],[ID]]</f>
        <v>177</v>
      </c>
      <c r="C178" s="8" t="str">
        <f>+Table_COA[[#This Row],[Title]]</f>
        <v>PROJECT COMMISSION EXPENSE</v>
      </c>
    </row>
    <row r="179" spans="1:3" x14ac:dyDescent="0.25">
      <c r="A179" s="8">
        <f>+Table_COA[[#This Row],[Code]]</f>
        <v>502018</v>
      </c>
      <c r="B179" s="8">
        <f>+Table_COA[[#This Row],[ID]]</f>
        <v>178</v>
      </c>
      <c r="C179" s="8" t="str">
        <f>+Table_COA[[#This Row],[Title]]</f>
        <v>PEPAIR &amp; MAINTENANCE - CONTAINER</v>
      </c>
    </row>
    <row r="180" spans="1:3" x14ac:dyDescent="0.25">
      <c r="A180" s="8">
        <f>+Table_COA[[#This Row],[Code]]</f>
        <v>502019</v>
      </c>
      <c r="B180" s="8">
        <f>+Table_COA[[#This Row],[ID]]</f>
        <v>179</v>
      </c>
      <c r="C180" s="8" t="str">
        <f>+Table_COA[[#This Row],[Title]]</f>
        <v>UNIFORM EXPENSE</v>
      </c>
    </row>
    <row r="181" spans="1:3" x14ac:dyDescent="0.25">
      <c r="A181" s="8">
        <f>+Table_COA[[#This Row],[Code]]</f>
        <v>502020</v>
      </c>
      <c r="B181" s="8">
        <f>+Table_COA[[#This Row],[ID]]</f>
        <v>180</v>
      </c>
      <c r="C181" s="8" t="str">
        <f>+Table_COA[[#This Row],[Title]]</f>
        <v>PERSONAL PROTECTIVE SUPPLIES</v>
      </c>
    </row>
    <row r="182" spans="1:3" x14ac:dyDescent="0.25">
      <c r="A182" s="8">
        <f>+Table_COA[[#This Row],[Code]]</f>
        <v>502021</v>
      </c>
      <c r="B182" s="8">
        <f>+Table_COA[[#This Row],[ID]]</f>
        <v>181</v>
      </c>
      <c r="C182" s="8" t="str">
        <f>+Table_COA[[#This Row],[Title]]</f>
        <v>REPAIR &amp; MAINTAINANCE .. (CONTAINER)</v>
      </c>
    </row>
    <row r="183" spans="1:3" x14ac:dyDescent="0.25">
      <c r="A183" s="8">
        <f>+Table_COA[[#This Row],[Code]]</f>
        <v>503001</v>
      </c>
      <c r="B183" s="8">
        <f>+Table_COA[[#This Row],[ID]]</f>
        <v>182</v>
      </c>
      <c r="C183" s="8" t="str">
        <f>+Table_COA[[#This Row],[Title]]</f>
        <v>PARTNERS' REMINURATION</v>
      </c>
    </row>
    <row r="184" spans="1:3" x14ac:dyDescent="0.25">
      <c r="A184" s="8">
        <f>+Table_COA[[#This Row],[Code]]</f>
        <v>503002</v>
      </c>
      <c r="B184" s="8">
        <f>+Table_COA[[#This Row],[ID]]</f>
        <v>183</v>
      </c>
      <c r="C184" s="8" t="str">
        <f>+Table_COA[[#This Row],[Title]]</f>
        <v>PARTNERS A/C</v>
      </c>
    </row>
    <row r="185" spans="1:3" x14ac:dyDescent="0.25">
      <c r="A185" s="8">
        <f>+Table_COA[[#This Row],[Code]]</f>
        <v>503003</v>
      </c>
      <c r="B185" s="8">
        <f>+Table_COA[[#This Row],[ID]]</f>
        <v>184</v>
      </c>
      <c r="C185" s="8" t="str">
        <f>+Table_COA[[#This Row],[Title]]</f>
        <v>PARTNER,S MEDICAL EXPENSE</v>
      </c>
    </row>
    <row r="186" spans="1:3" x14ac:dyDescent="0.25">
      <c r="A186" s="8">
        <f>+Table_COA[[#This Row],[Code]]</f>
        <v>503004</v>
      </c>
      <c r="B186" s="8">
        <f>+Table_COA[[#This Row],[ID]]</f>
        <v>185</v>
      </c>
      <c r="C186" s="8" t="str">
        <f>+Table_COA[[#This Row],[Title]]</f>
        <v>FOAM &amp; MATTRESS</v>
      </c>
    </row>
    <row r="187" spans="1:3" x14ac:dyDescent="0.25">
      <c r="A187" s="8">
        <f>+Table_COA[[#This Row],[Code]]</f>
        <v>504001</v>
      </c>
      <c r="B187" s="8">
        <f>+Table_COA[[#This Row],[ID]]</f>
        <v>186</v>
      </c>
      <c r="C187" s="8" t="str">
        <f>+Table_COA[[#This Row],[Title]]</f>
        <v>SALARY &amp; BENEFITS</v>
      </c>
    </row>
    <row r="188" spans="1:3" x14ac:dyDescent="0.25">
      <c r="A188" s="8">
        <f>+Table_COA[[#This Row],[Code]]</f>
        <v>504002</v>
      </c>
      <c r="B188" s="8">
        <f>+Table_COA[[#This Row],[ID]]</f>
        <v>187</v>
      </c>
      <c r="C188" s="8" t="str">
        <f>+Table_COA[[#This Row],[Title]]</f>
        <v>EOBI CONTRIBUTION CHARGES</v>
      </c>
    </row>
    <row r="189" spans="1:3" x14ac:dyDescent="0.25">
      <c r="A189" s="8">
        <f>+Table_COA[[#This Row],[Code]]</f>
        <v>504003</v>
      </c>
      <c r="B189" s="8">
        <f>+Table_COA[[#This Row],[ID]]</f>
        <v>188</v>
      </c>
      <c r="C189" s="8" t="str">
        <f>+Table_COA[[#This Row],[Title]]</f>
        <v>SESSI CHARGES</v>
      </c>
    </row>
    <row r="190" spans="1:3" x14ac:dyDescent="0.25">
      <c r="A190" s="8">
        <f>+Table_COA[[#This Row],[Code]]</f>
        <v>504004</v>
      </c>
      <c r="B190" s="8">
        <f>+Table_COA[[#This Row],[ID]]</f>
        <v>189</v>
      </c>
      <c r="C190" s="8" t="str">
        <f>+Table_COA[[#This Row],[Title]]</f>
        <v>ALLOWANCE /  EIDI</v>
      </c>
    </row>
    <row r="191" spans="1:3" x14ac:dyDescent="0.25">
      <c r="A191" s="8">
        <f>+Table_COA[[#This Row],[Code]]</f>
        <v>504005</v>
      </c>
      <c r="B191" s="8">
        <f>+Table_COA[[#This Row],[ID]]</f>
        <v>190</v>
      </c>
      <c r="C191" s="8" t="str">
        <f>+Table_COA[[#This Row],[Title]]</f>
        <v>HARDSHIP ALLOWANCE</v>
      </c>
    </row>
    <row r="192" spans="1:3" x14ac:dyDescent="0.25">
      <c r="A192" s="8">
        <f>+Table_COA[[#This Row],[Code]]</f>
        <v>504006</v>
      </c>
      <c r="B192" s="8">
        <f>+Table_COA[[#This Row],[ID]]</f>
        <v>191</v>
      </c>
      <c r="C192" s="8" t="str">
        <f>+Table_COA[[#This Row],[Title]]</f>
        <v>EDUCATIONAL CESS</v>
      </c>
    </row>
    <row r="193" spans="1:3" x14ac:dyDescent="0.25">
      <c r="A193" s="8">
        <f>+Table_COA[[#This Row],[Code]]</f>
        <v>504007</v>
      </c>
      <c r="B193" s="8">
        <f>+Table_COA[[#This Row],[ID]]</f>
        <v>192</v>
      </c>
      <c r="C193" s="8" t="str">
        <f>+Table_COA[[#This Row],[Title]]</f>
        <v>MOBILE PURCHASING</v>
      </c>
    </row>
    <row r="194" spans="1:3" x14ac:dyDescent="0.25">
      <c r="A194" s="8">
        <f>+Table_COA[[#This Row],[Code]]</f>
        <v>504008</v>
      </c>
      <c r="B194" s="8">
        <f>+Table_COA[[#This Row],[ID]]</f>
        <v>193</v>
      </c>
      <c r="C194" s="8" t="str">
        <f>+Table_COA[[#This Row],[Title]]</f>
        <v>REPAIRING &amp; MAINTAINANCE ...Medical</v>
      </c>
    </row>
    <row r="195" spans="1:3" x14ac:dyDescent="0.25">
      <c r="A195" s="8">
        <f>+Table_COA[[#This Row],[Code]]</f>
        <v>504009</v>
      </c>
      <c r="B195" s="8">
        <f>+Table_COA[[#This Row],[ID]]</f>
        <v>194</v>
      </c>
      <c r="C195" s="8" t="str">
        <f>+Table_COA[[#This Row],[Title]]</f>
        <v>WORKERS WELFARE FUND (WWF)</v>
      </c>
    </row>
    <row r="196" spans="1:3" x14ac:dyDescent="0.25">
      <c r="A196" s="8">
        <f>+Table_COA[[#This Row],[Code]]</f>
        <v>504010</v>
      </c>
      <c r="B196" s="8">
        <f>+Table_COA[[#This Row],[ID]]</f>
        <v>195</v>
      </c>
      <c r="C196" s="8" t="str">
        <f>+Table_COA[[#This Row],[Title]]</f>
        <v>BONUS &amp; BENEFITS 2013-2014</v>
      </c>
    </row>
    <row r="197" spans="1:3" x14ac:dyDescent="0.25">
      <c r="A197" s="8">
        <f>+Table_COA[[#This Row],[Code]]</f>
        <v>504011</v>
      </c>
      <c r="B197" s="8">
        <f>+Table_COA[[#This Row],[ID]]</f>
        <v>196</v>
      </c>
      <c r="C197" s="8" t="str">
        <f>+Table_COA[[#This Row],[Title]]</f>
        <v>EDUCTION &amp; TRAINING EXP.</v>
      </c>
    </row>
    <row r="198" spans="1:3" x14ac:dyDescent="0.25">
      <c r="A198" s="8">
        <f>+Table_COA[[#This Row],[Code]]</f>
        <v>505001</v>
      </c>
      <c r="B198" s="8">
        <f>+Table_COA[[#This Row],[ID]]</f>
        <v>197</v>
      </c>
      <c r="C198" s="8" t="str">
        <f>+Table_COA[[#This Row],[Title]]</f>
        <v>DIRETOR'S - PERSONAL EXPENSES</v>
      </c>
    </row>
    <row r="199" spans="1:3" x14ac:dyDescent="0.25">
      <c r="A199" s="8">
        <f>+Table_COA[[#This Row],[Code]]</f>
        <v>505002</v>
      </c>
      <c r="B199" s="8">
        <f>+Table_COA[[#This Row],[ID]]</f>
        <v>198</v>
      </c>
      <c r="C199" s="8" t="str">
        <f>+Table_COA[[#This Row],[Title]]</f>
        <v>ANNUAL FEE</v>
      </c>
    </row>
    <row r="200" spans="1:3" x14ac:dyDescent="0.25">
      <c r="A200" s="8">
        <f>+Table_COA[[#This Row],[Code]]</f>
        <v>505003</v>
      </c>
      <c r="B200" s="8">
        <f>+Table_COA[[#This Row],[ID]]</f>
        <v>199</v>
      </c>
      <c r="C200" s="8" t="str">
        <f>+Table_COA[[#This Row],[Title]]</f>
        <v>FEDERAL EXCISE DUTY</v>
      </c>
    </row>
    <row r="201" spans="1:3" x14ac:dyDescent="0.25">
      <c r="A201" s="8">
        <f>+Table_COA[[#This Row],[Code]]</f>
        <v>505004</v>
      </c>
      <c r="B201" s="8">
        <f>+Table_COA[[#This Row],[ID]]</f>
        <v>200</v>
      </c>
      <c r="C201" s="8" t="str">
        <f>+Table_COA[[#This Row],[Title]]</f>
        <v>CONVEYANCE / CARTAGE / TRAVEL</v>
      </c>
    </row>
    <row r="202" spans="1:3" x14ac:dyDescent="0.25">
      <c r="A202" s="8">
        <f>+Table_COA[[#This Row],[Code]]</f>
        <v>505005</v>
      </c>
      <c r="B202" s="8">
        <f>+Table_COA[[#This Row],[ID]]</f>
        <v>201</v>
      </c>
      <c r="C202" s="8" t="str">
        <f>+Table_COA[[#This Row],[Title]]</f>
        <v>DOCUMENTATION / LEGAL / PROFESSIONAL FEE</v>
      </c>
    </row>
    <row r="203" spans="1:3" x14ac:dyDescent="0.25">
      <c r="A203" s="8">
        <f>+Table_COA[[#This Row],[Code]]</f>
        <v>505006</v>
      </c>
      <c r="B203" s="8">
        <f>+Table_COA[[#This Row],[ID]]</f>
        <v>202</v>
      </c>
      <c r="C203" s="8" t="str">
        <f>+Table_COA[[#This Row],[Title]]</f>
        <v>DONATION &amp; TIPS</v>
      </c>
    </row>
    <row r="204" spans="1:3" x14ac:dyDescent="0.25">
      <c r="A204" s="8">
        <f>+Table_COA[[#This Row],[Code]]</f>
        <v>505007</v>
      </c>
      <c r="B204" s="8">
        <f>+Table_COA[[#This Row],[ID]]</f>
        <v>203</v>
      </c>
      <c r="C204" s="8" t="str">
        <f>+Table_COA[[#This Row],[Title]]</f>
        <v>PROPERTY TAX EXPENSE</v>
      </c>
    </row>
    <row r="205" spans="1:3" x14ac:dyDescent="0.25">
      <c r="A205" s="8">
        <f>+Table_COA[[#This Row],[Code]]</f>
        <v>505008</v>
      </c>
      <c r="B205" s="8">
        <f>+Table_COA[[#This Row],[ID]]</f>
        <v>204</v>
      </c>
      <c r="C205" s="8" t="str">
        <f>+Table_COA[[#This Row],[Title]]</f>
        <v>EIDI EXPENSE</v>
      </c>
    </row>
    <row r="206" spans="1:3" x14ac:dyDescent="0.25">
      <c r="A206" s="8">
        <f>+Table_COA[[#This Row],[Code]]</f>
        <v>505009</v>
      </c>
      <c r="B206" s="8">
        <f>+Table_COA[[#This Row],[ID]]</f>
        <v>205</v>
      </c>
      <c r="C206" s="8" t="str">
        <f>+Table_COA[[#This Row],[Title]]</f>
        <v>MEDICAL EXPENSE</v>
      </c>
    </row>
    <row r="207" spans="1:3" x14ac:dyDescent="0.25">
      <c r="A207" s="8">
        <f>+Table_COA[[#This Row],[Code]]</f>
        <v>505010</v>
      </c>
      <c r="B207" s="8">
        <f>+Table_COA[[#This Row],[ID]]</f>
        <v>206</v>
      </c>
      <c r="C207" s="8" t="str">
        <f>+Table_COA[[#This Row],[Title]]</f>
        <v>DIRECTOR'S PERSONAL PROPERTY</v>
      </c>
    </row>
    <row r="208" spans="1:3" x14ac:dyDescent="0.25">
      <c r="A208" s="8">
        <f>+Table_COA[[#This Row],[Code]]</f>
        <v>505011</v>
      </c>
      <c r="B208" s="8">
        <f>+Table_COA[[#This Row],[ID]]</f>
        <v>207</v>
      </c>
      <c r="C208" s="8" t="str">
        <f>+Table_COA[[#This Row],[Title]]</f>
        <v>SUSPENSE A/C</v>
      </c>
    </row>
    <row r="209" spans="1:3" x14ac:dyDescent="0.25">
      <c r="A209" s="8">
        <f>+Table_COA[[#This Row],[Code]]</f>
        <v>505012</v>
      </c>
      <c r="B209" s="8">
        <f>+Table_COA[[#This Row],[ID]]</f>
        <v>208</v>
      </c>
      <c r="C209" s="8" t="str">
        <f>+Table_COA[[#This Row],[Title]]</f>
        <v>FEE &amp; SUBSCRIBTION</v>
      </c>
    </row>
    <row r="210" spans="1:3" x14ac:dyDescent="0.25">
      <c r="A210" s="8">
        <f>+Table_COA[[#This Row],[Code]]</f>
        <v>505013</v>
      </c>
      <c r="B210" s="8">
        <f>+Table_COA[[#This Row],[ID]]</f>
        <v>209</v>
      </c>
      <c r="C210" s="8" t="str">
        <f>+Table_COA[[#This Row],[Title]]</f>
        <v>OTHER CHARGES (LATE / ETC)</v>
      </c>
    </row>
    <row r="211" spans="1:3" x14ac:dyDescent="0.25">
      <c r="A211" s="8">
        <f>+Table_COA[[#This Row],[Code]]</f>
        <v>505014</v>
      </c>
      <c r="B211" s="8">
        <f>+Table_COA[[#This Row],[ID]]</f>
        <v>210</v>
      </c>
      <c r="C211" s="8" t="str">
        <f>+Table_COA[[#This Row],[Title]]</f>
        <v>PROFESSIONAL TAX</v>
      </c>
    </row>
    <row r="212" spans="1:3" x14ac:dyDescent="0.25">
      <c r="A212" s="8">
        <f>+Table_COA[[#This Row],[Code]]</f>
        <v>505015</v>
      </c>
      <c r="B212" s="8">
        <f>+Table_COA[[#This Row],[ID]]</f>
        <v>211</v>
      </c>
      <c r="C212" s="8" t="str">
        <f>+Table_COA[[#This Row],[Title]]</f>
        <v>POSTAGE &amp; COMMUNICATION (COURIER)</v>
      </c>
    </row>
    <row r="213" spans="1:3" x14ac:dyDescent="0.25">
      <c r="A213" s="8">
        <f>+Table_COA[[#This Row],[Code]]</f>
        <v>505016</v>
      </c>
      <c r="B213" s="8">
        <f>+Table_COA[[#This Row],[ID]]</f>
        <v>212</v>
      </c>
      <c r="C213" s="8" t="str">
        <f>+Table_COA[[#This Row],[Title]]</f>
        <v>COMPUTER EXPENSE</v>
      </c>
    </row>
    <row r="214" spans="1:3" x14ac:dyDescent="0.25">
      <c r="A214" s="8">
        <f>+Table_COA[[#This Row],[Code]]</f>
        <v>505018</v>
      </c>
      <c r="B214" s="8">
        <f>+Table_COA[[#This Row],[ID]]</f>
        <v>213</v>
      </c>
      <c r="C214" s="8" t="str">
        <f>+Table_COA[[#This Row],[Title]]</f>
        <v>BANK / FINANCIAL CHARGES</v>
      </c>
    </row>
    <row r="215" spans="1:3" x14ac:dyDescent="0.25">
      <c r="A215" s="8">
        <f>+Table_COA[[#This Row],[Code]]</f>
        <v>505019</v>
      </c>
      <c r="B215" s="8">
        <f>+Table_COA[[#This Row],[ID]]</f>
        <v>214</v>
      </c>
      <c r="C215" s="8" t="str">
        <f>+Table_COA[[#This Row],[Title]]</f>
        <v>BANK MARKUP</v>
      </c>
    </row>
    <row r="216" spans="1:3" x14ac:dyDescent="0.25">
      <c r="A216" s="8">
        <f>+Table_COA[[#This Row],[Code]]</f>
        <v>505020</v>
      </c>
      <c r="B216" s="8">
        <f>+Table_COA[[#This Row],[ID]]</f>
        <v>215</v>
      </c>
      <c r="C216" s="8" t="str">
        <f>+Table_COA[[#This Row],[Title]]</f>
        <v>LEGAL &amp; PROFESSIONAL</v>
      </c>
    </row>
    <row r="217" spans="1:3" x14ac:dyDescent="0.25">
      <c r="A217" s="8">
        <f>+Table_COA[[#This Row],[Code]]</f>
        <v>505022</v>
      </c>
      <c r="B217" s="8">
        <f>+Table_COA[[#This Row],[ID]]</f>
        <v>216</v>
      </c>
      <c r="C217" s="8" t="str">
        <f>+Table_COA[[#This Row],[Title]]</f>
        <v>MEMBERSHIP FEE (A.P.C.A)</v>
      </c>
    </row>
    <row r="218" spans="1:3" x14ac:dyDescent="0.25">
      <c r="A218" s="8">
        <f>+Table_COA[[#This Row],[Code]]</f>
        <v>505023</v>
      </c>
      <c r="B218" s="8">
        <f>+Table_COA[[#This Row],[ID]]</f>
        <v>217</v>
      </c>
      <c r="C218" s="8" t="str">
        <f>+Table_COA[[#This Row],[Title]]</f>
        <v>VEHICLE TAX</v>
      </c>
    </row>
    <row r="219" spans="1:3" x14ac:dyDescent="0.25">
      <c r="A219" s="8">
        <f>+Table_COA[[#This Row],[Code]]</f>
        <v>505024</v>
      </c>
      <c r="B219" s="8">
        <f>+Table_COA[[#This Row],[ID]]</f>
        <v>218</v>
      </c>
      <c r="C219" s="8" t="str">
        <f>+Table_COA[[#This Row],[Title]]</f>
        <v>REPAIR - MAINTENANCE (VEHICLE)</v>
      </c>
    </row>
    <row r="220" spans="1:3" x14ac:dyDescent="0.25">
      <c r="A220" s="8">
        <f>+Table_COA[[#This Row],[Code]]</f>
        <v>505025</v>
      </c>
      <c r="B220" s="8">
        <f>+Table_COA[[#This Row],[ID]]</f>
        <v>219</v>
      </c>
      <c r="C220" s="8" t="str">
        <f>+Table_COA[[#This Row],[Title]]</f>
        <v>REPAIR - MAINTENANCE (MACHINE)</v>
      </c>
    </row>
    <row r="221" spans="1:3" x14ac:dyDescent="0.25">
      <c r="A221" s="8">
        <f>+Table_COA[[#This Row],[Code]]</f>
        <v>505026</v>
      </c>
      <c r="B221" s="8">
        <f>+Table_COA[[#This Row],[ID]]</f>
        <v>220</v>
      </c>
      <c r="C221" s="8" t="str">
        <f>+Table_COA[[#This Row],[Title]]</f>
        <v>RENT-A-CAR EXPENSE</v>
      </c>
    </row>
    <row r="222" spans="1:3" x14ac:dyDescent="0.25">
      <c r="A222" s="8">
        <f>+Table_COA[[#This Row],[Code]]</f>
        <v>505027</v>
      </c>
      <c r="B222" s="8">
        <f>+Table_COA[[#This Row],[ID]]</f>
        <v>221</v>
      </c>
      <c r="C222" s="8" t="str">
        <f>+Table_COA[[#This Row],[Title]]</f>
        <v>FUEL EXPENSE VEHICLE/GEN/TOWER LOGHT</v>
      </c>
    </row>
    <row r="223" spans="1:3" x14ac:dyDescent="0.25">
      <c r="A223" s="8">
        <f>+Table_COA[[#This Row],[Code]]</f>
        <v>505028</v>
      </c>
      <c r="B223" s="8">
        <f>+Table_COA[[#This Row],[ID]]</f>
        <v>222</v>
      </c>
      <c r="C223" s="8" t="str">
        <f>+Table_COA[[#This Row],[Title]]</f>
        <v>PROPERTY REDEMPTION RELEASE EXP.</v>
      </c>
    </row>
    <row r="224" spans="1:3" x14ac:dyDescent="0.25">
      <c r="A224" s="8">
        <f>+Table_COA[[#This Row],[Code]]</f>
        <v>505029</v>
      </c>
      <c r="B224" s="8">
        <f>+Table_COA[[#This Row],[ID]]</f>
        <v>223</v>
      </c>
      <c r="C224" s="8" t="str">
        <f>+Table_COA[[#This Row],[Title]]</f>
        <v>MAHFIL &amp; MAJALIS EXPENSES</v>
      </c>
    </row>
    <row r="225" spans="1:3" x14ac:dyDescent="0.25">
      <c r="A225" s="8">
        <f>+Table_COA[[#This Row],[Code]]</f>
        <v>505031</v>
      </c>
      <c r="B225" s="8">
        <f>+Table_COA[[#This Row],[ID]]</f>
        <v>224</v>
      </c>
      <c r="C225" s="8" t="str">
        <f>+Table_COA[[#This Row],[Title]]</f>
        <v>STEVE SHARES C/O SAITA</v>
      </c>
    </row>
    <row r="226" spans="1:3" x14ac:dyDescent="0.25">
      <c r="A226" s="8">
        <f>+Table_COA[[#This Row],[Code]]</f>
        <v>505032</v>
      </c>
      <c r="B226" s="8">
        <f>+Table_COA[[#This Row],[ID]]</f>
        <v>225</v>
      </c>
      <c r="C226" s="8" t="str">
        <f>+Table_COA[[#This Row],[Title]]</f>
        <v>LAND CRUSER EXPENSES</v>
      </c>
    </row>
    <row r="227" spans="1:3" x14ac:dyDescent="0.25">
      <c r="A227" s="8">
        <f>+Table_COA[[#This Row],[Code]]</f>
        <v>505033</v>
      </c>
      <c r="B227" s="8">
        <f>+Table_COA[[#This Row],[ID]]</f>
        <v>226</v>
      </c>
      <c r="C227" s="8" t="str">
        <f>+Table_COA[[#This Row],[Title]]</f>
        <v>CONSTRUCTION WORK STT</v>
      </c>
    </row>
    <row r="228" spans="1:3" x14ac:dyDescent="0.25">
      <c r="A228" s="8">
        <f>+Table_COA[[#This Row],[Code]]</f>
        <v>505034</v>
      </c>
      <c r="B228" s="8">
        <f>+Table_COA[[#This Row],[ID]]</f>
        <v>227</v>
      </c>
      <c r="C228" s="8" t="str">
        <f>+Table_COA[[#This Row],[Title]]</f>
        <v>CONSTRUCTION OF SITE  OFFICE.</v>
      </c>
    </row>
    <row r="229" spans="1:3" x14ac:dyDescent="0.25">
      <c r="A229" s="8">
        <f>+Table_COA[[#This Row],[Code]]</f>
        <v>505035</v>
      </c>
      <c r="B229" s="8">
        <f>+Table_COA[[#This Row],[ID]]</f>
        <v>228</v>
      </c>
      <c r="C229" s="8" t="str">
        <f>+Table_COA[[#This Row],[Title]]</f>
        <v>FINANCIAL  CHARGES</v>
      </c>
    </row>
    <row r="230" spans="1:3" x14ac:dyDescent="0.25">
      <c r="A230" s="8">
        <f>+Table_COA[[#This Row],[Code]]</f>
        <v>505037</v>
      </c>
      <c r="B230" s="8">
        <f>+Table_COA[[#This Row],[ID]]</f>
        <v>229</v>
      </c>
      <c r="C230" s="8" t="str">
        <f>+Table_COA[[#This Row],[Title]]</f>
        <v>SHOP DRAWING EXPENSE</v>
      </c>
    </row>
    <row r="231" spans="1:3" x14ac:dyDescent="0.25">
      <c r="A231" s="8">
        <f>+Table_COA[[#This Row],[Code]]</f>
        <v>505038</v>
      </c>
      <c r="B231" s="8">
        <f>+Table_COA[[#This Row],[ID]]</f>
        <v>230</v>
      </c>
      <c r="C231" s="8" t="str">
        <f>+Table_COA[[#This Row],[Title]]</f>
        <v>WASTAGE / DISPOSAL EXPENSE</v>
      </c>
    </row>
    <row r="232" spans="1:3" x14ac:dyDescent="0.25">
      <c r="A232" s="8">
        <f>+Table_COA[[#This Row],[Code]]</f>
        <v>505039</v>
      </c>
      <c r="B232" s="8">
        <f>+Table_COA[[#This Row],[ID]]</f>
        <v>231</v>
      </c>
      <c r="C232" s="8" t="str">
        <f>+Table_COA[[#This Row],[Title]]</f>
        <v>PROFESSIONAL SERVICE CHARGES</v>
      </c>
    </row>
    <row r="233" spans="1:3" x14ac:dyDescent="0.25">
      <c r="A233" s="8">
        <f>+Table_COA[[#This Row],[Code]]</f>
        <v>505040</v>
      </c>
      <c r="B233" s="8">
        <f>+Table_COA[[#This Row],[ID]]</f>
        <v>232</v>
      </c>
      <c r="C233" s="8" t="str">
        <f>+Table_COA[[#This Row],[Title]]</f>
        <v>WATER AND SEWERAGE CHARGES</v>
      </c>
    </row>
    <row r="234" spans="1:3" x14ac:dyDescent="0.25">
      <c r="A234" s="8">
        <f>+Table_COA[[#This Row],[Code]]</f>
        <v>505041</v>
      </c>
      <c r="B234" s="8">
        <f>+Table_COA[[#This Row],[ID]]</f>
        <v>233</v>
      </c>
      <c r="C234" s="8" t="str">
        <f>+Table_COA[[#This Row],[Title]]</f>
        <v>RENT CHARGES(PLOT)</v>
      </c>
    </row>
    <row r="235" spans="1:3" x14ac:dyDescent="0.25">
      <c r="A235" s="8">
        <f>+Table_COA[[#This Row],[Code]]</f>
        <v>505042</v>
      </c>
      <c r="B235" s="8">
        <f>+Table_COA[[#This Row],[ID]]</f>
        <v>234</v>
      </c>
      <c r="C235" s="8" t="str">
        <f>+Table_COA[[#This Row],[Title]]</f>
        <v>WAGES</v>
      </c>
    </row>
    <row r="236" spans="1:3" x14ac:dyDescent="0.25">
      <c r="A236" s="8">
        <f>+Table_COA[[#This Row],[Code]]</f>
        <v>505043</v>
      </c>
      <c r="B236" s="8">
        <f>+Table_COA[[#This Row],[ID]]</f>
        <v>235</v>
      </c>
      <c r="C236" s="8" t="str">
        <f>+Table_COA[[#This Row],[Title]]</f>
        <v>BANK / FEDERAL SALES TAX</v>
      </c>
    </row>
    <row r="237" spans="1:3" x14ac:dyDescent="0.25">
      <c r="A237" s="8">
        <f>+Table_COA[[#This Row],[Code]]</f>
        <v>505044</v>
      </c>
      <c r="B237" s="8">
        <f>+Table_COA[[#This Row],[ID]]</f>
        <v>236</v>
      </c>
      <c r="C237" s="8" t="str">
        <f>+Table_COA[[#This Row],[Title]]</f>
        <v>PLANNING &amp; COST ADMINISTRATOR</v>
      </c>
    </row>
    <row r="238" spans="1:3" x14ac:dyDescent="0.25">
      <c r="A238" s="8">
        <f>+Table_COA[[#This Row],[Code]]</f>
        <v>505050</v>
      </c>
      <c r="B238" s="8">
        <f>+Table_COA[[#This Row],[ID]]</f>
        <v>237</v>
      </c>
      <c r="C238" s="8" t="str">
        <f>+Table_COA[[#This Row],[Title]]</f>
        <v>CONSTRUCTION - SAITA CHRUCH</v>
      </c>
    </row>
    <row r="239" spans="1:3" x14ac:dyDescent="0.25">
      <c r="A239" s="8">
        <f>+Table_COA[[#This Row],[Code]]</f>
        <v>505051</v>
      </c>
      <c r="B239" s="8">
        <f>+Table_COA[[#This Row],[ID]]</f>
        <v>238</v>
      </c>
      <c r="C239" s="8" t="str">
        <f>+Table_COA[[#This Row],[Title]]</f>
        <v>INSURANCE EXPENSE</v>
      </c>
    </row>
    <row r="240" spans="1:3" x14ac:dyDescent="0.25">
      <c r="A240" s="8">
        <f>+Table_COA[[#This Row],[Code]]</f>
        <v>505053</v>
      </c>
      <c r="B240" s="8">
        <f>+Table_COA[[#This Row],[ID]]</f>
        <v>239</v>
      </c>
      <c r="C240" s="8" t="str">
        <f>+Table_COA[[#This Row],[Title]]</f>
        <v>Repair &amp; Maintanence ... AC / SPLITS</v>
      </c>
    </row>
    <row r="241" spans="1:3" x14ac:dyDescent="0.25">
      <c r="A241" s="8">
        <f>+Table_COA[[#This Row],[Code]]</f>
        <v>505054</v>
      </c>
      <c r="B241" s="8">
        <f>+Table_COA[[#This Row],[ID]]</f>
        <v>240</v>
      </c>
      <c r="C241" s="8" t="str">
        <f>+Table_COA[[#This Row],[Title]]</f>
        <v>REPAIR &amp; MAINTAINANCE .. Medical Equip</v>
      </c>
    </row>
    <row r="242" spans="1:3" x14ac:dyDescent="0.25">
      <c r="A242" s="8">
        <f>+Table_COA[[#This Row],[Code]]</f>
        <v>505055</v>
      </c>
      <c r="B242" s="8">
        <f>+Table_COA[[#This Row],[ID]]</f>
        <v>241</v>
      </c>
      <c r="C242" s="8" t="str">
        <f>+Table_COA[[#This Row],[Title]]</f>
        <v>REPAIR &amp; MAINTAINANCE .. LOADER (950B)</v>
      </c>
    </row>
    <row r="243" spans="1:3" x14ac:dyDescent="0.25">
      <c r="A243" s="8">
        <f>+Table_COA[[#This Row],[Code]]</f>
        <v>505056</v>
      </c>
      <c r="B243" s="8">
        <f>+Table_COA[[#This Row],[ID]]</f>
        <v>242</v>
      </c>
      <c r="C243" s="8" t="str">
        <f>+Table_COA[[#This Row],[Title]]</f>
        <v>REPAIR &amp; MAINTAINANCE .. (GRADER)</v>
      </c>
    </row>
    <row r="244" spans="1:3" x14ac:dyDescent="0.25">
      <c r="A244" s="8">
        <f>+Table_COA[[#This Row],[Code]]</f>
        <v>505061</v>
      </c>
      <c r="B244" s="8">
        <f>+Table_COA[[#This Row],[ID]]</f>
        <v>243</v>
      </c>
      <c r="C244" s="8" t="str">
        <f>+Table_COA[[#This Row],[Title]]</f>
        <v>COMMUNITY EQUIPMENT FOR ROAD REPAIR</v>
      </c>
    </row>
    <row r="245" spans="1:3" x14ac:dyDescent="0.25">
      <c r="A245" s="8">
        <f>+Table_COA[[#This Row],[Code]]</f>
        <v>505062</v>
      </c>
      <c r="B245" s="8">
        <f>+Table_COA[[#This Row],[ID]]</f>
        <v>244</v>
      </c>
      <c r="C245" s="8" t="str">
        <f>+Table_COA[[#This Row],[Title]]</f>
        <v>MOBILIZATION / DE-MOBILIZATION</v>
      </c>
    </row>
    <row r="246" spans="1:3" x14ac:dyDescent="0.25">
      <c r="A246" s="8">
        <f>+Table_COA[[#This Row],[Code]]</f>
        <v>505063</v>
      </c>
      <c r="B246" s="8">
        <f>+Table_COA[[#This Row],[ID]]</f>
        <v>245</v>
      </c>
      <c r="C246" s="8" t="str">
        <f>+Table_COA[[#This Row],[Title]]</f>
        <v>REPAIR-MAINTAINCE(GENRATOR)</v>
      </c>
    </row>
    <row r="247" spans="1:3" x14ac:dyDescent="0.25">
      <c r="A247" s="8">
        <f>+Table_COA[[#This Row],[Code]]</f>
        <v>505064</v>
      </c>
      <c r="B247" s="8">
        <f>+Table_COA[[#This Row],[ID]]</f>
        <v>246</v>
      </c>
      <c r="C247" s="8" t="str">
        <f>+Table_COA[[#This Row],[Title]]</f>
        <v>REPAIR-MAINTAINCE(TOWER LIGHT)</v>
      </c>
    </row>
    <row r="248" spans="1:3" x14ac:dyDescent="0.25">
      <c r="A248" s="8">
        <f>+Table_COA[[#This Row],[Code]]</f>
        <v>505065</v>
      </c>
      <c r="B248" s="8">
        <f>+Table_COA[[#This Row],[ID]]</f>
        <v>247</v>
      </c>
      <c r="C248" s="8" t="str">
        <f>+Table_COA[[#This Row],[Title]]</f>
        <v>REPAIR-MAINTAINCE(MIXTURE MACHINE)</v>
      </c>
    </row>
    <row r="249" spans="1:3" x14ac:dyDescent="0.25">
      <c r="A249" s="8">
        <f>+Table_COA[[#This Row],[Code]]</f>
        <v>505066</v>
      </c>
      <c r="B249" s="8">
        <f>+Table_COA[[#This Row],[ID]]</f>
        <v>248</v>
      </c>
      <c r="C249" s="8" t="str">
        <f>+Table_COA[[#This Row],[Title]]</f>
        <v>REPAIR-MAINTAINCE (LOADER)</v>
      </c>
    </row>
    <row r="250" spans="1:3" x14ac:dyDescent="0.25">
      <c r="A250" s="8">
        <f>+Table_COA[[#This Row],[Code]]</f>
        <v>505067</v>
      </c>
      <c r="B250" s="8">
        <f>+Table_COA[[#This Row],[ID]]</f>
        <v>249</v>
      </c>
      <c r="C250" s="8" t="str">
        <f>+Table_COA[[#This Row],[Title]]</f>
        <v>REPAIR-MAINTAINCE (GRADER)</v>
      </c>
    </row>
    <row r="251" spans="1:3" x14ac:dyDescent="0.25">
      <c r="A251" s="8">
        <f>+Table_COA[[#This Row],[Code]]</f>
        <v>505068</v>
      </c>
      <c r="B251" s="8">
        <f>+Table_COA[[#This Row],[ID]]</f>
        <v>250</v>
      </c>
      <c r="C251" s="8" t="str">
        <f>+Table_COA[[#This Row],[Title]]</f>
        <v>REPAIR &amp; MAINTAINANCE .. (CONTAINER)</v>
      </c>
    </row>
    <row r="252" spans="1:3" x14ac:dyDescent="0.25">
      <c r="A252" s="8">
        <f>+Table_COA[[#This Row],[Code]]</f>
        <v>505069</v>
      </c>
      <c r="B252" s="8">
        <f>+Table_COA[[#This Row],[ID]]</f>
        <v>251</v>
      </c>
      <c r="C252" s="8" t="str">
        <f>+Table_COA[[#This Row],[Title]]</f>
        <v>REPAIR-MAINTAINCE ( AC / SPLIT / CHILLER</v>
      </c>
    </row>
    <row r="253" spans="1:3" x14ac:dyDescent="0.25">
      <c r="A253" s="8">
        <f>+Table_COA[[#This Row],[Code]]</f>
        <v>505100</v>
      </c>
      <c r="B253" s="8">
        <f>+Table_COA[[#This Row],[ID]]</f>
        <v>252</v>
      </c>
      <c r="C253" s="8" t="str">
        <f>+Table_COA[[#This Row],[Title]]</f>
        <v>PAKISTAN SHOPS &amp; ESTABLISHMENT CHARGES</v>
      </c>
    </row>
    <row r="254" spans="1:3" x14ac:dyDescent="0.25">
      <c r="A254" s="8">
        <f>+Table_COA[[#This Row],[Code]]</f>
        <v>505101</v>
      </c>
      <c r="B254" s="8">
        <f>+Table_COA[[#This Row],[ID]]</f>
        <v>253</v>
      </c>
      <c r="C254" s="8" t="str">
        <f>+Table_COA[[#This Row],[Title]]</f>
        <v>RO PLANT EXPENSES</v>
      </c>
    </row>
    <row r="255" spans="1:3" x14ac:dyDescent="0.25">
      <c r="A255" s="8">
        <f>+Table_COA[[#This Row],[Code]]</f>
        <v>505102</v>
      </c>
      <c r="B255" s="8">
        <f>+Table_COA[[#This Row],[ID]]</f>
        <v>254</v>
      </c>
      <c r="C255" s="8" t="str">
        <f>+Table_COA[[#This Row],[Title]]</f>
        <v>COMMUNICATION EXPENSES</v>
      </c>
    </row>
    <row r="256" spans="1:3" x14ac:dyDescent="0.25">
      <c r="A256" s="8">
        <f>+Table_COA[[#This Row],[Code]]</f>
        <v>505103</v>
      </c>
      <c r="B256" s="8">
        <f>+Table_COA[[#This Row],[ID]]</f>
        <v>255</v>
      </c>
      <c r="C256" s="8" t="str">
        <f>+Table_COA[[#This Row],[Title]]</f>
        <v>GIFT  &amp; GIFT AWAY</v>
      </c>
    </row>
    <row r="257" spans="1:3" x14ac:dyDescent="0.25">
      <c r="A257" s="8">
        <f>+Table_COA[[#This Row],[Code]]</f>
        <v>505104</v>
      </c>
      <c r="B257" s="8">
        <f>+Table_COA[[#This Row],[ID]]</f>
        <v>256</v>
      </c>
      <c r="C257" s="8" t="str">
        <f>+Table_COA[[#This Row],[Title]]</f>
        <v>SMALL TOOLS &amp; EQUIP EXPENSES</v>
      </c>
    </row>
    <row r="258" spans="1:3" x14ac:dyDescent="0.25">
      <c r="A258" s="8">
        <f>+Table_COA[[#This Row],[Code]]</f>
        <v>505105</v>
      </c>
      <c r="B258" s="8">
        <f>+Table_COA[[#This Row],[ID]]</f>
        <v>257</v>
      </c>
      <c r="C258" s="8" t="str">
        <f>+Table_COA[[#This Row],[Title]]</f>
        <v>GIFTS &amp; GIVEAWAY</v>
      </c>
    </row>
    <row r="259" spans="1:3" x14ac:dyDescent="0.25">
      <c r="A259" s="8">
        <f>+Table_COA[[#This Row],[Code]]</f>
        <v>505106</v>
      </c>
      <c r="B259" s="8">
        <f>+Table_COA[[#This Row],[ID]]</f>
        <v>258</v>
      </c>
      <c r="C259" s="8" t="str">
        <f>+Table_COA[[#This Row],[Title]]</f>
        <v>SHUTTERING EXPENSES</v>
      </c>
    </row>
    <row r="260" spans="1:3" x14ac:dyDescent="0.25">
      <c r="A260" s="8">
        <f>+Table_COA[[#This Row],[Code]]</f>
        <v>505107</v>
      </c>
      <c r="B260" s="8">
        <f>+Table_COA[[#This Row],[ID]]</f>
        <v>259</v>
      </c>
      <c r="C260" s="8" t="str">
        <f>+Table_COA[[#This Row],[Title]]</f>
        <v>SOIL TESTING</v>
      </c>
    </row>
    <row r="261" spans="1:3" x14ac:dyDescent="0.25">
      <c r="A261" s="8">
        <f>+Table_COA[[#This Row],[Code]]</f>
        <v>505999</v>
      </c>
      <c r="B261" s="8">
        <f>+Table_COA[[#This Row],[ID]]</f>
        <v>260</v>
      </c>
      <c r="C261" s="8" t="str">
        <f>+Table_COA[[#This Row],[Title]]</f>
        <v>MISC. EXPENSE</v>
      </c>
    </row>
    <row r="262" spans="1:3" x14ac:dyDescent="0.25">
      <c r="A262" s="8">
        <f>+Table_COA[[#This Row],[Code]]</f>
        <v>506000</v>
      </c>
      <c r="B262" s="8">
        <f>+Table_COA[[#This Row],[ID]]</f>
        <v>261</v>
      </c>
      <c r="C262" s="8" t="str">
        <f>+Table_COA[[#This Row],[Title]]</f>
        <v>NETWORK / INSTALLATION EXPENSE</v>
      </c>
    </row>
    <row r="263" spans="1:3" x14ac:dyDescent="0.25">
      <c r="A263" s="8">
        <f>+Table_COA[[#This Row],[Code]]</f>
        <v>506001</v>
      </c>
      <c r="B263" s="8">
        <f>+Table_COA[[#This Row],[ID]]</f>
        <v>262</v>
      </c>
      <c r="C263" s="8" t="str">
        <f>+Table_COA[[#This Row],[Title]]</f>
        <v>OVERHEAD EXPENSE</v>
      </c>
    </row>
    <row r="264" spans="1:3" x14ac:dyDescent="0.25">
      <c r="A264" s="8">
        <f>+Table_COA[[#This Row],[Code]]</f>
        <v>506002</v>
      </c>
      <c r="B264" s="8">
        <f>+Table_COA[[#This Row],[ID]]</f>
        <v>263</v>
      </c>
      <c r="C264" s="8" t="str">
        <f>+Table_COA[[#This Row],[Title]]</f>
        <v>BHATTA / CHALLAN / PARKING FEE</v>
      </c>
    </row>
    <row r="265" spans="1:3" x14ac:dyDescent="0.25">
      <c r="A265" s="8">
        <f>+Table_COA[[#This Row],[Code]]</f>
        <v>506003</v>
      </c>
      <c r="B265" s="8">
        <f>+Table_COA[[#This Row],[ID]]</f>
        <v>264</v>
      </c>
      <c r="C265" s="8" t="str">
        <f>+Table_COA[[#This Row],[Title]]</f>
        <v>TARPAL / MANILA ROPE</v>
      </c>
    </row>
    <row r="266" spans="1:3" x14ac:dyDescent="0.25">
      <c r="A266" s="8">
        <f>+Table_COA[[#This Row],[Code]]</f>
        <v>506004</v>
      </c>
      <c r="B266" s="8">
        <f>+Table_COA[[#This Row],[ID]]</f>
        <v>265</v>
      </c>
      <c r="C266" s="8" t="str">
        <f>+Table_COA[[#This Row],[Title]]</f>
        <v>RENT CHARGES</v>
      </c>
    </row>
    <row r="267" spans="1:3" x14ac:dyDescent="0.25">
      <c r="A267" s="8">
        <f>+Table_COA[[#This Row],[Code]]</f>
        <v>506005</v>
      </c>
      <c r="B267" s="8">
        <f>+Table_COA[[#This Row],[ID]]</f>
        <v>266</v>
      </c>
      <c r="C267" s="8" t="str">
        <f>+Table_COA[[#This Row],[Title]]</f>
        <v>TENDER EXPENSES</v>
      </c>
    </row>
    <row r="268" spans="1:3" x14ac:dyDescent="0.25">
      <c r="A268" s="8">
        <f>+Table_COA[[#This Row],[Code]]</f>
        <v>506006</v>
      </c>
      <c r="B268" s="8">
        <f>+Table_COA[[#This Row],[ID]]</f>
        <v>267</v>
      </c>
      <c r="C268" s="8" t="str">
        <f>+Table_COA[[#This Row],[Title]]</f>
        <v>COMMISSION EXPENSE</v>
      </c>
    </row>
    <row r="269" spans="1:3" x14ac:dyDescent="0.25">
      <c r="A269" s="8">
        <f>+Table_COA[[#This Row],[Code]]</f>
        <v>506007</v>
      </c>
      <c r="B269" s="8">
        <f>+Table_COA[[#This Row],[ID]]</f>
        <v>268</v>
      </c>
      <c r="C269" s="8" t="str">
        <f>+Table_COA[[#This Row],[Title]]</f>
        <v>IDLE COST</v>
      </c>
    </row>
    <row r="270" spans="1:3" x14ac:dyDescent="0.25">
      <c r="A270" s="8">
        <f>+Table_COA[[#This Row],[Code]]</f>
        <v>506009</v>
      </c>
      <c r="B270" s="8">
        <f>+Table_COA[[#This Row],[ID]]</f>
        <v>269</v>
      </c>
      <c r="C270" s="8" t="str">
        <f>+Table_COA[[#This Row],[Title]]</f>
        <v xml:space="preserve"> TRAKKER EXPENSES</v>
      </c>
    </row>
    <row r="271" spans="1:3" x14ac:dyDescent="0.25">
      <c r="A271" s="8">
        <f>+Table_COA[[#This Row],[Code]]</f>
        <v>506010</v>
      </c>
      <c r="B271" s="8">
        <f>+Table_COA[[#This Row],[ID]]</f>
        <v>270</v>
      </c>
      <c r="C271" s="8" t="str">
        <f>+Table_COA[[#This Row],[Title]]</f>
        <v>ASKARI 4 HOUSE RENT (ARIF KAZMI)</v>
      </c>
    </row>
    <row r="272" spans="1:3" x14ac:dyDescent="0.25">
      <c r="A272" s="8">
        <f>+Table_COA[[#This Row],[Code]]</f>
        <v>506011</v>
      </c>
      <c r="B272" s="8">
        <f>+Table_COA[[#This Row],[ID]]</f>
        <v>271</v>
      </c>
      <c r="C272" s="8" t="str">
        <f>+Table_COA[[#This Row],[Title]]</f>
        <v>GIFTS / MISC EXPENSE</v>
      </c>
    </row>
    <row r="273" spans="1:3" x14ac:dyDescent="0.25">
      <c r="A273" s="8">
        <f>+Table_COA[[#This Row],[Code]]</f>
        <v>506012</v>
      </c>
      <c r="B273" s="8">
        <f>+Table_COA[[#This Row],[ID]]</f>
        <v>272</v>
      </c>
      <c r="C273" s="8" t="str">
        <f>+Table_COA[[#This Row],[Title]]</f>
        <v>BHP WWTP PROJECT EXPENSES</v>
      </c>
    </row>
    <row r="274" spans="1:3" x14ac:dyDescent="0.25">
      <c r="A274" s="8">
        <f>+Table_COA[[#This Row],[Code]]</f>
        <v>506061</v>
      </c>
      <c r="B274" s="8">
        <f>+Table_COA[[#This Row],[ID]]</f>
        <v>273</v>
      </c>
      <c r="C274" s="8" t="str">
        <f>+Table_COA[[#This Row],[Title]]</f>
        <v>COMMUNITY EQUIPMENT FOR ROAD REPAIR</v>
      </c>
    </row>
    <row r="275" spans="1:3" x14ac:dyDescent="0.25">
      <c r="A275" s="8">
        <f>+Table_COA[[#This Row],[Code]]</f>
        <v>506062</v>
      </c>
      <c r="B275" s="8">
        <f>+Table_COA[[#This Row],[ID]]</f>
        <v>274</v>
      </c>
      <c r="C275" s="8" t="str">
        <f>+Table_COA[[#This Row],[Title]]</f>
        <v>PACKING CHARGES / WRAPPERS</v>
      </c>
    </row>
    <row r="276" spans="1:3" x14ac:dyDescent="0.25">
      <c r="A276" s="8">
        <f>+Table_COA[[#This Row],[Code]]</f>
        <v>506063</v>
      </c>
      <c r="B276" s="8">
        <f>+Table_COA[[#This Row],[ID]]</f>
        <v>275</v>
      </c>
      <c r="C276" s="8" t="str">
        <f>+Table_COA[[#This Row],[Title]]</f>
        <v>HOUSE KEEPING EXPENSE</v>
      </c>
    </row>
    <row r="277" spans="1:3" x14ac:dyDescent="0.25">
      <c r="A277" s="8">
        <f>+Table_COA[[#This Row],[Code]]</f>
        <v>507001</v>
      </c>
      <c r="B277" s="8">
        <f>+Table_COA[[#This Row],[ID]]</f>
        <v>276</v>
      </c>
      <c r="C277" s="8" t="str">
        <f>+Table_COA[[#This Row],[Title]]</f>
        <v>SPECIAL DONATION</v>
      </c>
    </row>
    <row r="278" spans="1:3" x14ac:dyDescent="0.25">
      <c r="A278" s="8">
        <f>+Table_COA[[#This Row],[Code]]</f>
        <v>508000</v>
      </c>
      <c r="B278" s="8">
        <f>+Table_COA[[#This Row],[ID]]</f>
        <v>277</v>
      </c>
      <c r="C278" s="8" t="str">
        <f>+Table_COA[[#This Row],[Title]]</f>
        <v>KHUMS</v>
      </c>
    </row>
    <row r="279" spans="1:3" x14ac:dyDescent="0.25">
      <c r="A279" s="8">
        <f>+Table_COA[[#This Row],[Code]]</f>
        <v>509001</v>
      </c>
      <c r="B279" s="8">
        <f>+Table_COA[[#This Row],[ID]]</f>
        <v>278</v>
      </c>
      <c r="C279" s="8" t="str">
        <f>+Table_COA[[#This Row],[Title]]</f>
        <v>PREPAID INSURANCE PREMIUM</v>
      </c>
    </row>
    <row r="280" spans="1:3" x14ac:dyDescent="0.25">
      <c r="A280" s="8">
        <f>+Table_COA[[#This Row],[Code]]</f>
        <v>509003</v>
      </c>
      <c r="B280" s="8">
        <f>+Table_COA[[#This Row],[ID]]</f>
        <v>279</v>
      </c>
      <c r="C280" s="8" t="str">
        <f>+Table_COA[[#This Row],[Title]]</f>
        <v>REPAIR VHF-RADIOS</v>
      </c>
    </row>
    <row r="281" spans="1:3" x14ac:dyDescent="0.25">
      <c r="A281" s="8">
        <f>+Table_COA[[#This Row],[Code]]</f>
        <v>509004</v>
      </c>
      <c r="B281" s="8">
        <f>+Table_COA[[#This Row],[ID]]</f>
        <v>280</v>
      </c>
      <c r="C281" s="8" t="str">
        <f>+Table_COA[[#This Row],[Title]]</f>
        <v>TRAVELLING EXPENSE</v>
      </c>
    </row>
    <row r="282" spans="1:3" x14ac:dyDescent="0.25">
      <c r="A282" s="8">
        <f>+Table_COA[[#This Row],[Code]]</f>
        <v>601001</v>
      </c>
      <c r="B282" s="8">
        <f>+Table_COA[[#This Row],[ID]]</f>
        <v>281</v>
      </c>
      <c r="C282" s="8" t="str">
        <f>+Table_COA[[#This Row],[Title]]</f>
        <v>INTEREST EXPENSES LEASE ASSETS</v>
      </c>
    </row>
    <row r="283" spans="1:3" x14ac:dyDescent="0.25">
      <c r="A283" s="8">
        <f>+Table_COA[[#This Row],[Code]]</f>
        <v>602001</v>
      </c>
      <c r="B283" s="8">
        <f>+Table_COA[[#This Row],[ID]]</f>
        <v>282</v>
      </c>
      <c r="C283" s="8" t="str">
        <f>+Table_COA[[#This Row],[Title]]</f>
        <v>PREPAID INSURANCE</v>
      </c>
    </row>
    <row r="284" spans="1:3" x14ac:dyDescent="0.25">
      <c r="A284" s="8">
        <f>+Table_COA[[#This Row],[Code]]</f>
        <v>602002</v>
      </c>
      <c r="B284" s="8">
        <f>+Table_COA[[#This Row],[ID]]</f>
        <v>283</v>
      </c>
      <c r="C284" s="8" t="str">
        <f>+Table_COA[[#This Row],[Title]]</f>
        <v>PREPAID EXPENSE</v>
      </c>
    </row>
    <row r="285" spans="1:3" x14ac:dyDescent="0.25">
      <c r="A285" s="8">
        <f>+Table_COA[[#This Row],[Code]]</f>
        <v>602003</v>
      </c>
      <c r="B285" s="8">
        <f>+Table_COA[[#This Row],[ID]]</f>
        <v>284</v>
      </c>
      <c r="C285" s="8" t="str">
        <f>+Table_COA[[#This Row],[Title]]</f>
        <v>SUSPENSE A/C</v>
      </c>
    </row>
    <row r="286" spans="1:3" x14ac:dyDescent="0.25">
      <c r="A286" s="8">
        <f>+Table_COA[[#This Row],[Code]]</f>
        <v>602004</v>
      </c>
      <c r="B286" s="8">
        <f>+Table_COA[[#This Row],[ID]]</f>
        <v>285</v>
      </c>
      <c r="C286" s="8" t="str">
        <f>+Table_COA[[#This Row],[Title]]</f>
        <v>REPAIR FIRE EXTINGUISHERS CYLINDER</v>
      </c>
    </row>
    <row r="287" spans="1:3" x14ac:dyDescent="0.25">
      <c r="A287" s="8">
        <f>+Table_COA[[#This Row],[Code]]</f>
        <v>602005</v>
      </c>
      <c r="B287" s="8">
        <f>+Table_COA[[#This Row],[ID]]</f>
        <v>286</v>
      </c>
      <c r="C287" s="8" t="str">
        <f>+Table_COA[[#This Row],[Title]]</f>
        <v>Galvanizing (Hot Dipped)</v>
      </c>
    </row>
    <row r="288" spans="1:3" x14ac:dyDescent="0.25">
      <c r="A288" s="8">
        <f>+Table_COA[[#This Row],[Code]]</f>
        <v>602006</v>
      </c>
      <c r="B288" s="8">
        <f>+Table_COA[[#This Row],[ID]]</f>
        <v>287</v>
      </c>
      <c r="C288" s="8" t="str">
        <f>+Table_COA[[#This Row],[Title]]</f>
        <v>STATIONARY BOX</v>
      </c>
    </row>
    <row r="289" spans="1:3" x14ac:dyDescent="0.25">
      <c r="A289" s="8">
        <f>+Table_COA[[#This Row],[Code]]</f>
        <v>602007</v>
      </c>
      <c r="B289" s="8">
        <f>+Table_COA[[#This Row],[ID]]</f>
        <v>288</v>
      </c>
      <c r="C289" s="8" t="str">
        <f>+Table_COA[[#This Row],[Title]]</f>
        <v>READY MIX 2</v>
      </c>
    </row>
    <row r="290" spans="1:3" x14ac:dyDescent="0.25">
      <c r="A290" s="8">
        <f>+Table_COA[[#This Row],[Code]]</f>
        <v>606003</v>
      </c>
      <c r="B290" s="8">
        <f>+Table_COA[[#This Row],[ID]]</f>
        <v>289</v>
      </c>
      <c r="C290" s="8" t="str">
        <f>+Table_COA[[#This Row],[Title]]</f>
        <v>READY MIX 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5.140625" bestFit="1" customWidth="1"/>
    <col min="2" max="2" width="7.85546875" bestFit="1" customWidth="1"/>
    <col min="3" max="3" width="8.42578125" bestFit="1" customWidth="1"/>
  </cols>
  <sheetData>
    <row r="1" spans="1:3" x14ac:dyDescent="0.25">
      <c r="A1" t="s">
        <v>0</v>
      </c>
      <c r="B1" t="s">
        <v>18</v>
      </c>
      <c r="C1" t="s">
        <v>20</v>
      </c>
    </row>
    <row r="2" spans="1:3" x14ac:dyDescent="0.25">
      <c r="A2">
        <v>1</v>
      </c>
      <c r="B2" t="s">
        <v>32</v>
      </c>
      <c r="C2" t="s">
        <v>23</v>
      </c>
    </row>
    <row r="3" spans="1:3" x14ac:dyDescent="0.25">
      <c r="A3">
        <v>2</v>
      </c>
      <c r="B3" t="s">
        <v>39</v>
      </c>
      <c r="C3" t="s">
        <v>25</v>
      </c>
    </row>
    <row r="4" spans="1:3" x14ac:dyDescent="0.25">
      <c r="A4">
        <v>3</v>
      </c>
      <c r="B4" t="s">
        <v>40</v>
      </c>
      <c r="C4" t="s">
        <v>27</v>
      </c>
    </row>
    <row r="5" spans="1:3" x14ac:dyDescent="0.25">
      <c r="A5">
        <v>4</v>
      </c>
      <c r="B5" t="s">
        <v>41</v>
      </c>
      <c r="C5" t="s">
        <v>29</v>
      </c>
    </row>
    <row r="6" spans="1:3" x14ac:dyDescent="0.25">
      <c r="A6">
        <v>5</v>
      </c>
      <c r="B6" t="s">
        <v>42</v>
      </c>
      <c r="C6" t="s">
        <v>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3"/>
  <sheetViews>
    <sheetView workbookViewId="0">
      <selection activeCell="B2" sqref="B2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8.85546875" bestFit="1" customWidth="1"/>
    <col min="4" max="4" width="44.85546875" customWidth="1"/>
    <col min="5" max="5" width="14.140625" bestFit="1" customWidth="1"/>
    <col min="6" max="6" width="12" bestFit="1" customWidth="1"/>
    <col min="7" max="7" width="16.7109375" bestFit="1" customWidth="1"/>
    <col min="8" max="8" width="7.42578125" bestFit="1" customWidth="1"/>
    <col min="9" max="9" width="10.28515625" bestFit="1" customWidth="1"/>
    <col min="10" max="10" width="19.5703125" bestFit="1" customWidth="1"/>
    <col min="11" max="11" width="6.28515625" bestFit="1" customWidth="1"/>
    <col min="12" max="12" width="7.140625" bestFit="1" customWidth="1"/>
    <col min="13" max="13" width="14.140625" bestFit="1" customWidth="1"/>
    <col min="14" max="14" width="46" bestFit="1" customWidth="1"/>
    <col min="15" max="15" width="9.42578125" bestFit="1" customWidth="1"/>
    <col min="16" max="16" width="8.85546875" bestFit="1" customWidth="1"/>
  </cols>
  <sheetData>
    <row r="1" spans="1:16" x14ac:dyDescent="0.25">
      <c r="A1" t="s">
        <v>0</v>
      </c>
      <c r="B1" t="s">
        <v>18</v>
      </c>
      <c r="C1" t="s">
        <v>33</v>
      </c>
      <c r="D1" t="s">
        <v>20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</row>
    <row r="2" spans="1:16" x14ac:dyDescent="0.25">
      <c r="A2">
        <v>1</v>
      </c>
      <c r="B2" t="str">
        <f>TEXT(Table_Supplier[[#This Row],[ID]],"00000")</f>
        <v>00001</v>
      </c>
      <c r="D2" t="s">
        <v>688</v>
      </c>
      <c r="P2">
        <v>1</v>
      </c>
    </row>
    <row r="3" spans="1:16" x14ac:dyDescent="0.25">
      <c r="A3">
        <v>2</v>
      </c>
      <c r="B3" s="4" t="str">
        <f>TEXT(Table_Supplier[[#This Row],[ID]],"00000")</f>
        <v>00002</v>
      </c>
      <c r="D3" t="s">
        <v>689</v>
      </c>
      <c r="P3" s="4">
        <v>1</v>
      </c>
    </row>
    <row r="4" spans="1:16" x14ac:dyDescent="0.25">
      <c r="A4">
        <v>3</v>
      </c>
      <c r="B4" s="4" t="str">
        <f>TEXT(Table_Supplier[[#This Row],[ID]],"00000")</f>
        <v>00003</v>
      </c>
      <c r="D4" t="s">
        <v>690</v>
      </c>
      <c r="P4" s="4">
        <v>1</v>
      </c>
    </row>
    <row r="5" spans="1:16" x14ac:dyDescent="0.25">
      <c r="A5">
        <v>4</v>
      </c>
      <c r="B5" s="4" t="str">
        <f>TEXT(Table_Supplier[[#This Row],[ID]],"00000")</f>
        <v>00004</v>
      </c>
      <c r="D5" t="s">
        <v>691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>
        <v>1</v>
      </c>
    </row>
    <row r="6" spans="1:16" x14ac:dyDescent="0.25">
      <c r="A6">
        <v>5</v>
      </c>
      <c r="B6" s="4" t="str">
        <f>TEXT(Table_Supplier[[#This Row],[ID]],"00000")</f>
        <v>00005</v>
      </c>
      <c r="D6" t="s">
        <v>692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>
        <v>1</v>
      </c>
    </row>
    <row r="7" spans="1:16" x14ac:dyDescent="0.25">
      <c r="A7">
        <v>6</v>
      </c>
      <c r="B7" s="4" t="str">
        <f>TEXT(Table_Supplier[[#This Row],[ID]],"00000")</f>
        <v>00006</v>
      </c>
      <c r="D7" t="s">
        <v>693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>
        <v>1</v>
      </c>
    </row>
    <row r="8" spans="1:16" x14ac:dyDescent="0.25">
      <c r="A8">
        <v>7</v>
      </c>
      <c r="B8" s="4" t="str">
        <f>TEXT(Table_Supplier[[#This Row],[ID]],"00000")</f>
        <v>00007</v>
      </c>
      <c r="D8" t="s">
        <v>694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>
        <v>1</v>
      </c>
    </row>
    <row r="9" spans="1:16" x14ac:dyDescent="0.25">
      <c r="A9">
        <v>8</v>
      </c>
      <c r="B9" s="4" t="str">
        <f>TEXT(Table_Supplier[[#This Row],[ID]],"00000")</f>
        <v>00008</v>
      </c>
      <c r="D9" t="s">
        <v>695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>
        <v>1</v>
      </c>
    </row>
    <row r="10" spans="1:16" x14ac:dyDescent="0.25">
      <c r="A10">
        <v>9</v>
      </c>
      <c r="B10" s="4" t="str">
        <f>TEXT(Table_Supplier[[#This Row],[ID]],"00000")</f>
        <v>00009</v>
      </c>
      <c r="D10" t="s">
        <v>696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>
        <v>1</v>
      </c>
    </row>
    <row r="11" spans="1:16" x14ac:dyDescent="0.25">
      <c r="A11">
        <v>10</v>
      </c>
      <c r="B11" s="4" t="str">
        <f>TEXT(Table_Supplier[[#This Row],[ID]],"00000")</f>
        <v>00010</v>
      </c>
      <c r="D11" t="s">
        <v>697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>
        <v>1</v>
      </c>
    </row>
    <row r="12" spans="1:16" x14ac:dyDescent="0.25">
      <c r="A12">
        <v>11</v>
      </c>
      <c r="B12" s="4" t="str">
        <f>TEXT(Table_Supplier[[#This Row],[ID]],"00000")</f>
        <v>00011</v>
      </c>
      <c r="D12" t="s">
        <v>698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>
        <v>1</v>
      </c>
    </row>
    <row r="13" spans="1:16" x14ac:dyDescent="0.25">
      <c r="A13">
        <v>12</v>
      </c>
      <c r="B13" s="4" t="str">
        <f>TEXT(Table_Supplier[[#This Row],[ID]],"00000")</f>
        <v>00012</v>
      </c>
      <c r="D13" t="s">
        <v>699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>
        <v>1</v>
      </c>
    </row>
    <row r="14" spans="1:16" x14ac:dyDescent="0.25">
      <c r="A14">
        <v>13</v>
      </c>
      <c r="B14" s="4" t="str">
        <f>TEXT(Table_Supplier[[#This Row],[ID]],"00000")</f>
        <v>00013</v>
      </c>
      <c r="D14" t="s">
        <v>700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>
        <v>1</v>
      </c>
    </row>
    <row r="15" spans="1:16" x14ac:dyDescent="0.25">
      <c r="A15">
        <v>14</v>
      </c>
      <c r="B15" s="4" t="str">
        <f>TEXT(Table_Supplier[[#This Row],[ID]],"00000")</f>
        <v>00014</v>
      </c>
      <c r="D15" t="s">
        <v>701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>
        <v>1</v>
      </c>
    </row>
    <row r="16" spans="1:16" x14ac:dyDescent="0.25">
      <c r="A16">
        <v>15</v>
      </c>
      <c r="B16" s="4" t="str">
        <f>TEXT(Table_Supplier[[#This Row],[ID]],"00000")</f>
        <v>00015</v>
      </c>
      <c r="D16" t="s">
        <v>702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>
        <v>1</v>
      </c>
    </row>
    <row r="17" spans="1:16" x14ac:dyDescent="0.25">
      <c r="A17">
        <v>16</v>
      </c>
      <c r="B17" s="4" t="str">
        <f>TEXT(Table_Supplier[[#This Row],[ID]],"00000")</f>
        <v>00016</v>
      </c>
      <c r="D17" t="s">
        <v>703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>
        <v>1</v>
      </c>
    </row>
    <row r="18" spans="1:16" x14ac:dyDescent="0.25">
      <c r="A18">
        <v>17</v>
      </c>
      <c r="B18" s="4" t="str">
        <f>TEXT(Table_Supplier[[#This Row],[ID]],"00000")</f>
        <v>00017</v>
      </c>
      <c r="D18" t="s">
        <v>704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>
        <v>1</v>
      </c>
    </row>
    <row r="19" spans="1:16" x14ac:dyDescent="0.25">
      <c r="A19">
        <v>18</v>
      </c>
      <c r="B19" s="4" t="str">
        <f>TEXT(Table_Supplier[[#This Row],[ID]],"00000")</f>
        <v>00018</v>
      </c>
      <c r="D19" t="s">
        <v>705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>
        <v>1</v>
      </c>
    </row>
    <row r="20" spans="1:16" x14ac:dyDescent="0.25">
      <c r="A20">
        <v>19</v>
      </c>
      <c r="B20" s="4" t="str">
        <f>TEXT(Table_Supplier[[#This Row],[ID]],"00000")</f>
        <v>00019</v>
      </c>
      <c r="D20" t="s">
        <v>706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>
        <v>1</v>
      </c>
    </row>
    <row r="21" spans="1:16" x14ac:dyDescent="0.25">
      <c r="A21">
        <v>20</v>
      </c>
      <c r="B21" s="4" t="str">
        <f>TEXT(Table_Supplier[[#This Row],[ID]],"00000")</f>
        <v>00020</v>
      </c>
      <c r="D21" t="s">
        <v>707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>
        <v>1</v>
      </c>
    </row>
    <row r="22" spans="1:16" x14ac:dyDescent="0.25">
      <c r="A22">
        <v>21</v>
      </c>
      <c r="B22" s="4" t="str">
        <f>TEXT(Table_Supplier[[#This Row],[ID]],"00000")</f>
        <v>00021</v>
      </c>
      <c r="D22" t="s">
        <v>693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>
        <v>1</v>
      </c>
    </row>
    <row r="23" spans="1:16" x14ac:dyDescent="0.25">
      <c r="A23">
        <v>22</v>
      </c>
      <c r="B23" s="4" t="str">
        <f>TEXT(Table_Supplier[[#This Row],[ID]],"00000")</f>
        <v>00022</v>
      </c>
      <c r="D23" t="s">
        <v>708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>
        <v>1</v>
      </c>
    </row>
    <row r="24" spans="1:16" x14ac:dyDescent="0.25">
      <c r="A24">
        <v>23</v>
      </c>
      <c r="B24" s="4" t="str">
        <f>TEXT(Table_Supplier[[#This Row],[ID]],"00000")</f>
        <v>00023</v>
      </c>
      <c r="D24" t="s">
        <v>709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>
        <v>1</v>
      </c>
    </row>
    <row r="25" spans="1:16" x14ac:dyDescent="0.25">
      <c r="A25">
        <v>24</v>
      </c>
      <c r="B25" s="4" t="str">
        <f>TEXT(Table_Supplier[[#This Row],[ID]],"00000")</f>
        <v>00024</v>
      </c>
      <c r="D25" t="s">
        <v>710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>
        <v>1</v>
      </c>
    </row>
    <row r="26" spans="1:16" x14ac:dyDescent="0.25">
      <c r="A26">
        <v>25</v>
      </c>
      <c r="B26" s="4" t="str">
        <f>TEXT(Table_Supplier[[#This Row],[ID]],"00000")</f>
        <v>00025</v>
      </c>
      <c r="D26" t="s">
        <v>711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>
        <v>1</v>
      </c>
    </row>
    <row r="27" spans="1:16" x14ac:dyDescent="0.25">
      <c r="A27">
        <v>26</v>
      </c>
      <c r="B27" s="4" t="str">
        <f>TEXT(Table_Supplier[[#This Row],[ID]],"00000")</f>
        <v>00026</v>
      </c>
      <c r="D27" t="s">
        <v>712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4">
        <v>1</v>
      </c>
    </row>
    <row r="28" spans="1:16" x14ac:dyDescent="0.25">
      <c r="A28">
        <v>27</v>
      </c>
      <c r="B28" s="4" t="str">
        <f>TEXT(Table_Supplier[[#This Row],[ID]],"00000")</f>
        <v>00027</v>
      </c>
      <c r="D28" t="s">
        <v>713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4">
        <v>1</v>
      </c>
    </row>
    <row r="29" spans="1:16" x14ac:dyDescent="0.25">
      <c r="A29">
        <v>28</v>
      </c>
      <c r="B29" s="4" t="str">
        <f>TEXT(Table_Supplier[[#This Row],[ID]],"00000")</f>
        <v>00028</v>
      </c>
      <c r="D29" t="s">
        <v>714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">
        <v>1</v>
      </c>
    </row>
    <row r="30" spans="1:16" x14ac:dyDescent="0.25">
      <c r="A30">
        <v>29</v>
      </c>
      <c r="B30" s="4" t="str">
        <f>TEXT(Table_Supplier[[#This Row],[ID]],"00000")</f>
        <v>00029</v>
      </c>
      <c r="D30" t="s">
        <v>715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4">
        <v>1</v>
      </c>
    </row>
    <row r="31" spans="1:16" x14ac:dyDescent="0.25">
      <c r="A31">
        <v>30</v>
      </c>
      <c r="B31" s="4" t="str">
        <f>TEXT(Table_Supplier[[#This Row],[ID]],"00000")</f>
        <v>00030</v>
      </c>
      <c r="D31" t="s">
        <v>716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">
        <v>1</v>
      </c>
    </row>
    <row r="32" spans="1:16" x14ac:dyDescent="0.25">
      <c r="A32">
        <v>31</v>
      </c>
      <c r="B32" s="4" t="str">
        <f>TEXT(Table_Supplier[[#This Row],[ID]],"00000")</f>
        <v>00031</v>
      </c>
      <c r="D32" t="s">
        <v>717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>
        <v>1</v>
      </c>
    </row>
    <row r="33" spans="1:16" x14ac:dyDescent="0.25">
      <c r="A33">
        <v>32</v>
      </c>
      <c r="B33" s="4" t="str">
        <f>TEXT(Table_Supplier[[#This Row],[ID]],"00000")</f>
        <v>00032</v>
      </c>
      <c r="D33" t="s">
        <v>718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>
        <v>1</v>
      </c>
    </row>
    <row r="34" spans="1:16" x14ac:dyDescent="0.25">
      <c r="A34">
        <v>33</v>
      </c>
      <c r="B34" s="4" t="str">
        <f>TEXT(Table_Supplier[[#This Row],[ID]],"00000")</f>
        <v>00033</v>
      </c>
      <c r="D34" t="s">
        <v>719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>
        <v>1</v>
      </c>
    </row>
    <row r="35" spans="1:16" x14ac:dyDescent="0.25">
      <c r="A35">
        <v>34</v>
      </c>
      <c r="B35" s="4" t="str">
        <f>TEXT(Table_Supplier[[#This Row],[ID]],"00000")</f>
        <v>00034</v>
      </c>
      <c r="D35" t="s">
        <v>720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>
        <v>1</v>
      </c>
    </row>
    <row r="36" spans="1:16" x14ac:dyDescent="0.25">
      <c r="A36">
        <v>35</v>
      </c>
      <c r="B36" s="4" t="str">
        <f>TEXT(Table_Supplier[[#This Row],[ID]],"00000")</f>
        <v>00035</v>
      </c>
      <c r="D36" t="s">
        <v>721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>
        <v>1</v>
      </c>
    </row>
    <row r="37" spans="1:16" x14ac:dyDescent="0.25">
      <c r="A37">
        <v>36</v>
      </c>
      <c r="B37" s="4" t="str">
        <f>TEXT(Table_Supplier[[#This Row],[ID]],"00000")</f>
        <v>00036</v>
      </c>
      <c r="D37" t="s">
        <v>722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>
        <v>1</v>
      </c>
    </row>
    <row r="38" spans="1:16" x14ac:dyDescent="0.25">
      <c r="A38">
        <v>37</v>
      </c>
      <c r="B38" s="4" t="str">
        <f>TEXT(Table_Supplier[[#This Row],[ID]],"00000")</f>
        <v>00037</v>
      </c>
      <c r="D38" t="s">
        <v>723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">
        <v>1</v>
      </c>
    </row>
    <row r="39" spans="1:16" x14ac:dyDescent="0.25">
      <c r="A39">
        <v>38</v>
      </c>
      <c r="B39" s="4" t="str">
        <f>TEXT(Table_Supplier[[#This Row],[ID]],"00000")</f>
        <v>00038</v>
      </c>
      <c r="D39" t="s">
        <v>724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>
        <v>1</v>
      </c>
    </row>
    <row r="40" spans="1:16" x14ac:dyDescent="0.25">
      <c r="A40">
        <v>39</v>
      </c>
      <c r="B40" s="4" t="str">
        <f>TEXT(Table_Supplier[[#This Row],[ID]],"00000")</f>
        <v>00039</v>
      </c>
      <c r="D40" t="s">
        <v>725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4">
        <v>1</v>
      </c>
    </row>
    <row r="41" spans="1:16" x14ac:dyDescent="0.25">
      <c r="A41">
        <v>40</v>
      </c>
      <c r="B41" s="4" t="str">
        <f>TEXT(Table_Supplier[[#This Row],[ID]],"00000")</f>
        <v>00040</v>
      </c>
      <c r="D41" t="s">
        <v>726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4">
        <v>1</v>
      </c>
    </row>
    <row r="42" spans="1:16" x14ac:dyDescent="0.25">
      <c r="A42">
        <v>41</v>
      </c>
      <c r="B42" s="4" t="str">
        <f>TEXT(Table_Supplier[[#This Row],[ID]],"00000")</f>
        <v>00041</v>
      </c>
      <c r="D42" t="s">
        <v>727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>
        <v>1</v>
      </c>
    </row>
    <row r="43" spans="1:16" x14ac:dyDescent="0.25">
      <c r="A43">
        <v>42</v>
      </c>
      <c r="B43" s="4" t="str">
        <f>TEXT(Table_Supplier[[#This Row],[ID]],"00000")</f>
        <v>00042</v>
      </c>
      <c r="D43" t="s">
        <v>728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>
        <v>1</v>
      </c>
    </row>
    <row r="44" spans="1:16" x14ac:dyDescent="0.25">
      <c r="A44">
        <v>43</v>
      </c>
      <c r="B44" s="4" t="str">
        <f>TEXT(Table_Supplier[[#This Row],[ID]],"00000")</f>
        <v>00043</v>
      </c>
      <c r="D44" t="s">
        <v>729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>
        <v>1</v>
      </c>
    </row>
    <row r="45" spans="1:16" x14ac:dyDescent="0.25">
      <c r="A45">
        <v>44</v>
      </c>
      <c r="B45" s="4" t="str">
        <f>TEXT(Table_Supplier[[#This Row],[ID]],"00000")</f>
        <v>00044</v>
      </c>
      <c r="D45" t="s">
        <v>730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>
        <v>1</v>
      </c>
    </row>
    <row r="46" spans="1:16" x14ac:dyDescent="0.25">
      <c r="A46">
        <v>45</v>
      </c>
      <c r="B46" s="4" t="str">
        <f>TEXT(Table_Supplier[[#This Row],[ID]],"00000")</f>
        <v>00045</v>
      </c>
      <c r="D46" t="s">
        <v>731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">
        <v>1</v>
      </c>
    </row>
    <row r="47" spans="1:16" x14ac:dyDescent="0.25">
      <c r="A47">
        <v>46</v>
      </c>
      <c r="B47" s="4" t="str">
        <f>TEXT(Table_Supplier[[#This Row],[ID]],"00000")</f>
        <v>00046</v>
      </c>
      <c r="D47" t="s">
        <v>732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>
        <v>1</v>
      </c>
    </row>
    <row r="48" spans="1:16" x14ac:dyDescent="0.25">
      <c r="A48">
        <v>47</v>
      </c>
      <c r="B48" s="4" t="str">
        <f>TEXT(Table_Supplier[[#This Row],[ID]],"00000")</f>
        <v>00047</v>
      </c>
      <c r="D48" t="s">
        <v>733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>
        <v>1</v>
      </c>
    </row>
    <row r="49" spans="1:16" x14ac:dyDescent="0.25">
      <c r="A49">
        <v>48</v>
      </c>
      <c r="B49" s="4" t="str">
        <f>TEXT(Table_Supplier[[#This Row],[ID]],"00000")</f>
        <v>00048</v>
      </c>
      <c r="D49" t="s">
        <v>734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>
        <v>1</v>
      </c>
    </row>
    <row r="50" spans="1:16" x14ac:dyDescent="0.25">
      <c r="A50">
        <v>49</v>
      </c>
      <c r="B50" s="4" t="str">
        <f>TEXT(Table_Supplier[[#This Row],[ID]],"00000")</f>
        <v>00049</v>
      </c>
      <c r="D50" t="s">
        <v>735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>
        <v>1</v>
      </c>
    </row>
    <row r="51" spans="1:16" x14ac:dyDescent="0.25">
      <c r="A51">
        <v>50</v>
      </c>
      <c r="B51" s="4" t="str">
        <f>TEXT(Table_Supplier[[#This Row],[ID]],"00000")</f>
        <v>00050</v>
      </c>
      <c r="D51" t="s">
        <v>736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">
        <v>1</v>
      </c>
    </row>
    <row r="52" spans="1:16" x14ac:dyDescent="0.25">
      <c r="A52">
        <v>51</v>
      </c>
      <c r="B52" s="4" t="str">
        <f>TEXT(Table_Supplier[[#This Row],[ID]],"00000")</f>
        <v>00051</v>
      </c>
      <c r="D52" t="s">
        <v>737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4">
        <v>1</v>
      </c>
    </row>
    <row r="53" spans="1:16" x14ac:dyDescent="0.25">
      <c r="A53">
        <v>52</v>
      </c>
      <c r="B53" s="4" t="str">
        <f>TEXT(Table_Supplier[[#This Row],[ID]],"00000")</f>
        <v>00052</v>
      </c>
      <c r="D53" t="s">
        <v>738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>
        <v>1</v>
      </c>
    </row>
    <row r="54" spans="1:16" x14ac:dyDescent="0.25">
      <c r="A54">
        <v>53</v>
      </c>
      <c r="B54" s="4" t="str">
        <f>TEXT(Table_Supplier[[#This Row],[ID]],"00000")</f>
        <v>00053</v>
      </c>
      <c r="D54" t="s">
        <v>739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4">
        <v>1</v>
      </c>
    </row>
    <row r="55" spans="1:16" x14ac:dyDescent="0.25">
      <c r="A55">
        <v>54</v>
      </c>
      <c r="B55" s="4" t="str">
        <f>TEXT(Table_Supplier[[#This Row],[ID]],"00000")</f>
        <v>00054</v>
      </c>
      <c r="D55" t="s">
        <v>740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">
        <v>1</v>
      </c>
    </row>
    <row r="56" spans="1:16" x14ac:dyDescent="0.25">
      <c r="A56">
        <v>55</v>
      </c>
      <c r="B56" s="4" t="str">
        <f>TEXT(Table_Supplier[[#This Row],[ID]],"00000")</f>
        <v>00055</v>
      </c>
      <c r="D56" t="s">
        <v>741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4">
        <v>1</v>
      </c>
    </row>
    <row r="57" spans="1:16" x14ac:dyDescent="0.25">
      <c r="A57">
        <v>56</v>
      </c>
      <c r="B57" s="4" t="str">
        <f>TEXT(Table_Supplier[[#This Row],[ID]],"00000")</f>
        <v>00056</v>
      </c>
      <c r="D57" t="s">
        <v>742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4">
        <v>1</v>
      </c>
    </row>
    <row r="58" spans="1:16" x14ac:dyDescent="0.25">
      <c r="A58">
        <v>57</v>
      </c>
      <c r="B58" s="4" t="str">
        <f>TEXT(Table_Supplier[[#This Row],[ID]],"00000")</f>
        <v>00057</v>
      </c>
      <c r="D58" t="s">
        <v>743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">
        <v>1</v>
      </c>
    </row>
    <row r="59" spans="1:16" x14ac:dyDescent="0.25">
      <c r="A59">
        <v>58</v>
      </c>
      <c r="B59" s="4" t="str">
        <f>TEXT(Table_Supplier[[#This Row],[ID]],"00000")</f>
        <v>00058</v>
      </c>
      <c r="D59" t="s">
        <v>744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">
        <v>1</v>
      </c>
    </row>
    <row r="60" spans="1:16" x14ac:dyDescent="0.25">
      <c r="A60">
        <v>59</v>
      </c>
      <c r="B60" s="4" t="str">
        <f>TEXT(Table_Supplier[[#This Row],[ID]],"00000")</f>
        <v>00059</v>
      </c>
      <c r="D60" t="s">
        <v>745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>
        <v>1</v>
      </c>
    </row>
    <row r="61" spans="1:16" x14ac:dyDescent="0.25">
      <c r="A61">
        <v>60</v>
      </c>
      <c r="B61" s="4" t="str">
        <f>TEXT(Table_Supplier[[#This Row],[ID]],"00000")</f>
        <v>00060</v>
      </c>
      <c r="D61" t="s">
        <v>746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>
        <v>1</v>
      </c>
    </row>
    <row r="62" spans="1:16" x14ac:dyDescent="0.25">
      <c r="A62">
        <v>61</v>
      </c>
      <c r="B62" s="4" t="str">
        <f>TEXT(Table_Supplier[[#This Row],[ID]],"00000")</f>
        <v>00061</v>
      </c>
      <c r="D62" t="s">
        <v>747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>
        <v>1</v>
      </c>
    </row>
    <row r="63" spans="1:16" x14ac:dyDescent="0.25">
      <c r="A63">
        <v>62</v>
      </c>
      <c r="B63" s="4" t="str">
        <f>TEXT(Table_Supplier[[#This Row],[ID]],"00000")</f>
        <v>00062</v>
      </c>
      <c r="D63" t="s">
        <v>748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>
        <v>1</v>
      </c>
    </row>
    <row r="64" spans="1:16" x14ac:dyDescent="0.25">
      <c r="A64">
        <v>63</v>
      </c>
      <c r="B64" s="4" t="str">
        <f>TEXT(Table_Supplier[[#This Row],[ID]],"00000")</f>
        <v>00063</v>
      </c>
      <c r="D64" t="s">
        <v>749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">
        <v>1</v>
      </c>
    </row>
    <row r="65" spans="1:16" x14ac:dyDescent="0.25">
      <c r="A65">
        <v>64</v>
      </c>
      <c r="B65" s="4" t="str">
        <f>TEXT(Table_Supplier[[#This Row],[ID]],"00000")</f>
        <v>00064</v>
      </c>
      <c r="D65" t="s">
        <v>750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>
        <v>1</v>
      </c>
    </row>
    <row r="66" spans="1:16" x14ac:dyDescent="0.25">
      <c r="A66">
        <v>65</v>
      </c>
      <c r="B66" s="4" t="str">
        <f>TEXT(Table_Supplier[[#This Row],[ID]],"00000")</f>
        <v>00065</v>
      </c>
      <c r="D66" t="s">
        <v>751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4">
        <v>1</v>
      </c>
    </row>
    <row r="67" spans="1:16" x14ac:dyDescent="0.25">
      <c r="A67">
        <v>66</v>
      </c>
      <c r="B67" s="4" t="str">
        <f>TEXT(Table_Supplier[[#This Row],[ID]],"00000")</f>
        <v>00066</v>
      </c>
      <c r="D67" t="s">
        <v>752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4">
        <v>1</v>
      </c>
    </row>
    <row r="68" spans="1:16" x14ac:dyDescent="0.25">
      <c r="A68">
        <v>67</v>
      </c>
      <c r="B68" s="4" t="str">
        <f>TEXT(Table_Supplier[[#This Row],[ID]],"00000")</f>
        <v>00067</v>
      </c>
      <c r="D68" t="s">
        <v>753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4">
        <v>1</v>
      </c>
    </row>
    <row r="69" spans="1:16" x14ac:dyDescent="0.25">
      <c r="A69">
        <v>68</v>
      </c>
      <c r="B69" s="4" t="str">
        <f>TEXT(Table_Supplier[[#This Row],[ID]],"00000")</f>
        <v>00068</v>
      </c>
      <c r="D69" t="s">
        <v>754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4">
        <v>1</v>
      </c>
    </row>
    <row r="70" spans="1:16" x14ac:dyDescent="0.25">
      <c r="A70">
        <v>69</v>
      </c>
      <c r="B70" s="4" t="str">
        <f>TEXT(Table_Supplier[[#This Row],[ID]],"00000")</f>
        <v>00069</v>
      </c>
      <c r="D70" t="s">
        <v>755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">
        <v>1</v>
      </c>
    </row>
    <row r="71" spans="1:16" x14ac:dyDescent="0.25">
      <c r="A71">
        <v>70</v>
      </c>
      <c r="B71" s="4" t="str">
        <f>TEXT(Table_Supplier[[#This Row],[ID]],"00000")</f>
        <v>00070</v>
      </c>
      <c r="D71" t="s">
        <v>756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>
        <v>1</v>
      </c>
    </row>
    <row r="72" spans="1:16" x14ac:dyDescent="0.25">
      <c r="A72">
        <v>71</v>
      </c>
      <c r="B72" s="4" t="str">
        <f>TEXT(Table_Supplier[[#This Row],[ID]],"00000")</f>
        <v>00071</v>
      </c>
      <c r="D72" t="s">
        <v>757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>
        <v>1</v>
      </c>
    </row>
    <row r="73" spans="1:16" x14ac:dyDescent="0.25">
      <c r="A73">
        <v>72</v>
      </c>
      <c r="B73" s="4" t="str">
        <f>TEXT(Table_Supplier[[#This Row],[ID]],"00000")</f>
        <v>00072</v>
      </c>
      <c r="D73" t="s">
        <v>758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4">
        <v>1</v>
      </c>
    </row>
    <row r="74" spans="1:16" x14ac:dyDescent="0.25">
      <c r="A74">
        <v>73</v>
      </c>
      <c r="B74" s="4" t="str">
        <f>TEXT(Table_Supplier[[#This Row],[ID]],"00000")</f>
        <v>00073</v>
      </c>
      <c r="D74" t="s">
        <v>759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">
        <v>1</v>
      </c>
    </row>
    <row r="75" spans="1:16" x14ac:dyDescent="0.25">
      <c r="A75">
        <v>74</v>
      </c>
      <c r="B75" s="4" t="str">
        <f>TEXT(Table_Supplier[[#This Row],[ID]],"00000")</f>
        <v>00074</v>
      </c>
      <c r="D75" t="s">
        <v>760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">
        <v>1</v>
      </c>
    </row>
    <row r="76" spans="1:16" x14ac:dyDescent="0.25">
      <c r="A76">
        <v>75</v>
      </c>
      <c r="B76" s="4" t="str">
        <f>TEXT(Table_Supplier[[#This Row],[ID]],"00000")</f>
        <v>00075</v>
      </c>
      <c r="D76" t="s">
        <v>761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">
        <v>1</v>
      </c>
    </row>
    <row r="77" spans="1:16" x14ac:dyDescent="0.25">
      <c r="A77">
        <v>76</v>
      </c>
      <c r="B77" s="4" t="str">
        <f>TEXT(Table_Supplier[[#This Row],[ID]],"00000")</f>
        <v>00076</v>
      </c>
      <c r="D77" t="s">
        <v>762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">
        <v>1</v>
      </c>
    </row>
    <row r="78" spans="1:16" x14ac:dyDescent="0.25">
      <c r="A78">
        <v>77</v>
      </c>
      <c r="B78" s="4" t="str">
        <f>TEXT(Table_Supplier[[#This Row],[ID]],"00000")</f>
        <v>00077</v>
      </c>
      <c r="D78" t="s">
        <v>763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">
        <v>1</v>
      </c>
    </row>
    <row r="79" spans="1:16" x14ac:dyDescent="0.25">
      <c r="A79">
        <v>78</v>
      </c>
      <c r="B79" s="4" t="str">
        <f>TEXT(Table_Supplier[[#This Row],[ID]],"00000")</f>
        <v>00078</v>
      </c>
      <c r="D79" t="s">
        <v>764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4">
        <v>1</v>
      </c>
    </row>
    <row r="80" spans="1:16" x14ac:dyDescent="0.25">
      <c r="A80">
        <v>79</v>
      </c>
      <c r="B80" s="4" t="str">
        <f>TEXT(Table_Supplier[[#This Row],[ID]],"00000")</f>
        <v>00079</v>
      </c>
      <c r="D80" t="s">
        <v>765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>
        <v>1</v>
      </c>
    </row>
    <row r="81" spans="1:16" x14ac:dyDescent="0.25">
      <c r="A81">
        <v>80</v>
      </c>
      <c r="B81" s="4" t="str">
        <f>TEXT(Table_Supplier[[#This Row],[ID]],"00000")</f>
        <v>00080</v>
      </c>
      <c r="D81" t="s">
        <v>766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>
        <v>1</v>
      </c>
    </row>
    <row r="82" spans="1:16" x14ac:dyDescent="0.25">
      <c r="A82">
        <v>81</v>
      </c>
      <c r="B82" s="4" t="str">
        <f>TEXT(Table_Supplier[[#This Row],[ID]],"00000")</f>
        <v>00081</v>
      </c>
      <c r="D82" t="s">
        <v>767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">
        <v>1</v>
      </c>
    </row>
    <row r="83" spans="1:16" x14ac:dyDescent="0.25">
      <c r="A83">
        <v>82</v>
      </c>
      <c r="B83" s="4" t="str">
        <f>TEXT(Table_Supplier[[#This Row],[ID]],"00000")</f>
        <v>00082</v>
      </c>
      <c r="D83" t="s">
        <v>768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>
        <v>1</v>
      </c>
    </row>
    <row r="84" spans="1:16" x14ac:dyDescent="0.25">
      <c r="A84">
        <v>83</v>
      </c>
      <c r="B84" s="4" t="str">
        <f>TEXT(Table_Supplier[[#This Row],[ID]],"00000")</f>
        <v>00083</v>
      </c>
      <c r="D84" t="s">
        <v>769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>
        <v>1</v>
      </c>
    </row>
    <row r="85" spans="1:16" x14ac:dyDescent="0.25">
      <c r="A85">
        <v>84</v>
      </c>
      <c r="B85" s="4" t="str">
        <f>TEXT(Table_Supplier[[#This Row],[ID]],"00000")</f>
        <v>00084</v>
      </c>
      <c r="D85" t="s">
        <v>770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>
        <v>1</v>
      </c>
    </row>
    <row r="86" spans="1:16" x14ac:dyDescent="0.25">
      <c r="A86">
        <v>85</v>
      </c>
      <c r="B86" s="4" t="str">
        <f>TEXT(Table_Supplier[[#This Row],[ID]],"00000")</f>
        <v>00085</v>
      </c>
      <c r="D86" t="s">
        <v>771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>
        <v>1</v>
      </c>
    </row>
    <row r="87" spans="1:16" x14ac:dyDescent="0.25">
      <c r="A87">
        <v>86</v>
      </c>
      <c r="B87" s="4" t="str">
        <f>TEXT(Table_Supplier[[#This Row],[ID]],"00000")</f>
        <v>00086</v>
      </c>
      <c r="D87" t="s">
        <v>772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>
        <v>1</v>
      </c>
    </row>
    <row r="88" spans="1:16" x14ac:dyDescent="0.25">
      <c r="A88">
        <v>87</v>
      </c>
      <c r="B88" s="4" t="str">
        <f>TEXT(Table_Supplier[[#This Row],[ID]],"00000")</f>
        <v>00087</v>
      </c>
      <c r="D88" t="s">
        <v>773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>
        <v>1</v>
      </c>
    </row>
    <row r="89" spans="1:16" x14ac:dyDescent="0.25">
      <c r="A89">
        <v>88</v>
      </c>
      <c r="B89" s="4" t="str">
        <f>TEXT(Table_Supplier[[#This Row],[ID]],"00000")</f>
        <v>00088</v>
      </c>
      <c r="D89" t="s">
        <v>774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>
        <v>1</v>
      </c>
    </row>
    <row r="90" spans="1:16" x14ac:dyDescent="0.25">
      <c r="A90">
        <v>89</v>
      </c>
      <c r="B90" s="4" t="str">
        <f>TEXT(Table_Supplier[[#This Row],[ID]],"00000")</f>
        <v>00089</v>
      </c>
      <c r="D90" t="s">
        <v>775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">
        <v>1</v>
      </c>
    </row>
    <row r="91" spans="1:16" x14ac:dyDescent="0.25">
      <c r="A91">
        <v>90</v>
      </c>
      <c r="B91" s="4" t="str">
        <f>TEXT(Table_Supplier[[#This Row],[ID]],"00000")</f>
        <v>00090</v>
      </c>
      <c r="D91" t="s">
        <v>776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>
        <v>1</v>
      </c>
    </row>
    <row r="92" spans="1:16" x14ac:dyDescent="0.25">
      <c r="A92">
        <v>91</v>
      </c>
      <c r="B92" s="4" t="str">
        <f>TEXT(Table_Supplier[[#This Row],[ID]],"00000")</f>
        <v>00091</v>
      </c>
      <c r="D92" t="s">
        <v>777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>
        <v>1</v>
      </c>
    </row>
    <row r="93" spans="1:16" x14ac:dyDescent="0.25">
      <c r="A93">
        <v>92</v>
      </c>
      <c r="B93" s="4" t="str">
        <f>TEXT(Table_Supplier[[#This Row],[ID]],"00000")</f>
        <v>00092</v>
      </c>
      <c r="D93" t="s">
        <v>778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>
        <v>1</v>
      </c>
    </row>
    <row r="94" spans="1:16" x14ac:dyDescent="0.25">
      <c r="A94">
        <v>93</v>
      </c>
      <c r="B94" s="4" t="str">
        <f>TEXT(Table_Supplier[[#This Row],[ID]],"00000")</f>
        <v>00093</v>
      </c>
      <c r="D94" t="s">
        <v>779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>
        <v>1</v>
      </c>
    </row>
    <row r="95" spans="1:16" x14ac:dyDescent="0.25">
      <c r="A95">
        <v>94</v>
      </c>
      <c r="B95" s="4" t="str">
        <f>TEXT(Table_Supplier[[#This Row],[ID]],"00000")</f>
        <v>00094</v>
      </c>
      <c r="D95" t="s">
        <v>780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>
        <v>1</v>
      </c>
    </row>
    <row r="96" spans="1:16" x14ac:dyDescent="0.25">
      <c r="A96">
        <v>95</v>
      </c>
      <c r="B96" s="4" t="str">
        <f>TEXT(Table_Supplier[[#This Row],[ID]],"00000")</f>
        <v>00095</v>
      </c>
      <c r="D96" t="s">
        <v>781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>
        <v>1</v>
      </c>
    </row>
    <row r="97" spans="1:16" x14ac:dyDescent="0.25">
      <c r="A97">
        <v>96</v>
      </c>
      <c r="B97" s="4" t="str">
        <f>TEXT(Table_Supplier[[#This Row],[ID]],"00000")</f>
        <v>00096</v>
      </c>
      <c r="D97" t="s">
        <v>782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>
        <v>1</v>
      </c>
    </row>
    <row r="98" spans="1:16" x14ac:dyDescent="0.25">
      <c r="A98">
        <v>97</v>
      </c>
      <c r="B98" s="4" t="str">
        <f>TEXT(Table_Supplier[[#This Row],[ID]],"00000")</f>
        <v>00097</v>
      </c>
      <c r="D98" t="s">
        <v>783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>
        <v>1</v>
      </c>
    </row>
    <row r="99" spans="1:16" x14ac:dyDescent="0.25">
      <c r="A99">
        <v>98</v>
      </c>
      <c r="B99" s="4" t="str">
        <f>TEXT(Table_Supplier[[#This Row],[ID]],"00000")</f>
        <v>00098</v>
      </c>
      <c r="D99" t="s">
        <v>784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">
        <v>1</v>
      </c>
    </row>
    <row r="100" spans="1:16" x14ac:dyDescent="0.25">
      <c r="A100">
        <v>99</v>
      </c>
      <c r="B100" s="4" t="str">
        <f>TEXT(Table_Supplier[[#This Row],[ID]],"00000")</f>
        <v>00099</v>
      </c>
      <c r="D100" t="s">
        <v>785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">
        <v>1</v>
      </c>
    </row>
    <row r="101" spans="1:16" x14ac:dyDescent="0.25">
      <c r="A101">
        <v>100</v>
      </c>
      <c r="B101" s="4" t="str">
        <f>TEXT(Table_Supplier[[#This Row],[ID]],"00000")</f>
        <v>00100</v>
      </c>
      <c r="D101" t="s">
        <v>786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4">
        <v>1</v>
      </c>
    </row>
    <row r="102" spans="1:16" x14ac:dyDescent="0.25">
      <c r="A102">
        <v>101</v>
      </c>
      <c r="B102" s="4" t="str">
        <f>TEXT(Table_Supplier[[#This Row],[ID]],"00000")</f>
        <v>00101</v>
      </c>
      <c r="D102" t="s">
        <v>787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">
        <v>1</v>
      </c>
    </row>
    <row r="103" spans="1:16" x14ac:dyDescent="0.25">
      <c r="A103">
        <v>102</v>
      </c>
      <c r="B103" s="4" t="str">
        <f>TEXT(Table_Supplier[[#This Row],[ID]],"00000")</f>
        <v>00102</v>
      </c>
      <c r="D103" t="s">
        <v>788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>
        <v>1</v>
      </c>
    </row>
    <row r="104" spans="1:16" x14ac:dyDescent="0.25">
      <c r="A104">
        <v>103</v>
      </c>
      <c r="B104" s="4" t="str">
        <f>TEXT(Table_Supplier[[#This Row],[ID]],"00000")</f>
        <v>00103</v>
      </c>
      <c r="D104" t="s">
        <v>789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>
        <v>1</v>
      </c>
    </row>
    <row r="105" spans="1:16" x14ac:dyDescent="0.25">
      <c r="A105">
        <v>104</v>
      </c>
      <c r="B105" s="4" t="str">
        <f>TEXT(Table_Supplier[[#This Row],[ID]],"00000")</f>
        <v>00104</v>
      </c>
      <c r="D105" t="s">
        <v>790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>
        <v>1</v>
      </c>
    </row>
    <row r="106" spans="1:16" x14ac:dyDescent="0.25">
      <c r="A106">
        <v>105</v>
      </c>
      <c r="B106" s="4" t="str">
        <f>TEXT(Table_Supplier[[#This Row],[ID]],"00000")</f>
        <v>00105</v>
      </c>
      <c r="D106" t="s">
        <v>791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>
        <v>1</v>
      </c>
    </row>
    <row r="107" spans="1:16" x14ac:dyDescent="0.25">
      <c r="A107">
        <v>106</v>
      </c>
      <c r="B107" s="4" t="str">
        <f>TEXT(Table_Supplier[[#This Row],[ID]],"00000")</f>
        <v>00106</v>
      </c>
      <c r="D107" t="s">
        <v>792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>
        <v>1</v>
      </c>
    </row>
    <row r="108" spans="1:16" x14ac:dyDescent="0.25">
      <c r="A108">
        <v>107</v>
      </c>
      <c r="B108" s="4" t="str">
        <f>TEXT(Table_Supplier[[#This Row],[ID]],"00000")</f>
        <v>00107</v>
      </c>
      <c r="D108" t="s">
        <v>793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>
        <v>1</v>
      </c>
    </row>
    <row r="109" spans="1:16" x14ac:dyDescent="0.25">
      <c r="A109">
        <v>108</v>
      </c>
      <c r="B109" s="4" t="str">
        <f>TEXT(Table_Supplier[[#This Row],[ID]],"00000")</f>
        <v>00108</v>
      </c>
      <c r="D109" t="s">
        <v>794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>
        <v>1</v>
      </c>
    </row>
    <row r="110" spans="1:16" x14ac:dyDescent="0.25">
      <c r="A110">
        <v>109</v>
      </c>
      <c r="B110" s="4" t="str">
        <f>TEXT(Table_Supplier[[#This Row],[ID]],"00000")</f>
        <v>00109</v>
      </c>
      <c r="D110" t="s">
        <v>795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">
        <v>1</v>
      </c>
    </row>
    <row r="111" spans="1:16" x14ac:dyDescent="0.25">
      <c r="A111">
        <v>110</v>
      </c>
      <c r="B111" s="4" t="str">
        <f>TEXT(Table_Supplier[[#This Row],[ID]],"00000")</f>
        <v>00110</v>
      </c>
      <c r="D111" t="s">
        <v>796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>
        <v>1</v>
      </c>
    </row>
    <row r="112" spans="1:16" x14ac:dyDescent="0.25">
      <c r="A112">
        <v>111</v>
      </c>
      <c r="B112" s="4" t="str">
        <f>TEXT(Table_Supplier[[#This Row],[ID]],"00000")</f>
        <v>00111</v>
      </c>
      <c r="D112" t="s">
        <v>797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4">
        <v>1</v>
      </c>
    </row>
    <row r="113" spans="1:16" x14ac:dyDescent="0.25">
      <c r="A113">
        <v>112</v>
      </c>
      <c r="B113" s="4" t="str">
        <f>TEXT(Table_Supplier[[#This Row],[ID]],"00000")</f>
        <v>00112</v>
      </c>
      <c r="D113" t="s">
        <v>798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>
        <v>1</v>
      </c>
    </row>
    <row r="114" spans="1:16" x14ac:dyDescent="0.25">
      <c r="A114">
        <v>113</v>
      </c>
      <c r="B114" s="4" t="str">
        <f>TEXT(Table_Supplier[[#This Row],[ID]],"00000")</f>
        <v>00113</v>
      </c>
      <c r="D114" t="s">
        <v>799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>
        <v>1</v>
      </c>
    </row>
    <row r="115" spans="1:16" x14ac:dyDescent="0.25">
      <c r="A115">
        <v>114</v>
      </c>
      <c r="B115" s="4" t="str">
        <f>TEXT(Table_Supplier[[#This Row],[ID]],"00000")</f>
        <v>00114</v>
      </c>
      <c r="D115" t="s">
        <v>800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>
        <v>1</v>
      </c>
    </row>
    <row r="116" spans="1:16" x14ac:dyDescent="0.25">
      <c r="A116">
        <v>115</v>
      </c>
      <c r="B116" s="4" t="str">
        <f>TEXT(Table_Supplier[[#This Row],[ID]],"00000")</f>
        <v>00115</v>
      </c>
      <c r="D116" t="s">
        <v>801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">
        <v>1</v>
      </c>
    </row>
    <row r="117" spans="1:16" x14ac:dyDescent="0.25">
      <c r="A117">
        <v>116</v>
      </c>
      <c r="B117" s="4" t="str">
        <f>TEXT(Table_Supplier[[#This Row],[ID]],"00000")</f>
        <v>00116</v>
      </c>
      <c r="D117" t="s">
        <v>802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4">
        <v>1</v>
      </c>
    </row>
    <row r="118" spans="1:16" x14ac:dyDescent="0.25">
      <c r="A118">
        <v>117</v>
      </c>
      <c r="B118" s="4" t="str">
        <f>TEXT(Table_Supplier[[#This Row],[ID]],"00000")</f>
        <v>00117</v>
      </c>
      <c r="D118" t="s">
        <v>803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>
        <v>1</v>
      </c>
    </row>
    <row r="119" spans="1:16" x14ac:dyDescent="0.25">
      <c r="A119">
        <v>118</v>
      </c>
      <c r="B119" s="4" t="str">
        <f>TEXT(Table_Supplier[[#This Row],[ID]],"00000")</f>
        <v>00118</v>
      </c>
      <c r="D119" t="s">
        <v>804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">
        <v>1</v>
      </c>
    </row>
    <row r="120" spans="1:16" x14ac:dyDescent="0.25">
      <c r="A120">
        <v>119</v>
      </c>
      <c r="B120" s="4" t="str">
        <f>TEXT(Table_Supplier[[#This Row],[ID]],"00000")</f>
        <v>00119</v>
      </c>
      <c r="D120" t="s">
        <v>805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">
        <v>1</v>
      </c>
    </row>
    <row r="121" spans="1:16" x14ac:dyDescent="0.25">
      <c r="A121">
        <v>120</v>
      </c>
      <c r="B121" s="4" t="str">
        <f>TEXT(Table_Supplier[[#This Row],[ID]],"00000")</f>
        <v>00120</v>
      </c>
      <c r="D121" t="s">
        <v>806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>
        <v>1</v>
      </c>
    </row>
    <row r="122" spans="1:16" x14ac:dyDescent="0.25">
      <c r="A122">
        <v>121</v>
      </c>
      <c r="B122" s="4" t="str">
        <f>TEXT(Table_Supplier[[#This Row],[ID]],"00000")</f>
        <v>00121</v>
      </c>
      <c r="D122" t="s">
        <v>807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">
        <v>1</v>
      </c>
    </row>
    <row r="123" spans="1:16" x14ac:dyDescent="0.25">
      <c r="A123">
        <v>122</v>
      </c>
      <c r="B123" s="4" t="str">
        <f>TEXT(Table_Supplier[[#This Row],[ID]],"00000")</f>
        <v>00122</v>
      </c>
      <c r="D123" t="s">
        <v>808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">
        <v>1</v>
      </c>
    </row>
    <row r="124" spans="1:16" x14ac:dyDescent="0.25">
      <c r="A124">
        <v>123</v>
      </c>
      <c r="B124" s="4" t="str">
        <f>TEXT(Table_Supplier[[#This Row],[ID]],"00000")</f>
        <v>00123</v>
      </c>
      <c r="D124" t="s">
        <v>809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">
        <v>1</v>
      </c>
    </row>
    <row r="125" spans="1:16" x14ac:dyDescent="0.25">
      <c r="A125">
        <v>124</v>
      </c>
      <c r="B125" s="4" t="str">
        <f>TEXT(Table_Supplier[[#This Row],[ID]],"00000")</f>
        <v>00124</v>
      </c>
      <c r="D125" t="s">
        <v>810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">
        <v>1</v>
      </c>
    </row>
    <row r="126" spans="1:16" x14ac:dyDescent="0.25">
      <c r="A126">
        <v>125</v>
      </c>
      <c r="B126" s="4" t="str">
        <f>TEXT(Table_Supplier[[#This Row],[ID]],"00000")</f>
        <v>00125</v>
      </c>
      <c r="D126" t="s">
        <v>811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4">
        <v>1</v>
      </c>
    </row>
    <row r="127" spans="1:16" x14ac:dyDescent="0.25">
      <c r="A127">
        <v>126</v>
      </c>
      <c r="B127" s="4" t="str">
        <f>TEXT(Table_Supplier[[#This Row],[ID]],"00000")</f>
        <v>00126</v>
      </c>
      <c r="D127" t="s">
        <v>812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4">
        <v>1</v>
      </c>
    </row>
    <row r="128" spans="1:16" x14ac:dyDescent="0.25">
      <c r="A128">
        <v>127</v>
      </c>
      <c r="B128" s="4" t="str">
        <f>TEXT(Table_Supplier[[#This Row],[ID]],"00000")</f>
        <v>00127</v>
      </c>
      <c r="D128" t="s">
        <v>813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">
        <v>1</v>
      </c>
    </row>
    <row r="129" spans="1:16" x14ac:dyDescent="0.25">
      <c r="A129">
        <v>128</v>
      </c>
      <c r="B129" s="4" t="str">
        <f>TEXT(Table_Supplier[[#This Row],[ID]],"00000")</f>
        <v>00128</v>
      </c>
      <c r="D129" t="s">
        <v>814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4">
        <v>1</v>
      </c>
    </row>
    <row r="130" spans="1:16" x14ac:dyDescent="0.25">
      <c r="A130">
        <v>129</v>
      </c>
      <c r="B130" s="4" t="str">
        <f>TEXT(Table_Supplier[[#This Row],[ID]],"00000")</f>
        <v>00129</v>
      </c>
      <c r="D130" t="s">
        <v>815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">
        <v>1</v>
      </c>
    </row>
    <row r="131" spans="1:16" x14ac:dyDescent="0.25">
      <c r="A131">
        <v>130</v>
      </c>
      <c r="B131" s="4" t="str">
        <f>TEXT(Table_Supplier[[#This Row],[ID]],"00000")</f>
        <v>00130</v>
      </c>
      <c r="D131" t="s">
        <v>816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4">
        <v>1</v>
      </c>
    </row>
    <row r="132" spans="1:16" x14ac:dyDescent="0.25">
      <c r="A132">
        <v>131</v>
      </c>
      <c r="B132" s="4" t="str">
        <f>TEXT(Table_Supplier[[#This Row],[ID]],"00000")</f>
        <v>00131</v>
      </c>
      <c r="D132" t="s">
        <v>817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>
        <v>1</v>
      </c>
    </row>
    <row r="133" spans="1:16" x14ac:dyDescent="0.25">
      <c r="A133">
        <v>132</v>
      </c>
      <c r="B133" s="4" t="str">
        <f>TEXT(Table_Supplier[[#This Row],[ID]],"00000")</f>
        <v>00132</v>
      </c>
      <c r="D133" t="s">
        <v>818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>
        <v>1</v>
      </c>
    </row>
    <row r="134" spans="1:16" x14ac:dyDescent="0.25">
      <c r="A134">
        <v>133</v>
      </c>
      <c r="B134" s="4" t="str">
        <f>TEXT(Table_Supplier[[#This Row],[ID]],"00000")</f>
        <v>00133</v>
      </c>
      <c r="D134" t="s">
        <v>819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>
        <v>1</v>
      </c>
    </row>
    <row r="135" spans="1:16" x14ac:dyDescent="0.25">
      <c r="A135">
        <v>134</v>
      </c>
      <c r="B135" s="4" t="str">
        <f>TEXT(Table_Supplier[[#This Row],[ID]],"00000")</f>
        <v>00134</v>
      </c>
      <c r="D135" t="s">
        <v>820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>
        <v>1</v>
      </c>
    </row>
    <row r="136" spans="1:16" x14ac:dyDescent="0.25">
      <c r="A136">
        <v>135</v>
      </c>
      <c r="B136" s="4" t="str">
        <f>TEXT(Table_Supplier[[#This Row],[ID]],"00000")</f>
        <v>00135</v>
      </c>
      <c r="D136" t="s">
        <v>821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>
        <v>1</v>
      </c>
    </row>
    <row r="137" spans="1:16" x14ac:dyDescent="0.25">
      <c r="A137">
        <v>136</v>
      </c>
      <c r="B137" s="4" t="str">
        <f>TEXT(Table_Supplier[[#This Row],[ID]],"00000")</f>
        <v>00136</v>
      </c>
      <c r="D137" t="s">
        <v>822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">
        <v>1</v>
      </c>
    </row>
    <row r="138" spans="1:16" x14ac:dyDescent="0.25">
      <c r="A138">
        <v>137</v>
      </c>
      <c r="B138" s="4" t="str">
        <f>TEXT(Table_Supplier[[#This Row],[ID]],"00000")</f>
        <v>00137</v>
      </c>
      <c r="D138" t="s">
        <v>823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4">
        <v>1</v>
      </c>
    </row>
    <row r="139" spans="1:16" x14ac:dyDescent="0.25">
      <c r="A139">
        <v>138</v>
      </c>
      <c r="B139" s="4" t="str">
        <f>TEXT(Table_Supplier[[#This Row],[ID]],"00000")</f>
        <v>00138</v>
      </c>
      <c r="D139" t="s">
        <v>824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>
        <v>1</v>
      </c>
    </row>
    <row r="140" spans="1:16" x14ac:dyDescent="0.25">
      <c r="A140">
        <v>139</v>
      </c>
      <c r="B140" s="4" t="str">
        <f>TEXT(Table_Supplier[[#This Row],[ID]],"00000")</f>
        <v>00139</v>
      </c>
      <c r="D140" t="s">
        <v>825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">
        <v>1</v>
      </c>
    </row>
    <row r="141" spans="1:16" x14ac:dyDescent="0.25">
      <c r="A141">
        <v>140</v>
      </c>
      <c r="B141" s="4" t="str">
        <f>TEXT(Table_Supplier[[#This Row],[ID]],"00000")</f>
        <v>00140</v>
      </c>
      <c r="D141" t="s">
        <v>826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4">
        <v>1</v>
      </c>
    </row>
    <row r="142" spans="1:16" x14ac:dyDescent="0.25">
      <c r="A142">
        <v>141</v>
      </c>
      <c r="B142" s="4" t="str">
        <f>TEXT(Table_Supplier[[#This Row],[ID]],"00000")</f>
        <v>00141</v>
      </c>
      <c r="D142" t="s">
        <v>827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>
        <v>1</v>
      </c>
    </row>
    <row r="143" spans="1:16" x14ac:dyDescent="0.25">
      <c r="A143">
        <v>142</v>
      </c>
      <c r="B143" s="4" t="str">
        <f>TEXT(Table_Supplier[[#This Row],[ID]],"00000")</f>
        <v>00142</v>
      </c>
      <c r="D143" t="s">
        <v>828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>
        <v>1</v>
      </c>
    </row>
    <row r="144" spans="1:16" x14ac:dyDescent="0.25">
      <c r="A144">
        <v>143</v>
      </c>
      <c r="B144" s="4" t="str">
        <f>TEXT(Table_Supplier[[#This Row],[ID]],"00000")</f>
        <v>00143</v>
      </c>
      <c r="D144" t="s">
        <v>829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">
        <v>1</v>
      </c>
    </row>
    <row r="145" spans="1:16" x14ac:dyDescent="0.25">
      <c r="A145">
        <v>144</v>
      </c>
      <c r="B145" s="4" t="str">
        <f>TEXT(Table_Supplier[[#This Row],[ID]],"00000")</f>
        <v>00144</v>
      </c>
      <c r="D145" t="s">
        <v>830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4">
        <v>1</v>
      </c>
    </row>
    <row r="146" spans="1:16" x14ac:dyDescent="0.25">
      <c r="A146">
        <v>145</v>
      </c>
      <c r="B146" s="4" t="str">
        <f>TEXT(Table_Supplier[[#This Row],[ID]],"00000")</f>
        <v>00145</v>
      </c>
      <c r="D146" t="s">
        <v>831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4">
        <v>1</v>
      </c>
    </row>
    <row r="147" spans="1:16" x14ac:dyDescent="0.25">
      <c r="A147">
        <v>146</v>
      </c>
      <c r="B147" s="4" t="str">
        <f>TEXT(Table_Supplier[[#This Row],[ID]],"00000")</f>
        <v>00146</v>
      </c>
      <c r="D147" t="s">
        <v>832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>
        <v>1</v>
      </c>
    </row>
    <row r="148" spans="1:16" x14ac:dyDescent="0.25">
      <c r="A148">
        <v>147</v>
      </c>
      <c r="B148" s="4" t="str">
        <f>TEXT(Table_Supplier[[#This Row],[ID]],"00000")</f>
        <v>00147</v>
      </c>
      <c r="D148" t="s">
        <v>833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>
        <v>1</v>
      </c>
    </row>
    <row r="149" spans="1:16" x14ac:dyDescent="0.25">
      <c r="A149">
        <v>148</v>
      </c>
      <c r="B149" s="4" t="str">
        <f>TEXT(Table_Supplier[[#This Row],[ID]],"00000")</f>
        <v>00148</v>
      </c>
      <c r="D149" t="s">
        <v>834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4">
        <v>1</v>
      </c>
    </row>
    <row r="150" spans="1:16" x14ac:dyDescent="0.25">
      <c r="A150">
        <v>150</v>
      </c>
      <c r="B150" s="4" t="str">
        <f>TEXT(Table_Supplier[[#This Row],[ID]],"00000")</f>
        <v>00150</v>
      </c>
      <c r="D150" t="s">
        <v>835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>
        <v>1</v>
      </c>
    </row>
    <row r="151" spans="1:16" x14ac:dyDescent="0.25">
      <c r="A151">
        <v>151</v>
      </c>
      <c r="B151" s="4" t="str">
        <f>TEXT(Table_Supplier[[#This Row],[ID]],"00000")</f>
        <v>00151</v>
      </c>
      <c r="D151" t="s">
        <v>836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">
        <v>1</v>
      </c>
    </row>
    <row r="152" spans="1:16" x14ac:dyDescent="0.25">
      <c r="A152">
        <v>152</v>
      </c>
      <c r="B152" s="4" t="str">
        <f>TEXT(Table_Supplier[[#This Row],[ID]],"00000")</f>
        <v>00152</v>
      </c>
      <c r="D152" t="s">
        <v>837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>
        <v>1</v>
      </c>
    </row>
    <row r="153" spans="1:16" x14ac:dyDescent="0.25">
      <c r="A153">
        <v>153</v>
      </c>
      <c r="B153" s="4" t="str">
        <f>TEXT(Table_Supplier[[#This Row],[ID]],"00000")</f>
        <v>00153</v>
      </c>
      <c r="D153" t="s">
        <v>838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>
        <v>1</v>
      </c>
    </row>
    <row r="154" spans="1:16" x14ac:dyDescent="0.25">
      <c r="A154">
        <v>154</v>
      </c>
      <c r="B154" s="4" t="str">
        <f>TEXT(Table_Supplier[[#This Row],[ID]],"00000")</f>
        <v>00154</v>
      </c>
      <c r="D154" t="s">
        <v>839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>
        <v>1</v>
      </c>
    </row>
    <row r="155" spans="1:16" x14ac:dyDescent="0.25">
      <c r="A155">
        <v>155</v>
      </c>
      <c r="B155" s="4" t="str">
        <f>TEXT(Table_Supplier[[#This Row],[ID]],"00000")</f>
        <v>00155</v>
      </c>
      <c r="D155" t="s">
        <v>840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>
        <v>1</v>
      </c>
    </row>
    <row r="156" spans="1:16" x14ac:dyDescent="0.25">
      <c r="A156">
        <v>156</v>
      </c>
      <c r="B156" s="4" t="str">
        <f>TEXT(Table_Supplier[[#This Row],[ID]],"00000")</f>
        <v>00156</v>
      </c>
      <c r="D156" t="s">
        <v>841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4">
        <v>1</v>
      </c>
    </row>
    <row r="157" spans="1:16" x14ac:dyDescent="0.25">
      <c r="A157">
        <v>157</v>
      </c>
      <c r="B157" s="4" t="str">
        <f>TEXT(Table_Supplier[[#This Row],[ID]],"00000")</f>
        <v>00157</v>
      </c>
      <c r="D157" t="s">
        <v>842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4">
        <v>1</v>
      </c>
    </row>
    <row r="158" spans="1:16" x14ac:dyDescent="0.25">
      <c r="A158">
        <v>158</v>
      </c>
      <c r="B158" s="4" t="str">
        <f>TEXT(Table_Supplier[[#This Row],[ID]],"00000")</f>
        <v>00158</v>
      </c>
      <c r="D158" t="s">
        <v>843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>
        <v>1</v>
      </c>
    </row>
    <row r="159" spans="1:16" x14ac:dyDescent="0.25">
      <c r="A159">
        <v>159</v>
      </c>
      <c r="B159" s="4" t="str">
        <f>TEXT(Table_Supplier[[#This Row],[ID]],"00000")</f>
        <v>00159</v>
      </c>
      <c r="D159" t="s">
        <v>844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>
        <v>1</v>
      </c>
    </row>
    <row r="160" spans="1:16" x14ac:dyDescent="0.25">
      <c r="A160">
        <v>160</v>
      </c>
      <c r="B160" s="4" t="str">
        <f>TEXT(Table_Supplier[[#This Row],[ID]],"00000")</f>
        <v>00160</v>
      </c>
      <c r="D160" t="s">
        <v>845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>
        <v>1</v>
      </c>
    </row>
    <row r="161" spans="1:16" x14ac:dyDescent="0.25">
      <c r="A161">
        <v>161</v>
      </c>
      <c r="B161" s="4" t="str">
        <f>TEXT(Table_Supplier[[#This Row],[ID]],"00000")</f>
        <v>00161</v>
      </c>
      <c r="D161" t="s">
        <v>846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>
        <v>1</v>
      </c>
    </row>
    <row r="162" spans="1:16" x14ac:dyDescent="0.25">
      <c r="A162">
        <v>162</v>
      </c>
      <c r="B162" s="4" t="str">
        <f>TEXT(Table_Supplier[[#This Row],[ID]],"00000")</f>
        <v>00162</v>
      </c>
      <c r="D162" t="s">
        <v>847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>
        <v>1</v>
      </c>
    </row>
    <row r="163" spans="1:16" x14ac:dyDescent="0.25">
      <c r="A163">
        <v>163</v>
      </c>
      <c r="B163" s="4" t="str">
        <f>TEXT(Table_Supplier[[#This Row],[ID]],"00000")</f>
        <v>00163</v>
      </c>
      <c r="D163" t="s">
        <v>848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4">
        <v>1</v>
      </c>
    </row>
    <row r="164" spans="1:16" x14ac:dyDescent="0.25">
      <c r="A164">
        <v>164</v>
      </c>
      <c r="B164" s="4" t="str">
        <f>TEXT(Table_Supplier[[#This Row],[ID]],"00000")</f>
        <v>00164</v>
      </c>
      <c r="D164" t="s">
        <v>849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4">
        <v>1</v>
      </c>
    </row>
    <row r="165" spans="1:16" x14ac:dyDescent="0.25">
      <c r="A165">
        <v>165</v>
      </c>
      <c r="B165" s="4" t="str">
        <f>TEXT(Table_Supplier[[#This Row],[ID]],"00000")</f>
        <v>00165</v>
      </c>
      <c r="D165" t="s">
        <v>850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>
        <v>1</v>
      </c>
    </row>
    <row r="166" spans="1:16" x14ac:dyDescent="0.25">
      <c r="A166">
        <v>166</v>
      </c>
      <c r="B166" s="4" t="str">
        <f>TEXT(Table_Supplier[[#This Row],[ID]],"00000")</f>
        <v>00166</v>
      </c>
      <c r="D166" t="s">
        <v>851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">
        <v>1</v>
      </c>
    </row>
    <row r="167" spans="1:16" x14ac:dyDescent="0.25">
      <c r="A167">
        <v>167</v>
      </c>
      <c r="B167" s="4" t="str">
        <f>TEXT(Table_Supplier[[#This Row],[ID]],"00000")</f>
        <v>00167</v>
      </c>
      <c r="D167" t="s">
        <v>852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4">
        <v>1</v>
      </c>
    </row>
    <row r="168" spans="1:16" x14ac:dyDescent="0.25">
      <c r="A168">
        <v>168</v>
      </c>
      <c r="B168" s="4" t="str">
        <f>TEXT(Table_Supplier[[#This Row],[ID]],"00000")</f>
        <v>00168</v>
      </c>
      <c r="D168" t="s">
        <v>853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4">
        <v>1</v>
      </c>
    </row>
    <row r="169" spans="1:16" x14ac:dyDescent="0.25">
      <c r="A169">
        <v>169</v>
      </c>
      <c r="B169" s="4" t="str">
        <f>TEXT(Table_Supplier[[#This Row],[ID]],"00000")</f>
        <v>00169</v>
      </c>
      <c r="D169" t="s">
        <v>854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4">
        <v>1</v>
      </c>
    </row>
    <row r="170" spans="1:16" x14ac:dyDescent="0.25">
      <c r="A170">
        <v>170</v>
      </c>
      <c r="B170" s="4" t="str">
        <f>TEXT(Table_Supplier[[#This Row],[ID]],"00000")</f>
        <v>00170</v>
      </c>
      <c r="D170" t="s">
        <v>855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">
        <v>1</v>
      </c>
    </row>
    <row r="171" spans="1:16" x14ac:dyDescent="0.25">
      <c r="A171">
        <v>171</v>
      </c>
      <c r="B171" s="4" t="str">
        <f>TEXT(Table_Supplier[[#This Row],[ID]],"00000")</f>
        <v>00171</v>
      </c>
      <c r="D171" t="s">
        <v>845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">
        <v>1</v>
      </c>
    </row>
    <row r="172" spans="1:16" x14ac:dyDescent="0.25">
      <c r="A172">
        <v>172</v>
      </c>
      <c r="B172" s="4" t="str">
        <f>TEXT(Table_Supplier[[#This Row],[ID]],"00000")</f>
        <v>00172</v>
      </c>
      <c r="D172" t="s">
        <v>856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4">
        <v>1</v>
      </c>
    </row>
    <row r="173" spans="1:16" x14ac:dyDescent="0.25">
      <c r="A173">
        <v>174</v>
      </c>
      <c r="B173" s="4" t="str">
        <f>TEXT(Table_Supplier[[#This Row],[ID]],"00000")</f>
        <v>00174</v>
      </c>
      <c r="D173" t="s">
        <v>857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4">
        <v>1</v>
      </c>
    </row>
    <row r="174" spans="1:16" x14ac:dyDescent="0.25">
      <c r="A174">
        <v>175</v>
      </c>
      <c r="B174" s="4" t="str">
        <f>TEXT(Table_Supplier[[#This Row],[ID]],"00000")</f>
        <v>00175</v>
      </c>
      <c r="D174" t="s">
        <v>858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4">
        <v>1</v>
      </c>
    </row>
    <row r="175" spans="1:16" x14ac:dyDescent="0.25">
      <c r="A175">
        <v>176</v>
      </c>
      <c r="B175" s="4" t="str">
        <f>TEXT(Table_Supplier[[#This Row],[ID]],"00000")</f>
        <v>00176</v>
      </c>
      <c r="D175" t="s">
        <v>859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4">
        <v>1</v>
      </c>
    </row>
    <row r="176" spans="1:16" x14ac:dyDescent="0.25">
      <c r="A176">
        <v>177</v>
      </c>
      <c r="B176" s="4" t="str">
        <f>TEXT(Table_Supplier[[#This Row],[ID]],"00000")</f>
        <v>00177</v>
      </c>
      <c r="D176" t="s">
        <v>860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4">
        <v>1</v>
      </c>
    </row>
    <row r="177" spans="1:16" x14ac:dyDescent="0.25">
      <c r="A177">
        <v>178</v>
      </c>
      <c r="B177" s="4" t="str">
        <f>TEXT(Table_Supplier[[#This Row],[ID]],"00000")</f>
        <v>00178</v>
      </c>
      <c r="D177" t="s">
        <v>861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4">
        <v>1</v>
      </c>
    </row>
    <row r="178" spans="1:16" x14ac:dyDescent="0.25">
      <c r="A178">
        <v>179</v>
      </c>
      <c r="B178" s="4" t="str">
        <f>TEXT(Table_Supplier[[#This Row],[ID]],"00000")</f>
        <v>00179</v>
      </c>
      <c r="D178" t="s">
        <v>862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4">
        <v>1</v>
      </c>
    </row>
    <row r="179" spans="1:16" x14ac:dyDescent="0.25">
      <c r="A179">
        <v>180</v>
      </c>
      <c r="B179" s="4" t="str">
        <f>TEXT(Table_Supplier[[#This Row],[ID]],"00000")</f>
        <v>00180</v>
      </c>
      <c r="D179" t="s">
        <v>863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4">
        <v>1</v>
      </c>
    </row>
    <row r="180" spans="1:16" x14ac:dyDescent="0.25">
      <c r="A180">
        <v>181</v>
      </c>
      <c r="B180" s="4" t="str">
        <f>TEXT(Table_Supplier[[#This Row],[ID]],"00000")</f>
        <v>00181</v>
      </c>
      <c r="D180" t="s">
        <v>864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4">
        <v>1</v>
      </c>
    </row>
    <row r="181" spans="1:16" x14ac:dyDescent="0.25">
      <c r="A181">
        <v>182</v>
      </c>
      <c r="B181" s="4" t="str">
        <f>TEXT(Table_Supplier[[#This Row],[ID]],"00000")</f>
        <v>00182</v>
      </c>
      <c r="D181" t="s">
        <v>865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4">
        <v>1</v>
      </c>
    </row>
    <row r="182" spans="1:16" x14ac:dyDescent="0.25">
      <c r="A182">
        <v>183</v>
      </c>
      <c r="B182" s="4" t="str">
        <f>TEXT(Table_Supplier[[#This Row],[ID]],"00000")</f>
        <v>00183</v>
      </c>
      <c r="D182" t="s">
        <v>866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4">
        <v>1</v>
      </c>
    </row>
    <row r="183" spans="1:16" x14ac:dyDescent="0.25">
      <c r="A183">
        <v>184</v>
      </c>
      <c r="B183" s="4" t="str">
        <f>TEXT(Table_Supplier[[#This Row],[ID]],"00000")</f>
        <v>00184</v>
      </c>
      <c r="D183" t="s">
        <v>867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>
        <v>1</v>
      </c>
    </row>
    <row r="184" spans="1:16" x14ac:dyDescent="0.25">
      <c r="A184">
        <v>185</v>
      </c>
      <c r="B184" s="4" t="str">
        <f>TEXT(Table_Supplier[[#This Row],[ID]],"00000")</f>
        <v>00185</v>
      </c>
      <c r="D184" t="s">
        <v>868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>
        <v>1</v>
      </c>
    </row>
    <row r="185" spans="1:16" x14ac:dyDescent="0.25">
      <c r="A185">
        <v>186</v>
      </c>
      <c r="B185" s="4" t="str">
        <f>TEXT(Table_Supplier[[#This Row],[ID]],"00000")</f>
        <v>00186</v>
      </c>
      <c r="D185" t="s">
        <v>869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4">
        <v>1</v>
      </c>
    </row>
    <row r="186" spans="1:16" x14ac:dyDescent="0.25">
      <c r="A186">
        <v>187</v>
      </c>
      <c r="B186" s="4" t="str">
        <f>TEXT(Table_Supplier[[#This Row],[ID]],"00000")</f>
        <v>00187</v>
      </c>
      <c r="D186" t="s">
        <v>870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4">
        <v>1</v>
      </c>
    </row>
    <row r="187" spans="1:16" x14ac:dyDescent="0.25">
      <c r="A187">
        <v>188</v>
      </c>
      <c r="B187" s="4" t="str">
        <f>TEXT(Table_Supplier[[#This Row],[ID]],"00000")</f>
        <v>00188</v>
      </c>
      <c r="D187" t="s">
        <v>871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4">
        <v>1</v>
      </c>
    </row>
    <row r="188" spans="1:16" x14ac:dyDescent="0.25">
      <c r="A188">
        <v>189</v>
      </c>
      <c r="B188" s="4" t="str">
        <f>TEXT(Table_Supplier[[#This Row],[ID]],"00000")</f>
        <v>00189</v>
      </c>
      <c r="D188" t="s">
        <v>872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">
        <v>1</v>
      </c>
    </row>
    <row r="189" spans="1:16" x14ac:dyDescent="0.25">
      <c r="A189">
        <v>190</v>
      </c>
      <c r="B189" s="4" t="str">
        <f>TEXT(Table_Supplier[[#This Row],[ID]],"00000")</f>
        <v>00190</v>
      </c>
      <c r="D189" t="s">
        <v>873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>
        <v>1</v>
      </c>
    </row>
    <row r="190" spans="1:16" x14ac:dyDescent="0.25">
      <c r="A190">
        <v>191</v>
      </c>
      <c r="B190" s="4" t="str">
        <f>TEXT(Table_Supplier[[#This Row],[ID]],"00000")</f>
        <v>00191</v>
      </c>
      <c r="D190" t="s">
        <v>874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">
        <v>1</v>
      </c>
    </row>
    <row r="191" spans="1:16" x14ac:dyDescent="0.25">
      <c r="A191">
        <v>192</v>
      </c>
      <c r="B191" s="4" t="str">
        <f>TEXT(Table_Supplier[[#This Row],[ID]],"00000")</f>
        <v>00192</v>
      </c>
      <c r="D191" t="s">
        <v>875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4">
        <v>1</v>
      </c>
    </row>
    <row r="192" spans="1:16" x14ac:dyDescent="0.25">
      <c r="A192">
        <v>193</v>
      </c>
      <c r="B192" s="4" t="str">
        <f>TEXT(Table_Supplier[[#This Row],[ID]],"00000")</f>
        <v>00193</v>
      </c>
      <c r="D192" t="s">
        <v>876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4">
        <v>1</v>
      </c>
    </row>
    <row r="193" spans="1:16" x14ac:dyDescent="0.25">
      <c r="A193">
        <v>194</v>
      </c>
      <c r="B193" s="4" t="str">
        <f>TEXT(Table_Supplier[[#This Row],[ID]],"00000")</f>
        <v>00194</v>
      </c>
      <c r="D193" t="s">
        <v>877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4">
        <v>1</v>
      </c>
    </row>
    <row r="194" spans="1:16" x14ac:dyDescent="0.25">
      <c r="A194">
        <v>195</v>
      </c>
      <c r="B194" s="4" t="str">
        <f>TEXT(Table_Supplier[[#This Row],[ID]],"00000")</f>
        <v>00195</v>
      </c>
      <c r="D194" t="s">
        <v>878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4">
        <v>1</v>
      </c>
    </row>
    <row r="195" spans="1:16" x14ac:dyDescent="0.25">
      <c r="A195">
        <v>196</v>
      </c>
      <c r="B195" s="4" t="str">
        <f>TEXT(Table_Supplier[[#This Row],[ID]],"00000")</f>
        <v>00196</v>
      </c>
      <c r="D195" t="s">
        <v>879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4">
        <v>1</v>
      </c>
    </row>
    <row r="196" spans="1:16" x14ac:dyDescent="0.25">
      <c r="A196">
        <v>197</v>
      </c>
      <c r="B196" s="4" t="str">
        <f>TEXT(Table_Supplier[[#This Row],[ID]],"00000")</f>
        <v>00197</v>
      </c>
      <c r="D196" t="s">
        <v>880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4">
        <v>1</v>
      </c>
    </row>
    <row r="197" spans="1:16" x14ac:dyDescent="0.25">
      <c r="A197">
        <v>198</v>
      </c>
      <c r="B197" s="4" t="str">
        <f>TEXT(Table_Supplier[[#This Row],[ID]],"00000")</f>
        <v>00198</v>
      </c>
      <c r="D197" t="s">
        <v>881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4">
        <v>1</v>
      </c>
    </row>
    <row r="198" spans="1:16" x14ac:dyDescent="0.25">
      <c r="A198">
        <v>199</v>
      </c>
      <c r="B198" s="4" t="str">
        <f>TEXT(Table_Supplier[[#This Row],[ID]],"00000")</f>
        <v>00199</v>
      </c>
      <c r="D198" t="s">
        <v>882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4">
        <v>1</v>
      </c>
    </row>
    <row r="199" spans="1:16" x14ac:dyDescent="0.25">
      <c r="A199">
        <v>200</v>
      </c>
      <c r="B199" s="4" t="str">
        <f>TEXT(Table_Supplier[[#This Row],[ID]],"00000")</f>
        <v>00200</v>
      </c>
      <c r="D199" t="s">
        <v>883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4">
        <v>1</v>
      </c>
    </row>
    <row r="200" spans="1:16" x14ac:dyDescent="0.25">
      <c r="A200">
        <v>201</v>
      </c>
      <c r="B200" s="4" t="str">
        <f>TEXT(Table_Supplier[[#This Row],[ID]],"00000")</f>
        <v>00201</v>
      </c>
      <c r="D200" t="s">
        <v>884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">
        <v>1</v>
      </c>
    </row>
    <row r="201" spans="1:16" x14ac:dyDescent="0.25">
      <c r="A201">
        <v>202</v>
      </c>
      <c r="B201" s="4" t="str">
        <f>TEXT(Table_Supplier[[#This Row],[ID]],"00000")</f>
        <v>00202</v>
      </c>
      <c r="D201" t="s">
        <v>885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4">
        <v>1</v>
      </c>
    </row>
    <row r="202" spans="1:16" x14ac:dyDescent="0.25">
      <c r="A202">
        <v>203</v>
      </c>
      <c r="B202" s="4" t="str">
        <f>TEXT(Table_Supplier[[#This Row],[ID]],"00000")</f>
        <v>00203</v>
      </c>
      <c r="D202" t="s">
        <v>886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4">
        <v>1</v>
      </c>
    </row>
    <row r="203" spans="1:16" x14ac:dyDescent="0.25">
      <c r="A203">
        <v>204</v>
      </c>
      <c r="B203" s="4" t="str">
        <f>TEXT(Table_Supplier[[#This Row],[ID]],"00000")</f>
        <v>00204</v>
      </c>
      <c r="D203" t="s">
        <v>887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4">
        <v>1</v>
      </c>
    </row>
    <row r="204" spans="1:16" x14ac:dyDescent="0.25">
      <c r="A204">
        <v>205</v>
      </c>
      <c r="B204" s="4" t="str">
        <f>TEXT(Table_Supplier[[#This Row],[ID]],"00000")</f>
        <v>00205</v>
      </c>
      <c r="D204" t="s">
        <v>888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4">
        <v>1</v>
      </c>
    </row>
    <row r="205" spans="1:16" x14ac:dyDescent="0.25">
      <c r="A205">
        <v>206</v>
      </c>
      <c r="B205" s="4" t="str">
        <f>TEXT(Table_Supplier[[#This Row],[ID]],"00000")</f>
        <v>00206</v>
      </c>
      <c r="D205" t="s">
        <v>889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4">
        <v>1</v>
      </c>
    </row>
    <row r="206" spans="1:16" x14ac:dyDescent="0.25">
      <c r="A206">
        <v>207</v>
      </c>
      <c r="B206" s="4" t="str">
        <f>TEXT(Table_Supplier[[#This Row],[ID]],"00000")</f>
        <v>00207</v>
      </c>
      <c r="D206" t="s">
        <v>890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4">
        <v>1</v>
      </c>
    </row>
    <row r="207" spans="1:16" x14ac:dyDescent="0.25">
      <c r="A207">
        <v>208</v>
      </c>
      <c r="B207" s="4" t="str">
        <f>TEXT(Table_Supplier[[#This Row],[ID]],"00000")</f>
        <v>00208</v>
      </c>
      <c r="D207" t="s">
        <v>891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4">
        <v>1</v>
      </c>
    </row>
    <row r="208" spans="1:16" x14ac:dyDescent="0.25">
      <c r="A208">
        <v>209</v>
      </c>
      <c r="B208" s="4" t="str">
        <f>TEXT(Table_Supplier[[#This Row],[ID]],"00000")</f>
        <v>00209</v>
      </c>
      <c r="D208" t="s">
        <v>892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4">
        <v>1</v>
      </c>
    </row>
    <row r="209" spans="1:16" x14ac:dyDescent="0.25">
      <c r="A209">
        <v>210</v>
      </c>
      <c r="B209" s="4" t="str">
        <f>TEXT(Table_Supplier[[#This Row],[ID]],"00000")</f>
        <v>00210</v>
      </c>
      <c r="D209" t="s">
        <v>893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4">
        <v>1</v>
      </c>
    </row>
    <row r="210" spans="1:16" x14ac:dyDescent="0.25">
      <c r="A210">
        <v>211</v>
      </c>
      <c r="B210" s="4" t="str">
        <f>TEXT(Table_Supplier[[#This Row],[ID]],"00000")</f>
        <v>00211</v>
      </c>
      <c r="D210" t="s">
        <v>894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4">
        <v>1</v>
      </c>
    </row>
    <row r="211" spans="1:16" x14ac:dyDescent="0.25">
      <c r="A211">
        <v>212</v>
      </c>
      <c r="B211" s="4" t="str">
        <f>TEXT(Table_Supplier[[#This Row],[ID]],"00000")</f>
        <v>00212</v>
      </c>
      <c r="D211" t="s">
        <v>895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4">
        <v>1</v>
      </c>
    </row>
    <row r="212" spans="1:16" x14ac:dyDescent="0.25">
      <c r="A212">
        <v>213</v>
      </c>
      <c r="B212" s="4" t="str">
        <f>TEXT(Table_Supplier[[#This Row],[ID]],"00000")</f>
        <v>00213</v>
      </c>
      <c r="D212" t="s">
        <v>896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4">
        <v>1</v>
      </c>
    </row>
    <row r="213" spans="1:16" x14ac:dyDescent="0.25">
      <c r="A213">
        <v>214</v>
      </c>
      <c r="B213" s="4" t="str">
        <f>TEXT(Table_Supplier[[#This Row],[ID]],"00000")</f>
        <v>00214</v>
      </c>
      <c r="D213" t="s">
        <v>897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4">
        <v>1</v>
      </c>
    </row>
    <row r="214" spans="1:16" x14ac:dyDescent="0.25">
      <c r="A214">
        <v>215</v>
      </c>
      <c r="B214" s="4" t="str">
        <f>TEXT(Table_Supplier[[#This Row],[ID]],"00000")</f>
        <v>00215</v>
      </c>
      <c r="D214" t="s">
        <v>898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4">
        <v>1</v>
      </c>
    </row>
    <row r="215" spans="1:16" x14ac:dyDescent="0.25">
      <c r="A215">
        <v>216</v>
      </c>
      <c r="B215" s="4" t="str">
        <f>TEXT(Table_Supplier[[#This Row],[ID]],"00000")</f>
        <v>00216</v>
      </c>
      <c r="D215" t="s">
        <v>899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4">
        <v>1</v>
      </c>
    </row>
    <row r="216" spans="1:16" x14ac:dyDescent="0.25">
      <c r="A216">
        <v>217</v>
      </c>
      <c r="B216" s="4" t="str">
        <f>TEXT(Table_Supplier[[#This Row],[ID]],"00000")</f>
        <v>00217</v>
      </c>
      <c r="D216" t="s">
        <v>900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4">
        <v>1</v>
      </c>
    </row>
    <row r="217" spans="1:16" x14ac:dyDescent="0.25">
      <c r="A217">
        <v>218</v>
      </c>
      <c r="B217" s="4" t="str">
        <f>TEXT(Table_Supplier[[#This Row],[ID]],"00000")</f>
        <v>00218</v>
      </c>
      <c r="D217" t="s">
        <v>901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4">
        <v>1</v>
      </c>
    </row>
    <row r="218" spans="1:16" x14ac:dyDescent="0.25">
      <c r="A218">
        <v>219</v>
      </c>
      <c r="B218" s="4" t="str">
        <f>TEXT(Table_Supplier[[#This Row],[ID]],"00000")</f>
        <v>00219</v>
      </c>
      <c r="D218" t="s">
        <v>902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4">
        <v>1</v>
      </c>
    </row>
    <row r="219" spans="1:16" x14ac:dyDescent="0.25">
      <c r="A219">
        <v>220</v>
      </c>
      <c r="B219" s="4" t="str">
        <f>TEXT(Table_Supplier[[#This Row],[ID]],"00000")</f>
        <v>00220</v>
      </c>
      <c r="D219" t="s">
        <v>903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4">
        <v>1</v>
      </c>
    </row>
    <row r="220" spans="1:16" x14ac:dyDescent="0.25">
      <c r="A220">
        <v>221</v>
      </c>
      <c r="B220" s="4" t="str">
        <f>TEXT(Table_Supplier[[#This Row],[ID]],"00000")</f>
        <v>00221</v>
      </c>
      <c r="D220" t="s">
        <v>904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4">
        <v>1</v>
      </c>
    </row>
    <row r="221" spans="1:16" x14ac:dyDescent="0.25">
      <c r="A221">
        <v>222</v>
      </c>
      <c r="B221" s="4" t="str">
        <f>TEXT(Table_Supplier[[#This Row],[ID]],"00000")</f>
        <v>00222</v>
      </c>
      <c r="D221" t="s">
        <v>905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4">
        <v>1</v>
      </c>
    </row>
    <row r="222" spans="1:16" x14ac:dyDescent="0.25">
      <c r="A222">
        <v>223</v>
      </c>
      <c r="B222" s="4" t="str">
        <f>TEXT(Table_Supplier[[#This Row],[ID]],"00000")</f>
        <v>00223</v>
      </c>
      <c r="D222" t="s">
        <v>906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4">
        <v>1</v>
      </c>
    </row>
    <row r="223" spans="1:16" x14ac:dyDescent="0.25">
      <c r="A223">
        <v>224</v>
      </c>
      <c r="B223" s="4" t="str">
        <f>TEXT(Table_Supplier[[#This Row],[ID]],"00000")</f>
        <v>00224</v>
      </c>
      <c r="D223" t="s">
        <v>907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4">
        <v>1</v>
      </c>
    </row>
    <row r="224" spans="1:16" x14ac:dyDescent="0.25">
      <c r="A224">
        <v>225</v>
      </c>
      <c r="B224" s="4" t="str">
        <f>TEXT(Table_Supplier[[#This Row],[ID]],"00000")</f>
        <v>00225</v>
      </c>
      <c r="D224" t="s">
        <v>908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4">
        <v>1</v>
      </c>
    </row>
    <row r="225" spans="1:16" x14ac:dyDescent="0.25">
      <c r="A225">
        <v>226</v>
      </c>
      <c r="B225" s="4" t="str">
        <f>TEXT(Table_Supplier[[#This Row],[ID]],"00000")</f>
        <v>00226</v>
      </c>
      <c r="D225" t="s">
        <v>909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4">
        <v>1</v>
      </c>
    </row>
    <row r="226" spans="1:16" x14ac:dyDescent="0.25">
      <c r="A226">
        <v>227</v>
      </c>
      <c r="B226" s="4" t="str">
        <f>TEXT(Table_Supplier[[#This Row],[ID]],"00000")</f>
        <v>00227</v>
      </c>
      <c r="D226" t="s">
        <v>910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4">
        <v>1</v>
      </c>
    </row>
    <row r="227" spans="1:16" x14ac:dyDescent="0.25">
      <c r="A227">
        <v>228</v>
      </c>
      <c r="B227" s="4" t="str">
        <f>TEXT(Table_Supplier[[#This Row],[ID]],"00000")</f>
        <v>00228</v>
      </c>
      <c r="D227" t="s">
        <v>911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4">
        <v>1</v>
      </c>
    </row>
    <row r="228" spans="1:16" x14ac:dyDescent="0.25">
      <c r="A228">
        <v>229</v>
      </c>
      <c r="B228" s="4" t="str">
        <f>TEXT(Table_Supplier[[#This Row],[ID]],"00000")</f>
        <v>00229</v>
      </c>
      <c r="D228" t="s">
        <v>912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4">
        <v>1</v>
      </c>
    </row>
    <row r="229" spans="1:16" x14ac:dyDescent="0.25">
      <c r="A229">
        <v>230</v>
      </c>
      <c r="B229" s="4" t="str">
        <f>TEXT(Table_Supplier[[#This Row],[ID]],"00000")</f>
        <v>00230</v>
      </c>
      <c r="D229" t="s">
        <v>913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4">
        <v>1</v>
      </c>
    </row>
    <row r="230" spans="1:16" x14ac:dyDescent="0.25">
      <c r="A230">
        <v>231</v>
      </c>
      <c r="B230" s="4" t="str">
        <f>TEXT(Table_Supplier[[#This Row],[ID]],"00000")</f>
        <v>00231</v>
      </c>
      <c r="D230" t="s">
        <v>914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4">
        <v>1</v>
      </c>
    </row>
    <row r="231" spans="1:16" x14ac:dyDescent="0.25">
      <c r="A231">
        <v>232</v>
      </c>
      <c r="B231" s="4" t="str">
        <f>TEXT(Table_Supplier[[#This Row],[ID]],"00000")</f>
        <v>00232</v>
      </c>
      <c r="D231" t="s">
        <v>915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4">
        <v>1</v>
      </c>
    </row>
    <row r="232" spans="1:16" x14ac:dyDescent="0.25">
      <c r="A232">
        <v>233</v>
      </c>
      <c r="B232" s="4" t="str">
        <f>TEXT(Table_Supplier[[#This Row],[ID]],"00000")</f>
        <v>00233</v>
      </c>
      <c r="D232" t="s">
        <v>916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4">
        <v>1</v>
      </c>
    </row>
    <row r="233" spans="1:16" x14ac:dyDescent="0.25">
      <c r="A233">
        <v>234</v>
      </c>
      <c r="B233" s="4" t="str">
        <f>TEXT(Table_Supplier[[#This Row],[ID]],"00000")</f>
        <v>00234</v>
      </c>
      <c r="D233" t="s">
        <v>917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4">
        <v>1</v>
      </c>
    </row>
    <row r="234" spans="1:16" x14ac:dyDescent="0.25">
      <c r="A234">
        <v>235</v>
      </c>
      <c r="B234" s="4" t="str">
        <f>TEXT(Table_Supplier[[#This Row],[ID]],"00000")</f>
        <v>00235</v>
      </c>
      <c r="D234" t="s">
        <v>918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4">
        <v>1</v>
      </c>
    </row>
    <row r="235" spans="1:16" x14ac:dyDescent="0.25">
      <c r="A235">
        <v>236</v>
      </c>
      <c r="B235" s="4" t="str">
        <f>TEXT(Table_Supplier[[#This Row],[ID]],"00000")</f>
        <v>00236</v>
      </c>
      <c r="D235" t="s">
        <v>919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4">
        <v>1</v>
      </c>
    </row>
    <row r="236" spans="1:16" x14ac:dyDescent="0.25">
      <c r="A236">
        <v>237</v>
      </c>
      <c r="B236" s="4" t="str">
        <f>TEXT(Table_Supplier[[#This Row],[ID]],"00000")</f>
        <v>00237</v>
      </c>
      <c r="D236" t="s">
        <v>920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4">
        <v>1</v>
      </c>
    </row>
    <row r="237" spans="1:16" x14ac:dyDescent="0.25">
      <c r="A237">
        <v>238</v>
      </c>
      <c r="B237" s="4" t="str">
        <f>TEXT(Table_Supplier[[#This Row],[ID]],"00000")</f>
        <v>00238</v>
      </c>
      <c r="D237" t="s">
        <v>921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4">
        <v>1</v>
      </c>
    </row>
    <row r="238" spans="1:16" x14ac:dyDescent="0.25">
      <c r="A238">
        <v>239</v>
      </c>
      <c r="B238" s="4" t="str">
        <f>TEXT(Table_Supplier[[#This Row],[ID]],"00000")</f>
        <v>00239</v>
      </c>
      <c r="D238" t="s">
        <v>922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4">
        <v>1</v>
      </c>
    </row>
    <row r="239" spans="1:16" x14ac:dyDescent="0.25">
      <c r="A239">
        <v>240</v>
      </c>
      <c r="B239" s="4" t="str">
        <f>TEXT(Table_Supplier[[#This Row],[ID]],"00000")</f>
        <v>00240</v>
      </c>
      <c r="D239" t="s">
        <v>923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4">
        <v>1</v>
      </c>
    </row>
    <row r="240" spans="1:16" x14ac:dyDescent="0.25">
      <c r="A240">
        <v>241</v>
      </c>
      <c r="B240" s="4" t="str">
        <f>TEXT(Table_Supplier[[#This Row],[ID]],"00000")</f>
        <v>00241</v>
      </c>
      <c r="D240" t="s">
        <v>924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4">
        <v>1</v>
      </c>
    </row>
    <row r="241" spans="1:16" x14ac:dyDescent="0.25">
      <c r="A241">
        <v>242</v>
      </c>
      <c r="B241" s="4" t="str">
        <f>TEXT(Table_Supplier[[#This Row],[ID]],"00000")</f>
        <v>00242</v>
      </c>
      <c r="D241" t="s">
        <v>925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4">
        <v>1</v>
      </c>
    </row>
    <row r="242" spans="1:16" x14ac:dyDescent="0.25">
      <c r="A242">
        <v>243</v>
      </c>
      <c r="B242" s="4" t="str">
        <f>TEXT(Table_Supplier[[#This Row],[ID]],"00000")</f>
        <v>00243</v>
      </c>
      <c r="D242" t="s">
        <v>926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4">
        <v>1</v>
      </c>
    </row>
    <row r="243" spans="1:16" x14ac:dyDescent="0.25">
      <c r="A243">
        <v>244</v>
      </c>
      <c r="B243" s="4" t="str">
        <f>TEXT(Table_Supplier[[#This Row],[ID]],"00000")</f>
        <v>00244</v>
      </c>
      <c r="D243" t="s">
        <v>927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4">
        <v>1</v>
      </c>
    </row>
    <row r="244" spans="1:16" x14ac:dyDescent="0.25">
      <c r="A244">
        <v>245</v>
      </c>
      <c r="B244" s="4" t="str">
        <f>TEXT(Table_Supplier[[#This Row],[ID]],"00000")</f>
        <v>00245</v>
      </c>
      <c r="D244" t="s">
        <v>928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4">
        <v>1</v>
      </c>
    </row>
    <row r="245" spans="1:16" x14ac:dyDescent="0.25">
      <c r="A245">
        <v>246</v>
      </c>
      <c r="B245" s="4" t="str">
        <f>TEXT(Table_Supplier[[#This Row],[ID]],"00000")</f>
        <v>00246</v>
      </c>
      <c r="D245" t="s">
        <v>929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4">
        <v>1</v>
      </c>
    </row>
    <row r="246" spans="1:16" x14ac:dyDescent="0.25">
      <c r="A246">
        <v>247</v>
      </c>
      <c r="B246" s="4" t="str">
        <f>TEXT(Table_Supplier[[#This Row],[ID]],"00000")</f>
        <v>00247</v>
      </c>
      <c r="D246" t="s">
        <v>930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4">
        <v>1</v>
      </c>
    </row>
    <row r="247" spans="1:16" x14ac:dyDescent="0.25">
      <c r="A247">
        <v>248</v>
      </c>
      <c r="B247" s="4" t="str">
        <f>TEXT(Table_Supplier[[#This Row],[ID]],"00000")</f>
        <v>00248</v>
      </c>
      <c r="D247" t="s">
        <v>931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4">
        <v>1</v>
      </c>
    </row>
    <row r="248" spans="1:16" x14ac:dyDescent="0.25">
      <c r="A248">
        <v>249</v>
      </c>
      <c r="B248" s="4" t="str">
        <f>TEXT(Table_Supplier[[#This Row],[ID]],"00000")</f>
        <v>00249</v>
      </c>
      <c r="D248" t="s">
        <v>932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4">
        <v>1</v>
      </c>
    </row>
    <row r="249" spans="1:16" x14ac:dyDescent="0.25">
      <c r="A249">
        <v>250</v>
      </c>
      <c r="B249" s="4" t="str">
        <f>TEXT(Table_Supplier[[#This Row],[ID]],"00000")</f>
        <v>00250</v>
      </c>
      <c r="D249" t="s">
        <v>933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4">
        <v>1</v>
      </c>
    </row>
    <row r="250" spans="1:16" x14ac:dyDescent="0.25">
      <c r="A250">
        <v>251</v>
      </c>
      <c r="B250" s="4" t="str">
        <f>TEXT(Table_Supplier[[#This Row],[ID]],"00000")</f>
        <v>00251</v>
      </c>
      <c r="D250" t="s">
        <v>934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4">
        <v>1</v>
      </c>
    </row>
    <row r="251" spans="1:16" x14ac:dyDescent="0.25">
      <c r="A251">
        <v>252</v>
      </c>
      <c r="B251" s="4" t="str">
        <f>TEXT(Table_Supplier[[#This Row],[ID]],"00000")</f>
        <v>00252</v>
      </c>
      <c r="D251" t="s">
        <v>935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4">
        <v>1</v>
      </c>
    </row>
    <row r="252" spans="1:16" x14ac:dyDescent="0.25">
      <c r="A252">
        <v>253</v>
      </c>
      <c r="B252" s="4" t="str">
        <f>TEXT(Table_Supplier[[#This Row],[ID]],"00000")</f>
        <v>00253</v>
      </c>
      <c r="D252" t="s">
        <v>936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4">
        <v>1</v>
      </c>
    </row>
    <row r="253" spans="1:16" x14ac:dyDescent="0.25">
      <c r="A253">
        <v>254</v>
      </c>
      <c r="B253" s="4" t="str">
        <f>TEXT(Table_Supplier[[#This Row],[ID]],"00000")</f>
        <v>00254</v>
      </c>
      <c r="D253" t="s">
        <v>937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4">
        <v>1</v>
      </c>
    </row>
    <row r="254" spans="1:16" x14ac:dyDescent="0.25">
      <c r="A254">
        <v>255</v>
      </c>
      <c r="B254" s="4" t="str">
        <f>TEXT(Table_Supplier[[#This Row],[ID]],"00000")</f>
        <v>00255</v>
      </c>
      <c r="D254" t="s">
        <v>938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4">
        <v>1</v>
      </c>
    </row>
    <row r="255" spans="1:16" x14ac:dyDescent="0.25">
      <c r="A255">
        <v>256</v>
      </c>
      <c r="B255" s="4" t="str">
        <f>TEXT(Table_Supplier[[#This Row],[ID]],"00000")</f>
        <v>00256</v>
      </c>
      <c r="D255" t="s">
        <v>939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4">
        <v>1</v>
      </c>
    </row>
    <row r="256" spans="1:16" x14ac:dyDescent="0.25">
      <c r="A256">
        <v>257</v>
      </c>
      <c r="B256" s="4" t="str">
        <f>TEXT(Table_Supplier[[#This Row],[ID]],"00000")</f>
        <v>00257</v>
      </c>
      <c r="D256" t="s">
        <v>940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4">
        <v>1</v>
      </c>
    </row>
    <row r="257" spans="1:16" x14ac:dyDescent="0.25">
      <c r="A257">
        <v>258</v>
      </c>
      <c r="B257" s="4" t="str">
        <f>TEXT(Table_Supplier[[#This Row],[ID]],"00000")</f>
        <v>00258</v>
      </c>
      <c r="D257" t="s">
        <v>941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4">
        <v>1</v>
      </c>
    </row>
    <row r="258" spans="1:16" x14ac:dyDescent="0.25">
      <c r="A258">
        <v>259</v>
      </c>
      <c r="B258" s="4" t="str">
        <f>TEXT(Table_Supplier[[#This Row],[ID]],"00000")</f>
        <v>00259</v>
      </c>
      <c r="D258" t="s">
        <v>942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4">
        <v>1</v>
      </c>
    </row>
    <row r="259" spans="1:16" x14ac:dyDescent="0.25">
      <c r="A259">
        <v>260</v>
      </c>
      <c r="B259" s="4" t="str">
        <f>TEXT(Table_Supplier[[#This Row],[ID]],"00000")</f>
        <v>00260</v>
      </c>
      <c r="D259" t="s">
        <v>943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4">
        <v>1</v>
      </c>
    </row>
    <row r="260" spans="1:16" x14ac:dyDescent="0.25">
      <c r="A260">
        <v>261</v>
      </c>
      <c r="B260" s="4" t="str">
        <f>TEXT(Table_Supplier[[#This Row],[ID]],"00000")</f>
        <v>00261</v>
      </c>
      <c r="D260" t="s">
        <v>944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4">
        <v>1</v>
      </c>
    </row>
    <row r="261" spans="1:16" x14ac:dyDescent="0.25">
      <c r="A261">
        <v>262</v>
      </c>
      <c r="B261" s="4" t="str">
        <f>TEXT(Table_Supplier[[#This Row],[ID]],"00000")</f>
        <v>00262</v>
      </c>
      <c r="D261" t="s">
        <v>945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4">
        <v>1</v>
      </c>
    </row>
    <row r="262" spans="1:16" x14ac:dyDescent="0.25">
      <c r="A262">
        <v>263</v>
      </c>
      <c r="B262" s="4" t="str">
        <f>TEXT(Table_Supplier[[#This Row],[ID]],"00000")</f>
        <v>00263</v>
      </c>
      <c r="D262" t="s">
        <v>946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4">
        <v>1</v>
      </c>
    </row>
    <row r="263" spans="1:16" x14ac:dyDescent="0.25">
      <c r="A263">
        <v>264</v>
      </c>
      <c r="B263" s="4" t="str">
        <f>TEXT(Table_Supplier[[#This Row],[ID]],"00000")</f>
        <v>00264</v>
      </c>
      <c r="D263" t="s">
        <v>947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4">
        <v>1</v>
      </c>
    </row>
    <row r="264" spans="1:16" x14ac:dyDescent="0.25">
      <c r="A264">
        <v>265</v>
      </c>
      <c r="B264" s="4" t="str">
        <f>TEXT(Table_Supplier[[#This Row],[ID]],"00000")</f>
        <v>00265</v>
      </c>
      <c r="D264" t="s">
        <v>948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4">
        <v>1</v>
      </c>
    </row>
    <row r="265" spans="1:16" x14ac:dyDescent="0.25">
      <c r="A265">
        <v>266</v>
      </c>
      <c r="B265" s="4" t="str">
        <f>TEXT(Table_Supplier[[#This Row],[ID]],"00000")</f>
        <v>00266</v>
      </c>
      <c r="D265" t="s">
        <v>949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4">
        <v>1</v>
      </c>
    </row>
    <row r="266" spans="1:16" x14ac:dyDescent="0.25">
      <c r="A266">
        <v>267</v>
      </c>
      <c r="B266" s="4" t="str">
        <f>TEXT(Table_Supplier[[#This Row],[ID]],"00000")</f>
        <v>00267</v>
      </c>
      <c r="D266" t="s">
        <v>950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4">
        <v>1</v>
      </c>
    </row>
    <row r="267" spans="1:16" x14ac:dyDescent="0.25">
      <c r="A267">
        <v>268</v>
      </c>
      <c r="B267" s="4" t="str">
        <f>TEXT(Table_Supplier[[#This Row],[ID]],"00000")</f>
        <v>00268</v>
      </c>
      <c r="D267" t="s">
        <v>951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4">
        <v>1</v>
      </c>
    </row>
    <row r="268" spans="1:16" x14ac:dyDescent="0.25">
      <c r="A268">
        <v>269</v>
      </c>
      <c r="B268" s="4" t="str">
        <f>TEXT(Table_Supplier[[#This Row],[ID]],"00000")</f>
        <v>00269</v>
      </c>
      <c r="D268" t="s">
        <v>952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4">
        <v>1</v>
      </c>
    </row>
    <row r="269" spans="1:16" x14ac:dyDescent="0.25">
      <c r="A269">
        <v>270</v>
      </c>
      <c r="B269" s="4" t="str">
        <f>TEXT(Table_Supplier[[#This Row],[ID]],"00000")</f>
        <v>00270</v>
      </c>
      <c r="D269" t="s">
        <v>953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4">
        <v>1</v>
      </c>
    </row>
    <row r="270" spans="1:16" x14ac:dyDescent="0.25">
      <c r="A270">
        <v>271</v>
      </c>
      <c r="B270" s="4" t="str">
        <f>TEXT(Table_Supplier[[#This Row],[ID]],"00000")</f>
        <v>00271</v>
      </c>
      <c r="D270" t="s">
        <v>954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4">
        <v>1</v>
      </c>
    </row>
    <row r="271" spans="1:16" x14ac:dyDescent="0.25">
      <c r="A271">
        <v>272</v>
      </c>
      <c r="B271" s="4" t="str">
        <f>TEXT(Table_Supplier[[#This Row],[ID]],"00000")</f>
        <v>00272</v>
      </c>
      <c r="D271" t="s">
        <v>955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4">
        <v>1</v>
      </c>
    </row>
    <row r="272" spans="1:16" x14ac:dyDescent="0.25">
      <c r="A272">
        <v>273</v>
      </c>
      <c r="B272" s="4" t="str">
        <f>TEXT(Table_Supplier[[#This Row],[ID]],"00000")</f>
        <v>00273</v>
      </c>
      <c r="D272" t="s">
        <v>956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4">
        <v>1</v>
      </c>
    </row>
    <row r="273" spans="1:16" x14ac:dyDescent="0.25">
      <c r="A273">
        <v>274</v>
      </c>
      <c r="B273" s="4" t="str">
        <f>TEXT(Table_Supplier[[#This Row],[ID]],"00000")</f>
        <v>00274</v>
      </c>
      <c r="D273" t="s">
        <v>957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4">
        <v>1</v>
      </c>
    </row>
    <row r="274" spans="1:16" x14ac:dyDescent="0.25">
      <c r="A274">
        <v>275</v>
      </c>
      <c r="B274" s="4" t="str">
        <f>TEXT(Table_Supplier[[#This Row],[ID]],"00000")</f>
        <v>00275</v>
      </c>
      <c r="D274" t="s">
        <v>958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4">
        <v>1</v>
      </c>
    </row>
    <row r="275" spans="1:16" x14ac:dyDescent="0.25">
      <c r="A275">
        <v>276</v>
      </c>
      <c r="B275" s="4" t="str">
        <f>TEXT(Table_Supplier[[#This Row],[ID]],"00000")</f>
        <v>00276</v>
      </c>
      <c r="D275" t="s">
        <v>959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4">
        <v>1</v>
      </c>
    </row>
    <row r="276" spans="1:16" x14ac:dyDescent="0.25">
      <c r="A276">
        <v>277</v>
      </c>
      <c r="B276" s="4" t="str">
        <f>TEXT(Table_Supplier[[#This Row],[ID]],"00000")</f>
        <v>00277</v>
      </c>
      <c r="D276" t="s">
        <v>960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4">
        <v>1</v>
      </c>
    </row>
    <row r="277" spans="1:16" x14ac:dyDescent="0.25">
      <c r="A277">
        <v>278</v>
      </c>
      <c r="B277" s="4" t="str">
        <f>TEXT(Table_Supplier[[#This Row],[ID]],"00000")</f>
        <v>00278</v>
      </c>
      <c r="D277" t="s">
        <v>961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4">
        <v>1</v>
      </c>
    </row>
    <row r="278" spans="1:16" x14ac:dyDescent="0.25">
      <c r="A278">
        <v>279</v>
      </c>
      <c r="B278" s="4" t="str">
        <f>TEXT(Table_Supplier[[#This Row],[ID]],"00000")</f>
        <v>00279</v>
      </c>
      <c r="D278" t="s">
        <v>962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4">
        <v>1</v>
      </c>
    </row>
    <row r="279" spans="1:16" x14ac:dyDescent="0.25">
      <c r="A279">
        <v>280</v>
      </c>
      <c r="B279" s="4" t="str">
        <f>TEXT(Table_Supplier[[#This Row],[ID]],"00000")</f>
        <v>00280</v>
      </c>
      <c r="D279" t="s">
        <v>963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4">
        <v>1</v>
      </c>
    </row>
    <row r="280" spans="1:16" x14ac:dyDescent="0.25">
      <c r="A280">
        <v>281</v>
      </c>
      <c r="B280" s="4" t="str">
        <f>TEXT(Table_Supplier[[#This Row],[ID]],"00000")</f>
        <v>00281</v>
      </c>
      <c r="D280" t="s">
        <v>964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4">
        <v>1</v>
      </c>
    </row>
    <row r="281" spans="1:16" x14ac:dyDescent="0.25">
      <c r="A281">
        <v>282</v>
      </c>
      <c r="B281" s="4" t="str">
        <f>TEXT(Table_Supplier[[#This Row],[ID]],"00000")</f>
        <v>00282</v>
      </c>
      <c r="D281" t="s">
        <v>965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4">
        <v>1</v>
      </c>
    </row>
    <row r="282" spans="1:16" x14ac:dyDescent="0.25">
      <c r="A282">
        <v>283</v>
      </c>
      <c r="B282" s="4" t="str">
        <f>TEXT(Table_Supplier[[#This Row],[ID]],"00000")</f>
        <v>00283</v>
      </c>
      <c r="D282" t="s">
        <v>966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4">
        <v>1</v>
      </c>
    </row>
    <row r="283" spans="1:16" x14ac:dyDescent="0.25">
      <c r="A283">
        <v>284</v>
      </c>
      <c r="B283" s="4" t="str">
        <f>TEXT(Table_Supplier[[#This Row],[ID]],"00000")</f>
        <v>00284</v>
      </c>
      <c r="D283" t="s">
        <v>967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4">
        <v>1</v>
      </c>
    </row>
    <row r="284" spans="1:16" x14ac:dyDescent="0.25">
      <c r="A284">
        <v>285</v>
      </c>
      <c r="B284" s="4" t="str">
        <f>TEXT(Table_Supplier[[#This Row],[ID]],"00000")</f>
        <v>00285</v>
      </c>
      <c r="D284" t="s">
        <v>968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4">
        <v>1</v>
      </c>
    </row>
    <row r="285" spans="1:16" x14ac:dyDescent="0.25">
      <c r="A285">
        <v>286</v>
      </c>
      <c r="B285" s="4" t="str">
        <f>TEXT(Table_Supplier[[#This Row],[ID]],"00000")</f>
        <v>00286</v>
      </c>
      <c r="D285" t="s">
        <v>969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4">
        <v>1</v>
      </c>
    </row>
    <row r="286" spans="1:16" x14ac:dyDescent="0.25">
      <c r="A286">
        <v>287</v>
      </c>
      <c r="B286" s="4" t="str">
        <f>TEXT(Table_Supplier[[#This Row],[ID]],"00000")</f>
        <v>00287</v>
      </c>
      <c r="D286" t="s">
        <v>970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4">
        <v>1</v>
      </c>
    </row>
    <row r="287" spans="1:16" x14ac:dyDescent="0.25">
      <c r="A287">
        <v>288</v>
      </c>
      <c r="B287" s="4" t="str">
        <f>TEXT(Table_Supplier[[#This Row],[ID]],"00000")</f>
        <v>00288</v>
      </c>
      <c r="D287" t="s">
        <v>971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4">
        <v>1</v>
      </c>
    </row>
    <row r="288" spans="1:16" x14ac:dyDescent="0.25">
      <c r="A288">
        <v>289</v>
      </c>
      <c r="B288" s="4" t="str">
        <f>TEXT(Table_Supplier[[#This Row],[ID]],"00000")</f>
        <v>00289</v>
      </c>
      <c r="D288" t="s">
        <v>972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">
        <v>1</v>
      </c>
    </row>
    <row r="289" spans="1:16" x14ac:dyDescent="0.25">
      <c r="A289">
        <v>290</v>
      </c>
      <c r="B289" s="4" t="str">
        <f>TEXT(Table_Supplier[[#This Row],[ID]],"00000")</f>
        <v>00290</v>
      </c>
      <c r="D289" t="s">
        <v>973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4">
        <v>1</v>
      </c>
    </row>
    <row r="290" spans="1:16" x14ac:dyDescent="0.25">
      <c r="A290">
        <v>291</v>
      </c>
      <c r="B290" s="4" t="str">
        <f>TEXT(Table_Supplier[[#This Row],[ID]],"00000")</f>
        <v>00291</v>
      </c>
      <c r="D290" t="s">
        <v>974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4">
        <v>1</v>
      </c>
    </row>
    <row r="291" spans="1:16" x14ac:dyDescent="0.25">
      <c r="A291">
        <v>292</v>
      </c>
      <c r="B291" s="4" t="str">
        <f>TEXT(Table_Supplier[[#This Row],[ID]],"00000")</f>
        <v>00292</v>
      </c>
      <c r="D291" t="s">
        <v>975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4">
        <v>1</v>
      </c>
    </row>
    <row r="292" spans="1:16" x14ac:dyDescent="0.25">
      <c r="A292">
        <v>293</v>
      </c>
      <c r="B292" s="4" t="str">
        <f>TEXT(Table_Supplier[[#This Row],[ID]],"00000")</f>
        <v>00293</v>
      </c>
      <c r="D292" t="s">
        <v>976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4">
        <v>1</v>
      </c>
    </row>
    <row r="293" spans="1:16" x14ac:dyDescent="0.25">
      <c r="A293">
        <v>294</v>
      </c>
      <c r="B293" s="4" t="str">
        <f>TEXT(Table_Supplier[[#This Row],[ID]],"00000")</f>
        <v>00294</v>
      </c>
      <c r="D293" t="s">
        <v>977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4">
        <v>1</v>
      </c>
    </row>
    <row r="294" spans="1:16" x14ac:dyDescent="0.25">
      <c r="A294">
        <v>296</v>
      </c>
      <c r="B294" s="4" t="str">
        <f>TEXT(Table_Supplier[[#This Row],[ID]],"00000")</f>
        <v>00296</v>
      </c>
      <c r="D294" t="s">
        <v>978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4">
        <v>1</v>
      </c>
    </row>
    <row r="295" spans="1:16" x14ac:dyDescent="0.25">
      <c r="A295">
        <v>297</v>
      </c>
      <c r="B295" s="4" t="str">
        <f>TEXT(Table_Supplier[[#This Row],[ID]],"00000")</f>
        <v>00297</v>
      </c>
      <c r="D295" t="s">
        <v>979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4">
        <v>1</v>
      </c>
    </row>
    <row r="296" spans="1:16" x14ac:dyDescent="0.25">
      <c r="A296">
        <v>298</v>
      </c>
      <c r="B296" s="4" t="str">
        <f>TEXT(Table_Supplier[[#This Row],[ID]],"00000")</f>
        <v>00298</v>
      </c>
      <c r="D296" t="s">
        <v>980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4">
        <v>1</v>
      </c>
    </row>
    <row r="297" spans="1:16" x14ac:dyDescent="0.25">
      <c r="A297">
        <v>299</v>
      </c>
      <c r="B297" s="4" t="str">
        <f>TEXT(Table_Supplier[[#This Row],[ID]],"00000")</f>
        <v>00299</v>
      </c>
      <c r="D297" t="s">
        <v>981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4">
        <v>1</v>
      </c>
    </row>
    <row r="298" spans="1:16" x14ac:dyDescent="0.25">
      <c r="A298">
        <v>300</v>
      </c>
      <c r="B298" s="4" t="str">
        <f>TEXT(Table_Supplier[[#This Row],[ID]],"00000")</f>
        <v>00300</v>
      </c>
      <c r="D298" t="s">
        <v>982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4">
        <v>1</v>
      </c>
    </row>
    <row r="299" spans="1:16" x14ac:dyDescent="0.25">
      <c r="A299">
        <v>301</v>
      </c>
      <c r="B299" s="4" t="str">
        <f>TEXT(Table_Supplier[[#This Row],[ID]],"00000")</f>
        <v>00301</v>
      </c>
      <c r="D299" t="s">
        <v>983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4">
        <v>1</v>
      </c>
    </row>
    <row r="300" spans="1:16" x14ac:dyDescent="0.25">
      <c r="A300">
        <v>302</v>
      </c>
      <c r="B300" s="4" t="str">
        <f>TEXT(Table_Supplier[[#This Row],[ID]],"00000")</f>
        <v>00302</v>
      </c>
      <c r="D300" t="s">
        <v>984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4">
        <v>1</v>
      </c>
    </row>
    <row r="301" spans="1:16" x14ac:dyDescent="0.25">
      <c r="A301">
        <v>303</v>
      </c>
      <c r="B301" s="4" t="str">
        <f>TEXT(Table_Supplier[[#This Row],[ID]],"00000")</f>
        <v>00303</v>
      </c>
      <c r="D301" t="s">
        <v>985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4">
        <v>1</v>
      </c>
    </row>
    <row r="302" spans="1:16" x14ac:dyDescent="0.25">
      <c r="A302">
        <v>304</v>
      </c>
      <c r="B302" s="4" t="str">
        <f>TEXT(Table_Supplier[[#This Row],[ID]],"00000")</f>
        <v>00304</v>
      </c>
      <c r="D302" t="s">
        <v>986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4">
        <v>1</v>
      </c>
    </row>
    <row r="303" spans="1:16" x14ac:dyDescent="0.25">
      <c r="A303">
        <v>305</v>
      </c>
      <c r="B303" s="4" t="str">
        <f>TEXT(Table_Supplier[[#This Row],[ID]],"00000")</f>
        <v>00305</v>
      </c>
      <c r="D303" t="s">
        <v>987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4">
        <v>1</v>
      </c>
    </row>
    <row r="304" spans="1:16" x14ac:dyDescent="0.25">
      <c r="A304">
        <v>306</v>
      </c>
      <c r="B304" s="4" t="str">
        <f>TEXT(Table_Supplier[[#This Row],[ID]],"00000")</f>
        <v>00306</v>
      </c>
      <c r="D304" t="s">
        <v>988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4">
        <v>1</v>
      </c>
    </row>
    <row r="305" spans="1:16" x14ac:dyDescent="0.25">
      <c r="A305">
        <v>307</v>
      </c>
      <c r="B305" s="4" t="str">
        <f>TEXT(Table_Supplier[[#This Row],[ID]],"00000")</f>
        <v>00307</v>
      </c>
      <c r="D305" t="s">
        <v>989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4">
        <v>1</v>
      </c>
    </row>
    <row r="306" spans="1:16" x14ac:dyDescent="0.25">
      <c r="A306">
        <v>308</v>
      </c>
      <c r="B306" s="4" t="str">
        <f>TEXT(Table_Supplier[[#This Row],[ID]],"00000")</f>
        <v>00308</v>
      </c>
      <c r="D306" t="s">
        <v>990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4">
        <v>1</v>
      </c>
    </row>
    <row r="307" spans="1:16" x14ac:dyDescent="0.25">
      <c r="A307">
        <v>309</v>
      </c>
      <c r="B307" s="4" t="str">
        <f>TEXT(Table_Supplier[[#This Row],[ID]],"00000")</f>
        <v>00309</v>
      </c>
      <c r="D307" t="s">
        <v>991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4">
        <v>1</v>
      </c>
    </row>
    <row r="308" spans="1:16" x14ac:dyDescent="0.25">
      <c r="A308">
        <v>310</v>
      </c>
      <c r="B308" s="4" t="str">
        <f>TEXT(Table_Supplier[[#This Row],[ID]],"00000")</f>
        <v>00310</v>
      </c>
      <c r="D308" t="s">
        <v>992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4">
        <v>1</v>
      </c>
    </row>
    <row r="309" spans="1:16" x14ac:dyDescent="0.25">
      <c r="A309">
        <v>311</v>
      </c>
      <c r="B309" s="4" t="str">
        <f>TEXT(Table_Supplier[[#This Row],[ID]],"00000")</f>
        <v>00311</v>
      </c>
      <c r="D309" t="s">
        <v>993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4">
        <v>1</v>
      </c>
    </row>
    <row r="310" spans="1:16" x14ac:dyDescent="0.25">
      <c r="A310">
        <v>312</v>
      </c>
      <c r="B310" s="4" t="str">
        <f>TEXT(Table_Supplier[[#This Row],[ID]],"00000")</f>
        <v>00312</v>
      </c>
      <c r="D310" t="s">
        <v>994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4">
        <v>1</v>
      </c>
    </row>
    <row r="311" spans="1:16" x14ac:dyDescent="0.25">
      <c r="A311">
        <v>313</v>
      </c>
      <c r="B311" s="4" t="str">
        <f>TEXT(Table_Supplier[[#This Row],[ID]],"00000")</f>
        <v>00313</v>
      </c>
      <c r="D311" t="s">
        <v>995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4">
        <v>1</v>
      </c>
    </row>
    <row r="312" spans="1:16" x14ac:dyDescent="0.25">
      <c r="A312">
        <v>314</v>
      </c>
      <c r="B312" s="4" t="str">
        <f>TEXT(Table_Supplier[[#This Row],[ID]],"00000")</f>
        <v>00314</v>
      </c>
      <c r="D312" t="s">
        <v>996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4">
        <v>1</v>
      </c>
    </row>
    <row r="313" spans="1:16" x14ac:dyDescent="0.25">
      <c r="A313">
        <v>315</v>
      </c>
      <c r="B313" s="4" t="str">
        <f>TEXT(Table_Supplier[[#This Row],[ID]],"00000")</f>
        <v>00315</v>
      </c>
      <c r="D313" t="s">
        <v>997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4">
        <v>1</v>
      </c>
    </row>
    <row r="314" spans="1:16" x14ac:dyDescent="0.25">
      <c r="A314">
        <v>316</v>
      </c>
      <c r="B314" s="4" t="str">
        <f>TEXT(Table_Supplier[[#This Row],[ID]],"00000")</f>
        <v>00316</v>
      </c>
      <c r="D314" t="s">
        <v>998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4">
        <v>1</v>
      </c>
    </row>
    <row r="315" spans="1:16" x14ac:dyDescent="0.25">
      <c r="A315">
        <v>317</v>
      </c>
      <c r="B315" s="4" t="str">
        <f>TEXT(Table_Supplier[[#This Row],[ID]],"00000")</f>
        <v>00317</v>
      </c>
      <c r="D315" t="s">
        <v>999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4">
        <v>1</v>
      </c>
    </row>
    <row r="316" spans="1:16" x14ac:dyDescent="0.25">
      <c r="A316">
        <v>318</v>
      </c>
      <c r="B316" s="4" t="str">
        <f>TEXT(Table_Supplier[[#This Row],[ID]],"00000")</f>
        <v>00318</v>
      </c>
      <c r="D316" t="s">
        <v>1000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4">
        <v>1</v>
      </c>
    </row>
    <row r="317" spans="1:16" x14ac:dyDescent="0.25">
      <c r="A317">
        <v>319</v>
      </c>
      <c r="B317" s="4" t="str">
        <f>TEXT(Table_Supplier[[#This Row],[ID]],"00000")</f>
        <v>00319</v>
      </c>
      <c r="D317" t="s">
        <v>1001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4">
        <v>1</v>
      </c>
    </row>
    <row r="318" spans="1:16" x14ac:dyDescent="0.25">
      <c r="A318">
        <v>320</v>
      </c>
      <c r="B318" s="4" t="str">
        <f>TEXT(Table_Supplier[[#This Row],[ID]],"00000")</f>
        <v>00320</v>
      </c>
      <c r="D318" t="s">
        <v>1002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4">
        <v>1</v>
      </c>
    </row>
    <row r="319" spans="1:16" x14ac:dyDescent="0.25">
      <c r="A319">
        <v>321</v>
      </c>
      <c r="B319" s="4" t="str">
        <f>TEXT(Table_Supplier[[#This Row],[ID]],"00000")</f>
        <v>00321</v>
      </c>
      <c r="D319" t="s">
        <v>1003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4">
        <v>1</v>
      </c>
    </row>
    <row r="320" spans="1:16" x14ac:dyDescent="0.25">
      <c r="A320">
        <v>322</v>
      </c>
      <c r="B320" s="4" t="str">
        <f>TEXT(Table_Supplier[[#This Row],[ID]],"00000")</f>
        <v>00322</v>
      </c>
      <c r="D320" t="s">
        <v>1004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4">
        <v>1</v>
      </c>
    </row>
    <row r="321" spans="1:16" x14ac:dyDescent="0.25">
      <c r="A321">
        <v>323</v>
      </c>
      <c r="B321" s="4" t="str">
        <f>TEXT(Table_Supplier[[#This Row],[ID]],"00000")</f>
        <v>00323</v>
      </c>
      <c r="D321" t="s">
        <v>1005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4">
        <v>1</v>
      </c>
    </row>
    <row r="322" spans="1:16" x14ac:dyDescent="0.25">
      <c r="A322">
        <v>324</v>
      </c>
      <c r="B322" s="4" t="str">
        <f>TEXT(Table_Supplier[[#This Row],[ID]],"00000")</f>
        <v>00324</v>
      </c>
      <c r="D322" t="s">
        <v>1006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4">
        <v>1</v>
      </c>
    </row>
    <row r="323" spans="1:16" x14ac:dyDescent="0.25">
      <c r="A323">
        <v>325</v>
      </c>
      <c r="B323" s="4" t="str">
        <f>TEXT(Table_Supplier[[#This Row],[ID]],"00000")</f>
        <v>00325</v>
      </c>
      <c r="D323" t="s">
        <v>1007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4">
        <v>1</v>
      </c>
    </row>
    <row r="324" spans="1:16" x14ac:dyDescent="0.25">
      <c r="A324">
        <v>326</v>
      </c>
      <c r="B324" s="4" t="str">
        <f>TEXT(Table_Supplier[[#This Row],[ID]],"00000")</f>
        <v>00326</v>
      </c>
      <c r="D324" t="s">
        <v>1008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4">
        <v>1</v>
      </c>
    </row>
    <row r="325" spans="1:16" x14ac:dyDescent="0.25">
      <c r="A325">
        <v>327</v>
      </c>
      <c r="B325" s="4" t="str">
        <f>TEXT(Table_Supplier[[#This Row],[ID]],"00000")</f>
        <v>00327</v>
      </c>
      <c r="D325" t="s">
        <v>1009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4">
        <v>1</v>
      </c>
    </row>
    <row r="326" spans="1:16" x14ac:dyDescent="0.25">
      <c r="A326">
        <v>328</v>
      </c>
      <c r="B326" s="4" t="str">
        <f>TEXT(Table_Supplier[[#This Row],[ID]],"00000")</f>
        <v>00328</v>
      </c>
      <c r="D326" t="s">
        <v>1010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4">
        <v>1</v>
      </c>
    </row>
    <row r="327" spans="1:16" x14ac:dyDescent="0.25">
      <c r="A327">
        <v>329</v>
      </c>
      <c r="B327" s="4" t="str">
        <f>TEXT(Table_Supplier[[#This Row],[ID]],"00000")</f>
        <v>00329</v>
      </c>
      <c r="D327" t="s">
        <v>1011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4">
        <v>1</v>
      </c>
    </row>
    <row r="328" spans="1:16" x14ac:dyDescent="0.25">
      <c r="A328">
        <v>330</v>
      </c>
      <c r="B328" s="4" t="str">
        <f>TEXT(Table_Supplier[[#This Row],[ID]],"00000")</f>
        <v>00330</v>
      </c>
      <c r="D328" t="s">
        <v>1012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4">
        <v>1</v>
      </c>
    </row>
    <row r="329" spans="1:16" x14ac:dyDescent="0.25">
      <c r="A329">
        <v>331</v>
      </c>
      <c r="B329" s="4" t="str">
        <f>TEXT(Table_Supplier[[#This Row],[ID]],"00000")</f>
        <v>00331</v>
      </c>
      <c r="D329" t="s">
        <v>1013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4">
        <v>1</v>
      </c>
    </row>
    <row r="330" spans="1:16" x14ac:dyDescent="0.25">
      <c r="A330">
        <v>332</v>
      </c>
      <c r="B330" s="4" t="str">
        <f>TEXT(Table_Supplier[[#This Row],[ID]],"00000")</f>
        <v>00332</v>
      </c>
      <c r="D330" t="s">
        <v>1014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4">
        <v>1</v>
      </c>
    </row>
    <row r="331" spans="1:16" x14ac:dyDescent="0.25">
      <c r="A331">
        <v>333</v>
      </c>
      <c r="B331" s="4" t="str">
        <f>TEXT(Table_Supplier[[#This Row],[ID]],"00000")</f>
        <v>00333</v>
      </c>
      <c r="D331" t="s">
        <v>1015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4">
        <v>1</v>
      </c>
    </row>
    <row r="332" spans="1:16" x14ac:dyDescent="0.25">
      <c r="A332">
        <v>334</v>
      </c>
      <c r="B332" s="4" t="str">
        <f>TEXT(Table_Supplier[[#This Row],[ID]],"00000")</f>
        <v>00334</v>
      </c>
      <c r="D332" t="s">
        <v>1016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4">
        <v>1</v>
      </c>
    </row>
    <row r="333" spans="1:16" x14ac:dyDescent="0.25">
      <c r="A333">
        <v>335</v>
      </c>
      <c r="B333" s="4" t="str">
        <f>TEXT(Table_Supplier[[#This Row],[ID]],"00000")</f>
        <v>00335</v>
      </c>
      <c r="D333" t="s">
        <v>1017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4">
        <v>1</v>
      </c>
    </row>
    <row r="334" spans="1:16" x14ac:dyDescent="0.25">
      <c r="A334">
        <v>336</v>
      </c>
      <c r="B334" s="4" t="str">
        <f>TEXT(Table_Supplier[[#This Row],[ID]],"00000")</f>
        <v>00336</v>
      </c>
      <c r="D334" t="s">
        <v>1018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4">
        <v>1</v>
      </c>
    </row>
    <row r="335" spans="1:16" x14ac:dyDescent="0.25">
      <c r="A335">
        <v>337</v>
      </c>
      <c r="B335" s="4" t="str">
        <f>TEXT(Table_Supplier[[#This Row],[ID]],"00000")</f>
        <v>00337</v>
      </c>
      <c r="D335" t="s">
        <v>1019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4">
        <v>1</v>
      </c>
    </row>
    <row r="336" spans="1:16" x14ac:dyDescent="0.25">
      <c r="A336">
        <v>338</v>
      </c>
      <c r="B336" s="4" t="str">
        <f>TEXT(Table_Supplier[[#This Row],[ID]],"00000")</f>
        <v>00338</v>
      </c>
      <c r="D336" t="s">
        <v>1020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4">
        <v>1</v>
      </c>
    </row>
    <row r="337" spans="1:16" x14ac:dyDescent="0.25">
      <c r="A337">
        <v>339</v>
      </c>
      <c r="B337" s="4" t="str">
        <f>TEXT(Table_Supplier[[#This Row],[ID]],"00000")</f>
        <v>00339</v>
      </c>
      <c r="D337" t="s">
        <v>1021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4">
        <v>1</v>
      </c>
    </row>
    <row r="338" spans="1:16" x14ac:dyDescent="0.25">
      <c r="A338">
        <v>340</v>
      </c>
      <c r="B338" s="4" t="str">
        <f>TEXT(Table_Supplier[[#This Row],[ID]],"00000")</f>
        <v>00340</v>
      </c>
      <c r="D338" t="s">
        <v>1022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4">
        <v>1</v>
      </c>
    </row>
    <row r="339" spans="1:16" x14ac:dyDescent="0.25">
      <c r="A339">
        <v>341</v>
      </c>
      <c r="B339" s="4" t="str">
        <f>TEXT(Table_Supplier[[#This Row],[ID]],"00000")</f>
        <v>00341</v>
      </c>
      <c r="D339" t="s">
        <v>1023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4">
        <v>1</v>
      </c>
    </row>
    <row r="340" spans="1:16" x14ac:dyDescent="0.25">
      <c r="A340">
        <v>342</v>
      </c>
      <c r="B340" s="4" t="str">
        <f>TEXT(Table_Supplier[[#This Row],[ID]],"00000")</f>
        <v>00342</v>
      </c>
      <c r="D340" t="s">
        <v>1024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4">
        <v>1</v>
      </c>
    </row>
    <row r="341" spans="1:16" x14ac:dyDescent="0.25">
      <c r="A341">
        <v>343</v>
      </c>
      <c r="B341" s="4" t="str">
        <f>TEXT(Table_Supplier[[#This Row],[ID]],"00000")</f>
        <v>00343</v>
      </c>
      <c r="D341" t="s">
        <v>1025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4">
        <v>1</v>
      </c>
    </row>
    <row r="342" spans="1:16" x14ac:dyDescent="0.25">
      <c r="A342">
        <v>344</v>
      </c>
      <c r="B342" s="4" t="str">
        <f>TEXT(Table_Supplier[[#This Row],[ID]],"00000")</f>
        <v>00344</v>
      </c>
      <c r="D342" t="s">
        <v>1026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4">
        <v>1</v>
      </c>
    </row>
    <row r="343" spans="1:16" x14ac:dyDescent="0.25">
      <c r="A343">
        <v>345</v>
      </c>
      <c r="B343" s="4" t="str">
        <f>TEXT(Table_Supplier[[#This Row],[ID]],"00000")</f>
        <v>00345</v>
      </c>
      <c r="D343" t="s">
        <v>1027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4">
        <v>1</v>
      </c>
    </row>
    <row r="344" spans="1:16" x14ac:dyDescent="0.25">
      <c r="A344">
        <v>346</v>
      </c>
      <c r="B344" s="4" t="str">
        <f>TEXT(Table_Supplier[[#This Row],[ID]],"00000")</f>
        <v>00346</v>
      </c>
      <c r="D344" t="s">
        <v>1028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4">
        <v>1</v>
      </c>
    </row>
    <row r="345" spans="1:16" x14ac:dyDescent="0.25">
      <c r="A345">
        <v>347</v>
      </c>
      <c r="B345" s="4" t="str">
        <f>TEXT(Table_Supplier[[#This Row],[ID]],"00000")</f>
        <v>00347</v>
      </c>
      <c r="D345" t="s">
        <v>1029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4">
        <v>1</v>
      </c>
    </row>
    <row r="346" spans="1:16" x14ac:dyDescent="0.25">
      <c r="A346">
        <v>348</v>
      </c>
      <c r="B346" s="4" t="str">
        <f>TEXT(Table_Supplier[[#This Row],[ID]],"00000")</f>
        <v>00348</v>
      </c>
      <c r="D346" t="s">
        <v>1030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4">
        <v>1</v>
      </c>
    </row>
    <row r="347" spans="1:16" x14ac:dyDescent="0.25">
      <c r="A347">
        <v>349</v>
      </c>
      <c r="B347" s="4" t="str">
        <f>TEXT(Table_Supplier[[#This Row],[ID]],"00000")</f>
        <v>00349</v>
      </c>
      <c r="D347" t="s">
        <v>1031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4">
        <v>1</v>
      </c>
    </row>
    <row r="348" spans="1:16" x14ac:dyDescent="0.25">
      <c r="A348">
        <v>350</v>
      </c>
      <c r="B348" s="4" t="str">
        <f>TEXT(Table_Supplier[[#This Row],[ID]],"00000")</f>
        <v>00350</v>
      </c>
      <c r="D348" t="s">
        <v>1032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4">
        <v>1</v>
      </c>
    </row>
    <row r="349" spans="1:16" x14ac:dyDescent="0.25">
      <c r="A349">
        <v>351</v>
      </c>
      <c r="B349" s="4" t="str">
        <f>TEXT(Table_Supplier[[#This Row],[ID]],"00000")</f>
        <v>00351</v>
      </c>
      <c r="D349" t="s">
        <v>1033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4">
        <v>1</v>
      </c>
    </row>
    <row r="350" spans="1:16" x14ac:dyDescent="0.25">
      <c r="A350">
        <v>352</v>
      </c>
      <c r="B350" s="4" t="str">
        <f>TEXT(Table_Supplier[[#This Row],[ID]],"00000")</f>
        <v>00352</v>
      </c>
      <c r="D350" t="s">
        <v>1034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4">
        <v>1</v>
      </c>
    </row>
    <row r="351" spans="1:16" x14ac:dyDescent="0.25">
      <c r="A351">
        <v>353</v>
      </c>
      <c r="B351" s="4" t="str">
        <f>TEXT(Table_Supplier[[#This Row],[ID]],"00000")</f>
        <v>00353</v>
      </c>
      <c r="D351" t="s">
        <v>1035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4">
        <v>1</v>
      </c>
    </row>
    <row r="352" spans="1:16" x14ac:dyDescent="0.25">
      <c r="A352">
        <v>354</v>
      </c>
      <c r="B352" s="4" t="str">
        <f>TEXT(Table_Supplier[[#This Row],[ID]],"00000")</f>
        <v>00354</v>
      </c>
      <c r="D352" t="s">
        <v>1036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4">
        <v>1</v>
      </c>
    </row>
    <row r="353" spans="1:16" x14ac:dyDescent="0.25">
      <c r="A353">
        <v>355</v>
      </c>
      <c r="B353" s="4" t="str">
        <f>TEXT(Table_Supplier[[#This Row],[ID]],"00000")</f>
        <v>00355</v>
      </c>
      <c r="D353" t="s">
        <v>1037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4">
        <v>1</v>
      </c>
    </row>
    <row r="354" spans="1:16" x14ac:dyDescent="0.25">
      <c r="A354">
        <v>356</v>
      </c>
      <c r="B354" s="4" t="str">
        <f>TEXT(Table_Supplier[[#This Row],[ID]],"00000")</f>
        <v>00356</v>
      </c>
      <c r="D354" t="s">
        <v>1038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4">
        <v>1</v>
      </c>
    </row>
    <row r="355" spans="1:16" x14ac:dyDescent="0.25">
      <c r="A355">
        <v>357</v>
      </c>
      <c r="B355" s="4" t="str">
        <f>TEXT(Table_Supplier[[#This Row],[ID]],"00000")</f>
        <v>00357</v>
      </c>
      <c r="D355" t="s">
        <v>1039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4">
        <v>1</v>
      </c>
    </row>
    <row r="356" spans="1:16" x14ac:dyDescent="0.25">
      <c r="A356">
        <v>358</v>
      </c>
      <c r="B356" s="4" t="str">
        <f>TEXT(Table_Supplier[[#This Row],[ID]],"00000")</f>
        <v>00358</v>
      </c>
      <c r="D356" t="s">
        <v>1040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4">
        <v>1</v>
      </c>
    </row>
    <row r="357" spans="1:16" x14ac:dyDescent="0.25">
      <c r="A357">
        <v>359</v>
      </c>
      <c r="B357" s="4" t="str">
        <f>TEXT(Table_Supplier[[#This Row],[ID]],"00000")</f>
        <v>00359</v>
      </c>
      <c r="D357" t="s">
        <v>1041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4">
        <v>1</v>
      </c>
    </row>
    <row r="358" spans="1:16" x14ac:dyDescent="0.25">
      <c r="A358">
        <v>360</v>
      </c>
      <c r="B358" s="4" t="str">
        <f>TEXT(Table_Supplier[[#This Row],[ID]],"00000")</f>
        <v>00360</v>
      </c>
      <c r="D358" t="s">
        <v>1042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4">
        <v>1</v>
      </c>
    </row>
    <row r="359" spans="1:16" x14ac:dyDescent="0.25">
      <c r="A359">
        <v>361</v>
      </c>
      <c r="B359" s="4" t="str">
        <f>TEXT(Table_Supplier[[#This Row],[ID]],"00000")</f>
        <v>00361</v>
      </c>
      <c r="D359" t="s">
        <v>1043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4">
        <v>1</v>
      </c>
    </row>
    <row r="360" spans="1:16" x14ac:dyDescent="0.25">
      <c r="A360">
        <v>362</v>
      </c>
      <c r="B360" s="4" t="str">
        <f>TEXT(Table_Supplier[[#This Row],[ID]],"00000")</f>
        <v>00362</v>
      </c>
      <c r="D360" t="s">
        <v>1044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4">
        <v>1</v>
      </c>
    </row>
    <row r="361" spans="1:16" x14ac:dyDescent="0.25">
      <c r="A361">
        <v>363</v>
      </c>
      <c r="B361" s="4" t="str">
        <f>TEXT(Table_Supplier[[#This Row],[ID]],"00000")</f>
        <v>00363</v>
      </c>
      <c r="D361" t="s">
        <v>1045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4">
        <v>1</v>
      </c>
    </row>
    <row r="362" spans="1:16" x14ac:dyDescent="0.25">
      <c r="A362">
        <v>364</v>
      </c>
      <c r="B362" s="4" t="str">
        <f>TEXT(Table_Supplier[[#This Row],[ID]],"00000")</f>
        <v>00364</v>
      </c>
      <c r="D362" t="s">
        <v>1046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4">
        <v>1</v>
      </c>
    </row>
    <row r="363" spans="1:16" x14ac:dyDescent="0.25">
      <c r="A363">
        <v>365</v>
      </c>
      <c r="B363" s="4" t="str">
        <f>TEXT(Table_Supplier[[#This Row],[ID]],"00000")</f>
        <v>00365</v>
      </c>
      <c r="D363" t="s">
        <v>1047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4">
        <v>1</v>
      </c>
    </row>
    <row r="364" spans="1:16" x14ac:dyDescent="0.25">
      <c r="A364">
        <v>366</v>
      </c>
      <c r="B364" s="4" t="str">
        <f>TEXT(Table_Supplier[[#This Row],[ID]],"00000")</f>
        <v>00366</v>
      </c>
      <c r="D364" t="s">
        <v>1048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4">
        <v>1</v>
      </c>
    </row>
    <row r="365" spans="1:16" x14ac:dyDescent="0.25">
      <c r="A365">
        <v>367</v>
      </c>
      <c r="B365" s="4" t="str">
        <f>TEXT(Table_Supplier[[#This Row],[ID]],"00000")</f>
        <v>00367</v>
      </c>
      <c r="D365" t="s">
        <v>1049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4">
        <v>1</v>
      </c>
    </row>
    <row r="366" spans="1:16" x14ac:dyDescent="0.25">
      <c r="A366">
        <v>368</v>
      </c>
      <c r="B366" s="4" t="str">
        <f>TEXT(Table_Supplier[[#This Row],[ID]],"00000")</f>
        <v>00368</v>
      </c>
      <c r="D366" t="s">
        <v>1050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4">
        <v>1</v>
      </c>
    </row>
    <row r="367" spans="1:16" x14ac:dyDescent="0.25">
      <c r="A367">
        <v>369</v>
      </c>
      <c r="B367" s="4" t="str">
        <f>TEXT(Table_Supplier[[#This Row],[ID]],"00000")</f>
        <v>00369</v>
      </c>
      <c r="D367" t="s">
        <v>1051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4">
        <v>1</v>
      </c>
    </row>
    <row r="368" spans="1:16" x14ac:dyDescent="0.25">
      <c r="A368">
        <v>370</v>
      </c>
      <c r="B368" s="4" t="str">
        <f>TEXT(Table_Supplier[[#This Row],[ID]],"00000")</f>
        <v>00370</v>
      </c>
      <c r="D368" t="s">
        <v>1052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4">
        <v>1</v>
      </c>
    </row>
    <row r="369" spans="1:16" x14ac:dyDescent="0.25">
      <c r="A369">
        <v>371</v>
      </c>
      <c r="B369" s="4" t="str">
        <f>TEXT(Table_Supplier[[#This Row],[ID]],"00000")</f>
        <v>00371</v>
      </c>
      <c r="D369" t="s">
        <v>1053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4">
        <v>1</v>
      </c>
    </row>
    <row r="370" spans="1:16" x14ac:dyDescent="0.25">
      <c r="A370">
        <v>372</v>
      </c>
      <c r="B370" s="4" t="str">
        <f>TEXT(Table_Supplier[[#This Row],[ID]],"00000")</f>
        <v>00372</v>
      </c>
      <c r="D370" t="s">
        <v>1054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4">
        <v>1</v>
      </c>
    </row>
    <row r="371" spans="1:16" x14ac:dyDescent="0.25">
      <c r="A371">
        <v>373</v>
      </c>
      <c r="B371" s="4" t="str">
        <f>TEXT(Table_Supplier[[#This Row],[ID]],"00000")</f>
        <v>00373</v>
      </c>
      <c r="D371" t="s">
        <v>1055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4">
        <v>1</v>
      </c>
    </row>
    <row r="372" spans="1:16" x14ac:dyDescent="0.25">
      <c r="A372">
        <v>374</v>
      </c>
      <c r="B372" s="4" t="str">
        <f>TEXT(Table_Supplier[[#This Row],[ID]],"00000")</f>
        <v>00374</v>
      </c>
      <c r="D372" t="s">
        <v>1056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4">
        <v>1</v>
      </c>
    </row>
    <row r="373" spans="1:16" x14ac:dyDescent="0.25">
      <c r="A373">
        <v>375</v>
      </c>
      <c r="B373" s="4" t="str">
        <f>TEXT(Table_Supplier[[#This Row],[ID]],"00000")</f>
        <v>00375</v>
      </c>
      <c r="D373" t="s">
        <v>759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4">
        <v>1</v>
      </c>
    </row>
    <row r="374" spans="1:16" x14ac:dyDescent="0.25">
      <c r="A374">
        <v>376</v>
      </c>
      <c r="B374" s="4" t="str">
        <f>TEXT(Table_Supplier[[#This Row],[ID]],"00000")</f>
        <v>00376</v>
      </c>
      <c r="D374" t="s">
        <v>1057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4">
        <v>1</v>
      </c>
    </row>
    <row r="375" spans="1:16" x14ac:dyDescent="0.25">
      <c r="A375">
        <v>377</v>
      </c>
      <c r="B375" s="4" t="str">
        <f>TEXT(Table_Supplier[[#This Row],[ID]],"00000")</f>
        <v>00377</v>
      </c>
      <c r="D375" t="s">
        <v>1058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4">
        <v>1</v>
      </c>
    </row>
    <row r="376" spans="1:16" x14ac:dyDescent="0.25">
      <c r="A376">
        <v>378</v>
      </c>
      <c r="B376" s="4" t="str">
        <f>TEXT(Table_Supplier[[#This Row],[ID]],"00000")</f>
        <v>00378</v>
      </c>
      <c r="D376" t="s">
        <v>1059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4">
        <v>1</v>
      </c>
    </row>
    <row r="377" spans="1:16" x14ac:dyDescent="0.25">
      <c r="A377">
        <v>379</v>
      </c>
      <c r="B377" s="4" t="str">
        <f>TEXT(Table_Supplier[[#This Row],[ID]],"00000")</f>
        <v>00379</v>
      </c>
      <c r="D377" t="s">
        <v>1060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4">
        <v>1</v>
      </c>
    </row>
    <row r="378" spans="1:16" x14ac:dyDescent="0.25">
      <c r="A378">
        <v>380</v>
      </c>
      <c r="B378" s="4" t="str">
        <f>TEXT(Table_Supplier[[#This Row],[ID]],"00000")</f>
        <v>00380</v>
      </c>
      <c r="D378" t="s">
        <v>1061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4">
        <v>1</v>
      </c>
    </row>
    <row r="379" spans="1:16" x14ac:dyDescent="0.25">
      <c r="A379">
        <v>381</v>
      </c>
      <c r="B379" s="4" t="str">
        <f>TEXT(Table_Supplier[[#This Row],[ID]],"00000")</f>
        <v>00381</v>
      </c>
      <c r="D379" t="s">
        <v>1062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4">
        <v>1</v>
      </c>
    </row>
    <row r="380" spans="1:16" x14ac:dyDescent="0.25">
      <c r="A380">
        <v>382</v>
      </c>
      <c r="B380" s="4" t="str">
        <f>TEXT(Table_Supplier[[#This Row],[ID]],"00000")</f>
        <v>00382</v>
      </c>
      <c r="D380" t="s">
        <v>1063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4">
        <v>1</v>
      </c>
    </row>
    <row r="381" spans="1:16" x14ac:dyDescent="0.25">
      <c r="A381">
        <v>383</v>
      </c>
      <c r="B381" s="4" t="str">
        <f>TEXT(Table_Supplier[[#This Row],[ID]],"00000")</f>
        <v>00383</v>
      </c>
      <c r="D381" t="s">
        <v>1064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4">
        <v>1</v>
      </c>
    </row>
    <row r="382" spans="1:16" x14ac:dyDescent="0.25">
      <c r="A382">
        <v>384</v>
      </c>
      <c r="B382" s="4" t="str">
        <f>TEXT(Table_Supplier[[#This Row],[ID]],"00000")</f>
        <v>00384</v>
      </c>
      <c r="D382" t="s">
        <v>1065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4">
        <v>1</v>
      </c>
    </row>
    <row r="383" spans="1:16" x14ac:dyDescent="0.25">
      <c r="A383">
        <v>385</v>
      </c>
      <c r="B383" s="4" t="str">
        <f>TEXT(Table_Supplier[[#This Row],[ID]],"00000")</f>
        <v>00385</v>
      </c>
      <c r="D383" t="s">
        <v>1066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4">
        <v>1</v>
      </c>
    </row>
    <row r="384" spans="1:16" x14ac:dyDescent="0.25">
      <c r="A384">
        <v>386</v>
      </c>
      <c r="B384" s="4" t="str">
        <f>TEXT(Table_Supplier[[#This Row],[ID]],"00000")</f>
        <v>00386</v>
      </c>
      <c r="D384" t="s">
        <v>1067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4">
        <v>1</v>
      </c>
    </row>
    <row r="385" spans="1:16" x14ac:dyDescent="0.25">
      <c r="A385">
        <v>387</v>
      </c>
      <c r="B385" s="4" t="str">
        <f>TEXT(Table_Supplier[[#This Row],[ID]],"00000")</f>
        <v>00387</v>
      </c>
      <c r="D385" t="s">
        <v>1068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4">
        <v>1</v>
      </c>
    </row>
    <row r="386" spans="1:16" x14ac:dyDescent="0.25">
      <c r="A386">
        <v>388</v>
      </c>
      <c r="B386" s="4" t="str">
        <f>TEXT(Table_Supplier[[#This Row],[ID]],"00000")</f>
        <v>00388</v>
      </c>
      <c r="D386" t="s">
        <v>1069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4">
        <v>1</v>
      </c>
    </row>
    <row r="387" spans="1:16" x14ac:dyDescent="0.25">
      <c r="A387">
        <v>389</v>
      </c>
      <c r="B387" s="4" t="str">
        <f>TEXT(Table_Supplier[[#This Row],[ID]],"00000")</f>
        <v>00389</v>
      </c>
      <c r="D387" t="s">
        <v>1070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4">
        <v>1</v>
      </c>
    </row>
    <row r="388" spans="1:16" x14ac:dyDescent="0.25">
      <c r="A388">
        <v>390</v>
      </c>
      <c r="B388" s="4" t="str">
        <f>TEXT(Table_Supplier[[#This Row],[ID]],"00000")</f>
        <v>00390</v>
      </c>
      <c r="D388" t="s">
        <v>1071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4">
        <v>1</v>
      </c>
    </row>
    <row r="389" spans="1:16" x14ac:dyDescent="0.25">
      <c r="A389">
        <v>391</v>
      </c>
      <c r="B389" s="4" t="str">
        <f>TEXT(Table_Supplier[[#This Row],[ID]],"00000")</f>
        <v>00391</v>
      </c>
      <c r="D389" t="s">
        <v>1072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4">
        <v>1</v>
      </c>
    </row>
    <row r="390" spans="1:16" x14ac:dyDescent="0.25">
      <c r="A390">
        <v>392</v>
      </c>
      <c r="B390" s="4" t="str">
        <f>TEXT(Table_Supplier[[#This Row],[ID]],"00000")</f>
        <v>00392</v>
      </c>
      <c r="D390" t="s">
        <v>1073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4">
        <v>1</v>
      </c>
    </row>
    <row r="391" spans="1:16" x14ac:dyDescent="0.25">
      <c r="A391">
        <v>393</v>
      </c>
      <c r="B391" s="4" t="str">
        <f>TEXT(Table_Supplier[[#This Row],[ID]],"00000")</f>
        <v>00393</v>
      </c>
      <c r="D391" t="s">
        <v>1074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4">
        <v>1</v>
      </c>
    </row>
    <row r="392" spans="1:16" x14ac:dyDescent="0.25">
      <c r="A392">
        <v>394</v>
      </c>
      <c r="B392" s="4" t="str">
        <f>TEXT(Table_Supplier[[#This Row],[ID]],"00000")</f>
        <v>00394</v>
      </c>
      <c r="D392" t="s">
        <v>1075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4">
        <v>1</v>
      </c>
    </row>
    <row r="393" spans="1:16" x14ac:dyDescent="0.25">
      <c r="A393">
        <v>395</v>
      </c>
      <c r="B393" s="4" t="str">
        <f>TEXT(Table_Supplier[[#This Row],[ID]],"00000")</f>
        <v>00395</v>
      </c>
      <c r="D393" t="s">
        <v>1076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4">
        <v>1</v>
      </c>
    </row>
    <row r="394" spans="1:16" x14ac:dyDescent="0.25">
      <c r="A394">
        <v>396</v>
      </c>
      <c r="B394" s="4" t="str">
        <f>TEXT(Table_Supplier[[#This Row],[ID]],"00000")</f>
        <v>00396</v>
      </c>
      <c r="D394" t="s">
        <v>1077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4">
        <v>1</v>
      </c>
    </row>
    <row r="395" spans="1:16" x14ac:dyDescent="0.25">
      <c r="A395">
        <v>397</v>
      </c>
      <c r="B395" s="4" t="str">
        <f>TEXT(Table_Supplier[[#This Row],[ID]],"00000")</f>
        <v>00397</v>
      </c>
      <c r="D395" t="s">
        <v>1078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4">
        <v>1</v>
      </c>
    </row>
    <row r="396" spans="1:16" x14ac:dyDescent="0.25">
      <c r="A396">
        <v>398</v>
      </c>
      <c r="B396" s="4" t="str">
        <f>TEXT(Table_Supplier[[#This Row],[ID]],"00000")</f>
        <v>00398</v>
      </c>
      <c r="D396" t="s">
        <v>1079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4">
        <v>1</v>
      </c>
    </row>
    <row r="397" spans="1:16" x14ac:dyDescent="0.25">
      <c r="A397">
        <v>399</v>
      </c>
      <c r="B397" s="4" t="str">
        <f>TEXT(Table_Supplier[[#This Row],[ID]],"00000")</f>
        <v>00399</v>
      </c>
      <c r="D397" t="s">
        <v>1080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4">
        <v>1</v>
      </c>
    </row>
    <row r="398" spans="1:16" x14ac:dyDescent="0.25">
      <c r="A398">
        <v>400</v>
      </c>
      <c r="B398" s="4" t="str">
        <f>TEXT(Table_Supplier[[#This Row],[ID]],"00000")</f>
        <v>00400</v>
      </c>
      <c r="D398" t="s">
        <v>1081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4">
        <v>1</v>
      </c>
    </row>
    <row r="399" spans="1:16" x14ac:dyDescent="0.25">
      <c r="A399">
        <v>401</v>
      </c>
      <c r="B399" s="4" t="str">
        <f>TEXT(Table_Supplier[[#This Row],[ID]],"00000")</f>
        <v>00401</v>
      </c>
      <c r="D399" t="s">
        <v>1082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4">
        <v>1</v>
      </c>
    </row>
    <row r="400" spans="1:16" x14ac:dyDescent="0.25">
      <c r="A400">
        <v>402</v>
      </c>
      <c r="B400" s="4" t="str">
        <f>TEXT(Table_Supplier[[#This Row],[ID]],"00000")</f>
        <v>00402</v>
      </c>
      <c r="D400" t="s">
        <v>1083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4">
        <v>1</v>
      </c>
    </row>
    <row r="401" spans="1:16" x14ac:dyDescent="0.25">
      <c r="A401">
        <v>403</v>
      </c>
      <c r="B401" s="4" t="str">
        <f>TEXT(Table_Supplier[[#This Row],[ID]],"00000")</f>
        <v>00403</v>
      </c>
      <c r="D401" t="s">
        <v>1084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4">
        <v>1</v>
      </c>
    </row>
    <row r="402" spans="1:16" x14ac:dyDescent="0.25">
      <c r="A402">
        <v>404</v>
      </c>
      <c r="B402" s="4" t="str">
        <f>TEXT(Table_Supplier[[#This Row],[ID]],"00000")</f>
        <v>00404</v>
      </c>
      <c r="D402" t="s">
        <v>1085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4">
        <v>1</v>
      </c>
    </row>
    <row r="403" spans="1:16" x14ac:dyDescent="0.25">
      <c r="A403">
        <v>405</v>
      </c>
      <c r="B403" s="4" t="str">
        <f>TEXT(Table_Supplier[[#This Row],[ID]],"00000")</f>
        <v>00405</v>
      </c>
      <c r="D403" t="s">
        <v>1086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4">
        <v>1</v>
      </c>
    </row>
    <row r="404" spans="1:16" x14ac:dyDescent="0.25">
      <c r="A404">
        <v>406</v>
      </c>
      <c r="B404" s="4" t="str">
        <f>TEXT(Table_Supplier[[#This Row],[ID]],"00000")</f>
        <v>00406</v>
      </c>
      <c r="D404" t="s">
        <v>1087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4">
        <v>1</v>
      </c>
    </row>
    <row r="405" spans="1:16" x14ac:dyDescent="0.25">
      <c r="A405">
        <v>407</v>
      </c>
      <c r="B405" s="4" t="str">
        <f>TEXT(Table_Supplier[[#This Row],[ID]],"00000")</f>
        <v>00407</v>
      </c>
      <c r="D405" t="s">
        <v>1088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4">
        <v>1</v>
      </c>
    </row>
    <row r="406" spans="1:16" x14ac:dyDescent="0.25">
      <c r="A406">
        <v>408</v>
      </c>
      <c r="B406" s="4" t="str">
        <f>TEXT(Table_Supplier[[#This Row],[ID]],"00000")</f>
        <v>00408</v>
      </c>
      <c r="D406" t="s">
        <v>1089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4">
        <v>1</v>
      </c>
    </row>
    <row r="407" spans="1:16" x14ac:dyDescent="0.25">
      <c r="A407">
        <v>409</v>
      </c>
      <c r="B407" s="4" t="str">
        <f>TEXT(Table_Supplier[[#This Row],[ID]],"00000")</f>
        <v>00409</v>
      </c>
      <c r="D407" t="s">
        <v>1090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4">
        <v>1</v>
      </c>
    </row>
    <row r="408" spans="1:16" x14ac:dyDescent="0.25">
      <c r="A408">
        <v>410</v>
      </c>
      <c r="B408" s="4" t="str">
        <f>TEXT(Table_Supplier[[#This Row],[ID]],"00000")</f>
        <v>00410</v>
      </c>
      <c r="D408" t="s">
        <v>1091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4">
        <v>1</v>
      </c>
    </row>
    <row r="409" spans="1:16" x14ac:dyDescent="0.25">
      <c r="A409">
        <v>411</v>
      </c>
      <c r="B409" s="4" t="str">
        <f>TEXT(Table_Supplier[[#This Row],[ID]],"00000")</f>
        <v>00411</v>
      </c>
      <c r="D409" t="s">
        <v>1092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4">
        <v>1</v>
      </c>
    </row>
    <row r="410" spans="1:16" x14ac:dyDescent="0.25">
      <c r="A410">
        <v>412</v>
      </c>
      <c r="B410" s="4" t="str">
        <f>TEXT(Table_Supplier[[#This Row],[ID]],"00000")</f>
        <v>00412</v>
      </c>
      <c r="D410" t="s">
        <v>1093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4">
        <v>1</v>
      </c>
    </row>
    <row r="411" spans="1:16" x14ac:dyDescent="0.25">
      <c r="A411">
        <v>413</v>
      </c>
      <c r="B411" s="4" t="str">
        <f>TEXT(Table_Supplier[[#This Row],[ID]],"00000")</f>
        <v>00413</v>
      </c>
      <c r="D411" t="s">
        <v>1094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4">
        <v>1</v>
      </c>
    </row>
    <row r="412" spans="1:16" x14ac:dyDescent="0.25">
      <c r="A412">
        <v>414</v>
      </c>
      <c r="B412" s="4" t="str">
        <f>TEXT(Table_Supplier[[#This Row],[ID]],"00000")</f>
        <v>00414</v>
      </c>
      <c r="D412" t="s">
        <v>1095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4">
        <v>1</v>
      </c>
    </row>
    <row r="413" spans="1:16" x14ac:dyDescent="0.25">
      <c r="A413">
        <v>415</v>
      </c>
      <c r="B413" s="4" t="str">
        <f>TEXT(Table_Supplier[[#This Row],[ID]],"00000")</f>
        <v>00415</v>
      </c>
      <c r="D413" t="s">
        <v>1096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4">
        <v>1</v>
      </c>
    </row>
    <row r="414" spans="1:16" x14ac:dyDescent="0.25">
      <c r="A414">
        <v>416</v>
      </c>
      <c r="B414" s="4" t="str">
        <f>TEXT(Table_Supplier[[#This Row],[ID]],"00000")</f>
        <v>00416</v>
      </c>
      <c r="D414" t="s">
        <v>1097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4">
        <v>1</v>
      </c>
    </row>
    <row r="415" spans="1:16" x14ac:dyDescent="0.25">
      <c r="A415">
        <v>417</v>
      </c>
      <c r="B415" s="4" t="str">
        <f>TEXT(Table_Supplier[[#This Row],[ID]],"00000")</f>
        <v>00417</v>
      </c>
      <c r="D415" t="s">
        <v>1098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4">
        <v>1</v>
      </c>
    </row>
    <row r="416" spans="1:16" x14ac:dyDescent="0.25">
      <c r="A416">
        <v>418</v>
      </c>
      <c r="B416" s="4" t="str">
        <f>TEXT(Table_Supplier[[#This Row],[ID]],"00000")</f>
        <v>00418</v>
      </c>
      <c r="D416" t="s">
        <v>1099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4">
        <v>1</v>
      </c>
    </row>
    <row r="417" spans="1:16" x14ac:dyDescent="0.25">
      <c r="A417">
        <v>419</v>
      </c>
      <c r="B417" s="4" t="str">
        <f>TEXT(Table_Supplier[[#This Row],[ID]],"00000")</f>
        <v>00419</v>
      </c>
      <c r="D417" t="s">
        <v>1100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4">
        <v>1</v>
      </c>
    </row>
    <row r="418" spans="1:16" x14ac:dyDescent="0.25">
      <c r="A418">
        <v>420</v>
      </c>
      <c r="B418" s="4" t="str">
        <f>TEXT(Table_Supplier[[#This Row],[ID]],"00000")</f>
        <v>00420</v>
      </c>
      <c r="D418" t="s">
        <v>1101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4">
        <v>1</v>
      </c>
    </row>
    <row r="419" spans="1:16" x14ac:dyDescent="0.25">
      <c r="A419">
        <v>421</v>
      </c>
      <c r="B419" s="4" t="str">
        <f>TEXT(Table_Supplier[[#This Row],[ID]],"00000")</f>
        <v>00421</v>
      </c>
      <c r="D419" t="s">
        <v>1102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4">
        <v>1</v>
      </c>
    </row>
    <row r="420" spans="1:16" x14ac:dyDescent="0.25">
      <c r="A420">
        <v>422</v>
      </c>
      <c r="B420" s="4" t="str">
        <f>TEXT(Table_Supplier[[#This Row],[ID]],"00000")</f>
        <v>00422</v>
      </c>
      <c r="D420" t="s">
        <v>1103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4">
        <v>1</v>
      </c>
    </row>
    <row r="421" spans="1:16" x14ac:dyDescent="0.25">
      <c r="A421">
        <v>423</v>
      </c>
      <c r="B421" s="4" t="str">
        <f>TEXT(Table_Supplier[[#This Row],[ID]],"00000")</f>
        <v>00423</v>
      </c>
      <c r="D421" t="s">
        <v>1104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4">
        <v>1</v>
      </c>
    </row>
    <row r="422" spans="1:16" x14ac:dyDescent="0.25">
      <c r="A422">
        <v>424</v>
      </c>
      <c r="B422" s="4" t="str">
        <f>TEXT(Table_Supplier[[#This Row],[ID]],"00000")</f>
        <v>00424</v>
      </c>
      <c r="D422" t="s">
        <v>1105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4">
        <v>1</v>
      </c>
    </row>
    <row r="423" spans="1:16" x14ac:dyDescent="0.25">
      <c r="A423">
        <v>425</v>
      </c>
      <c r="B423" s="4" t="str">
        <f>TEXT(Table_Supplier[[#This Row],[ID]],"00000")</f>
        <v>00425</v>
      </c>
      <c r="D423" t="s">
        <v>1106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4">
        <v>1</v>
      </c>
    </row>
    <row r="424" spans="1:16" x14ac:dyDescent="0.25">
      <c r="A424">
        <v>426</v>
      </c>
      <c r="B424" s="4" t="str">
        <f>TEXT(Table_Supplier[[#This Row],[ID]],"00000")</f>
        <v>00426</v>
      </c>
      <c r="D424" t="s">
        <v>1107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4">
        <v>1</v>
      </c>
    </row>
    <row r="425" spans="1:16" x14ac:dyDescent="0.25">
      <c r="A425">
        <v>427</v>
      </c>
      <c r="B425" s="4" t="str">
        <f>TEXT(Table_Supplier[[#This Row],[ID]],"00000")</f>
        <v>00427</v>
      </c>
      <c r="D425" t="s">
        <v>1108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4">
        <v>1</v>
      </c>
    </row>
    <row r="426" spans="1:16" x14ac:dyDescent="0.25">
      <c r="A426">
        <v>428</v>
      </c>
      <c r="B426" s="4" t="str">
        <f>TEXT(Table_Supplier[[#This Row],[ID]],"00000")</f>
        <v>00428</v>
      </c>
      <c r="D426" t="s">
        <v>1109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4">
        <v>1</v>
      </c>
    </row>
    <row r="427" spans="1:16" x14ac:dyDescent="0.25">
      <c r="A427">
        <v>429</v>
      </c>
      <c r="B427" s="4" t="str">
        <f>TEXT(Table_Supplier[[#This Row],[ID]],"00000")</f>
        <v>00429</v>
      </c>
      <c r="D427" t="s">
        <v>1110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4">
        <v>1</v>
      </c>
    </row>
    <row r="428" spans="1:16" x14ac:dyDescent="0.25">
      <c r="A428">
        <v>430</v>
      </c>
      <c r="B428" s="4" t="str">
        <f>TEXT(Table_Supplier[[#This Row],[ID]],"00000")</f>
        <v>00430</v>
      </c>
      <c r="D428" t="s">
        <v>1111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4">
        <v>1</v>
      </c>
    </row>
    <row r="429" spans="1:16" x14ac:dyDescent="0.25">
      <c r="A429">
        <v>431</v>
      </c>
      <c r="B429" s="4" t="str">
        <f>TEXT(Table_Supplier[[#This Row],[ID]],"00000")</f>
        <v>00431</v>
      </c>
      <c r="D429" t="s">
        <v>1112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4">
        <v>1</v>
      </c>
    </row>
    <row r="430" spans="1:16" x14ac:dyDescent="0.25">
      <c r="A430">
        <v>432</v>
      </c>
      <c r="B430" s="4" t="str">
        <f>TEXT(Table_Supplier[[#This Row],[ID]],"00000")</f>
        <v>00432</v>
      </c>
      <c r="D430" t="s">
        <v>1113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4">
        <v>1</v>
      </c>
    </row>
    <row r="431" spans="1:16" x14ac:dyDescent="0.25">
      <c r="A431">
        <v>433</v>
      </c>
      <c r="B431" s="4" t="str">
        <f>TEXT(Table_Supplier[[#This Row],[ID]],"00000")</f>
        <v>00433</v>
      </c>
      <c r="D431" t="s">
        <v>1114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4">
        <v>1</v>
      </c>
    </row>
    <row r="432" spans="1:16" x14ac:dyDescent="0.25">
      <c r="A432">
        <v>434</v>
      </c>
      <c r="B432" s="4" t="str">
        <f>TEXT(Table_Supplier[[#This Row],[ID]],"00000")</f>
        <v>00434</v>
      </c>
      <c r="D432" t="s">
        <v>1115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4">
        <v>1</v>
      </c>
    </row>
    <row r="433" spans="1:16" x14ac:dyDescent="0.25">
      <c r="A433">
        <v>435</v>
      </c>
      <c r="B433" s="4" t="str">
        <f>TEXT(Table_Supplier[[#This Row],[ID]],"00000")</f>
        <v>00435</v>
      </c>
      <c r="D433" t="s">
        <v>1116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4">
        <v>1</v>
      </c>
    </row>
    <row r="434" spans="1:16" x14ac:dyDescent="0.25">
      <c r="A434">
        <v>436</v>
      </c>
      <c r="B434" s="4" t="str">
        <f>TEXT(Table_Supplier[[#This Row],[ID]],"00000")</f>
        <v>00436</v>
      </c>
      <c r="D434" t="s">
        <v>1117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4">
        <v>1</v>
      </c>
    </row>
    <row r="435" spans="1:16" x14ac:dyDescent="0.25">
      <c r="A435">
        <v>437</v>
      </c>
      <c r="B435" s="4" t="str">
        <f>TEXT(Table_Supplier[[#This Row],[ID]],"00000")</f>
        <v>00437</v>
      </c>
      <c r="D435" t="s">
        <v>1118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4">
        <v>1</v>
      </c>
    </row>
    <row r="436" spans="1:16" x14ac:dyDescent="0.25">
      <c r="A436">
        <v>438</v>
      </c>
      <c r="B436" s="4" t="str">
        <f>TEXT(Table_Supplier[[#This Row],[ID]],"00000")</f>
        <v>00438</v>
      </c>
      <c r="D436" t="s">
        <v>1119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4">
        <v>1</v>
      </c>
    </row>
    <row r="437" spans="1:16" x14ac:dyDescent="0.25">
      <c r="A437">
        <v>439</v>
      </c>
      <c r="B437" s="4" t="str">
        <f>TEXT(Table_Supplier[[#This Row],[ID]],"00000")</f>
        <v>00439</v>
      </c>
      <c r="D437" t="s">
        <v>1120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4">
        <v>1</v>
      </c>
    </row>
    <row r="438" spans="1:16" x14ac:dyDescent="0.25">
      <c r="A438">
        <v>440</v>
      </c>
      <c r="B438" s="4" t="str">
        <f>TEXT(Table_Supplier[[#This Row],[ID]],"00000")</f>
        <v>00440</v>
      </c>
      <c r="D438" t="s">
        <v>1121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4">
        <v>1</v>
      </c>
    </row>
    <row r="439" spans="1:16" x14ac:dyDescent="0.25">
      <c r="A439">
        <v>441</v>
      </c>
      <c r="B439" s="4" t="str">
        <f>TEXT(Table_Supplier[[#This Row],[ID]],"00000")</f>
        <v>00441</v>
      </c>
      <c r="D439" t="s">
        <v>1122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4">
        <v>1</v>
      </c>
    </row>
    <row r="440" spans="1:16" x14ac:dyDescent="0.25">
      <c r="A440">
        <v>442</v>
      </c>
      <c r="B440" s="4" t="str">
        <f>TEXT(Table_Supplier[[#This Row],[ID]],"00000")</f>
        <v>00442</v>
      </c>
      <c r="D440" t="s">
        <v>1123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4">
        <v>1</v>
      </c>
    </row>
    <row r="441" spans="1:16" x14ac:dyDescent="0.25">
      <c r="A441">
        <v>443</v>
      </c>
      <c r="B441" s="4" t="str">
        <f>TEXT(Table_Supplier[[#This Row],[ID]],"00000")</f>
        <v>00443</v>
      </c>
      <c r="D441" t="s">
        <v>1124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4">
        <v>1</v>
      </c>
    </row>
    <row r="442" spans="1:16" x14ac:dyDescent="0.25">
      <c r="A442">
        <v>444</v>
      </c>
      <c r="B442" s="4" t="str">
        <f>TEXT(Table_Supplier[[#This Row],[ID]],"00000")</f>
        <v>00444</v>
      </c>
      <c r="D442" t="s">
        <v>1125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4">
        <v>1</v>
      </c>
    </row>
    <row r="443" spans="1:16" x14ac:dyDescent="0.25">
      <c r="A443">
        <v>445</v>
      </c>
      <c r="B443" s="4" t="str">
        <f>TEXT(Table_Supplier[[#This Row],[ID]],"00000")</f>
        <v>00445</v>
      </c>
      <c r="D443" t="s">
        <v>1126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4">
        <v>1</v>
      </c>
    </row>
    <row r="444" spans="1:16" x14ac:dyDescent="0.25">
      <c r="A444">
        <v>446</v>
      </c>
      <c r="B444" s="4" t="str">
        <f>TEXT(Table_Supplier[[#This Row],[ID]],"00000")</f>
        <v>00446</v>
      </c>
      <c r="D444" t="s">
        <v>1127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4">
        <v>1</v>
      </c>
    </row>
    <row r="445" spans="1:16" x14ac:dyDescent="0.25">
      <c r="A445">
        <v>447</v>
      </c>
      <c r="B445" s="4" t="str">
        <f>TEXT(Table_Supplier[[#This Row],[ID]],"00000")</f>
        <v>00447</v>
      </c>
      <c r="D445" t="s">
        <v>1128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4">
        <v>1</v>
      </c>
    </row>
    <row r="446" spans="1:16" x14ac:dyDescent="0.25">
      <c r="A446">
        <v>448</v>
      </c>
      <c r="B446" s="4" t="str">
        <f>TEXT(Table_Supplier[[#This Row],[ID]],"00000")</f>
        <v>00448</v>
      </c>
      <c r="D446" t="s">
        <v>1129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4">
        <v>1</v>
      </c>
    </row>
    <row r="447" spans="1:16" x14ac:dyDescent="0.25">
      <c r="A447">
        <v>449</v>
      </c>
      <c r="B447" s="4" t="str">
        <f>TEXT(Table_Supplier[[#This Row],[ID]],"00000")</f>
        <v>00449</v>
      </c>
      <c r="D447" t="s">
        <v>1130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4">
        <v>1</v>
      </c>
    </row>
    <row r="448" spans="1:16" x14ac:dyDescent="0.25">
      <c r="A448">
        <v>450</v>
      </c>
      <c r="B448" s="4" t="str">
        <f>TEXT(Table_Supplier[[#This Row],[ID]],"00000")</f>
        <v>00450</v>
      </c>
      <c r="D448" t="s">
        <v>1131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4">
        <v>1</v>
      </c>
    </row>
    <row r="449" spans="1:16" x14ac:dyDescent="0.25">
      <c r="A449">
        <v>451</v>
      </c>
      <c r="B449" s="4" t="str">
        <f>TEXT(Table_Supplier[[#This Row],[ID]],"00000")</f>
        <v>00451</v>
      </c>
      <c r="D449" t="s">
        <v>1132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4">
        <v>1</v>
      </c>
    </row>
    <row r="450" spans="1:16" x14ac:dyDescent="0.25">
      <c r="A450">
        <v>452</v>
      </c>
      <c r="B450" s="4" t="str">
        <f>TEXT(Table_Supplier[[#This Row],[ID]],"00000")</f>
        <v>00452</v>
      </c>
      <c r="D450" t="s">
        <v>1133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4">
        <v>1</v>
      </c>
    </row>
    <row r="451" spans="1:16" x14ac:dyDescent="0.25">
      <c r="A451">
        <v>453</v>
      </c>
      <c r="B451" s="4" t="str">
        <f>TEXT(Table_Supplier[[#This Row],[ID]],"00000")</f>
        <v>00453</v>
      </c>
      <c r="D451" t="s">
        <v>1134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4">
        <v>1</v>
      </c>
    </row>
    <row r="452" spans="1:16" x14ac:dyDescent="0.25">
      <c r="A452">
        <v>454</v>
      </c>
      <c r="B452" s="4" t="str">
        <f>TEXT(Table_Supplier[[#This Row],[ID]],"00000")</f>
        <v>00454</v>
      </c>
      <c r="D452" t="s">
        <v>1135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4">
        <v>1</v>
      </c>
    </row>
    <row r="453" spans="1:16" x14ac:dyDescent="0.25">
      <c r="A453">
        <v>455</v>
      </c>
      <c r="B453" s="4" t="str">
        <f>TEXT(Table_Supplier[[#This Row],[ID]],"00000")</f>
        <v>00455</v>
      </c>
      <c r="D453" t="s">
        <v>1136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4">
        <v>1</v>
      </c>
    </row>
    <row r="454" spans="1:16" x14ac:dyDescent="0.25">
      <c r="A454">
        <v>456</v>
      </c>
      <c r="B454" s="4" t="str">
        <f>TEXT(Table_Supplier[[#This Row],[ID]],"00000")</f>
        <v>00456</v>
      </c>
      <c r="D454" t="s">
        <v>1137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4">
        <v>1</v>
      </c>
    </row>
    <row r="455" spans="1:16" x14ac:dyDescent="0.25">
      <c r="A455">
        <v>457</v>
      </c>
      <c r="B455" s="4" t="str">
        <f>TEXT(Table_Supplier[[#This Row],[ID]],"00000")</f>
        <v>00457</v>
      </c>
      <c r="D455" t="s">
        <v>1138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4">
        <v>1</v>
      </c>
    </row>
    <row r="456" spans="1:16" x14ac:dyDescent="0.25">
      <c r="A456">
        <v>458</v>
      </c>
      <c r="B456" s="4" t="str">
        <f>TEXT(Table_Supplier[[#This Row],[ID]],"00000")</f>
        <v>00458</v>
      </c>
      <c r="D456" t="s">
        <v>1139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4">
        <v>1</v>
      </c>
    </row>
    <row r="457" spans="1:16" x14ac:dyDescent="0.25">
      <c r="A457">
        <v>459</v>
      </c>
      <c r="B457" s="4" t="str">
        <f>TEXT(Table_Supplier[[#This Row],[ID]],"00000")</f>
        <v>00459</v>
      </c>
      <c r="D457" t="s">
        <v>1140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4">
        <v>1</v>
      </c>
    </row>
    <row r="458" spans="1:16" x14ac:dyDescent="0.25">
      <c r="A458">
        <v>460</v>
      </c>
      <c r="B458" s="4" t="str">
        <f>TEXT(Table_Supplier[[#This Row],[ID]],"00000")</f>
        <v>00460</v>
      </c>
      <c r="D458" t="s">
        <v>1141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4">
        <v>1</v>
      </c>
    </row>
    <row r="459" spans="1:16" x14ac:dyDescent="0.25">
      <c r="A459">
        <v>461</v>
      </c>
      <c r="B459" s="4" t="str">
        <f>TEXT(Table_Supplier[[#This Row],[ID]],"00000")</f>
        <v>00461</v>
      </c>
      <c r="D459" t="s">
        <v>1142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4">
        <v>1</v>
      </c>
    </row>
    <row r="460" spans="1:16" x14ac:dyDescent="0.25">
      <c r="A460">
        <v>462</v>
      </c>
      <c r="B460" s="4" t="str">
        <f>TEXT(Table_Supplier[[#This Row],[ID]],"00000")</f>
        <v>00462</v>
      </c>
      <c r="D460" t="s">
        <v>1143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4">
        <v>1</v>
      </c>
    </row>
    <row r="461" spans="1:16" x14ac:dyDescent="0.25">
      <c r="A461">
        <v>463</v>
      </c>
      <c r="B461" s="4" t="str">
        <f>TEXT(Table_Supplier[[#This Row],[ID]],"00000")</f>
        <v>00463</v>
      </c>
      <c r="D461" t="s">
        <v>1144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4">
        <v>1</v>
      </c>
    </row>
    <row r="462" spans="1:16" x14ac:dyDescent="0.25">
      <c r="A462">
        <v>464</v>
      </c>
      <c r="B462" s="4" t="str">
        <f>TEXT(Table_Supplier[[#This Row],[ID]],"00000")</f>
        <v>00464</v>
      </c>
      <c r="D462" t="s">
        <v>1145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4">
        <v>1</v>
      </c>
    </row>
    <row r="463" spans="1:16" x14ac:dyDescent="0.25">
      <c r="A463">
        <v>465</v>
      </c>
      <c r="B463" s="4" t="str">
        <f>TEXT(Table_Supplier[[#This Row],[ID]],"00000")</f>
        <v>00465</v>
      </c>
      <c r="D463" t="s">
        <v>1146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4">
        <v>1</v>
      </c>
    </row>
    <row r="464" spans="1:16" x14ac:dyDescent="0.25">
      <c r="A464">
        <v>466</v>
      </c>
      <c r="B464" s="4" t="str">
        <f>TEXT(Table_Supplier[[#This Row],[ID]],"00000")</f>
        <v>00466</v>
      </c>
      <c r="D464" t="s">
        <v>1147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4">
        <v>1</v>
      </c>
    </row>
    <row r="465" spans="1:16" x14ac:dyDescent="0.25">
      <c r="A465">
        <v>467</v>
      </c>
      <c r="B465" s="4" t="str">
        <f>TEXT(Table_Supplier[[#This Row],[ID]],"00000")</f>
        <v>00467</v>
      </c>
      <c r="D465" t="s">
        <v>1148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4">
        <v>1</v>
      </c>
    </row>
    <row r="466" spans="1:16" x14ac:dyDescent="0.25">
      <c r="A466">
        <v>468</v>
      </c>
      <c r="B466" s="4" t="str">
        <f>TEXT(Table_Supplier[[#This Row],[ID]],"00000")</f>
        <v>00468</v>
      </c>
      <c r="D466" t="s">
        <v>1149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4">
        <v>1</v>
      </c>
    </row>
    <row r="467" spans="1:16" x14ac:dyDescent="0.25">
      <c r="A467">
        <v>469</v>
      </c>
      <c r="B467" s="4" t="str">
        <f>TEXT(Table_Supplier[[#This Row],[ID]],"00000")</f>
        <v>00469</v>
      </c>
      <c r="D467" t="s">
        <v>1150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4">
        <v>1</v>
      </c>
    </row>
    <row r="468" spans="1:16" x14ac:dyDescent="0.25">
      <c r="A468">
        <v>470</v>
      </c>
      <c r="B468" s="4" t="str">
        <f>TEXT(Table_Supplier[[#This Row],[ID]],"00000")</f>
        <v>00470</v>
      </c>
      <c r="D468" t="s">
        <v>1151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4">
        <v>1</v>
      </c>
    </row>
    <row r="469" spans="1:16" x14ac:dyDescent="0.25">
      <c r="A469">
        <v>471</v>
      </c>
      <c r="B469" s="4" t="str">
        <f>TEXT(Table_Supplier[[#This Row],[ID]],"00000")</f>
        <v>00471</v>
      </c>
      <c r="D469" t="s">
        <v>1152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4">
        <v>1</v>
      </c>
    </row>
    <row r="470" spans="1:16" x14ac:dyDescent="0.25">
      <c r="A470">
        <v>472</v>
      </c>
      <c r="B470" s="4" t="str">
        <f>TEXT(Table_Supplier[[#This Row],[ID]],"00000")</f>
        <v>00472</v>
      </c>
      <c r="D470" t="s">
        <v>1153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4">
        <v>1</v>
      </c>
    </row>
    <row r="471" spans="1:16" x14ac:dyDescent="0.25">
      <c r="A471">
        <v>473</v>
      </c>
      <c r="B471" s="4" t="str">
        <f>TEXT(Table_Supplier[[#This Row],[ID]],"00000")</f>
        <v>00473</v>
      </c>
      <c r="D471" t="s">
        <v>1154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4">
        <v>1</v>
      </c>
    </row>
    <row r="472" spans="1:16" x14ac:dyDescent="0.25">
      <c r="A472">
        <v>474</v>
      </c>
      <c r="B472" s="4" t="str">
        <f>TEXT(Table_Supplier[[#This Row],[ID]],"00000")</f>
        <v>00474</v>
      </c>
      <c r="D472" t="s">
        <v>1155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4">
        <v>1</v>
      </c>
    </row>
    <row r="473" spans="1:16" x14ac:dyDescent="0.25">
      <c r="A473">
        <v>475</v>
      </c>
      <c r="B473" s="4" t="str">
        <f>TEXT(Table_Supplier[[#This Row],[ID]],"00000")</f>
        <v>00475</v>
      </c>
      <c r="D473" t="s">
        <v>1156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4">
        <v>1</v>
      </c>
    </row>
    <row r="474" spans="1:16" x14ac:dyDescent="0.25">
      <c r="A474">
        <v>476</v>
      </c>
      <c r="B474" s="4" t="str">
        <f>TEXT(Table_Supplier[[#This Row],[ID]],"00000")</f>
        <v>00476</v>
      </c>
      <c r="D474" t="s">
        <v>1157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4">
        <v>1</v>
      </c>
    </row>
    <row r="475" spans="1:16" x14ac:dyDescent="0.25">
      <c r="A475">
        <v>477</v>
      </c>
      <c r="B475" s="4" t="str">
        <f>TEXT(Table_Supplier[[#This Row],[ID]],"00000")</f>
        <v>00477</v>
      </c>
      <c r="D475" t="s">
        <v>1158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4">
        <v>1</v>
      </c>
    </row>
    <row r="476" spans="1:16" x14ac:dyDescent="0.25">
      <c r="A476">
        <v>478</v>
      </c>
      <c r="B476" s="4" t="str">
        <f>TEXT(Table_Supplier[[#This Row],[ID]],"00000")</f>
        <v>00478</v>
      </c>
      <c r="D476" t="s">
        <v>1159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4">
        <v>1</v>
      </c>
    </row>
    <row r="477" spans="1:16" x14ac:dyDescent="0.25">
      <c r="A477">
        <v>479</v>
      </c>
      <c r="B477" s="4" t="str">
        <f>TEXT(Table_Supplier[[#This Row],[ID]],"00000")</f>
        <v>00479</v>
      </c>
      <c r="D477" t="s">
        <v>1160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4">
        <v>1</v>
      </c>
    </row>
    <row r="478" spans="1:16" x14ac:dyDescent="0.25">
      <c r="A478">
        <v>480</v>
      </c>
      <c r="B478" s="4" t="str">
        <f>TEXT(Table_Supplier[[#This Row],[ID]],"00000")</f>
        <v>00480</v>
      </c>
      <c r="D478" t="s">
        <v>1161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4">
        <v>1</v>
      </c>
    </row>
    <row r="479" spans="1:16" x14ac:dyDescent="0.25">
      <c r="A479">
        <v>481</v>
      </c>
      <c r="B479" s="4" t="str">
        <f>TEXT(Table_Supplier[[#This Row],[ID]],"00000")</f>
        <v>00481</v>
      </c>
      <c r="D479" t="s">
        <v>1162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4">
        <v>1</v>
      </c>
    </row>
    <row r="480" spans="1:16" x14ac:dyDescent="0.25">
      <c r="A480">
        <v>482</v>
      </c>
      <c r="B480" s="4" t="str">
        <f>TEXT(Table_Supplier[[#This Row],[ID]],"00000")</f>
        <v>00482</v>
      </c>
      <c r="D480" t="s">
        <v>1163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4">
        <v>1</v>
      </c>
    </row>
    <row r="481" spans="1:16" x14ac:dyDescent="0.25">
      <c r="A481">
        <v>483</v>
      </c>
      <c r="B481" s="4" t="str">
        <f>TEXT(Table_Supplier[[#This Row],[ID]],"00000")</f>
        <v>00483</v>
      </c>
      <c r="D481" t="s">
        <v>1164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4">
        <v>1</v>
      </c>
    </row>
    <row r="482" spans="1:16" x14ac:dyDescent="0.25">
      <c r="A482">
        <v>484</v>
      </c>
      <c r="B482" s="4" t="str">
        <f>TEXT(Table_Supplier[[#This Row],[ID]],"00000")</f>
        <v>00484</v>
      </c>
      <c r="D482" t="s">
        <v>1165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4">
        <v>1</v>
      </c>
    </row>
    <row r="483" spans="1:16" x14ac:dyDescent="0.25">
      <c r="A483">
        <v>485</v>
      </c>
      <c r="B483" s="4" t="str">
        <f>TEXT(Table_Supplier[[#This Row],[ID]],"00000")</f>
        <v>00485</v>
      </c>
      <c r="D483" t="s">
        <v>1166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4">
        <v>1</v>
      </c>
    </row>
    <row r="484" spans="1:16" x14ac:dyDescent="0.25">
      <c r="A484">
        <v>486</v>
      </c>
      <c r="B484" s="4" t="str">
        <f>TEXT(Table_Supplier[[#This Row],[ID]],"00000")</f>
        <v>00486</v>
      </c>
      <c r="D484" t="s">
        <v>1167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4">
        <v>1</v>
      </c>
    </row>
    <row r="485" spans="1:16" x14ac:dyDescent="0.25">
      <c r="A485">
        <v>487</v>
      </c>
      <c r="B485" s="4" t="str">
        <f>TEXT(Table_Supplier[[#This Row],[ID]],"00000")</f>
        <v>00487</v>
      </c>
      <c r="D485" t="s">
        <v>1168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4">
        <v>1</v>
      </c>
    </row>
    <row r="486" spans="1:16" x14ac:dyDescent="0.25">
      <c r="A486">
        <v>488</v>
      </c>
      <c r="B486" s="4" t="str">
        <f>TEXT(Table_Supplier[[#This Row],[ID]],"00000")</f>
        <v>00488</v>
      </c>
      <c r="D486" t="s">
        <v>1169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4">
        <v>1</v>
      </c>
    </row>
    <row r="487" spans="1:16" x14ac:dyDescent="0.25">
      <c r="A487">
        <v>489</v>
      </c>
      <c r="B487" s="4" t="str">
        <f>TEXT(Table_Supplier[[#This Row],[ID]],"00000")</f>
        <v>00489</v>
      </c>
      <c r="D487" t="s">
        <v>1170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4">
        <v>1</v>
      </c>
    </row>
    <row r="488" spans="1:16" x14ac:dyDescent="0.25">
      <c r="A488">
        <v>490</v>
      </c>
      <c r="B488" s="4" t="str">
        <f>TEXT(Table_Supplier[[#This Row],[ID]],"00000")</f>
        <v>00490</v>
      </c>
      <c r="D488" t="s">
        <v>1171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4">
        <v>1</v>
      </c>
    </row>
    <row r="489" spans="1:16" x14ac:dyDescent="0.25">
      <c r="A489">
        <v>491</v>
      </c>
      <c r="B489" s="4" t="str">
        <f>TEXT(Table_Supplier[[#This Row],[ID]],"00000")</f>
        <v>00491</v>
      </c>
      <c r="D489" t="s">
        <v>1172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4">
        <v>1</v>
      </c>
    </row>
    <row r="490" spans="1:16" x14ac:dyDescent="0.25">
      <c r="A490">
        <v>492</v>
      </c>
      <c r="B490" s="4" t="str">
        <f>TEXT(Table_Supplier[[#This Row],[ID]],"00000")</f>
        <v>00492</v>
      </c>
      <c r="D490" t="s">
        <v>1173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4">
        <v>1</v>
      </c>
    </row>
    <row r="491" spans="1:16" x14ac:dyDescent="0.25">
      <c r="A491">
        <v>493</v>
      </c>
      <c r="B491" s="4" t="str">
        <f>TEXT(Table_Supplier[[#This Row],[ID]],"00000")</f>
        <v>00493</v>
      </c>
      <c r="D491" t="s">
        <v>1174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4">
        <v>1</v>
      </c>
    </row>
    <row r="492" spans="1:16" x14ac:dyDescent="0.25">
      <c r="A492">
        <v>494</v>
      </c>
      <c r="B492" s="4" t="str">
        <f>TEXT(Table_Supplier[[#This Row],[ID]],"00000")</f>
        <v>00494</v>
      </c>
      <c r="D492" t="s">
        <v>1175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4">
        <v>1</v>
      </c>
    </row>
    <row r="493" spans="1:16" x14ac:dyDescent="0.25">
      <c r="A493">
        <v>495</v>
      </c>
      <c r="B493" s="4" t="str">
        <f>TEXT(Table_Supplier[[#This Row],[ID]],"00000")</f>
        <v>00495</v>
      </c>
      <c r="D493" t="s">
        <v>1176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4">
        <v>1</v>
      </c>
    </row>
    <row r="494" spans="1:16" x14ac:dyDescent="0.25">
      <c r="A494">
        <v>496</v>
      </c>
      <c r="B494" s="4" t="str">
        <f>TEXT(Table_Supplier[[#This Row],[ID]],"00000")</f>
        <v>00496</v>
      </c>
      <c r="D494" t="s">
        <v>1177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4">
        <v>1</v>
      </c>
    </row>
    <row r="495" spans="1:16" x14ac:dyDescent="0.25">
      <c r="A495">
        <v>497</v>
      </c>
      <c r="B495" s="4" t="str">
        <f>TEXT(Table_Supplier[[#This Row],[ID]],"00000")</f>
        <v>00497</v>
      </c>
      <c r="D495" t="s">
        <v>1178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4">
        <v>1</v>
      </c>
    </row>
    <row r="496" spans="1:16" x14ac:dyDescent="0.25">
      <c r="A496">
        <v>498</v>
      </c>
      <c r="B496" s="4" t="str">
        <f>TEXT(Table_Supplier[[#This Row],[ID]],"00000")</f>
        <v>00498</v>
      </c>
      <c r="D496" t="s">
        <v>1179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4">
        <v>1</v>
      </c>
    </row>
    <row r="497" spans="1:16" x14ac:dyDescent="0.25">
      <c r="A497">
        <v>499</v>
      </c>
      <c r="B497" s="4" t="str">
        <f>TEXT(Table_Supplier[[#This Row],[ID]],"00000")</f>
        <v>00499</v>
      </c>
      <c r="D497" t="s">
        <v>1180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4">
        <v>1</v>
      </c>
    </row>
    <row r="498" spans="1:16" x14ac:dyDescent="0.25">
      <c r="A498">
        <v>500</v>
      </c>
      <c r="B498" s="4" t="str">
        <f>TEXT(Table_Supplier[[#This Row],[ID]],"00000")</f>
        <v>00500</v>
      </c>
      <c r="D498" t="s">
        <v>1181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4">
        <v>1</v>
      </c>
    </row>
    <row r="499" spans="1:16" x14ac:dyDescent="0.25">
      <c r="A499">
        <v>501</v>
      </c>
      <c r="B499" s="4" t="str">
        <f>TEXT(Table_Supplier[[#This Row],[ID]],"00000")</f>
        <v>00501</v>
      </c>
      <c r="D499" t="s">
        <v>1182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4">
        <v>1</v>
      </c>
    </row>
    <row r="500" spans="1:16" x14ac:dyDescent="0.25">
      <c r="A500">
        <v>502</v>
      </c>
      <c r="B500" s="4" t="str">
        <f>TEXT(Table_Supplier[[#This Row],[ID]],"00000")</f>
        <v>00502</v>
      </c>
      <c r="D500" t="s">
        <v>1183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4">
        <v>1</v>
      </c>
    </row>
    <row r="501" spans="1:16" x14ac:dyDescent="0.25">
      <c r="A501">
        <v>503</v>
      </c>
      <c r="B501" s="4" t="str">
        <f>TEXT(Table_Supplier[[#This Row],[ID]],"00000")</f>
        <v>00503</v>
      </c>
      <c r="D501" t="s">
        <v>1184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4">
        <v>1</v>
      </c>
    </row>
    <row r="502" spans="1:16" x14ac:dyDescent="0.25">
      <c r="A502">
        <v>504</v>
      </c>
      <c r="B502" s="4" t="str">
        <f>TEXT(Table_Supplier[[#This Row],[ID]],"00000")</f>
        <v>00504</v>
      </c>
      <c r="D502" t="s">
        <v>1185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4">
        <v>1</v>
      </c>
    </row>
    <row r="503" spans="1:16" x14ac:dyDescent="0.25">
      <c r="A503">
        <v>505</v>
      </c>
      <c r="B503" s="4" t="str">
        <f>TEXT(Table_Supplier[[#This Row],[ID]],"00000")</f>
        <v>00505</v>
      </c>
      <c r="D503" t="s">
        <v>756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4">
        <v>1</v>
      </c>
    </row>
    <row r="504" spans="1:16" x14ac:dyDescent="0.25">
      <c r="A504">
        <v>506</v>
      </c>
      <c r="B504" s="4" t="str">
        <f>TEXT(Table_Supplier[[#This Row],[ID]],"00000")</f>
        <v>00506</v>
      </c>
      <c r="D504" t="s">
        <v>1186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4">
        <v>1</v>
      </c>
    </row>
    <row r="505" spans="1:16" x14ac:dyDescent="0.25">
      <c r="A505">
        <v>507</v>
      </c>
      <c r="B505" s="4" t="str">
        <f>TEXT(Table_Supplier[[#This Row],[ID]],"00000")</f>
        <v>00507</v>
      </c>
      <c r="D505" t="s">
        <v>1187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4">
        <v>1</v>
      </c>
    </row>
    <row r="506" spans="1:16" x14ac:dyDescent="0.25">
      <c r="A506">
        <v>508</v>
      </c>
      <c r="B506" s="4" t="str">
        <f>TEXT(Table_Supplier[[#This Row],[ID]],"00000")</f>
        <v>00508</v>
      </c>
      <c r="D506" t="s">
        <v>1188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4">
        <v>1</v>
      </c>
    </row>
    <row r="507" spans="1:16" x14ac:dyDescent="0.25">
      <c r="A507">
        <v>509</v>
      </c>
      <c r="B507" s="4" t="str">
        <f>TEXT(Table_Supplier[[#This Row],[ID]],"00000")</f>
        <v>00509</v>
      </c>
      <c r="D507" t="s">
        <v>1189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4">
        <v>1</v>
      </c>
    </row>
    <row r="508" spans="1:16" x14ac:dyDescent="0.25">
      <c r="A508">
        <v>510</v>
      </c>
      <c r="B508" s="4" t="str">
        <f>TEXT(Table_Supplier[[#This Row],[ID]],"00000")</f>
        <v>00510</v>
      </c>
      <c r="D508" t="s">
        <v>1190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4">
        <v>1</v>
      </c>
    </row>
    <row r="509" spans="1:16" x14ac:dyDescent="0.25">
      <c r="A509">
        <v>511</v>
      </c>
      <c r="B509" s="4" t="str">
        <f>TEXT(Table_Supplier[[#This Row],[ID]],"00000")</f>
        <v>00511</v>
      </c>
      <c r="D509" t="s">
        <v>1191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4">
        <v>1</v>
      </c>
    </row>
    <row r="510" spans="1:16" x14ac:dyDescent="0.25">
      <c r="A510">
        <v>512</v>
      </c>
      <c r="B510" s="4" t="str">
        <f>TEXT(Table_Supplier[[#This Row],[ID]],"00000")</f>
        <v>00512</v>
      </c>
      <c r="D510" t="s">
        <v>1192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4">
        <v>1</v>
      </c>
    </row>
    <row r="511" spans="1:16" x14ac:dyDescent="0.25">
      <c r="A511">
        <v>513</v>
      </c>
      <c r="B511" s="4" t="str">
        <f>TEXT(Table_Supplier[[#This Row],[ID]],"00000")</f>
        <v>00513</v>
      </c>
      <c r="D511" t="s">
        <v>1193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4">
        <v>1</v>
      </c>
    </row>
    <row r="512" spans="1:16" x14ac:dyDescent="0.25">
      <c r="A512">
        <v>514</v>
      </c>
      <c r="B512" s="4" t="str">
        <f>TEXT(Table_Supplier[[#This Row],[ID]],"00000")</f>
        <v>00514</v>
      </c>
      <c r="D512" t="s">
        <v>1194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4">
        <v>1</v>
      </c>
    </row>
    <row r="513" spans="1:16" x14ac:dyDescent="0.25">
      <c r="A513">
        <v>515</v>
      </c>
      <c r="B513" s="4" t="str">
        <f>TEXT(Table_Supplier[[#This Row],[ID]],"00000")</f>
        <v>00515</v>
      </c>
      <c r="D513" t="s">
        <v>1195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4">
        <v>1</v>
      </c>
    </row>
    <row r="514" spans="1:16" x14ac:dyDescent="0.25">
      <c r="A514">
        <v>516</v>
      </c>
      <c r="B514" s="4" t="str">
        <f>TEXT(Table_Supplier[[#This Row],[ID]],"00000")</f>
        <v>00516</v>
      </c>
      <c r="D514" t="s">
        <v>755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4">
        <v>1</v>
      </c>
    </row>
    <row r="515" spans="1:16" x14ac:dyDescent="0.25">
      <c r="A515">
        <v>517</v>
      </c>
      <c r="B515" s="4" t="str">
        <f>TEXT(Table_Supplier[[#This Row],[ID]],"00000")</f>
        <v>00517</v>
      </c>
      <c r="D515" t="s">
        <v>1196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4">
        <v>1</v>
      </c>
    </row>
    <row r="516" spans="1:16" x14ac:dyDescent="0.25">
      <c r="A516">
        <v>518</v>
      </c>
      <c r="B516" s="4" t="str">
        <f>TEXT(Table_Supplier[[#This Row],[ID]],"00000")</f>
        <v>00518</v>
      </c>
      <c r="D516" t="s">
        <v>1197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4">
        <v>1</v>
      </c>
    </row>
    <row r="517" spans="1:16" x14ac:dyDescent="0.25">
      <c r="A517">
        <v>519</v>
      </c>
      <c r="B517" s="4" t="str">
        <f>TEXT(Table_Supplier[[#This Row],[ID]],"00000")</f>
        <v>00519</v>
      </c>
      <c r="D517" t="s">
        <v>1198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4">
        <v>1</v>
      </c>
    </row>
    <row r="518" spans="1:16" x14ac:dyDescent="0.25">
      <c r="A518">
        <v>520</v>
      </c>
      <c r="B518" s="4" t="str">
        <f>TEXT(Table_Supplier[[#This Row],[ID]],"00000")</f>
        <v>00520</v>
      </c>
      <c r="D518" t="s">
        <v>1199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4">
        <v>1</v>
      </c>
    </row>
    <row r="519" spans="1:16" x14ac:dyDescent="0.25">
      <c r="A519">
        <v>521</v>
      </c>
      <c r="B519" s="4" t="str">
        <f>TEXT(Table_Supplier[[#This Row],[ID]],"00000")</f>
        <v>00521</v>
      </c>
      <c r="D519" t="s">
        <v>1200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4">
        <v>1</v>
      </c>
    </row>
    <row r="520" spans="1:16" x14ac:dyDescent="0.25">
      <c r="A520">
        <v>522</v>
      </c>
      <c r="B520" s="4" t="str">
        <f>TEXT(Table_Supplier[[#This Row],[ID]],"00000")</f>
        <v>00522</v>
      </c>
      <c r="D520" t="s">
        <v>1201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4">
        <v>1</v>
      </c>
    </row>
    <row r="521" spans="1:16" x14ac:dyDescent="0.25">
      <c r="A521">
        <v>523</v>
      </c>
      <c r="B521" s="4" t="str">
        <f>TEXT(Table_Supplier[[#This Row],[ID]],"00000")</f>
        <v>00523</v>
      </c>
      <c r="D521" t="s">
        <v>742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4">
        <v>1</v>
      </c>
    </row>
    <row r="522" spans="1:16" x14ac:dyDescent="0.25">
      <c r="A522">
        <v>524</v>
      </c>
      <c r="B522" s="4" t="str">
        <f>TEXT(Table_Supplier[[#This Row],[ID]],"00000")</f>
        <v>00524</v>
      </c>
      <c r="D522" t="s">
        <v>1202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4">
        <v>1</v>
      </c>
    </row>
    <row r="523" spans="1:16" x14ac:dyDescent="0.25">
      <c r="A523">
        <v>525</v>
      </c>
      <c r="B523" s="4" t="str">
        <f>TEXT(Table_Supplier[[#This Row],[ID]],"00000")</f>
        <v>00525</v>
      </c>
      <c r="D523" t="s">
        <v>1203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4">
        <v>1</v>
      </c>
    </row>
    <row r="524" spans="1:16" x14ac:dyDescent="0.25">
      <c r="A524">
        <v>526</v>
      </c>
      <c r="B524" s="4" t="str">
        <f>TEXT(Table_Supplier[[#This Row],[ID]],"00000")</f>
        <v>00526</v>
      </c>
      <c r="D524" t="s">
        <v>1204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4">
        <v>1</v>
      </c>
    </row>
    <row r="525" spans="1:16" x14ac:dyDescent="0.25">
      <c r="A525">
        <v>527</v>
      </c>
      <c r="B525" s="4" t="str">
        <f>TEXT(Table_Supplier[[#This Row],[ID]],"00000")</f>
        <v>00527</v>
      </c>
      <c r="D525" t="s">
        <v>1205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4">
        <v>1</v>
      </c>
    </row>
    <row r="526" spans="1:16" x14ac:dyDescent="0.25">
      <c r="A526">
        <v>528</v>
      </c>
      <c r="B526" s="4" t="str">
        <f>TEXT(Table_Supplier[[#This Row],[ID]],"00000")</f>
        <v>00528</v>
      </c>
      <c r="D526" t="s">
        <v>1206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4">
        <v>1</v>
      </c>
    </row>
    <row r="527" spans="1:16" x14ac:dyDescent="0.25">
      <c r="A527">
        <v>529</v>
      </c>
      <c r="B527" s="4" t="str">
        <f>TEXT(Table_Supplier[[#This Row],[ID]],"00000")</f>
        <v>00529</v>
      </c>
      <c r="D527" t="s">
        <v>1207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4">
        <v>1</v>
      </c>
    </row>
    <row r="528" spans="1:16" x14ac:dyDescent="0.25">
      <c r="A528">
        <v>530</v>
      </c>
      <c r="B528" s="4" t="str">
        <f>TEXT(Table_Supplier[[#This Row],[ID]],"00000")</f>
        <v>00530</v>
      </c>
      <c r="D528" t="s">
        <v>1208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4">
        <v>1</v>
      </c>
    </row>
    <row r="529" spans="1:16" x14ac:dyDescent="0.25">
      <c r="A529">
        <v>531</v>
      </c>
      <c r="B529" s="4" t="str">
        <f>TEXT(Table_Supplier[[#This Row],[ID]],"00000")</f>
        <v>00531</v>
      </c>
      <c r="D529" t="s">
        <v>1209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4">
        <v>1</v>
      </c>
    </row>
    <row r="530" spans="1:16" x14ac:dyDescent="0.25">
      <c r="A530">
        <v>532</v>
      </c>
      <c r="B530" s="4" t="str">
        <f>TEXT(Table_Supplier[[#This Row],[ID]],"00000")</f>
        <v>00532</v>
      </c>
      <c r="D530" t="s">
        <v>1210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4">
        <v>1</v>
      </c>
    </row>
    <row r="531" spans="1:16" x14ac:dyDescent="0.25">
      <c r="A531">
        <v>533</v>
      </c>
      <c r="B531" s="4" t="str">
        <f>TEXT(Table_Supplier[[#This Row],[ID]],"00000")</f>
        <v>00533</v>
      </c>
      <c r="D531" t="s">
        <v>1211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4">
        <v>1</v>
      </c>
    </row>
    <row r="532" spans="1:16" x14ac:dyDescent="0.25">
      <c r="A532">
        <v>534</v>
      </c>
      <c r="B532" s="4" t="str">
        <f>TEXT(Table_Supplier[[#This Row],[ID]],"00000")</f>
        <v>00534</v>
      </c>
      <c r="D532" t="s">
        <v>1212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4">
        <v>1</v>
      </c>
    </row>
    <row r="533" spans="1:16" x14ac:dyDescent="0.25">
      <c r="A533">
        <v>535</v>
      </c>
      <c r="B533" s="4" t="str">
        <f>TEXT(Table_Supplier[[#This Row],[ID]],"00000")</f>
        <v>00535</v>
      </c>
      <c r="D533" t="s">
        <v>1213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4">
        <v>1</v>
      </c>
    </row>
    <row r="534" spans="1:16" x14ac:dyDescent="0.25">
      <c r="A534">
        <v>536</v>
      </c>
      <c r="B534" s="4" t="str">
        <f>TEXT(Table_Supplier[[#This Row],[ID]],"00000")</f>
        <v>00536</v>
      </c>
      <c r="D534" t="s">
        <v>1214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4">
        <v>1</v>
      </c>
    </row>
    <row r="535" spans="1:16" x14ac:dyDescent="0.25">
      <c r="A535">
        <v>537</v>
      </c>
      <c r="B535" s="4" t="str">
        <f>TEXT(Table_Supplier[[#This Row],[ID]],"00000")</f>
        <v>00537</v>
      </c>
      <c r="D535" t="s">
        <v>1215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4">
        <v>1</v>
      </c>
    </row>
    <row r="536" spans="1:16" x14ac:dyDescent="0.25">
      <c r="A536">
        <v>538</v>
      </c>
      <c r="B536" s="4" t="str">
        <f>TEXT(Table_Supplier[[#This Row],[ID]],"00000")</f>
        <v>00538</v>
      </c>
      <c r="D536" t="s">
        <v>1216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4">
        <v>1</v>
      </c>
    </row>
    <row r="537" spans="1:16" x14ac:dyDescent="0.25">
      <c r="A537">
        <v>539</v>
      </c>
      <c r="B537" s="4" t="str">
        <f>TEXT(Table_Supplier[[#This Row],[ID]],"00000")</f>
        <v>00539</v>
      </c>
      <c r="D537" t="s">
        <v>1217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4">
        <v>1</v>
      </c>
    </row>
    <row r="538" spans="1:16" x14ac:dyDescent="0.25">
      <c r="A538">
        <v>540</v>
      </c>
      <c r="B538" s="4" t="str">
        <f>TEXT(Table_Supplier[[#This Row],[ID]],"00000")</f>
        <v>00540</v>
      </c>
      <c r="D538" t="s">
        <v>1218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4">
        <v>1</v>
      </c>
    </row>
    <row r="539" spans="1:16" x14ac:dyDescent="0.25">
      <c r="A539">
        <v>541</v>
      </c>
      <c r="B539" s="4" t="str">
        <f>TEXT(Table_Supplier[[#This Row],[ID]],"00000")</f>
        <v>00541</v>
      </c>
      <c r="D539" t="s">
        <v>1219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4">
        <v>1</v>
      </c>
    </row>
    <row r="540" spans="1:16" x14ac:dyDescent="0.25">
      <c r="A540">
        <v>542</v>
      </c>
      <c r="B540" s="4" t="str">
        <f>TEXT(Table_Supplier[[#This Row],[ID]],"00000")</f>
        <v>00542</v>
      </c>
      <c r="D540" t="s">
        <v>1220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4">
        <v>1</v>
      </c>
    </row>
    <row r="541" spans="1:16" x14ac:dyDescent="0.25">
      <c r="A541">
        <v>543</v>
      </c>
      <c r="B541" s="4" t="str">
        <f>TEXT(Table_Supplier[[#This Row],[ID]],"00000")</f>
        <v>00543</v>
      </c>
      <c r="D541" t="s">
        <v>1221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4">
        <v>1</v>
      </c>
    </row>
    <row r="542" spans="1:16" x14ac:dyDescent="0.25">
      <c r="A542">
        <v>544</v>
      </c>
      <c r="B542" s="4" t="str">
        <f>TEXT(Table_Supplier[[#This Row],[ID]],"00000")</f>
        <v>00544</v>
      </c>
      <c r="D542" t="s">
        <v>1222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4">
        <v>1</v>
      </c>
    </row>
    <row r="543" spans="1:16" x14ac:dyDescent="0.25">
      <c r="A543">
        <v>545</v>
      </c>
      <c r="B543" s="4" t="str">
        <f>TEXT(Table_Supplier[[#This Row],[ID]],"00000")</f>
        <v>00545</v>
      </c>
      <c r="D543" t="s">
        <v>1223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4">
        <v>1</v>
      </c>
    </row>
    <row r="544" spans="1:16" x14ac:dyDescent="0.25">
      <c r="A544">
        <v>546</v>
      </c>
      <c r="B544" s="4" t="str">
        <f>TEXT(Table_Supplier[[#This Row],[ID]],"00000")</f>
        <v>00546</v>
      </c>
      <c r="D544" t="s">
        <v>1224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4">
        <v>1</v>
      </c>
    </row>
    <row r="545" spans="1:16" x14ac:dyDescent="0.25">
      <c r="A545">
        <v>547</v>
      </c>
      <c r="B545" s="4" t="str">
        <f>TEXT(Table_Supplier[[#This Row],[ID]],"00000")</f>
        <v>00547</v>
      </c>
      <c r="D545" t="s">
        <v>1225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4">
        <v>1</v>
      </c>
    </row>
    <row r="546" spans="1:16" x14ac:dyDescent="0.25">
      <c r="A546">
        <v>548</v>
      </c>
      <c r="B546" s="4" t="str">
        <f>TEXT(Table_Supplier[[#This Row],[ID]],"00000")</f>
        <v>00548</v>
      </c>
      <c r="D546" t="s">
        <v>1226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4">
        <v>1</v>
      </c>
    </row>
    <row r="547" spans="1:16" x14ac:dyDescent="0.25">
      <c r="A547">
        <v>549</v>
      </c>
      <c r="B547" s="4" t="str">
        <f>TEXT(Table_Supplier[[#This Row],[ID]],"00000")</f>
        <v>00549</v>
      </c>
      <c r="D547" t="s">
        <v>1227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4">
        <v>1</v>
      </c>
    </row>
    <row r="548" spans="1:16" x14ac:dyDescent="0.25">
      <c r="A548">
        <v>550</v>
      </c>
      <c r="B548" s="4" t="str">
        <f>TEXT(Table_Supplier[[#This Row],[ID]],"00000")</f>
        <v>00550</v>
      </c>
      <c r="D548" t="s">
        <v>775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4">
        <v>1</v>
      </c>
    </row>
    <row r="549" spans="1:16" x14ac:dyDescent="0.25">
      <c r="A549">
        <v>551</v>
      </c>
      <c r="B549" s="4" t="str">
        <f>TEXT(Table_Supplier[[#This Row],[ID]],"00000")</f>
        <v>00551</v>
      </c>
      <c r="D549" t="s">
        <v>1228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4">
        <v>1</v>
      </c>
    </row>
    <row r="550" spans="1:16" x14ac:dyDescent="0.25">
      <c r="A550">
        <v>552</v>
      </c>
      <c r="B550" s="4" t="str">
        <f>TEXT(Table_Supplier[[#This Row],[ID]],"00000")</f>
        <v>00552</v>
      </c>
      <c r="D550" t="s">
        <v>1229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4">
        <v>1</v>
      </c>
    </row>
    <row r="551" spans="1:16" x14ac:dyDescent="0.25">
      <c r="A551">
        <v>553</v>
      </c>
      <c r="B551" s="4" t="str">
        <f>TEXT(Table_Supplier[[#This Row],[ID]],"00000")</f>
        <v>00553</v>
      </c>
      <c r="D551" t="s">
        <v>1230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4">
        <v>1</v>
      </c>
    </row>
    <row r="552" spans="1:16" x14ac:dyDescent="0.25">
      <c r="A552">
        <v>554</v>
      </c>
      <c r="B552" s="4" t="str">
        <f>TEXT(Table_Supplier[[#This Row],[ID]],"00000")</f>
        <v>00554</v>
      </c>
      <c r="D552" t="s">
        <v>1231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4">
        <v>1</v>
      </c>
    </row>
    <row r="553" spans="1:16" x14ac:dyDescent="0.25">
      <c r="A553">
        <v>555</v>
      </c>
      <c r="B553" s="4" t="str">
        <f>TEXT(Table_Supplier[[#This Row],[ID]],"00000")</f>
        <v>00555</v>
      </c>
      <c r="D553" t="s">
        <v>1232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4">
        <v>1</v>
      </c>
    </row>
    <row r="554" spans="1:16" x14ac:dyDescent="0.25">
      <c r="A554">
        <v>556</v>
      </c>
      <c r="B554" s="4" t="str">
        <f>TEXT(Table_Supplier[[#This Row],[ID]],"00000")</f>
        <v>00556</v>
      </c>
      <c r="D554" t="s">
        <v>1233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4">
        <v>1</v>
      </c>
    </row>
    <row r="555" spans="1:16" x14ac:dyDescent="0.25">
      <c r="A555">
        <v>557</v>
      </c>
      <c r="B555" s="4" t="str">
        <f>TEXT(Table_Supplier[[#This Row],[ID]],"00000")</f>
        <v>00557</v>
      </c>
      <c r="D555" t="s">
        <v>1234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4">
        <v>1</v>
      </c>
    </row>
    <row r="556" spans="1:16" x14ac:dyDescent="0.25">
      <c r="A556">
        <v>558</v>
      </c>
      <c r="B556" s="4" t="str">
        <f>TEXT(Table_Supplier[[#This Row],[ID]],"00000")</f>
        <v>00558</v>
      </c>
      <c r="D556" t="s">
        <v>1235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4">
        <v>1</v>
      </c>
    </row>
    <row r="557" spans="1:16" x14ac:dyDescent="0.25">
      <c r="A557">
        <v>559</v>
      </c>
      <c r="B557" s="4" t="str">
        <f>TEXT(Table_Supplier[[#This Row],[ID]],"00000")</f>
        <v>00559</v>
      </c>
      <c r="D557" t="s">
        <v>1236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4">
        <v>1</v>
      </c>
    </row>
    <row r="558" spans="1:16" x14ac:dyDescent="0.25">
      <c r="A558">
        <v>560</v>
      </c>
      <c r="B558" s="4" t="str">
        <f>TEXT(Table_Supplier[[#This Row],[ID]],"00000")</f>
        <v>00560</v>
      </c>
      <c r="D558" t="s">
        <v>1237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4">
        <v>1</v>
      </c>
    </row>
    <row r="559" spans="1:16" x14ac:dyDescent="0.25">
      <c r="A559">
        <v>561</v>
      </c>
      <c r="B559" s="4" t="str">
        <f>TEXT(Table_Supplier[[#This Row],[ID]],"00000")</f>
        <v>00561</v>
      </c>
      <c r="D559" t="s">
        <v>1238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4">
        <v>1</v>
      </c>
    </row>
    <row r="560" spans="1:16" x14ac:dyDescent="0.25">
      <c r="A560">
        <v>562</v>
      </c>
      <c r="B560" s="4" t="str">
        <f>TEXT(Table_Supplier[[#This Row],[ID]],"00000")</f>
        <v>00562</v>
      </c>
      <c r="D560" t="s">
        <v>1239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4">
        <v>1</v>
      </c>
    </row>
    <row r="561" spans="1:16" x14ac:dyDescent="0.25">
      <c r="A561">
        <v>563</v>
      </c>
      <c r="B561" s="4" t="str">
        <f>TEXT(Table_Supplier[[#This Row],[ID]],"00000")</f>
        <v>00563</v>
      </c>
      <c r="D561" t="s">
        <v>1240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4">
        <v>1</v>
      </c>
    </row>
    <row r="562" spans="1:16" x14ac:dyDescent="0.25">
      <c r="A562">
        <v>564</v>
      </c>
      <c r="B562" s="4" t="str">
        <f>TEXT(Table_Supplier[[#This Row],[ID]],"00000")</f>
        <v>00564</v>
      </c>
      <c r="D562" t="s">
        <v>1241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4">
        <v>1</v>
      </c>
    </row>
    <row r="563" spans="1:16" x14ac:dyDescent="0.25">
      <c r="A563">
        <v>565</v>
      </c>
      <c r="B563" s="4" t="str">
        <f>TEXT(Table_Supplier[[#This Row],[ID]],"00000")</f>
        <v>00565</v>
      </c>
      <c r="D563" t="s">
        <v>1242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4">
        <v>1</v>
      </c>
    </row>
    <row r="564" spans="1:16" x14ac:dyDescent="0.25">
      <c r="A564">
        <v>566</v>
      </c>
      <c r="B564" s="4" t="str">
        <f>TEXT(Table_Supplier[[#This Row],[ID]],"00000")</f>
        <v>00566</v>
      </c>
      <c r="D564" t="s">
        <v>1243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4">
        <v>1</v>
      </c>
    </row>
    <row r="565" spans="1:16" x14ac:dyDescent="0.25">
      <c r="A565">
        <v>567</v>
      </c>
      <c r="B565" s="4" t="str">
        <f>TEXT(Table_Supplier[[#This Row],[ID]],"00000")</f>
        <v>00567</v>
      </c>
      <c r="D565" t="s">
        <v>1244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4">
        <v>1</v>
      </c>
    </row>
    <row r="566" spans="1:16" x14ac:dyDescent="0.25">
      <c r="A566">
        <v>568</v>
      </c>
      <c r="B566" s="4" t="str">
        <f>TEXT(Table_Supplier[[#This Row],[ID]],"00000")</f>
        <v>00568</v>
      </c>
      <c r="D566" t="s">
        <v>1245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4">
        <v>1</v>
      </c>
    </row>
    <row r="567" spans="1:16" x14ac:dyDescent="0.25">
      <c r="A567">
        <v>569</v>
      </c>
      <c r="B567" s="4" t="str">
        <f>TEXT(Table_Supplier[[#This Row],[ID]],"00000")</f>
        <v>00569</v>
      </c>
      <c r="D567" t="s">
        <v>1246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4">
        <v>1</v>
      </c>
    </row>
    <row r="568" spans="1:16" x14ac:dyDescent="0.25">
      <c r="A568">
        <v>570</v>
      </c>
      <c r="B568" s="4" t="str">
        <f>TEXT(Table_Supplier[[#This Row],[ID]],"00000")</f>
        <v>00570</v>
      </c>
      <c r="D568" t="s">
        <v>1247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4">
        <v>1</v>
      </c>
    </row>
    <row r="569" spans="1:16" x14ac:dyDescent="0.25">
      <c r="A569">
        <v>571</v>
      </c>
      <c r="B569" s="4" t="str">
        <f>TEXT(Table_Supplier[[#This Row],[ID]],"00000")</f>
        <v>00571</v>
      </c>
      <c r="D569" t="s">
        <v>1248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4">
        <v>1</v>
      </c>
    </row>
    <row r="570" spans="1:16" x14ac:dyDescent="0.25">
      <c r="A570">
        <v>572</v>
      </c>
      <c r="B570" s="4" t="str">
        <f>TEXT(Table_Supplier[[#This Row],[ID]],"00000")</f>
        <v>00572</v>
      </c>
      <c r="D570" t="s">
        <v>1249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4">
        <v>1</v>
      </c>
    </row>
    <row r="571" spans="1:16" x14ac:dyDescent="0.25">
      <c r="A571">
        <v>573</v>
      </c>
      <c r="B571" s="4" t="str">
        <f>TEXT(Table_Supplier[[#This Row],[ID]],"00000")</f>
        <v>00573</v>
      </c>
      <c r="D571" t="s">
        <v>1250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4">
        <v>1</v>
      </c>
    </row>
    <row r="572" spans="1:16" x14ac:dyDescent="0.25">
      <c r="A572">
        <v>574</v>
      </c>
      <c r="B572" s="4" t="str">
        <f>TEXT(Table_Supplier[[#This Row],[ID]],"00000")</f>
        <v>00574</v>
      </c>
      <c r="D572" t="s">
        <v>1251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4">
        <v>1</v>
      </c>
    </row>
    <row r="573" spans="1:16" x14ac:dyDescent="0.25">
      <c r="A573">
        <v>575</v>
      </c>
      <c r="B573" s="4" t="str">
        <f>TEXT(Table_Supplier[[#This Row],[ID]],"00000")</f>
        <v>00575</v>
      </c>
      <c r="D573" t="s">
        <v>1252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4">
        <v>1</v>
      </c>
    </row>
    <row r="574" spans="1:16" x14ac:dyDescent="0.25">
      <c r="A574">
        <v>576</v>
      </c>
      <c r="B574" s="4" t="str">
        <f>TEXT(Table_Supplier[[#This Row],[ID]],"00000")</f>
        <v>00576</v>
      </c>
      <c r="D574" t="s">
        <v>1253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4">
        <v>1</v>
      </c>
    </row>
    <row r="575" spans="1:16" x14ac:dyDescent="0.25">
      <c r="A575">
        <v>577</v>
      </c>
      <c r="B575" s="4" t="str">
        <f>TEXT(Table_Supplier[[#This Row],[ID]],"00000")</f>
        <v>00577</v>
      </c>
      <c r="D575" t="s">
        <v>1254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4">
        <v>1</v>
      </c>
    </row>
    <row r="576" spans="1:16" x14ac:dyDescent="0.25">
      <c r="A576">
        <v>578</v>
      </c>
      <c r="B576" s="4" t="str">
        <f>TEXT(Table_Supplier[[#This Row],[ID]],"00000")</f>
        <v>00578</v>
      </c>
      <c r="D576" t="s">
        <v>1255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4">
        <v>1</v>
      </c>
    </row>
    <row r="577" spans="1:16" x14ac:dyDescent="0.25">
      <c r="A577">
        <v>579</v>
      </c>
      <c r="B577" s="4" t="str">
        <f>TEXT(Table_Supplier[[#This Row],[ID]],"00000")</f>
        <v>00579</v>
      </c>
      <c r="D577" t="s">
        <v>1256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4">
        <v>1</v>
      </c>
    </row>
    <row r="578" spans="1:16" x14ac:dyDescent="0.25">
      <c r="A578">
        <v>580</v>
      </c>
      <c r="B578" s="4" t="str">
        <f>TEXT(Table_Supplier[[#This Row],[ID]],"00000")</f>
        <v>00580</v>
      </c>
      <c r="D578" t="s">
        <v>1257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4">
        <v>1</v>
      </c>
    </row>
    <row r="579" spans="1:16" x14ac:dyDescent="0.25">
      <c r="A579">
        <v>581</v>
      </c>
      <c r="B579" s="4" t="str">
        <f>TEXT(Table_Supplier[[#This Row],[ID]],"00000")</f>
        <v>00581</v>
      </c>
      <c r="D579" t="s">
        <v>1258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4">
        <v>1</v>
      </c>
    </row>
    <row r="580" spans="1:16" x14ac:dyDescent="0.25">
      <c r="A580">
        <v>582</v>
      </c>
      <c r="B580" s="4" t="str">
        <f>TEXT(Table_Supplier[[#This Row],[ID]],"00000")</f>
        <v>00582</v>
      </c>
      <c r="D580" t="s">
        <v>1259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4">
        <v>1</v>
      </c>
    </row>
    <row r="581" spans="1:16" x14ac:dyDescent="0.25">
      <c r="A581">
        <v>583</v>
      </c>
      <c r="B581" s="4" t="str">
        <f>TEXT(Table_Supplier[[#This Row],[ID]],"00000")</f>
        <v>00583</v>
      </c>
      <c r="D581" t="s">
        <v>1260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4">
        <v>1</v>
      </c>
    </row>
    <row r="582" spans="1:16" x14ac:dyDescent="0.25">
      <c r="A582">
        <v>584</v>
      </c>
      <c r="B582" s="4" t="str">
        <f>TEXT(Table_Supplier[[#This Row],[ID]],"00000")</f>
        <v>00584</v>
      </c>
      <c r="D582" t="s">
        <v>1261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4">
        <v>1</v>
      </c>
    </row>
    <row r="583" spans="1:16" x14ac:dyDescent="0.25">
      <c r="A583">
        <v>585</v>
      </c>
      <c r="B583" s="4" t="str">
        <f>TEXT(Table_Supplier[[#This Row],[ID]],"00000")</f>
        <v>00585</v>
      </c>
      <c r="D583" t="s">
        <v>1262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4">
        <v>1</v>
      </c>
    </row>
    <row r="584" spans="1:16" x14ac:dyDescent="0.25">
      <c r="A584">
        <v>586</v>
      </c>
      <c r="B584" s="4" t="str">
        <f>TEXT(Table_Supplier[[#This Row],[ID]],"00000")</f>
        <v>00586</v>
      </c>
      <c r="D584" t="s">
        <v>1263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4">
        <v>1</v>
      </c>
    </row>
    <row r="585" spans="1:16" x14ac:dyDescent="0.25">
      <c r="A585">
        <v>587</v>
      </c>
      <c r="B585" s="4" t="str">
        <f>TEXT(Table_Supplier[[#This Row],[ID]],"00000")</f>
        <v>00587</v>
      </c>
      <c r="D585" t="s">
        <v>1264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4">
        <v>1</v>
      </c>
    </row>
    <row r="586" spans="1:16" x14ac:dyDescent="0.25">
      <c r="A586">
        <v>588</v>
      </c>
      <c r="B586" s="4" t="str">
        <f>TEXT(Table_Supplier[[#This Row],[ID]],"00000")</f>
        <v>00588</v>
      </c>
      <c r="D586" t="s">
        <v>1265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4">
        <v>1</v>
      </c>
    </row>
    <row r="587" spans="1:16" x14ac:dyDescent="0.25">
      <c r="A587">
        <v>589</v>
      </c>
      <c r="B587" s="4" t="str">
        <f>TEXT(Table_Supplier[[#This Row],[ID]],"00000")</f>
        <v>00589</v>
      </c>
      <c r="D587" t="s">
        <v>1266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4">
        <v>1</v>
      </c>
    </row>
    <row r="588" spans="1:16" x14ac:dyDescent="0.25">
      <c r="A588">
        <v>590</v>
      </c>
      <c r="B588" s="4" t="str">
        <f>TEXT(Table_Supplier[[#This Row],[ID]],"00000")</f>
        <v>00590</v>
      </c>
      <c r="D588" t="s">
        <v>1267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4">
        <v>1</v>
      </c>
    </row>
    <row r="589" spans="1:16" x14ac:dyDescent="0.25">
      <c r="A589">
        <v>591</v>
      </c>
      <c r="B589" s="4" t="str">
        <f>TEXT(Table_Supplier[[#This Row],[ID]],"00000")</f>
        <v>00591</v>
      </c>
      <c r="D589" t="s">
        <v>1268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4">
        <v>1</v>
      </c>
    </row>
    <row r="590" spans="1:16" x14ac:dyDescent="0.25">
      <c r="A590">
        <v>592</v>
      </c>
      <c r="B590" s="4" t="str">
        <f>TEXT(Table_Supplier[[#This Row],[ID]],"00000")</f>
        <v>00592</v>
      </c>
      <c r="D590" t="s">
        <v>1269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4">
        <v>1</v>
      </c>
    </row>
    <row r="591" spans="1:16" x14ac:dyDescent="0.25">
      <c r="A591">
        <v>593</v>
      </c>
      <c r="B591" s="4" t="str">
        <f>TEXT(Table_Supplier[[#This Row],[ID]],"00000")</f>
        <v>00593</v>
      </c>
      <c r="D591" t="s">
        <v>1270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4">
        <v>1</v>
      </c>
    </row>
    <row r="592" spans="1:16" x14ac:dyDescent="0.25">
      <c r="A592">
        <v>594</v>
      </c>
      <c r="B592" s="4" t="str">
        <f>TEXT(Table_Supplier[[#This Row],[ID]],"00000")</f>
        <v>00594</v>
      </c>
      <c r="D592" t="s">
        <v>1271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4">
        <v>1</v>
      </c>
    </row>
    <row r="593" spans="1:16" x14ac:dyDescent="0.25">
      <c r="A593">
        <v>595</v>
      </c>
      <c r="B593" s="4" t="str">
        <f>TEXT(Table_Supplier[[#This Row],[ID]],"00000")</f>
        <v>00595</v>
      </c>
      <c r="D593" t="s">
        <v>1272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4">
        <v>1</v>
      </c>
    </row>
    <row r="594" spans="1:16" x14ac:dyDescent="0.25">
      <c r="A594">
        <v>596</v>
      </c>
      <c r="B594" s="4" t="str">
        <f>TEXT(Table_Supplier[[#This Row],[ID]],"00000")</f>
        <v>00596</v>
      </c>
      <c r="D594" t="s">
        <v>1273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4">
        <v>1</v>
      </c>
    </row>
    <row r="595" spans="1:16" x14ac:dyDescent="0.25">
      <c r="A595">
        <v>597</v>
      </c>
      <c r="B595" s="4" t="str">
        <f>TEXT(Table_Supplier[[#This Row],[ID]],"00000")</f>
        <v>00597</v>
      </c>
      <c r="D595" t="s">
        <v>1274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4">
        <v>1</v>
      </c>
    </row>
    <row r="596" spans="1:16" x14ac:dyDescent="0.25">
      <c r="A596">
        <v>598</v>
      </c>
      <c r="B596" s="4" t="str">
        <f>TEXT(Table_Supplier[[#This Row],[ID]],"00000")</f>
        <v>00598</v>
      </c>
      <c r="D596" t="s">
        <v>1275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4">
        <v>1</v>
      </c>
    </row>
    <row r="597" spans="1:16" x14ac:dyDescent="0.25">
      <c r="A597">
        <v>599</v>
      </c>
      <c r="B597" s="4" t="str">
        <f>TEXT(Table_Supplier[[#This Row],[ID]],"00000")</f>
        <v>00599</v>
      </c>
      <c r="D597" t="s">
        <v>1276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4">
        <v>1</v>
      </c>
    </row>
    <row r="598" spans="1:16" x14ac:dyDescent="0.25">
      <c r="A598">
        <v>600</v>
      </c>
      <c r="B598" s="4" t="str">
        <f>TEXT(Table_Supplier[[#This Row],[ID]],"00000")</f>
        <v>00600</v>
      </c>
      <c r="D598" t="s">
        <v>1277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4">
        <v>1</v>
      </c>
    </row>
    <row r="599" spans="1:16" x14ac:dyDescent="0.25">
      <c r="A599">
        <v>601</v>
      </c>
      <c r="B599" s="4" t="str">
        <f>TEXT(Table_Supplier[[#This Row],[ID]],"00000")</f>
        <v>00601</v>
      </c>
      <c r="D599" t="s">
        <v>1278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4">
        <v>1</v>
      </c>
    </row>
    <row r="600" spans="1:16" x14ac:dyDescent="0.25">
      <c r="A600">
        <v>602</v>
      </c>
      <c r="B600" s="4" t="str">
        <f>TEXT(Table_Supplier[[#This Row],[ID]],"00000")</f>
        <v>00602</v>
      </c>
      <c r="D600" t="s">
        <v>1279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4">
        <v>1</v>
      </c>
    </row>
    <row r="601" spans="1:16" x14ac:dyDescent="0.25">
      <c r="A601">
        <v>603</v>
      </c>
      <c r="B601" s="4" t="str">
        <f>TEXT(Table_Supplier[[#This Row],[ID]],"00000")</f>
        <v>00603</v>
      </c>
      <c r="D601" t="s">
        <v>1280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4">
        <v>1</v>
      </c>
    </row>
    <row r="602" spans="1:16" x14ac:dyDescent="0.25">
      <c r="A602">
        <v>652</v>
      </c>
      <c r="B602" s="4" t="str">
        <f>TEXT(Table_Supplier[[#This Row],[ID]],"00000")</f>
        <v>00652</v>
      </c>
      <c r="D602" t="s">
        <v>1281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4">
        <v>1</v>
      </c>
    </row>
    <row r="603" spans="1:16" x14ac:dyDescent="0.25">
      <c r="A603">
        <v>607</v>
      </c>
      <c r="B603" s="4" t="str">
        <f>TEXT(Table_Supplier[[#This Row],[ID]],"00000")</f>
        <v>00607</v>
      </c>
      <c r="D603" t="s">
        <v>1282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4">
        <v>1</v>
      </c>
    </row>
    <row r="604" spans="1:16" x14ac:dyDescent="0.25">
      <c r="A604">
        <v>613</v>
      </c>
      <c r="B604" s="4" t="str">
        <f>TEXT(Table_Supplier[[#This Row],[ID]],"00000")</f>
        <v>00613</v>
      </c>
      <c r="D604" t="s">
        <v>1283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4">
        <v>1</v>
      </c>
    </row>
    <row r="605" spans="1:16" x14ac:dyDescent="0.25">
      <c r="A605">
        <v>641</v>
      </c>
      <c r="B605" s="4" t="str">
        <f>TEXT(Table_Supplier[[#This Row],[ID]],"00000")</f>
        <v>00641</v>
      </c>
      <c r="D605" t="s">
        <v>1284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4">
        <v>1</v>
      </c>
    </row>
    <row r="606" spans="1:16" x14ac:dyDescent="0.25">
      <c r="A606">
        <v>620</v>
      </c>
      <c r="B606" s="4" t="str">
        <f>TEXT(Table_Supplier[[#This Row],[ID]],"00000")</f>
        <v>00620</v>
      </c>
      <c r="D606" t="s">
        <v>1285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4">
        <v>1</v>
      </c>
    </row>
    <row r="607" spans="1:16" x14ac:dyDescent="0.25">
      <c r="A607">
        <v>612</v>
      </c>
      <c r="B607" s="4" t="str">
        <f>TEXT(Table_Supplier[[#This Row],[ID]],"00000")</f>
        <v>00612</v>
      </c>
      <c r="D607" t="s">
        <v>1286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4">
        <v>1</v>
      </c>
    </row>
    <row r="608" spans="1:16" x14ac:dyDescent="0.25">
      <c r="A608">
        <v>640</v>
      </c>
      <c r="B608" s="4" t="str">
        <f>TEXT(Table_Supplier[[#This Row],[ID]],"00000")</f>
        <v>00640</v>
      </c>
      <c r="D608" t="s">
        <v>1287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4">
        <v>1</v>
      </c>
    </row>
    <row r="609" spans="1:16" x14ac:dyDescent="0.25">
      <c r="A609">
        <v>608</v>
      </c>
      <c r="B609" s="4" t="str">
        <f>TEXT(Table_Supplier[[#This Row],[ID]],"00000")</f>
        <v>00608</v>
      </c>
      <c r="D609" t="s">
        <v>1288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4">
        <v>1</v>
      </c>
    </row>
    <row r="610" spans="1:16" x14ac:dyDescent="0.25">
      <c r="A610">
        <v>609</v>
      </c>
      <c r="B610" s="4" t="str">
        <f>TEXT(Table_Supplier[[#This Row],[ID]],"00000")</f>
        <v>00609</v>
      </c>
      <c r="D610" t="s">
        <v>1289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4">
        <v>1</v>
      </c>
    </row>
    <row r="611" spans="1:16" x14ac:dyDescent="0.25">
      <c r="A611">
        <v>644</v>
      </c>
      <c r="B611" s="4" t="str">
        <f>TEXT(Table_Supplier[[#This Row],[ID]],"00000")</f>
        <v>00644</v>
      </c>
      <c r="D611" t="s">
        <v>1290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4">
        <v>1</v>
      </c>
    </row>
    <row r="612" spans="1:16" x14ac:dyDescent="0.25">
      <c r="A612">
        <v>630</v>
      </c>
      <c r="B612" s="4" t="str">
        <f>TEXT(Table_Supplier[[#This Row],[ID]],"00000")</f>
        <v>00630</v>
      </c>
      <c r="D612" t="s">
        <v>1291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4">
        <v>1</v>
      </c>
    </row>
    <row r="613" spans="1:16" x14ac:dyDescent="0.25">
      <c r="A613">
        <v>611</v>
      </c>
      <c r="B613" s="4" t="str">
        <f>TEXT(Table_Supplier[[#This Row],[ID]],"00000")</f>
        <v>00611</v>
      </c>
      <c r="D613" t="s">
        <v>1292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4">
        <v>1</v>
      </c>
    </row>
    <row r="614" spans="1:16" x14ac:dyDescent="0.25">
      <c r="A614">
        <v>662</v>
      </c>
      <c r="B614" s="4" t="str">
        <f>TEXT(Table_Supplier[[#This Row],[ID]],"00000")</f>
        <v>00662</v>
      </c>
      <c r="D614" t="s">
        <v>1293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4">
        <v>1</v>
      </c>
    </row>
    <row r="615" spans="1:16" x14ac:dyDescent="0.25">
      <c r="A615">
        <v>606</v>
      </c>
      <c r="B615" s="4" t="str">
        <f>TEXT(Table_Supplier[[#This Row],[ID]],"00000")</f>
        <v>00606</v>
      </c>
      <c r="D615" t="s">
        <v>1294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4">
        <v>1</v>
      </c>
    </row>
    <row r="616" spans="1:16" x14ac:dyDescent="0.25">
      <c r="A616">
        <v>604</v>
      </c>
      <c r="B616" s="4" t="str">
        <f>TEXT(Table_Supplier[[#This Row],[ID]],"00000")</f>
        <v>00604</v>
      </c>
      <c r="D616" t="s">
        <v>1295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4">
        <v>1</v>
      </c>
    </row>
    <row r="617" spans="1:16" x14ac:dyDescent="0.25">
      <c r="A617">
        <v>628</v>
      </c>
      <c r="B617" s="4" t="str">
        <f>TEXT(Table_Supplier[[#This Row],[ID]],"00000")</f>
        <v>00628</v>
      </c>
      <c r="D617" t="s">
        <v>1296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4">
        <v>1</v>
      </c>
    </row>
    <row r="618" spans="1:16" x14ac:dyDescent="0.25">
      <c r="A618">
        <v>648</v>
      </c>
      <c r="B618" s="4" t="str">
        <f>TEXT(Table_Supplier[[#This Row],[ID]],"00000")</f>
        <v>00648</v>
      </c>
      <c r="D618" t="s">
        <v>1297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4">
        <v>1</v>
      </c>
    </row>
    <row r="619" spans="1:16" x14ac:dyDescent="0.25">
      <c r="A619">
        <v>616</v>
      </c>
      <c r="B619" s="4" t="str">
        <f>TEXT(Table_Supplier[[#This Row],[ID]],"00000")</f>
        <v>00616</v>
      </c>
      <c r="D619" t="s">
        <v>1298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4">
        <v>1</v>
      </c>
    </row>
    <row r="620" spans="1:16" x14ac:dyDescent="0.25">
      <c r="A620">
        <v>651</v>
      </c>
      <c r="B620" s="4" t="str">
        <f>TEXT(Table_Supplier[[#This Row],[ID]],"00000")</f>
        <v>00651</v>
      </c>
      <c r="D620" t="s">
        <v>1299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4">
        <v>1</v>
      </c>
    </row>
    <row r="621" spans="1:16" x14ac:dyDescent="0.25">
      <c r="A621">
        <v>665</v>
      </c>
      <c r="B621" s="4" t="str">
        <f>TEXT(Table_Supplier[[#This Row],[ID]],"00000")</f>
        <v>00665</v>
      </c>
      <c r="D621" t="s">
        <v>1300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4">
        <v>1</v>
      </c>
    </row>
    <row r="622" spans="1:16" x14ac:dyDescent="0.25">
      <c r="A622">
        <v>653</v>
      </c>
      <c r="B622" s="4" t="str">
        <f>TEXT(Table_Supplier[[#This Row],[ID]],"00000")</f>
        <v>00653</v>
      </c>
      <c r="D622" t="s">
        <v>1301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4">
        <v>1</v>
      </c>
    </row>
    <row r="623" spans="1:16" x14ac:dyDescent="0.25">
      <c r="A623">
        <v>673</v>
      </c>
      <c r="B623" s="4" t="str">
        <f>TEXT(Table_Supplier[[#This Row],[ID]],"00000")</f>
        <v>00673</v>
      </c>
      <c r="D623" t="s">
        <v>1302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4">
        <v>1</v>
      </c>
    </row>
    <row r="624" spans="1:16" x14ac:dyDescent="0.25">
      <c r="A624">
        <v>634</v>
      </c>
      <c r="B624" s="4" t="str">
        <f>TEXT(Table_Supplier[[#This Row],[ID]],"00000")</f>
        <v>00634</v>
      </c>
      <c r="D624" t="s">
        <v>1176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4">
        <v>1</v>
      </c>
    </row>
    <row r="625" spans="1:16" x14ac:dyDescent="0.25">
      <c r="A625">
        <v>650</v>
      </c>
      <c r="B625" s="4" t="str">
        <f>TEXT(Table_Supplier[[#This Row],[ID]],"00000")</f>
        <v>00650</v>
      </c>
      <c r="D625" t="s">
        <v>1303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4">
        <v>1</v>
      </c>
    </row>
    <row r="626" spans="1:16" x14ac:dyDescent="0.25">
      <c r="A626">
        <v>631</v>
      </c>
      <c r="B626" s="4" t="str">
        <f>TEXT(Table_Supplier[[#This Row],[ID]],"00000")</f>
        <v>00631</v>
      </c>
      <c r="D626" t="s">
        <v>1304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4">
        <v>1</v>
      </c>
    </row>
    <row r="627" spans="1:16" x14ac:dyDescent="0.25">
      <c r="A627">
        <v>664</v>
      </c>
      <c r="B627" s="4" t="str">
        <f>TEXT(Table_Supplier[[#This Row],[ID]],"00000")</f>
        <v>00664</v>
      </c>
      <c r="D627" t="s">
        <v>1305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4">
        <v>1</v>
      </c>
    </row>
    <row r="628" spans="1:16" x14ac:dyDescent="0.25">
      <c r="A628">
        <v>636</v>
      </c>
      <c r="B628" s="4" t="str">
        <f>TEXT(Table_Supplier[[#This Row],[ID]],"00000")</f>
        <v>00636</v>
      </c>
      <c r="D628" t="s">
        <v>1306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4">
        <v>1</v>
      </c>
    </row>
    <row r="629" spans="1:16" x14ac:dyDescent="0.25">
      <c r="A629">
        <v>663</v>
      </c>
      <c r="B629" s="4" t="str">
        <f>TEXT(Table_Supplier[[#This Row],[ID]],"00000")</f>
        <v>00663</v>
      </c>
      <c r="D629" t="s">
        <v>1307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4">
        <v>1</v>
      </c>
    </row>
    <row r="630" spans="1:16" x14ac:dyDescent="0.25">
      <c r="A630">
        <v>639</v>
      </c>
      <c r="B630" s="4" t="str">
        <f>TEXT(Table_Supplier[[#This Row],[ID]],"00000")</f>
        <v>00639</v>
      </c>
      <c r="D630" t="s">
        <v>1308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4">
        <v>1</v>
      </c>
    </row>
    <row r="631" spans="1:16" x14ac:dyDescent="0.25">
      <c r="A631">
        <v>624</v>
      </c>
      <c r="B631" s="4" t="str">
        <f>TEXT(Table_Supplier[[#This Row],[ID]],"00000")</f>
        <v>00624</v>
      </c>
      <c r="D631" t="s">
        <v>1309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4">
        <v>1</v>
      </c>
    </row>
    <row r="632" spans="1:16" x14ac:dyDescent="0.25">
      <c r="A632">
        <v>615</v>
      </c>
      <c r="B632" s="4" t="str">
        <f>TEXT(Table_Supplier[[#This Row],[ID]],"00000")</f>
        <v>00615</v>
      </c>
      <c r="D632" t="s">
        <v>1310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4">
        <v>1</v>
      </c>
    </row>
    <row r="633" spans="1:16" x14ac:dyDescent="0.25">
      <c r="A633">
        <v>646</v>
      </c>
      <c r="B633" s="4" t="str">
        <f>TEXT(Table_Supplier[[#This Row],[ID]],"00000")</f>
        <v>00646</v>
      </c>
      <c r="D633" t="s">
        <v>1311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4">
        <v>1</v>
      </c>
    </row>
    <row r="634" spans="1:16" x14ac:dyDescent="0.25">
      <c r="A634">
        <v>667</v>
      </c>
      <c r="B634" s="4" t="str">
        <f>TEXT(Table_Supplier[[#This Row],[ID]],"00000")</f>
        <v>00667</v>
      </c>
      <c r="D634" t="s">
        <v>1312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4">
        <v>1</v>
      </c>
    </row>
    <row r="635" spans="1:16" x14ac:dyDescent="0.25">
      <c r="A635">
        <v>614</v>
      </c>
      <c r="B635" s="4" t="str">
        <f>TEXT(Table_Supplier[[#This Row],[ID]],"00000")</f>
        <v>00614</v>
      </c>
      <c r="D635" t="s">
        <v>1313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4">
        <v>1</v>
      </c>
    </row>
    <row r="636" spans="1:16" x14ac:dyDescent="0.25">
      <c r="A636">
        <v>674</v>
      </c>
      <c r="B636" s="4" t="str">
        <f>TEXT(Table_Supplier[[#This Row],[ID]],"00000")</f>
        <v>00674</v>
      </c>
      <c r="D636" t="s">
        <v>1314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4">
        <v>1</v>
      </c>
    </row>
    <row r="637" spans="1:16" x14ac:dyDescent="0.25">
      <c r="A637">
        <v>623</v>
      </c>
      <c r="B637" s="4" t="str">
        <f>TEXT(Table_Supplier[[#This Row],[ID]],"00000")</f>
        <v>00623</v>
      </c>
      <c r="D637" t="s">
        <v>1315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4">
        <v>1</v>
      </c>
    </row>
    <row r="638" spans="1:16" x14ac:dyDescent="0.25">
      <c r="A638">
        <v>635</v>
      </c>
      <c r="B638" s="4" t="str">
        <f>TEXT(Table_Supplier[[#This Row],[ID]],"00000")</f>
        <v>00635</v>
      </c>
      <c r="D638" t="s">
        <v>1316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4">
        <v>1</v>
      </c>
    </row>
    <row r="639" spans="1:16" x14ac:dyDescent="0.25">
      <c r="A639">
        <v>637</v>
      </c>
      <c r="B639" s="4" t="str">
        <f>TEXT(Table_Supplier[[#This Row],[ID]],"00000")</f>
        <v>00637</v>
      </c>
      <c r="D639" t="s">
        <v>1317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4">
        <v>1</v>
      </c>
    </row>
    <row r="640" spans="1:16" x14ac:dyDescent="0.25">
      <c r="A640">
        <v>605</v>
      </c>
      <c r="B640" s="4" t="str">
        <f>TEXT(Table_Supplier[[#This Row],[ID]],"00000")</f>
        <v>00605</v>
      </c>
      <c r="D640" t="s">
        <v>1318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4">
        <v>1</v>
      </c>
    </row>
    <row r="641" spans="1:16" x14ac:dyDescent="0.25">
      <c r="A641">
        <v>670</v>
      </c>
      <c r="B641" s="4" t="str">
        <f>TEXT(Table_Supplier[[#This Row],[ID]],"00000")</f>
        <v>00670</v>
      </c>
      <c r="D641" t="s">
        <v>1319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4">
        <v>1</v>
      </c>
    </row>
    <row r="642" spans="1:16" x14ac:dyDescent="0.25">
      <c r="A642">
        <v>675</v>
      </c>
      <c r="B642" s="4" t="str">
        <f>TEXT(Table_Supplier[[#This Row],[ID]],"00000")</f>
        <v>00675</v>
      </c>
      <c r="D642" t="s">
        <v>1320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4">
        <v>1</v>
      </c>
    </row>
    <row r="643" spans="1:16" x14ac:dyDescent="0.25">
      <c r="A643">
        <v>649</v>
      </c>
      <c r="B643" s="4" t="str">
        <f>TEXT(Table_Supplier[[#This Row],[ID]],"00000")</f>
        <v>00649</v>
      </c>
      <c r="D643" t="s">
        <v>1321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4">
        <v>1</v>
      </c>
    </row>
    <row r="644" spans="1:16" x14ac:dyDescent="0.25">
      <c r="A644">
        <v>676</v>
      </c>
      <c r="B644" s="4" t="str">
        <f>TEXT(Table_Supplier[[#This Row],[ID]],"00000")</f>
        <v>00676</v>
      </c>
      <c r="D644" t="s">
        <v>1322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4">
        <v>1</v>
      </c>
    </row>
    <row r="645" spans="1:16" x14ac:dyDescent="0.25">
      <c r="A645">
        <v>626</v>
      </c>
      <c r="B645" s="4" t="str">
        <f>TEXT(Table_Supplier[[#This Row],[ID]],"00000")</f>
        <v>00626</v>
      </c>
      <c r="D645" t="s">
        <v>1323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4">
        <v>1</v>
      </c>
    </row>
    <row r="646" spans="1:16" x14ac:dyDescent="0.25">
      <c r="A646">
        <v>645</v>
      </c>
      <c r="B646" s="4" t="str">
        <f>TEXT(Table_Supplier[[#This Row],[ID]],"00000")</f>
        <v>00645</v>
      </c>
      <c r="D646" t="s">
        <v>1324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4">
        <v>1</v>
      </c>
    </row>
    <row r="647" spans="1:16" x14ac:dyDescent="0.25">
      <c r="A647">
        <v>618</v>
      </c>
      <c r="B647" s="4" t="str">
        <f>TEXT(Table_Supplier[[#This Row],[ID]],"00000")</f>
        <v>00618</v>
      </c>
      <c r="D647" t="s">
        <v>1325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4">
        <v>1</v>
      </c>
    </row>
    <row r="648" spans="1:16" x14ac:dyDescent="0.25">
      <c r="A648">
        <v>660</v>
      </c>
      <c r="B648" s="4" t="str">
        <f>TEXT(Table_Supplier[[#This Row],[ID]],"00000")</f>
        <v>00660</v>
      </c>
      <c r="D648" t="s">
        <v>1326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4">
        <v>1</v>
      </c>
    </row>
    <row r="649" spans="1:16" x14ac:dyDescent="0.25">
      <c r="A649">
        <v>655</v>
      </c>
      <c r="B649" s="4" t="str">
        <f>TEXT(Table_Supplier[[#This Row],[ID]],"00000")</f>
        <v>00655</v>
      </c>
      <c r="D649" t="s">
        <v>1327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4">
        <v>1</v>
      </c>
    </row>
    <row r="650" spans="1:16" x14ac:dyDescent="0.25">
      <c r="A650">
        <v>657</v>
      </c>
      <c r="B650" s="4" t="str">
        <f>TEXT(Table_Supplier[[#This Row],[ID]],"00000")</f>
        <v>00657</v>
      </c>
      <c r="D650" t="s">
        <v>1328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4">
        <v>1</v>
      </c>
    </row>
    <row r="651" spans="1:16" x14ac:dyDescent="0.25">
      <c r="A651">
        <v>627</v>
      </c>
      <c r="B651" s="4" t="str">
        <f>TEXT(Table_Supplier[[#This Row],[ID]],"00000")</f>
        <v>00627</v>
      </c>
      <c r="D651" t="s">
        <v>1329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4">
        <v>1</v>
      </c>
    </row>
    <row r="652" spans="1:16" x14ac:dyDescent="0.25">
      <c r="A652">
        <v>659</v>
      </c>
      <c r="B652" s="4" t="str">
        <f>TEXT(Table_Supplier[[#This Row],[ID]],"00000")</f>
        <v>00659</v>
      </c>
      <c r="D652" t="s">
        <v>1330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4">
        <v>1</v>
      </c>
    </row>
    <row r="653" spans="1:16" x14ac:dyDescent="0.25">
      <c r="A653">
        <v>619</v>
      </c>
      <c r="B653" s="4" t="str">
        <f>TEXT(Table_Supplier[[#This Row],[ID]],"00000")</f>
        <v>00619</v>
      </c>
      <c r="D653" t="s">
        <v>1331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4">
        <v>1</v>
      </c>
    </row>
    <row r="654" spans="1:16" x14ac:dyDescent="0.25">
      <c r="A654">
        <v>672</v>
      </c>
      <c r="B654" s="4" t="str">
        <f>TEXT(Table_Supplier[[#This Row],[ID]],"00000")</f>
        <v>00672</v>
      </c>
      <c r="D654" t="s">
        <v>1332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4">
        <v>1</v>
      </c>
    </row>
    <row r="655" spans="1:16" x14ac:dyDescent="0.25">
      <c r="A655">
        <v>633</v>
      </c>
      <c r="B655" s="4" t="str">
        <f>TEXT(Table_Supplier[[#This Row],[ID]],"00000")</f>
        <v>00633</v>
      </c>
      <c r="D655" t="s">
        <v>1333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4">
        <v>1</v>
      </c>
    </row>
    <row r="656" spans="1:16" x14ac:dyDescent="0.25">
      <c r="A656">
        <v>647</v>
      </c>
      <c r="B656" s="4" t="str">
        <f>TEXT(Table_Supplier[[#This Row],[ID]],"00000")</f>
        <v>00647</v>
      </c>
      <c r="D656" t="s">
        <v>1334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4">
        <v>1</v>
      </c>
    </row>
    <row r="657" spans="1:16" x14ac:dyDescent="0.25">
      <c r="A657">
        <v>669</v>
      </c>
      <c r="B657" s="4" t="str">
        <f>TEXT(Table_Supplier[[#This Row],[ID]],"00000")</f>
        <v>00669</v>
      </c>
      <c r="D657" t="s">
        <v>1335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4">
        <v>1</v>
      </c>
    </row>
    <row r="658" spans="1:16" x14ac:dyDescent="0.25">
      <c r="A658">
        <v>668</v>
      </c>
      <c r="B658" s="4" t="str">
        <f>TEXT(Table_Supplier[[#This Row],[ID]],"00000")</f>
        <v>00668</v>
      </c>
      <c r="D658" t="s">
        <v>1336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4">
        <v>1</v>
      </c>
    </row>
    <row r="659" spans="1:16" x14ac:dyDescent="0.25">
      <c r="A659">
        <v>617</v>
      </c>
      <c r="B659" s="4" t="str">
        <f>TEXT(Table_Supplier[[#This Row],[ID]],"00000")</f>
        <v>00617</v>
      </c>
      <c r="D659" t="s">
        <v>1337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4">
        <v>1</v>
      </c>
    </row>
    <row r="660" spans="1:16" x14ac:dyDescent="0.25">
      <c r="A660">
        <v>621</v>
      </c>
      <c r="B660" s="4" t="str">
        <f>TEXT(Table_Supplier[[#This Row],[ID]],"00000")</f>
        <v>00621</v>
      </c>
      <c r="D660" t="s">
        <v>1338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4">
        <v>1</v>
      </c>
    </row>
    <row r="661" spans="1:16" x14ac:dyDescent="0.25">
      <c r="A661">
        <v>625</v>
      </c>
      <c r="B661" s="4" t="str">
        <f>TEXT(Table_Supplier[[#This Row],[ID]],"00000")</f>
        <v>00625</v>
      </c>
      <c r="D661" t="s">
        <v>1339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4">
        <v>1</v>
      </c>
    </row>
    <row r="662" spans="1:16" x14ac:dyDescent="0.25">
      <c r="A662">
        <v>654</v>
      </c>
      <c r="B662" s="4" t="str">
        <f>TEXT(Table_Supplier[[#This Row],[ID]],"00000")</f>
        <v>00654</v>
      </c>
      <c r="D662" t="s">
        <v>1340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4">
        <v>1</v>
      </c>
    </row>
    <row r="663" spans="1:16" x14ac:dyDescent="0.25">
      <c r="A663">
        <v>622</v>
      </c>
      <c r="B663" s="4" t="str">
        <f>TEXT(Table_Supplier[[#This Row],[ID]],"00000")</f>
        <v>00622</v>
      </c>
      <c r="D663" t="s">
        <v>1341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4">
        <v>1</v>
      </c>
    </row>
    <row r="664" spans="1:16" x14ac:dyDescent="0.25">
      <c r="A664">
        <v>643</v>
      </c>
      <c r="B664" s="4" t="str">
        <f>TEXT(Table_Supplier[[#This Row],[ID]],"00000")</f>
        <v>00643</v>
      </c>
      <c r="D664" t="s">
        <v>1342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4">
        <v>1</v>
      </c>
    </row>
    <row r="665" spans="1:16" x14ac:dyDescent="0.25">
      <c r="A665">
        <v>632</v>
      </c>
      <c r="B665" s="4" t="str">
        <f>TEXT(Table_Supplier[[#This Row],[ID]],"00000")</f>
        <v>00632</v>
      </c>
      <c r="D665" t="s">
        <v>1343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4">
        <v>1</v>
      </c>
    </row>
    <row r="666" spans="1:16" x14ac:dyDescent="0.25">
      <c r="A666">
        <v>656</v>
      </c>
      <c r="B666" s="4" t="str">
        <f>TEXT(Table_Supplier[[#This Row],[ID]],"00000")</f>
        <v>00656</v>
      </c>
      <c r="D666" t="s">
        <v>1344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4">
        <v>1</v>
      </c>
    </row>
    <row r="667" spans="1:16" x14ac:dyDescent="0.25">
      <c r="A667">
        <v>661</v>
      </c>
      <c r="B667" s="4" t="str">
        <f>TEXT(Table_Supplier[[#This Row],[ID]],"00000")</f>
        <v>00661</v>
      </c>
      <c r="D667" t="s">
        <v>1345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4">
        <v>1</v>
      </c>
    </row>
    <row r="668" spans="1:16" x14ac:dyDescent="0.25">
      <c r="A668">
        <v>658</v>
      </c>
      <c r="B668" s="4" t="str">
        <f>TEXT(Table_Supplier[[#This Row],[ID]],"00000")</f>
        <v>00658</v>
      </c>
      <c r="D668" t="s">
        <v>1346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4">
        <v>1</v>
      </c>
    </row>
    <row r="669" spans="1:16" x14ac:dyDescent="0.25">
      <c r="A669">
        <v>677</v>
      </c>
      <c r="B669" s="4" t="str">
        <f>TEXT(Table_Supplier[[#This Row],[ID]],"00000")</f>
        <v>00677</v>
      </c>
      <c r="D669" t="s">
        <v>757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4">
        <v>1</v>
      </c>
    </row>
    <row r="670" spans="1:16" x14ac:dyDescent="0.25">
      <c r="A670">
        <v>678</v>
      </c>
      <c r="B670" s="4" t="str">
        <f>TEXT(Table_Supplier[[#This Row],[ID]],"00000")</f>
        <v>00678</v>
      </c>
      <c r="D670" t="s">
        <v>1347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4">
        <v>1</v>
      </c>
    </row>
    <row r="671" spans="1:16" x14ac:dyDescent="0.25">
      <c r="A671">
        <v>679</v>
      </c>
      <c r="B671" s="4" t="str">
        <f>TEXT(Table_Supplier[[#This Row],[ID]],"00000")</f>
        <v>00679</v>
      </c>
      <c r="D671" t="s">
        <v>1348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4">
        <v>1</v>
      </c>
    </row>
    <row r="672" spans="1:16" x14ac:dyDescent="0.25">
      <c r="A672">
        <v>680</v>
      </c>
      <c r="B672" s="4" t="str">
        <f>TEXT(Table_Supplier[[#This Row],[ID]],"00000")</f>
        <v>00680</v>
      </c>
      <c r="D672" t="s">
        <v>1349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4">
        <v>1</v>
      </c>
    </row>
    <row r="673" spans="1:16" x14ac:dyDescent="0.25">
      <c r="A673">
        <v>681</v>
      </c>
      <c r="B673" s="4" t="str">
        <f>TEXT(Table_Supplier[[#This Row],[ID]],"00000")</f>
        <v>00681</v>
      </c>
      <c r="D673" t="s">
        <v>1350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4">
        <v>1</v>
      </c>
    </row>
    <row r="674" spans="1:16" x14ac:dyDescent="0.25">
      <c r="A674">
        <v>682</v>
      </c>
      <c r="B674" s="4" t="str">
        <f>TEXT(Table_Supplier[[#This Row],[ID]],"00000")</f>
        <v>00682</v>
      </c>
      <c r="D674" t="s">
        <v>1351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4">
        <v>1</v>
      </c>
    </row>
    <row r="675" spans="1:16" x14ac:dyDescent="0.25">
      <c r="A675">
        <v>683</v>
      </c>
      <c r="B675" s="4" t="str">
        <f>TEXT(Table_Supplier[[#This Row],[ID]],"00000")</f>
        <v>00683</v>
      </c>
      <c r="D675" t="s">
        <v>1352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4">
        <v>1</v>
      </c>
    </row>
    <row r="676" spans="1:16" x14ac:dyDescent="0.25">
      <c r="A676">
        <v>684</v>
      </c>
      <c r="B676" s="4" t="str">
        <f>TEXT(Table_Supplier[[#This Row],[ID]],"00000")</f>
        <v>00684</v>
      </c>
      <c r="D676" t="s">
        <v>1353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4">
        <v>1</v>
      </c>
    </row>
    <row r="677" spans="1:16" x14ac:dyDescent="0.25">
      <c r="A677">
        <v>685</v>
      </c>
      <c r="B677" s="4" t="str">
        <f>TEXT(Table_Supplier[[#This Row],[ID]],"00000")</f>
        <v>00685</v>
      </c>
      <c r="D677" t="s">
        <v>1354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4">
        <v>1</v>
      </c>
    </row>
    <row r="678" spans="1:16" x14ac:dyDescent="0.25">
      <c r="A678">
        <v>686</v>
      </c>
      <c r="B678" s="4" t="str">
        <f>TEXT(Table_Supplier[[#This Row],[ID]],"00000")</f>
        <v>00686</v>
      </c>
      <c r="D678" t="s">
        <v>1355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4">
        <v>1</v>
      </c>
    </row>
    <row r="679" spans="1:16" x14ac:dyDescent="0.25">
      <c r="A679">
        <v>687</v>
      </c>
      <c r="B679" s="4" t="str">
        <f>TEXT(Table_Supplier[[#This Row],[ID]],"00000")</f>
        <v>00687</v>
      </c>
      <c r="D679" t="s">
        <v>1356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4">
        <v>1</v>
      </c>
    </row>
    <row r="680" spans="1:16" x14ac:dyDescent="0.25">
      <c r="A680">
        <v>688</v>
      </c>
      <c r="B680" s="4" t="str">
        <f>TEXT(Table_Supplier[[#This Row],[ID]],"00000")</f>
        <v>00688</v>
      </c>
      <c r="D680" t="s">
        <v>1357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4">
        <v>1</v>
      </c>
    </row>
    <row r="681" spans="1:16" x14ac:dyDescent="0.25">
      <c r="A681">
        <v>689</v>
      </c>
      <c r="B681" s="4" t="str">
        <f>TEXT(Table_Supplier[[#This Row],[ID]],"00000")</f>
        <v>00689</v>
      </c>
      <c r="D681" t="s">
        <v>1358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4">
        <v>1</v>
      </c>
    </row>
    <row r="682" spans="1:16" x14ac:dyDescent="0.25">
      <c r="A682">
        <v>690</v>
      </c>
      <c r="B682" s="4" t="str">
        <f>TEXT(Table_Supplier[[#This Row],[ID]],"00000")</f>
        <v>00690</v>
      </c>
      <c r="D682" t="s">
        <v>1359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4">
        <v>1</v>
      </c>
    </row>
    <row r="683" spans="1:16" x14ac:dyDescent="0.25">
      <c r="A683">
        <v>691</v>
      </c>
      <c r="B683" s="4" t="str">
        <f>TEXT(Table_Supplier[[#This Row],[ID]],"00000")</f>
        <v>00691</v>
      </c>
      <c r="D683" t="s">
        <v>1360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4">
        <v>1</v>
      </c>
    </row>
    <row r="684" spans="1:16" x14ac:dyDescent="0.25">
      <c r="A684">
        <v>692</v>
      </c>
      <c r="B684" s="4" t="str">
        <f>TEXT(Table_Supplier[[#This Row],[ID]],"00000")</f>
        <v>00692</v>
      </c>
      <c r="D684" t="s">
        <v>1361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4">
        <v>1</v>
      </c>
    </row>
    <row r="685" spans="1:16" x14ac:dyDescent="0.25">
      <c r="A685">
        <v>693</v>
      </c>
      <c r="B685" s="4" t="str">
        <f>TEXT(Table_Supplier[[#This Row],[ID]],"00000")</f>
        <v>00693</v>
      </c>
      <c r="D685" t="s">
        <v>1362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4">
        <v>1</v>
      </c>
    </row>
    <row r="686" spans="1:16" x14ac:dyDescent="0.25">
      <c r="A686">
        <v>694</v>
      </c>
      <c r="B686" s="4" t="str">
        <f>TEXT(Table_Supplier[[#This Row],[ID]],"00000")</f>
        <v>00694</v>
      </c>
      <c r="D686" t="s">
        <v>1363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4">
        <v>1</v>
      </c>
    </row>
    <row r="687" spans="1:16" x14ac:dyDescent="0.25">
      <c r="A687">
        <v>695</v>
      </c>
      <c r="B687" s="4" t="str">
        <f>TEXT(Table_Supplier[[#This Row],[ID]],"00000")</f>
        <v>00695</v>
      </c>
      <c r="D687" t="s">
        <v>1364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4">
        <v>1</v>
      </c>
    </row>
    <row r="688" spans="1:16" x14ac:dyDescent="0.25">
      <c r="A688">
        <v>696</v>
      </c>
      <c r="B688" s="4" t="str">
        <f>TEXT(Table_Supplier[[#This Row],[ID]],"00000")</f>
        <v>00696</v>
      </c>
      <c r="D688" t="s">
        <v>1365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4">
        <v>1</v>
      </c>
    </row>
    <row r="689" spans="1:16" x14ac:dyDescent="0.25">
      <c r="A689">
        <v>697</v>
      </c>
      <c r="B689" s="4" t="str">
        <f>TEXT(Table_Supplier[[#This Row],[ID]],"00000")</f>
        <v>00697</v>
      </c>
      <c r="D689" t="s">
        <v>1366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4">
        <v>1</v>
      </c>
    </row>
    <row r="690" spans="1:16" x14ac:dyDescent="0.25">
      <c r="A690">
        <v>698</v>
      </c>
      <c r="B690" s="4" t="str">
        <f>TEXT(Table_Supplier[[#This Row],[ID]],"00000")</f>
        <v>00698</v>
      </c>
      <c r="D690" t="s">
        <v>1367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4">
        <v>1</v>
      </c>
    </row>
    <row r="691" spans="1:16" x14ac:dyDescent="0.25">
      <c r="A691">
        <v>699</v>
      </c>
      <c r="B691" s="4" t="str">
        <f>TEXT(Table_Supplier[[#This Row],[ID]],"00000")</f>
        <v>00699</v>
      </c>
      <c r="D691" t="s">
        <v>1368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4">
        <v>1</v>
      </c>
    </row>
    <row r="692" spans="1:16" x14ac:dyDescent="0.25">
      <c r="A692">
        <v>700</v>
      </c>
      <c r="B692" s="4" t="str">
        <f>TEXT(Table_Supplier[[#This Row],[ID]],"00000")</f>
        <v>00700</v>
      </c>
      <c r="D692" t="s">
        <v>1369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4">
        <v>1</v>
      </c>
    </row>
    <row r="693" spans="1:16" x14ac:dyDescent="0.25">
      <c r="A693">
        <v>701</v>
      </c>
      <c r="B693" s="4" t="str">
        <f>TEXT(Table_Supplier[[#This Row],[ID]],"00000")</f>
        <v>00701</v>
      </c>
      <c r="D693" t="s">
        <v>1370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4">
        <v>1</v>
      </c>
    </row>
    <row r="694" spans="1:16" x14ac:dyDescent="0.25">
      <c r="A694">
        <v>702</v>
      </c>
      <c r="B694" s="4" t="str">
        <f>TEXT(Table_Supplier[[#This Row],[ID]],"00000")</f>
        <v>00702</v>
      </c>
      <c r="D694" t="s">
        <v>1371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4">
        <v>1</v>
      </c>
    </row>
    <row r="695" spans="1:16" x14ac:dyDescent="0.25">
      <c r="A695">
        <v>703</v>
      </c>
      <c r="B695" s="4" t="str">
        <f>TEXT(Table_Supplier[[#This Row],[ID]],"00000")</f>
        <v>00703</v>
      </c>
      <c r="D695" t="s">
        <v>1372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4">
        <v>1</v>
      </c>
    </row>
    <row r="696" spans="1:16" x14ac:dyDescent="0.25">
      <c r="A696">
        <v>704</v>
      </c>
      <c r="B696" s="4" t="str">
        <f>TEXT(Table_Supplier[[#This Row],[ID]],"00000")</f>
        <v>00704</v>
      </c>
      <c r="D696" t="s">
        <v>1373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4">
        <v>1</v>
      </c>
    </row>
    <row r="697" spans="1:16" x14ac:dyDescent="0.25">
      <c r="A697">
        <v>705</v>
      </c>
      <c r="B697" s="4" t="str">
        <f>TEXT(Table_Supplier[[#This Row],[ID]],"00000")</f>
        <v>00705</v>
      </c>
      <c r="D697" t="s">
        <v>1374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4">
        <v>1</v>
      </c>
    </row>
    <row r="698" spans="1:16" x14ac:dyDescent="0.25">
      <c r="A698">
        <v>706</v>
      </c>
      <c r="B698" s="4" t="str">
        <f>TEXT(Table_Supplier[[#This Row],[ID]],"00000")</f>
        <v>00706</v>
      </c>
      <c r="D698" t="s">
        <v>1375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4">
        <v>1</v>
      </c>
    </row>
    <row r="699" spans="1:16" x14ac:dyDescent="0.25">
      <c r="A699">
        <v>707</v>
      </c>
      <c r="B699" s="4" t="str">
        <f>TEXT(Table_Supplier[[#This Row],[ID]],"00000")</f>
        <v>00707</v>
      </c>
      <c r="D699" t="s">
        <v>1376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4">
        <v>1</v>
      </c>
    </row>
    <row r="700" spans="1:16" x14ac:dyDescent="0.25">
      <c r="A700">
        <v>708</v>
      </c>
      <c r="B700" s="4" t="str">
        <f>TEXT(Table_Supplier[[#This Row],[ID]],"00000")</f>
        <v>00708</v>
      </c>
      <c r="D700" t="s">
        <v>1377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4">
        <v>1</v>
      </c>
    </row>
    <row r="701" spans="1:16" x14ac:dyDescent="0.25">
      <c r="A701">
        <v>709</v>
      </c>
      <c r="B701" s="4" t="str">
        <f>TEXT(Table_Supplier[[#This Row],[ID]],"00000")</f>
        <v>00709</v>
      </c>
      <c r="D701" t="s">
        <v>1378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4">
        <v>1</v>
      </c>
    </row>
    <row r="702" spans="1:16" x14ac:dyDescent="0.25">
      <c r="A702">
        <v>710</v>
      </c>
      <c r="B702" s="4" t="str">
        <f>TEXT(Table_Supplier[[#This Row],[ID]],"00000")</f>
        <v>00710</v>
      </c>
      <c r="D702" t="s">
        <v>1379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4">
        <v>1</v>
      </c>
    </row>
    <row r="703" spans="1:16" x14ac:dyDescent="0.25">
      <c r="A703">
        <v>711</v>
      </c>
      <c r="B703" s="4" t="str">
        <f>TEXT(Table_Supplier[[#This Row],[ID]],"00000")</f>
        <v>00711</v>
      </c>
      <c r="D703" t="s">
        <v>1380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4">
        <v>1</v>
      </c>
    </row>
    <row r="704" spans="1:16" x14ac:dyDescent="0.25">
      <c r="A704">
        <v>712</v>
      </c>
      <c r="B704" s="4" t="str">
        <f>TEXT(Table_Supplier[[#This Row],[ID]],"00000")</f>
        <v>00712</v>
      </c>
      <c r="D704" t="s">
        <v>1381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4">
        <v>1</v>
      </c>
    </row>
    <row r="705" spans="1:16" x14ac:dyDescent="0.25">
      <c r="A705">
        <v>713</v>
      </c>
      <c r="B705" s="4" t="str">
        <f>TEXT(Table_Supplier[[#This Row],[ID]],"00000")</f>
        <v>00713</v>
      </c>
      <c r="D705" t="s">
        <v>1382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4">
        <v>1</v>
      </c>
    </row>
    <row r="706" spans="1:16" x14ac:dyDescent="0.25">
      <c r="A706">
        <v>714</v>
      </c>
      <c r="B706" s="4" t="str">
        <f>TEXT(Table_Supplier[[#This Row],[ID]],"00000")</f>
        <v>00714</v>
      </c>
      <c r="D706" t="s">
        <v>1383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4">
        <v>1</v>
      </c>
    </row>
    <row r="707" spans="1:16" x14ac:dyDescent="0.25">
      <c r="A707">
        <v>715</v>
      </c>
      <c r="B707" s="4" t="str">
        <f>TEXT(Table_Supplier[[#This Row],[ID]],"00000")</f>
        <v>00715</v>
      </c>
      <c r="D707" t="s">
        <v>1384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4">
        <v>1</v>
      </c>
    </row>
    <row r="708" spans="1:16" x14ac:dyDescent="0.25">
      <c r="A708">
        <v>716</v>
      </c>
      <c r="B708" s="4" t="str">
        <f>TEXT(Table_Supplier[[#This Row],[ID]],"00000")</f>
        <v>00716</v>
      </c>
      <c r="D708" t="s">
        <v>1385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4">
        <v>1</v>
      </c>
    </row>
    <row r="709" spans="1:16" x14ac:dyDescent="0.25">
      <c r="A709">
        <v>717</v>
      </c>
      <c r="B709" s="4" t="str">
        <f>TEXT(Table_Supplier[[#This Row],[ID]],"00000")</f>
        <v>00717</v>
      </c>
      <c r="D709" t="s">
        <v>1386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4">
        <v>1</v>
      </c>
    </row>
    <row r="710" spans="1:16" x14ac:dyDescent="0.25">
      <c r="A710">
        <v>718</v>
      </c>
      <c r="B710" s="4" t="str">
        <f>TEXT(Table_Supplier[[#This Row],[ID]],"00000")</f>
        <v>00718</v>
      </c>
      <c r="D710" t="s">
        <v>1387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4">
        <v>1</v>
      </c>
    </row>
    <row r="711" spans="1:16" x14ac:dyDescent="0.25">
      <c r="A711">
        <v>719</v>
      </c>
      <c r="B711" s="4" t="str">
        <f>TEXT(Table_Supplier[[#This Row],[ID]],"00000")</f>
        <v>00719</v>
      </c>
      <c r="D711" t="s">
        <v>1388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4">
        <v>1</v>
      </c>
    </row>
    <row r="712" spans="1:16" x14ac:dyDescent="0.25">
      <c r="A712">
        <v>720</v>
      </c>
      <c r="B712" s="4" t="str">
        <f>TEXT(Table_Supplier[[#This Row],[ID]],"00000")</f>
        <v>00720</v>
      </c>
      <c r="D712" t="s">
        <v>1389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4">
        <v>1</v>
      </c>
    </row>
    <row r="713" spans="1:16" x14ac:dyDescent="0.25">
      <c r="A713">
        <v>721</v>
      </c>
      <c r="B713" s="4" t="str">
        <f>TEXT(Table_Supplier[[#This Row],[ID]],"00000")</f>
        <v>00721</v>
      </c>
      <c r="D713" t="s">
        <v>1390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4">
        <v>1</v>
      </c>
    </row>
    <row r="714" spans="1:16" x14ac:dyDescent="0.25">
      <c r="A714">
        <v>722</v>
      </c>
      <c r="B714" s="4" t="str">
        <f>TEXT(Table_Supplier[[#This Row],[ID]],"00000")</f>
        <v>00722</v>
      </c>
      <c r="D714" t="s">
        <v>1391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4">
        <v>1</v>
      </c>
    </row>
    <row r="715" spans="1:16" x14ac:dyDescent="0.25">
      <c r="A715">
        <v>723</v>
      </c>
      <c r="B715" s="4" t="str">
        <f>TEXT(Table_Supplier[[#This Row],[ID]],"00000")</f>
        <v>00723</v>
      </c>
      <c r="D715" t="s">
        <v>1392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4">
        <v>1</v>
      </c>
    </row>
    <row r="716" spans="1:16" x14ac:dyDescent="0.25">
      <c r="A716">
        <v>724</v>
      </c>
      <c r="B716" s="4" t="str">
        <f>TEXT(Table_Supplier[[#This Row],[ID]],"00000")</f>
        <v>00724</v>
      </c>
      <c r="D716" t="s">
        <v>1393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4">
        <v>1</v>
      </c>
    </row>
    <row r="717" spans="1:16" x14ac:dyDescent="0.25">
      <c r="A717">
        <v>725</v>
      </c>
      <c r="B717" s="4" t="str">
        <f>TEXT(Table_Supplier[[#This Row],[ID]],"00000")</f>
        <v>00725</v>
      </c>
      <c r="D717" t="s">
        <v>1394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4">
        <v>1</v>
      </c>
    </row>
    <row r="718" spans="1:16" x14ac:dyDescent="0.25">
      <c r="A718">
        <v>726</v>
      </c>
      <c r="B718" s="4" t="str">
        <f>TEXT(Table_Supplier[[#This Row],[ID]],"00000")</f>
        <v>00726</v>
      </c>
      <c r="D718" t="s">
        <v>1395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4">
        <v>1</v>
      </c>
    </row>
    <row r="719" spans="1:16" x14ac:dyDescent="0.25">
      <c r="A719">
        <v>727</v>
      </c>
      <c r="B719" s="4" t="str">
        <f>TEXT(Table_Supplier[[#This Row],[ID]],"00000")</f>
        <v>00727</v>
      </c>
      <c r="D719" t="s">
        <v>1396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4">
        <v>1</v>
      </c>
    </row>
    <row r="720" spans="1:16" x14ac:dyDescent="0.25">
      <c r="A720">
        <v>728</v>
      </c>
      <c r="B720" s="4" t="str">
        <f>TEXT(Table_Supplier[[#This Row],[ID]],"00000")</f>
        <v>00728</v>
      </c>
      <c r="D720" t="s">
        <v>1397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4">
        <v>1</v>
      </c>
    </row>
    <row r="721" spans="1:16" x14ac:dyDescent="0.25">
      <c r="A721">
        <v>729</v>
      </c>
      <c r="B721" s="4" t="str">
        <f>TEXT(Table_Supplier[[#This Row],[ID]],"00000")</f>
        <v>00729</v>
      </c>
      <c r="D721" t="s">
        <v>1398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4">
        <v>1</v>
      </c>
    </row>
    <row r="722" spans="1:16" x14ac:dyDescent="0.25">
      <c r="A722">
        <v>730</v>
      </c>
      <c r="B722" s="4" t="str">
        <f>TEXT(Table_Supplier[[#This Row],[ID]],"00000")</f>
        <v>00730</v>
      </c>
      <c r="D722" t="s">
        <v>1399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4">
        <v>1</v>
      </c>
    </row>
    <row r="723" spans="1:16" x14ac:dyDescent="0.25">
      <c r="A723">
        <v>731</v>
      </c>
      <c r="B723" s="4" t="str">
        <f>TEXT(Table_Supplier[[#This Row],[ID]],"00000")</f>
        <v>00731</v>
      </c>
      <c r="D723" t="s">
        <v>1400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4">
        <v>1</v>
      </c>
    </row>
    <row r="724" spans="1:16" x14ac:dyDescent="0.25">
      <c r="A724">
        <v>732</v>
      </c>
      <c r="B724" s="4" t="str">
        <f>TEXT(Table_Supplier[[#This Row],[ID]],"00000")</f>
        <v>00732</v>
      </c>
      <c r="D724" t="s">
        <v>1401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4">
        <v>1</v>
      </c>
    </row>
    <row r="725" spans="1:16" x14ac:dyDescent="0.25">
      <c r="A725">
        <v>733</v>
      </c>
      <c r="B725" s="4" t="str">
        <f>TEXT(Table_Supplier[[#This Row],[ID]],"00000")</f>
        <v>00733</v>
      </c>
      <c r="D725" t="s">
        <v>1402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4">
        <v>1</v>
      </c>
    </row>
    <row r="726" spans="1:16" x14ac:dyDescent="0.25">
      <c r="A726">
        <v>734</v>
      </c>
      <c r="B726" s="4" t="str">
        <f>TEXT(Table_Supplier[[#This Row],[ID]],"00000")</f>
        <v>00734</v>
      </c>
      <c r="D726" t="s">
        <v>1403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4">
        <v>1</v>
      </c>
    </row>
    <row r="727" spans="1:16" x14ac:dyDescent="0.25">
      <c r="A727">
        <v>735</v>
      </c>
      <c r="B727" s="4" t="str">
        <f>TEXT(Table_Supplier[[#This Row],[ID]],"00000")</f>
        <v>00735</v>
      </c>
      <c r="D727" t="s">
        <v>1404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4">
        <v>1</v>
      </c>
    </row>
    <row r="728" spans="1:16" x14ac:dyDescent="0.25">
      <c r="A728">
        <v>736</v>
      </c>
      <c r="B728" s="4" t="str">
        <f>TEXT(Table_Supplier[[#This Row],[ID]],"00000")</f>
        <v>00736</v>
      </c>
      <c r="D728" t="s">
        <v>1405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4">
        <v>1</v>
      </c>
    </row>
    <row r="729" spans="1:16" x14ac:dyDescent="0.25">
      <c r="A729">
        <v>737</v>
      </c>
      <c r="B729" s="4" t="str">
        <f>TEXT(Table_Supplier[[#This Row],[ID]],"00000")</f>
        <v>00737</v>
      </c>
      <c r="D729" t="s">
        <v>1406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4">
        <v>1</v>
      </c>
    </row>
    <row r="730" spans="1:16" x14ac:dyDescent="0.25">
      <c r="A730">
        <v>738</v>
      </c>
      <c r="B730" s="4" t="str">
        <f>TEXT(Table_Supplier[[#This Row],[ID]],"00000")</f>
        <v>00738</v>
      </c>
      <c r="D730" t="s">
        <v>1407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4">
        <v>1</v>
      </c>
    </row>
    <row r="731" spans="1:16" x14ac:dyDescent="0.25">
      <c r="A731">
        <v>739</v>
      </c>
      <c r="B731" s="4" t="str">
        <f>TEXT(Table_Supplier[[#This Row],[ID]],"00000")</f>
        <v>00739</v>
      </c>
      <c r="D731" t="s">
        <v>1408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4">
        <v>1</v>
      </c>
    </row>
    <row r="732" spans="1:16" x14ac:dyDescent="0.25">
      <c r="A732">
        <v>740</v>
      </c>
      <c r="B732" s="4" t="str">
        <f>TEXT(Table_Supplier[[#This Row],[ID]],"00000")</f>
        <v>00740</v>
      </c>
      <c r="D732" t="s">
        <v>1409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4">
        <v>1</v>
      </c>
    </row>
    <row r="733" spans="1:16" x14ac:dyDescent="0.25">
      <c r="A733">
        <v>741</v>
      </c>
      <c r="B733" s="4" t="str">
        <f>TEXT(Table_Supplier[[#This Row],[ID]],"00000")</f>
        <v>00741</v>
      </c>
      <c r="D733" t="s">
        <v>1410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4">
        <v>1</v>
      </c>
    </row>
    <row r="734" spans="1:16" x14ac:dyDescent="0.25">
      <c r="A734">
        <v>742</v>
      </c>
      <c r="B734" s="4" t="str">
        <f>TEXT(Table_Supplier[[#This Row],[ID]],"00000")</f>
        <v>00742</v>
      </c>
      <c r="D734" t="s">
        <v>1411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4">
        <v>1</v>
      </c>
    </row>
    <row r="735" spans="1:16" x14ac:dyDescent="0.25">
      <c r="A735">
        <v>743</v>
      </c>
      <c r="B735" s="4" t="str">
        <f>TEXT(Table_Supplier[[#This Row],[ID]],"00000")</f>
        <v>00743</v>
      </c>
      <c r="D735" t="s">
        <v>1412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4">
        <v>1</v>
      </c>
    </row>
    <row r="736" spans="1:16" x14ac:dyDescent="0.25">
      <c r="A736">
        <v>744</v>
      </c>
      <c r="B736" s="4" t="str">
        <f>TEXT(Table_Supplier[[#This Row],[ID]],"00000")</f>
        <v>00744</v>
      </c>
      <c r="D736" t="s">
        <v>1413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4">
        <v>1</v>
      </c>
    </row>
    <row r="737" spans="1:16" x14ac:dyDescent="0.25">
      <c r="A737">
        <v>745</v>
      </c>
      <c r="B737" s="4" t="str">
        <f>TEXT(Table_Supplier[[#This Row],[ID]],"00000")</f>
        <v>00745</v>
      </c>
      <c r="D737" t="s">
        <v>1414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4">
        <v>1</v>
      </c>
    </row>
    <row r="738" spans="1:16" x14ac:dyDescent="0.25">
      <c r="A738">
        <v>746</v>
      </c>
      <c r="B738" s="4" t="str">
        <f>TEXT(Table_Supplier[[#This Row],[ID]],"00000")</f>
        <v>00746</v>
      </c>
      <c r="D738" t="s">
        <v>1415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4">
        <v>1</v>
      </c>
    </row>
    <row r="739" spans="1:16" x14ac:dyDescent="0.25">
      <c r="A739">
        <v>747</v>
      </c>
      <c r="B739" s="4" t="str">
        <f>TEXT(Table_Supplier[[#This Row],[ID]],"00000")</f>
        <v>00747</v>
      </c>
      <c r="D739" t="s">
        <v>1416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4">
        <v>1</v>
      </c>
    </row>
    <row r="740" spans="1:16" x14ac:dyDescent="0.25">
      <c r="A740">
        <v>748</v>
      </c>
      <c r="B740" s="4" t="str">
        <f>TEXT(Table_Supplier[[#This Row],[ID]],"00000")</f>
        <v>00748</v>
      </c>
      <c r="D740" t="s">
        <v>1417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4">
        <v>1</v>
      </c>
    </row>
    <row r="741" spans="1:16" x14ac:dyDescent="0.25">
      <c r="A741">
        <v>749</v>
      </c>
      <c r="B741" s="4" t="str">
        <f>TEXT(Table_Supplier[[#This Row],[ID]],"00000")</f>
        <v>00749</v>
      </c>
      <c r="D741" t="s">
        <v>1418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4">
        <v>1</v>
      </c>
    </row>
    <row r="742" spans="1:16" x14ac:dyDescent="0.25">
      <c r="A742">
        <v>750</v>
      </c>
      <c r="B742" s="4" t="str">
        <f>TEXT(Table_Supplier[[#This Row],[ID]],"00000")</f>
        <v>00750</v>
      </c>
      <c r="D742" t="s">
        <v>1419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4">
        <v>1</v>
      </c>
    </row>
    <row r="743" spans="1:16" x14ac:dyDescent="0.25">
      <c r="A743">
        <v>751</v>
      </c>
      <c r="B743" s="4" t="str">
        <f>TEXT(Table_Supplier[[#This Row],[ID]],"00000")</f>
        <v>00751</v>
      </c>
      <c r="D743" t="s">
        <v>1420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4">
        <v>1</v>
      </c>
    </row>
    <row r="744" spans="1:16" x14ac:dyDescent="0.25">
      <c r="A744">
        <v>752</v>
      </c>
      <c r="B744" s="4" t="str">
        <f>TEXT(Table_Supplier[[#This Row],[ID]],"00000")</f>
        <v>00752</v>
      </c>
      <c r="D744" t="s">
        <v>1421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4">
        <v>1</v>
      </c>
    </row>
    <row r="745" spans="1:16" x14ac:dyDescent="0.25">
      <c r="A745">
        <v>753</v>
      </c>
      <c r="B745" s="4" t="str">
        <f>TEXT(Table_Supplier[[#This Row],[ID]],"00000")</f>
        <v>00753</v>
      </c>
      <c r="D745" t="s">
        <v>1422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4">
        <v>1</v>
      </c>
    </row>
    <row r="746" spans="1:16" x14ac:dyDescent="0.25">
      <c r="A746">
        <v>754</v>
      </c>
      <c r="B746" s="4" t="str">
        <f>TEXT(Table_Supplier[[#This Row],[ID]],"00000")</f>
        <v>00754</v>
      </c>
      <c r="D746" t="s">
        <v>1423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4">
        <v>1</v>
      </c>
    </row>
    <row r="747" spans="1:16" x14ac:dyDescent="0.25">
      <c r="A747">
        <v>755</v>
      </c>
      <c r="B747" s="4" t="str">
        <f>TEXT(Table_Supplier[[#This Row],[ID]],"00000")</f>
        <v>00755</v>
      </c>
      <c r="D747" t="s">
        <v>1424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4">
        <v>1</v>
      </c>
    </row>
    <row r="748" spans="1:16" x14ac:dyDescent="0.25">
      <c r="A748">
        <v>756</v>
      </c>
      <c r="B748" s="4" t="str">
        <f>TEXT(Table_Supplier[[#This Row],[ID]],"00000")</f>
        <v>00756</v>
      </c>
      <c r="D748" t="s">
        <v>1425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4">
        <v>1</v>
      </c>
    </row>
    <row r="749" spans="1:16" x14ac:dyDescent="0.25">
      <c r="A749">
        <v>757</v>
      </c>
      <c r="B749" s="4" t="str">
        <f>TEXT(Table_Supplier[[#This Row],[ID]],"00000")</f>
        <v>00757</v>
      </c>
      <c r="D749" t="s">
        <v>1426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4">
        <v>1</v>
      </c>
    </row>
    <row r="750" spans="1:16" x14ac:dyDescent="0.25">
      <c r="A750">
        <v>758</v>
      </c>
      <c r="B750" s="4" t="str">
        <f>TEXT(Table_Supplier[[#This Row],[ID]],"00000")</f>
        <v>00758</v>
      </c>
      <c r="D750" t="s">
        <v>1427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4">
        <v>1</v>
      </c>
    </row>
    <row r="751" spans="1:16" x14ac:dyDescent="0.25">
      <c r="A751">
        <v>759</v>
      </c>
      <c r="B751" s="4" t="str">
        <f>TEXT(Table_Supplier[[#This Row],[ID]],"00000")</f>
        <v>00759</v>
      </c>
      <c r="D751" t="s">
        <v>1428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4">
        <v>1</v>
      </c>
    </row>
    <row r="752" spans="1:16" x14ac:dyDescent="0.25">
      <c r="A752">
        <v>760</v>
      </c>
      <c r="B752" s="4" t="str">
        <f>TEXT(Table_Supplier[[#This Row],[ID]],"00000")</f>
        <v>00760</v>
      </c>
      <c r="D752" t="s">
        <v>1429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4">
        <v>1</v>
      </c>
    </row>
    <row r="753" spans="1:16" x14ac:dyDescent="0.25">
      <c r="A753">
        <v>761</v>
      </c>
      <c r="B753" s="4" t="str">
        <f>TEXT(Table_Supplier[[#This Row],[ID]],"00000")</f>
        <v>00761</v>
      </c>
      <c r="D753" t="s">
        <v>1430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4">
        <v>1</v>
      </c>
    </row>
    <row r="754" spans="1:16" x14ac:dyDescent="0.25">
      <c r="A754">
        <v>762</v>
      </c>
      <c r="B754" s="4" t="str">
        <f>TEXT(Table_Supplier[[#This Row],[ID]],"00000")</f>
        <v>00762</v>
      </c>
      <c r="D754" t="s">
        <v>1431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4">
        <v>1</v>
      </c>
    </row>
    <row r="755" spans="1:16" x14ac:dyDescent="0.25">
      <c r="A755">
        <v>763</v>
      </c>
      <c r="B755" s="4" t="str">
        <f>TEXT(Table_Supplier[[#This Row],[ID]],"00000")</f>
        <v>00763</v>
      </c>
      <c r="D755" t="s">
        <v>1432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4">
        <v>1</v>
      </c>
    </row>
    <row r="756" spans="1:16" x14ac:dyDescent="0.25">
      <c r="A756">
        <v>764</v>
      </c>
      <c r="B756" s="4" t="str">
        <f>TEXT(Table_Supplier[[#This Row],[ID]],"00000")</f>
        <v>00764</v>
      </c>
      <c r="D756" t="s">
        <v>1433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4">
        <v>1</v>
      </c>
    </row>
    <row r="757" spans="1:16" x14ac:dyDescent="0.25">
      <c r="A757">
        <v>765</v>
      </c>
      <c r="B757" s="4" t="str">
        <f>TEXT(Table_Supplier[[#This Row],[ID]],"00000")</f>
        <v>00765</v>
      </c>
      <c r="D757" t="s">
        <v>1434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4">
        <v>1</v>
      </c>
    </row>
    <row r="758" spans="1:16" x14ac:dyDescent="0.25">
      <c r="A758">
        <v>766</v>
      </c>
      <c r="B758" s="4" t="str">
        <f>TEXT(Table_Supplier[[#This Row],[ID]],"00000")</f>
        <v>00766</v>
      </c>
      <c r="D758" t="s">
        <v>1435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4">
        <v>1</v>
      </c>
    </row>
    <row r="759" spans="1:16" x14ac:dyDescent="0.25">
      <c r="A759">
        <v>767</v>
      </c>
      <c r="B759" s="4" t="str">
        <f>TEXT(Table_Supplier[[#This Row],[ID]],"00000")</f>
        <v>00767</v>
      </c>
      <c r="D759" t="s">
        <v>1436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4">
        <v>1</v>
      </c>
    </row>
    <row r="760" spans="1:16" x14ac:dyDescent="0.25">
      <c r="A760">
        <v>768</v>
      </c>
      <c r="B760" s="4" t="str">
        <f>TEXT(Table_Supplier[[#This Row],[ID]],"00000")</f>
        <v>00768</v>
      </c>
      <c r="D760" t="s">
        <v>1437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4">
        <v>1</v>
      </c>
    </row>
    <row r="761" spans="1:16" x14ac:dyDescent="0.25">
      <c r="A761">
        <v>769</v>
      </c>
      <c r="B761" s="4" t="str">
        <f>TEXT(Table_Supplier[[#This Row],[ID]],"00000")</f>
        <v>00769</v>
      </c>
      <c r="D761" t="s">
        <v>1438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4">
        <v>1</v>
      </c>
    </row>
    <row r="762" spans="1:16" x14ac:dyDescent="0.25">
      <c r="A762">
        <v>770</v>
      </c>
      <c r="B762" s="4" t="str">
        <f>TEXT(Table_Supplier[[#This Row],[ID]],"00000")</f>
        <v>00770</v>
      </c>
      <c r="D762" t="s">
        <v>699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4">
        <v>1</v>
      </c>
    </row>
    <row r="763" spans="1:16" x14ac:dyDescent="0.25">
      <c r="A763">
        <v>771</v>
      </c>
      <c r="B763" s="4" t="str">
        <f>TEXT(Table_Supplier[[#This Row],[ID]],"00000")</f>
        <v>00771</v>
      </c>
      <c r="D763" t="s">
        <v>1439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4">
        <v>1</v>
      </c>
    </row>
    <row r="764" spans="1:16" x14ac:dyDescent="0.25">
      <c r="A764">
        <v>772</v>
      </c>
      <c r="B764" s="4" t="str">
        <f>TEXT(Table_Supplier[[#This Row],[ID]],"00000")</f>
        <v>00772</v>
      </c>
      <c r="D764" t="s">
        <v>1440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4">
        <v>1</v>
      </c>
    </row>
    <row r="765" spans="1:16" x14ac:dyDescent="0.25">
      <c r="A765">
        <v>773</v>
      </c>
      <c r="B765" s="4" t="str">
        <f>TEXT(Table_Supplier[[#This Row],[ID]],"00000")</f>
        <v>00773</v>
      </c>
      <c r="D765" t="s">
        <v>1441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4">
        <v>1</v>
      </c>
    </row>
    <row r="766" spans="1:16" x14ac:dyDescent="0.25">
      <c r="A766">
        <v>774</v>
      </c>
      <c r="B766" s="4" t="str">
        <f>TEXT(Table_Supplier[[#This Row],[ID]],"00000")</f>
        <v>00774</v>
      </c>
      <c r="D766" t="s">
        <v>1442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4">
        <v>1</v>
      </c>
    </row>
    <row r="767" spans="1:16" x14ac:dyDescent="0.25">
      <c r="A767">
        <v>775</v>
      </c>
      <c r="B767" s="4" t="str">
        <f>TEXT(Table_Supplier[[#This Row],[ID]],"00000")</f>
        <v>00775</v>
      </c>
      <c r="D767" t="s">
        <v>1443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4">
        <v>1</v>
      </c>
    </row>
    <row r="768" spans="1:16" x14ac:dyDescent="0.25">
      <c r="A768">
        <v>776</v>
      </c>
      <c r="B768" s="4" t="str">
        <f>TEXT(Table_Supplier[[#This Row],[ID]],"00000")</f>
        <v>00776</v>
      </c>
      <c r="D768" t="s">
        <v>1444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4">
        <v>1</v>
      </c>
    </row>
    <row r="769" spans="1:16" x14ac:dyDescent="0.25">
      <c r="A769">
        <v>777</v>
      </c>
      <c r="B769" s="4" t="str">
        <f>TEXT(Table_Supplier[[#This Row],[ID]],"00000")</f>
        <v>00777</v>
      </c>
      <c r="D769" t="s">
        <v>1445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4">
        <v>1</v>
      </c>
    </row>
    <row r="770" spans="1:16" x14ac:dyDescent="0.25">
      <c r="A770">
        <v>778</v>
      </c>
      <c r="B770" s="4" t="str">
        <f>TEXT(Table_Supplier[[#This Row],[ID]],"00000")</f>
        <v>00778</v>
      </c>
      <c r="D770" t="s">
        <v>1446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4">
        <v>1</v>
      </c>
    </row>
    <row r="771" spans="1:16" x14ac:dyDescent="0.25">
      <c r="A771">
        <v>779</v>
      </c>
      <c r="B771" s="4" t="str">
        <f>TEXT(Table_Supplier[[#This Row],[ID]],"00000")</f>
        <v>00779</v>
      </c>
      <c r="D771" t="s">
        <v>1447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4">
        <v>1</v>
      </c>
    </row>
    <row r="772" spans="1:16" x14ac:dyDescent="0.25">
      <c r="A772">
        <v>780</v>
      </c>
      <c r="B772" s="4" t="str">
        <f>TEXT(Table_Supplier[[#This Row],[ID]],"00000")</f>
        <v>00780</v>
      </c>
      <c r="D772" t="s">
        <v>1448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4">
        <v>1</v>
      </c>
    </row>
    <row r="773" spans="1:16" x14ac:dyDescent="0.25">
      <c r="A773">
        <v>781</v>
      </c>
      <c r="B773" s="4" t="str">
        <f>TEXT(Table_Supplier[[#This Row],[ID]],"00000")</f>
        <v>00781</v>
      </c>
      <c r="D773" t="s">
        <v>1449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4">
        <v>1</v>
      </c>
    </row>
    <row r="774" spans="1:16" x14ac:dyDescent="0.25">
      <c r="A774">
        <v>782</v>
      </c>
      <c r="B774" s="4" t="str">
        <f>TEXT(Table_Supplier[[#This Row],[ID]],"00000")</f>
        <v>00782</v>
      </c>
      <c r="D774" t="s">
        <v>1450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4">
        <v>1</v>
      </c>
    </row>
    <row r="775" spans="1:16" x14ac:dyDescent="0.25">
      <c r="A775">
        <v>783</v>
      </c>
      <c r="B775" s="4" t="str">
        <f>TEXT(Table_Supplier[[#This Row],[ID]],"00000")</f>
        <v>00783</v>
      </c>
      <c r="D775" t="s">
        <v>1451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4">
        <v>1</v>
      </c>
    </row>
    <row r="776" spans="1:16" x14ac:dyDescent="0.25">
      <c r="A776">
        <v>784</v>
      </c>
      <c r="B776" s="4" t="str">
        <f>TEXT(Table_Supplier[[#This Row],[ID]],"00000")</f>
        <v>00784</v>
      </c>
      <c r="D776" t="s">
        <v>1452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4">
        <v>1</v>
      </c>
    </row>
    <row r="777" spans="1:16" x14ac:dyDescent="0.25">
      <c r="A777">
        <v>785</v>
      </c>
      <c r="B777" s="4" t="str">
        <f>TEXT(Table_Supplier[[#This Row],[ID]],"00000")</f>
        <v>00785</v>
      </c>
      <c r="D777" t="s">
        <v>1453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4">
        <v>1</v>
      </c>
    </row>
    <row r="778" spans="1:16" x14ac:dyDescent="0.25">
      <c r="A778">
        <v>786</v>
      </c>
      <c r="B778" s="4" t="str">
        <f>TEXT(Table_Supplier[[#This Row],[ID]],"00000")</f>
        <v>00786</v>
      </c>
      <c r="D778" t="s">
        <v>1454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4">
        <v>1</v>
      </c>
    </row>
    <row r="779" spans="1:16" x14ac:dyDescent="0.25">
      <c r="A779">
        <v>787</v>
      </c>
      <c r="B779" s="4" t="str">
        <f>TEXT(Table_Supplier[[#This Row],[ID]],"00000")</f>
        <v>00787</v>
      </c>
      <c r="D779" t="s">
        <v>1455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4">
        <v>1</v>
      </c>
    </row>
    <row r="780" spans="1:16" x14ac:dyDescent="0.25">
      <c r="A780">
        <v>788</v>
      </c>
      <c r="B780" s="4" t="str">
        <f>TEXT(Table_Supplier[[#This Row],[ID]],"00000")</f>
        <v>00788</v>
      </c>
      <c r="D780" t="s">
        <v>1456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4">
        <v>1</v>
      </c>
    </row>
    <row r="781" spans="1:16" x14ac:dyDescent="0.25">
      <c r="A781">
        <v>789</v>
      </c>
      <c r="B781" s="4" t="str">
        <f>TEXT(Table_Supplier[[#This Row],[ID]],"00000")</f>
        <v>00789</v>
      </c>
      <c r="D781" t="s">
        <v>1457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4">
        <v>1</v>
      </c>
    </row>
    <row r="782" spans="1:16" x14ac:dyDescent="0.25">
      <c r="A782">
        <v>790</v>
      </c>
      <c r="B782" s="4" t="str">
        <f>TEXT(Table_Supplier[[#This Row],[ID]],"00000")</f>
        <v>00790</v>
      </c>
      <c r="D782" t="s">
        <v>1458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4">
        <v>1</v>
      </c>
    </row>
    <row r="783" spans="1:16" x14ac:dyDescent="0.25">
      <c r="A783">
        <v>791</v>
      </c>
      <c r="B783" s="4" t="str">
        <f>TEXT(Table_Supplier[[#This Row],[ID]],"00000")</f>
        <v>00791</v>
      </c>
      <c r="D783" t="s">
        <v>1459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4">
        <v>1</v>
      </c>
    </row>
    <row r="784" spans="1:16" x14ac:dyDescent="0.25">
      <c r="A784">
        <v>792</v>
      </c>
      <c r="B784" s="4" t="str">
        <f>TEXT(Table_Supplier[[#This Row],[ID]],"00000")</f>
        <v>00792</v>
      </c>
      <c r="D784" t="s">
        <v>1460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4">
        <v>1</v>
      </c>
    </row>
    <row r="785" spans="1:16" x14ac:dyDescent="0.25">
      <c r="A785">
        <v>793</v>
      </c>
      <c r="B785" s="4" t="str">
        <f>TEXT(Table_Supplier[[#This Row],[ID]],"00000")</f>
        <v>00793</v>
      </c>
      <c r="D785" t="s">
        <v>1461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4">
        <v>1</v>
      </c>
    </row>
    <row r="786" spans="1:16" x14ac:dyDescent="0.25">
      <c r="A786">
        <v>794</v>
      </c>
      <c r="B786" s="4" t="str">
        <f>TEXT(Table_Supplier[[#This Row],[ID]],"00000")</f>
        <v>00794</v>
      </c>
      <c r="D786" t="s">
        <v>767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4">
        <v>1</v>
      </c>
    </row>
    <row r="787" spans="1:16" x14ac:dyDescent="0.25">
      <c r="A787">
        <v>795</v>
      </c>
      <c r="B787" s="4" t="str">
        <f>TEXT(Table_Supplier[[#This Row],[ID]],"00000")</f>
        <v>00795</v>
      </c>
      <c r="D787" t="s">
        <v>1462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4">
        <v>1</v>
      </c>
    </row>
    <row r="788" spans="1:16" x14ac:dyDescent="0.25">
      <c r="A788">
        <v>796</v>
      </c>
      <c r="B788" s="4" t="str">
        <f>TEXT(Table_Supplier[[#This Row],[ID]],"00000")</f>
        <v>00796</v>
      </c>
      <c r="D788" t="s">
        <v>1463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4">
        <v>1</v>
      </c>
    </row>
    <row r="789" spans="1:16" x14ac:dyDescent="0.25">
      <c r="A789">
        <v>797</v>
      </c>
      <c r="B789" s="4" t="str">
        <f>TEXT(Table_Supplier[[#This Row],[ID]],"00000")</f>
        <v>00797</v>
      </c>
      <c r="D789" t="s">
        <v>1464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4">
        <v>1</v>
      </c>
    </row>
    <row r="790" spans="1:16" x14ac:dyDescent="0.25">
      <c r="A790">
        <v>798</v>
      </c>
      <c r="B790" s="4" t="str">
        <f>TEXT(Table_Supplier[[#This Row],[ID]],"00000")</f>
        <v>00798</v>
      </c>
      <c r="D790" t="s">
        <v>1465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4">
        <v>1</v>
      </c>
    </row>
    <row r="791" spans="1:16" x14ac:dyDescent="0.25">
      <c r="A791">
        <v>799</v>
      </c>
      <c r="B791" s="4" t="str">
        <f>TEXT(Table_Supplier[[#This Row],[ID]],"00000")</f>
        <v>00799</v>
      </c>
      <c r="D791" t="s">
        <v>1466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4">
        <v>1</v>
      </c>
    </row>
    <row r="792" spans="1:16" x14ac:dyDescent="0.25">
      <c r="A792">
        <v>800</v>
      </c>
      <c r="B792" s="4" t="str">
        <f>TEXT(Table_Supplier[[#This Row],[ID]],"00000")</f>
        <v>00800</v>
      </c>
      <c r="D792" t="s">
        <v>1467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4">
        <v>1</v>
      </c>
    </row>
    <row r="793" spans="1:16" x14ac:dyDescent="0.25">
      <c r="A793">
        <v>801</v>
      </c>
      <c r="B793" s="4" t="str">
        <f>TEXT(Table_Supplier[[#This Row],[ID]],"00000")</f>
        <v>00801</v>
      </c>
      <c r="D793" t="s">
        <v>1468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4">
        <v>1</v>
      </c>
    </row>
    <row r="794" spans="1:16" x14ac:dyDescent="0.25">
      <c r="A794">
        <v>802</v>
      </c>
      <c r="B794" s="4" t="str">
        <f>TEXT(Table_Supplier[[#This Row],[ID]],"00000")</f>
        <v>00802</v>
      </c>
      <c r="D794" t="s">
        <v>1469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4">
        <v>1</v>
      </c>
    </row>
    <row r="795" spans="1:16" x14ac:dyDescent="0.25">
      <c r="A795">
        <v>803</v>
      </c>
      <c r="B795" s="4" t="str">
        <f>TEXT(Table_Supplier[[#This Row],[ID]],"00000")</f>
        <v>00803</v>
      </c>
      <c r="D795" t="s">
        <v>1470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4">
        <v>1</v>
      </c>
    </row>
    <row r="796" spans="1:16" x14ac:dyDescent="0.25">
      <c r="A796">
        <v>804</v>
      </c>
      <c r="B796" s="4" t="str">
        <f>TEXT(Table_Supplier[[#This Row],[ID]],"00000")</f>
        <v>00804</v>
      </c>
      <c r="D796" t="s">
        <v>1471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4">
        <v>1</v>
      </c>
    </row>
    <row r="797" spans="1:16" x14ac:dyDescent="0.25">
      <c r="A797">
        <v>805</v>
      </c>
      <c r="B797" s="4" t="str">
        <f>TEXT(Table_Supplier[[#This Row],[ID]],"00000")</f>
        <v>00805</v>
      </c>
      <c r="D797" t="s">
        <v>1472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4">
        <v>1</v>
      </c>
    </row>
    <row r="798" spans="1:16" x14ac:dyDescent="0.25">
      <c r="A798">
        <v>806</v>
      </c>
      <c r="B798" s="4" t="str">
        <f>TEXT(Table_Supplier[[#This Row],[ID]],"00000")</f>
        <v>00806</v>
      </c>
      <c r="D798" t="s">
        <v>1473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4">
        <v>1</v>
      </c>
    </row>
    <row r="799" spans="1:16" x14ac:dyDescent="0.25">
      <c r="A799">
        <v>807</v>
      </c>
      <c r="B799" s="4" t="str">
        <f>TEXT(Table_Supplier[[#This Row],[ID]],"00000")</f>
        <v>00807</v>
      </c>
      <c r="D799" t="s">
        <v>1474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4">
        <v>1</v>
      </c>
    </row>
    <row r="800" spans="1:16" x14ac:dyDescent="0.25">
      <c r="A800">
        <v>808</v>
      </c>
      <c r="B800" s="4" t="str">
        <f>TEXT(Table_Supplier[[#This Row],[ID]],"00000")</f>
        <v>00808</v>
      </c>
      <c r="D800" t="s">
        <v>1475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4">
        <v>1</v>
      </c>
    </row>
    <row r="801" spans="1:16" x14ac:dyDescent="0.25">
      <c r="A801">
        <v>809</v>
      </c>
      <c r="B801" s="4" t="str">
        <f>TEXT(Table_Supplier[[#This Row],[ID]],"00000")</f>
        <v>00809</v>
      </c>
      <c r="D801" t="s">
        <v>1476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4">
        <v>1</v>
      </c>
    </row>
    <row r="802" spans="1:16" x14ac:dyDescent="0.25">
      <c r="A802">
        <v>810</v>
      </c>
      <c r="B802" s="4" t="str">
        <f>TEXT(Table_Supplier[[#This Row],[ID]],"00000")</f>
        <v>00810</v>
      </c>
      <c r="D802" t="s">
        <v>1477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4">
        <v>1</v>
      </c>
    </row>
    <row r="803" spans="1:16" x14ac:dyDescent="0.25">
      <c r="A803">
        <v>811</v>
      </c>
      <c r="B803" s="4" t="str">
        <f>TEXT(Table_Supplier[[#This Row],[ID]],"00000")</f>
        <v>00811</v>
      </c>
      <c r="D803" t="s">
        <v>1478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4">
        <v>1</v>
      </c>
    </row>
    <row r="804" spans="1:16" x14ac:dyDescent="0.25">
      <c r="A804">
        <v>812</v>
      </c>
      <c r="B804" s="4" t="str">
        <f>TEXT(Table_Supplier[[#This Row],[ID]],"00000")</f>
        <v>00812</v>
      </c>
      <c r="D804" t="s">
        <v>1479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4">
        <v>1</v>
      </c>
    </row>
    <row r="805" spans="1:16" x14ac:dyDescent="0.25">
      <c r="A805">
        <v>813</v>
      </c>
      <c r="B805" s="4" t="str">
        <f>TEXT(Table_Supplier[[#This Row],[ID]],"00000")</f>
        <v>00813</v>
      </c>
      <c r="D805" t="s">
        <v>1480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4">
        <v>1</v>
      </c>
    </row>
    <row r="806" spans="1:16" x14ac:dyDescent="0.25">
      <c r="A806">
        <v>814</v>
      </c>
      <c r="B806" s="4" t="str">
        <f>TEXT(Table_Supplier[[#This Row],[ID]],"00000")</f>
        <v>00814</v>
      </c>
      <c r="D806" t="s">
        <v>1481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4">
        <v>1</v>
      </c>
    </row>
    <row r="807" spans="1:16" x14ac:dyDescent="0.25">
      <c r="A807">
        <v>815</v>
      </c>
      <c r="B807" s="4" t="str">
        <f>TEXT(Table_Supplier[[#This Row],[ID]],"00000")</f>
        <v>00815</v>
      </c>
      <c r="D807" t="s">
        <v>1482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4">
        <v>1</v>
      </c>
    </row>
    <row r="808" spans="1:16" x14ac:dyDescent="0.25">
      <c r="A808">
        <v>816</v>
      </c>
      <c r="B808" s="4" t="str">
        <f>TEXT(Table_Supplier[[#This Row],[ID]],"00000")</f>
        <v>00816</v>
      </c>
      <c r="D808" t="s">
        <v>1483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4">
        <v>1</v>
      </c>
    </row>
    <row r="809" spans="1:16" x14ac:dyDescent="0.25">
      <c r="A809">
        <v>817</v>
      </c>
      <c r="B809" s="4" t="str">
        <f>TEXT(Table_Supplier[[#This Row],[ID]],"00000")</f>
        <v>00817</v>
      </c>
      <c r="D809" t="s">
        <v>1484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4">
        <v>1</v>
      </c>
    </row>
    <row r="810" spans="1:16" x14ac:dyDescent="0.25">
      <c r="A810">
        <v>818</v>
      </c>
      <c r="B810" s="4" t="str">
        <f>TEXT(Table_Supplier[[#This Row],[ID]],"00000")</f>
        <v>00818</v>
      </c>
      <c r="D810" t="s">
        <v>1485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4">
        <v>1</v>
      </c>
    </row>
    <row r="811" spans="1:16" x14ac:dyDescent="0.25">
      <c r="A811">
        <v>819</v>
      </c>
      <c r="B811" s="4" t="str">
        <f>TEXT(Table_Supplier[[#This Row],[ID]],"00000")</f>
        <v>00819</v>
      </c>
      <c r="D811" t="s">
        <v>1486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4">
        <v>1</v>
      </c>
    </row>
    <row r="812" spans="1:16" x14ac:dyDescent="0.25">
      <c r="A812">
        <v>820</v>
      </c>
      <c r="B812" s="4" t="str">
        <f>TEXT(Table_Supplier[[#This Row],[ID]],"00000")</f>
        <v>00820</v>
      </c>
      <c r="D812" t="s">
        <v>1487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4">
        <v>1</v>
      </c>
    </row>
    <row r="813" spans="1:16" x14ac:dyDescent="0.25">
      <c r="A813">
        <v>821</v>
      </c>
      <c r="B813" s="4" t="str">
        <f>TEXT(Table_Supplier[[#This Row],[ID]],"00000")</f>
        <v>00821</v>
      </c>
      <c r="D813" t="s">
        <v>1488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4">
        <v>1</v>
      </c>
    </row>
    <row r="814" spans="1:16" x14ac:dyDescent="0.25">
      <c r="A814">
        <v>822</v>
      </c>
      <c r="B814" s="4" t="str">
        <f>TEXT(Table_Supplier[[#This Row],[ID]],"00000")</f>
        <v>00822</v>
      </c>
      <c r="D814" t="s">
        <v>1489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4">
        <v>1</v>
      </c>
    </row>
    <row r="815" spans="1:16" x14ac:dyDescent="0.25">
      <c r="A815">
        <v>823</v>
      </c>
      <c r="B815" s="4" t="str">
        <f>TEXT(Table_Supplier[[#This Row],[ID]],"00000")</f>
        <v>00823</v>
      </c>
      <c r="D815" t="s">
        <v>1490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4">
        <v>1</v>
      </c>
    </row>
    <row r="816" spans="1:16" x14ac:dyDescent="0.25">
      <c r="A816">
        <v>824</v>
      </c>
      <c r="B816" s="4" t="str">
        <f>TEXT(Table_Supplier[[#This Row],[ID]],"00000")</f>
        <v>00824</v>
      </c>
      <c r="D816" t="s">
        <v>1491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4">
        <v>1</v>
      </c>
    </row>
    <row r="817" spans="1:16" x14ac:dyDescent="0.25">
      <c r="A817">
        <v>825</v>
      </c>
      <c r="B817" s="4" t="str">
        <f>TEXT(Table_Supplier[[#This Row],[ID]],"00000")</f>
        <v>00825</v>
      </c>
      <c r="D817" t="s">
        <v>1492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4">
        <v>1</v>
      </c>
    </row>
    <row r="818" spans="1:16" x14ac:dyDescent="0.25">
      <c r="A818">
        <v>826</v>
      </c>
      <c r="B818" s="4" t="str">
        <f>TEXT(Table_Supplier[[#This Row],[ID]],"00000")</f>
        <v>00826</v>
      </c>
      <c r="D818" t="s">
        <v>1493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4">
        <v>1</v>
      </c>
    </row>
    <row r="819" spans="1:16" x14ac:dyDescent="0.25">
      <c r="A819">
        <v>827</v>
      </c>
      <c r="B819" s="4" t="str">
        <f>TEXT(Table_Supplier[[#This Row],[ID]],"00000")</f>
        <v>00827</v>
      </c>
      <c r="D819" t="s">
        <v>1494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4">
        <v>1</v>
      </c>
    </row>
    <row r="820" spans="1:16" x14ac:dyDescent="0.25">
      <c r="A820">
        <v>828</v>
      </c>
      <c r="B820" s="4" t="str">
        <f>TEXT(Table_Supplier[[#This Row],[ID]],"00000")</f>
        <v>00828</v>
      </c>
      <c r="D820" t="s">
        <v>1495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4">
        <v>1</v>
      </c>
    </row>
    <row r="821" spans="1:16" x14ac:dyDescent="0.25">
      <c r="A821">
        <v>829</v>
      </c>
      <c r="B821" s="4" t="str">
        <f>TEXT(Table_Supplier[[#This Row],[ID]],"00000")</f>
        <v>00829</v>
      </c>
      <c r="D821" t="s">
        <v>1496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4">
        <v>1</v>
      </c>
    </row>
    <row r="822" spans="1:16" x14ac:dyDescent="0.25">
      <c r="A822">
        <v>830</v>
      </c>
      <c r="B822" s="4" t="str">
        <f>TEXT(Table_Supplier[[#This Row],[ID]],"00000")</f>
        <v>00830</v>
      </c>
      <c r="D822" t="s">
        <v>1497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4">
        <v>1</v>
      </c>
    </row>
    <row r="823" spans="1:16" x14ac:dyDescent="0.25">
      <c r="A823">
        <v>831</v>
      </c>
      <c r="B823" s="4" t="str">
        <f>TEXT(Table_Supplier[[#This Row],[ID]],"00000")</f>
        <v>00831</v>
      </c>
      <c r="D823" t="s">
        <v>1498</v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4">
        <v>1</v>
      </c>
    </row>
    <row r="824" spans="1:16" x14ac:dyDescent="0.25">
      <c r="A824">
        <v>832</v>
      </c>
      <c r="B824" s="4" t="str">
        <f>TEXT(Table_Supplier[[#This Row],[ID]],"00000")</f>
        <v>00832</v>
      </c>
      <c r="D824" t="s">
        <v>1499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4">
        <v>1</v>
      </c>
    </row>
    <row r="825" spans="1:16" x14ac:dyDescent="0.25">
      <c r="A825">
        <v>833</v>
      </c>
      <c r="B825" s="4" t="str">
        <f>TEXT(Table_Supplier[[#This Row],[ID]],"00000")</f>
        <v>00833</v>
      </c>
      <c r="D825" t="s">
        <v>1500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4">
        <v>1</v>
      </c>
    </row>
    <row r="826" spans="1:16" x14ac:dyDescent="0.25">
      <c r="A826">
        <v>834</v>
      </c>
      <c r="B826" s="4" t="str">
        <f>TEXT(Table_Supplier[[#This Row],[ID]],"00000")</f>
        <v>00834</v>
      </c>
      <c r="D826" t="s">
        <v>1501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4">
        <v>1</v>
      </c>
    </row>
    <row r="827" spans="1:16" x14ac:dyDescent="0.25">
      <c r="A827">
        <v>835</v>
      </c>
      <c r="B827" s="4" t="str">
        <f>TEXT(Table_Supplier[[#This Row],[ID]],"00000")</f>
        <v>00835</v>
      </c>
      <c r="D827" t="s">
        <v>1502</v>
      </c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4">
        <v>1</v>
      </c>
    </row>
    <row r="828" spans="1:16" x14ac:dyDescent="0.25">
      <c r="A828">
        <v>836</v>
      </c>
      <c r="B828" s="4" t="str">
        <f>TEXT(Table_Supplier[[#This Row],[ID]],"00000")</f>
        <v>00836</v>
      </c>
      <c r="D828" t="s">
        <v>1503</v>
      </c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4">
        <v>1</v>
      </c>
    </row>
    <row r="829" spans="1:16" x14ac:dyDescent="0.25">
      <c r="A829">
        <v>837</v>
      </c>
      <c r="B829" s="4" t="str">
        <f>TEXT(Table_Supplier[[#This Row],[ID]],"00000")</f>
        <v>00837</v>
      </c>
      <c r="D829" t="s">
        <v>1504</v>
      </c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4">
        <v>1</v>
      </c>
    </row>
    <row r="830" spans="1:16" x14ac:dyDescent="0.25">
      <c r="A830">
        <v>838</v>
      </c>
      <c r="B830" s="4" t="str">
        <f>TEXT(Table_Supplier[[#This Row],[ID]],"00000")</f>
        <v>00838</v>
      </c>
      <c r="D830" t="s">
        <v>1505</v>
      </c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4">
        <v>1</v>
      </c>
    </row>
    <row r="831" spans="1:16" x14ac:dyDescent="0.25">
      <c r="A831">
        <v>839</v>
      </c>
      <c r="B831" s="4" t="str">
        <f>TEXT(Table_Supplier[[#This Row],[ID]],"00000")</f>
        <v>00839</v>
      </c>
      <c r="D831" t="s">
        <v>1506</v>
      </c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4">
        <v>1</v>
      </c>
    </row>
    <row r="832" spans="1:16" x14ac:dyDescent="0.25">
      <c r="A832">
        <v>840</v>
      </c>
      <c r="B832" s="4" t="str">
        <f>TEXT(Table_Supplier[[#This Row],[ID]],"00000")</f>
        <v>00840</v>
      </c>
      <c r="D832" t="s">
        <v>1507</v>
      </c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4">
        <v>1</v>
      </c>
    </row>
    <row r="833" spans="1:16" x14ac:dyDescent="0.25">
      <c r="A833">
        <v>841</v>
      </c>
      <c r="B833" s="4" t="str">
        <f>TEXT(Table_Supplier[[#This Row],[ID]],"00000")</f>
        <v>00841</v>
      </c>
      <c r="D833" t="s">
        <v>1508</v>
      </c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4">
        <v>1</v>
      </c>
    </row>
    <row r="834" spans="1:16" x14ac:dyDescent="0.25">
      <c r="A834">
        <v>842</v>
      </c>
      <c r="B834" s="4" t="str">
        <f>TEXT(Table_Supplier[[#This Row],[ID]],"00000")</f>
        <v>00842</v>
      </c>
      <c r="D834" t="s">
        <v>1509</v>
      </c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4">
        <v>1</v>
      </c>
    </row>
    <row r="835" spans="1:16" x14ac:dyDescent="0.25">
      <c r="A835">
        <v>843</v>
      </c>
      <c r="B835" s="4" t="str">
        <f>TEXT(Table_Supplier[[#This Row],[ID]],"00000")</f>
        <v>00843</v>
      </c>
      <c r="D835" t="s">
        <v>1510</v>
      </c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4">
        <v>1</v>
      </c>
    </row>
    <row r="836" spans="1:16" x14ac:dyDescent="0.25">
      <c r="A836">
        <v>844</v>
      </c>
      <c r="B836" s="4" t="str">
        <f>TEXT(Table_Supplier[[#This Row],[ID]],"00000")</f>
        <v>00844</v>
      </c>
      <c r="D836" t="s">
        <v>1511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4">
        <v>1</v>
      </c>
    </row>
    <row r="837" spans="1:16" x14ac:dyDescent="0.25">
      <c r="A837">
        <v>845</v>
      </c>
      <c r="B837" s="4" t="str">
        <f>TEXT(Table_Supplier[[#This Row],[ID]],"00000")</f>
        <v>00845</v>
      </c>
      <c r="D837" t="s">
        <v>1512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4">
        <v>1</v>
      </c>
    </row>
    <row r="838" spans="1:16" x14ac:dyDescent="0.25">
      <c r="A838">
        <v>846</v>
      </c>
      <c r="B838" s="4" t="str">
        <f>TEXT(Table_Supplier[[#This Row],[ID]],"00000")</f>
        <v>00846</v>
      </c>
      <c r="D838" t="s">
        <v>1513</v>
      </c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4">
        <v>1</v>
      </c>
    </row>
    <row r="839" spans="1:16" x14ac:dyDescent="0.25">
      <c r="A839">
        <v>847</v>
      </c>
      <c r="B839" s="4" t="str">
        <f>TEXT(Table_Supplier[[#This Row],[ID]],"00000")</f>
        <v>00847</v>
      </c>
      <c r="D839" t="s">
        <v>1514</v>
      </c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4">
        <v>1</v>
      </c>
    </row>
    <row r="840" spans="1:16" x14ac:dyDescent="0.25">
      <c r="A840">
        <v>848</v>
      </c>
      <c r="B840" s="4" t="str">
        <f>TEXT(Table_Supplier[[#This Row],[ID]],"00000")</f>
        <v>00848</v>
      </c>
      <c r="D840" t="s">
        <v>1515</v>
      </c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4">
        <v>1</v>
      </c>
    </row>
    <row r="841" spans="1:16" x14ac:dyDescent="0.25">
      <c r="A841">
        <v>849</v>
      </c>
      <c r="B841" s="4" t="str">
        <f>TEXT(Table_Supplier[[#This Row],[ID]],"00000")</f>
        <v>00849</v>
      </c>
      <c r="D841" t="s">
        <v>1516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4">
        <v>1</v>
      </c>
    </row>
    <row r="842" spans="1:16" x14ac:dyDescent="0.25">
      <c r="A842">
        <v>850</v>
      </c>
      <c r="B842" s="4" t="str">
        <f>TEXT(Table_Supplier[[#This Row],[ID]],"00000")</f>
        <v>00850</v>
      </c>
      <c r="D842" t="s">
        <v>1517</v>
      </c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4">
        <v>1</v>
      </c>
    </row>
    <row r="843" spans="1:16" x14ac:dyDescent="0.25">
      <c r="A843">
        <v>851</v>
      </c>
      <c r="B843" s="4" t="str">
        <f>TEXT(Table_Supplier[[#This Row],[ID]],"00000")</f>
        <v>00851</v>
      </c>
      <c r="D843" t="s">
        <v>1518</v>
      </c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4">
        <v>1</v>
      </c>
    </row>
    <row r="844" spans="1:16" x14ac:dyDescent="0.25">
      <c r="A844">
        <v>852</v>
      </c>
      <c r="B844" s="4" t="str">
        <f>TEXT(Table_Supplier[[#This Row],[ID]],"00000")</f>
        <v>00852</v>
      </c>
      <c r="D844" t="s">
        <v>1519</v>
      </c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4">
        <v>1</v>
      </c>
    </row>
    <row r="845" spans="1:16" x14ac:dyDescent="0.25">
      <c r="A845">
        <v>853</v>
      </c>
      <c r="B845" s="4" t="str">
        <f>TEXT(Table_Supplier[[#This Row],[ID]],"00000")</f>
        <v>00853</v>
      </c>
      <c r="D845" t="s">
        <v>1520</v>
      </c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4">
        <v>1</v>
      </c>
    </row>
    <row r="846" spans="1:16" x14ac:dyDescent="0.25">
      <c r="A846">
        <v>854</v>
      </c>
      <c r="B846" s="4" t="str">
        <f>TEXT(Table_Supplier[[#This Row],[ID]],"00000")</f>
        <v>00854</v>
      </c>
      <c r="D846" t="s">
        <v>1521</v>
      </c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4">
        <v>1</v>
      </c>
    </row>
    <row r="847" spans="1:16" x14ac:dyDescent="0.25">
      <c r="A847">
        <v>855</v>
      </c>
      <c r="B847" s="4" t="str">
        <f>TEXT(Table_Supplier[[#This Row],[ID]],"00000")</f>
        <v>00855</v>
      </c>
      <c r="D847" t="s">
        <v>1522</v>
      </c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4">
        <v>1</v>
      </c>
    </row>
    <row r="848" spans="1:16" x14ac:dyDescent="0.25">
      <c r="A848">
        <v>856</v>
      </c>
      <c r="B848" s="4" t="str">
        <f>TEXT(Table_Supplier[[#This Row],[ID]],"00000")</f>
        <v>00856</v>
      </c>
      <c r="D848" t="s">
        <v>1523</v>
      </c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4">
        <v>1</v>
      </c>
    </row>
    <row r="849" spans="1:16" x14ac:dyDescent="0.25">
      <c r="A849">
        <v>857</v>
      </c>
      <c r="B849" s="4" t="str">
        <f>TEXT(Table_Supplier[[#This Row],[ID]],"00000")</f>
        <v>00857</v>
      </c>
      <c r="D849" t="s">
        <v>1524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4">
        <v>1</v>
      </c>
    </row>
    <row r="850" spans="1:16" x14ac:dyDescent="0.25">
      <c r="A850">
        <v>858</v>
      </c>
      <c r="B850" s="4" t="str">
        <f>TEXT(Table_Supplier[[#This Row],[ID]],"00000")</f>
        <v>00858</v>
      </c>
      <c r="D850" t="s">
        <v>1525</v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4">
        <v>1</v>
      </c>
    </row>
    <row r="851" spans="1:16" x14ac:dyDescent="0.25">
      <c r="A851">
        <v>859</v>
      </c>
      <c r="B851" s="4" t="str">
        <f>TEXT(Table_Supplier[[#This Row],[ID]],"00000")</f>
        <v>00859</v>
      </c>
      <c r="D851" t="s">
        <v>1526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4">
        <v>1</v>
      </c>
    </row>
    <row r="852" spans="1:16" x14ac:dyDescent="0.25">
      <c r="A852">
        <v>860</v>
      </c>
      <c r="B852" s="4" t="str">
        <f>TEXT(Table_Supplier[[#This Row],[ID]],"00000")</f>
        <v>00860</v>
      </c>
      <c r="D852" t="s">
        <v>1527</v>
      </c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4">
        <v>1</v>
      </c>
    </row>
    <row r="853" spans="1:16" x14ac:dyDescent="0.25">
      <c r="A853">
        <v>861</v>
      </c>
      <c r="B853" s="4" t="str">
        <f>TEXT(Table_Supplier[[#This Row],[ID]],"00000")</f>
        <v>00861</v>
      </c>
      <c r="D853" t="s">
        <v>1528</v>
      </c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4">
        <v>1</v>
      </c>
    </row>
    <row r="854" spans="1:16" x14ac:dyDescent="0.25">
      <c r="A854">
        <v>862</v>
      </c>
      <c r="B854" s="4" t="str">
        <f>TEXT(Table_Supplier[[#This Row],[ID]],"00000")</f>
        <v>00862</v>
      </c>
      <c r="D854" t="s">
        <v>1529</v>
      </c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4">
        <v>1</v>
      </c>
    </row>
    <row r="855" spans="1:16" x14ac:dyDescent="0.25">
      <c r="A855">
        <v>863</v>
      </c>
      <c r="B855" s="4" t="str">
        <f>TEXT(Table_Supplier[[#This Row],[ID]],"00000")</f>
        <v>00863</v>
      </c>
      <c r="D855" t="s">
        <v>1530</v>
      </c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4">
        <v>1</v>
      </c>
    </row>
    <row r="856" spans="1:16" x14ac:dyDescent="0.25">
      <c r="A856">
        <v>865</v>
      </c>
      <c r="B856" s="4" t="str">
        <f>TEXT(Table_Supplier[[#This Row],[ID]],"00000")</f>
        <v>00865</v>
      </c>
      <c r="D856" t="s">
        <v>1531</v>
      </c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4">
        <v>1</v>
      </c>
    </row>
    <row r="857" spans="1:16" x14ac:dyDescent="0.25">
      <c r="A857">
        <v>866</v>
      </c>
      <c r="B857" s="4" t="str">
        <f>TEXT(Table_Supplier[[#This Row],[ID]],"00000")</f>
        <v>00866</v>
      </c>
      <c r="D857" t="s">
        <v>1532</v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4">
        <v>1</v>
      </c>
    </row>
    <row r="858" spans="1:16" x14ac:dyDescent="0.25">
      <c r="A858">
        <v>867</v>
      </c>
      <c r="B858" s="4" t="str">
        <f>TEXT(Table_Supplier[[#This Row],[ID]],"00000")</f>
        <v>00867</v>
      </c>
      <c r="D858" t="s">
        <v>1533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4">
        <v>1</v>
      </c>
    </row>
    <row r="859" spans="1:16" x14ac:dyDescent="0.25">
      <c r="A859">
        <v>868</v>
      </c>
      <c r="B859" s="4" t="str">
        <f>TEXT(Table_Supplier[[#This Row],[ID]],"00000")</f>
        <v>00868</v>
      </c>
      <c r="D859" t="s">
        <v>1534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4">
        <v>1</v>
      </c>
    </row>
    <row r="860" spans="1:16" x14ac:dyDescent="0.25">
      <c r="A860">
        <v>869</v>
      </c>
      <c r="B860" s="4" t="str">
        <f>TEXT(Table_Supplier[[#This Row],[ID]],"00000")</f>
        <v>00869</v>
      </c>
      <c r="D860" t="s">
        <v>1535</v>
      </c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4">
        <v>1</v>
      </c>
    </row>
    <row r="861" spans="1:16" x14ac:dyDescent="0.25">
      <c r="A861">
        <v>870</v>
      </c>
      <c r="B861" s="4" t="str">
        <f>TEXT(Table_Supplier[[#This Row],[ID]],"00000")</f>
        <v>00870</v>
      </c>
      <c r="D861" t="s">
        <v>1536</v>
      </c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4">
        <v>1</v>
      </c>
    </row>
    <row r="862" spans="1:16" x14ac:dyDescent="0.25">
      <c r="A862">
        <v>871</v>
      </c>
      <c r="B862" s="4" t="str">
        <f>TEXT(Table_Supplier[[#This Row],[ID]],"00000")</f>
        <v>00871</v>
      </c>
      <c r="D862" t="s">
        <v>1537</v>
      </c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4">
        <v>1</v>
      </c>
    </row>
    <row r="863" spans="1:16" x14ac:dyDescent="0.25">
      <c r="A863">
        <v>872</v>
      </c>
      <c r="B863" s="4" t="str">
        <f>TEXT(Table_Supplier[[#This Row],[ID]],"00000")</f>
        <v>00872</v>
      </c>
      <c r="D863" t="s">
        <v>1538</v>
      </c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4">
        <v>1</v>
      </c>
    </row>
    <row r="864" spans="1:16" x14ac:dyDescent="0.25">
      <c r="A864">
        <v>873</v>
      </c>
      <c r="B864" s="4" t="str">
        <f>TEXT(Table_Supplier[[#This Row],[ID]],"00000")</f>
        <v>00873</v>
      </c>
      <c r="D864" t="s">
        <v>1539</v>
      </c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4">
        <v>1</v>
      </c>
    </row>
    <row r="865" spans="1:16" x14ac:dyDescent="0.25">
      <c r="A865">
        <v>874</v>
      </c>
      <c r="B865" s="4" t="str">
        <f>TEXT(Table_Supplier[[#This Row],[ID]],"00000")</f>
        <v>00874</v>
      </c>
      <c r="D865" t="s">
        <v>1540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4">
        <v>1</v>
      </c>
    </row>
    <row r="866" spans="1:16" x14ac:dyDescent="0.25">
      <c r="A866">
        <v>875</v>
      </c>
      <c r="B866" s="4" t="str">
        <f>TEXT(Table_Supplier[[#This Row],[ID]],"00000")</f>
        <v>00875</v>
      </c>
      <c r="D866" t="s">
        <v>1541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4">
        <v>1</v>
      </c>
    </row>
    <row r="867" spans="1:16" x14ac:dyDescent="0.25">
      <c r="A867">
        <v>876</v>
      </c>
      <c r="B867" s="4" t="str">
        <f>TEXT(Table_Supplier[[#This Row],[ID]],"00000")</f>
        <v>00876</v>
      </c>
      <c r="D867" t="s">
        <v>1542</v>
      </c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4">
        <v>1</v>
      </c>
    </row>
    <row r="868" spans="1:16" x14ac:dyDescent="0.25">
      <c r="A868">
        <v>877</v>
      </c>
      <c r="B868" s="4" t="str">
        <f>TEXT(Table_Supplier[[#This Row],[ID]],"00000")</f>
        <v>00877</v>
      </c>
      <c r="D868" t="s">
        <v>1543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4">
        <v>1</v>
      </c>
    </row>
    <row r="869" spans="1:16" x14ac:dyDescent="0.25">
      <c r="A869">
        <v>878</v>
      </c>
      <c r="B869" s="4" t="str">
        <f>TEXT(Table_Supplier[[#This Row],[ID]],"00000")</f>
        <v>00878</v>
      </c>
      <c r="D869" t="s">
        <v>1544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4">
        <v>1</v>
      </c>
    </row>
    <row r="870" spans="1:16" x14ac:dyDescent="0.25">
      <c r="A870">
        <v>879</v>
      </c>
      <c r="B870" s="4" t="str">
        <f>TEXT(Table_Supplier[[#This Row],[ID]],"00000")</f>
        <v>00879</v>
      </c>
      <c r="D870" t="s">
        <v>1545</v>
      </c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4">
        <v>1</v>
      </c>
    </row>
    <row r="871" spans="1:16" x14ac:dyDescent="0.25">
      <c r="A871">
        <v>880</v>
      </c>
      <c r="B871" s="4" t="str">
        <f>TEXT(Table_Supplier[[#This Row],[ID]],"00000")</f>
        <v>00880</v>
      </c>
      <c r="D871" t="s">
        <v>1546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4">
        <v>1</v>
      </c>
    </row>
    <row r="872" spans="1:16" x14ac:dyDescent="0.25">
      <c r="A872">
        <v>881</v>
      </c>
      <c r="B872" s="4" t="str">
        <f>TEXT(Table_Supplier[[#This Row],[ID]],"00000")</f>
        <v>00881</v>
      </c>
      <c r="D872" t="s">
        <v>1547</v>
      </c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4">
        <v>1</v>
      </c>
    </row>
    <row r="873" spans="1:16" x14ac:dyDescent="0.25">
      <c r="A873">
        <v>882</v>
      </c>
      <c r="B873" s="4" t="str">
        <f>TEXT(Table_Supplier[[#This Row],[ID]],"00000")</f>
        <v>00882</v>
      </c>
      <c r="D873" t="s">
        <v>1548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4">
        <v>1</v>
      </c>
    </row>
    <row r="874" spans="1:16" x14ac:dyDescent="0.25">
      <c r="A874">
        <v>883</v>
      </c>
      <c r="B874" s="4" t="str">
        <f>TEXT(Table_Supplier[[#This Row],[ID]],"00000")</f>
        <v>00883</v>
      </c>
      <c r="D874" t="s">
        <v>1549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4">
        <v>1</v>
      </c>
    </row>
    <row r="875" spans="1:16" x14ac:dyDescent="0.25">
      <c r="A875">
        <v>884</v>
      </c>
      <c r="B875" s="4" t="str">
        <f>TEXT(Table_Supplier[[#This Row],[ID]],"00000")</f>
        <v>00884</v>
      </c>
      <c r="D875" t="s">
        <v>1550</v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4">
        <v>1</v>
      </c>
    </row>
    <row r="876" spans="1:16" x14ac:dyDescent="0.25">
      <c r="A876">
        <v>885</v>
      </c>
      <c r="B876" s="4" t="str">
        <f>TEXT(Table_Supplier[[#This Row],[ID]],"00000")</f>
        <v>00885</v>
      </c>
      <c r="D876" t="s">
        <v>1551</v>
      </c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4">
        <v>1</v>
      </c>
    </row>
    <row r="877" spans="1:16" x14ac:dyDescent="0.25">
      <c r="A877">
        <v>886</v>
      </c>
      <c r="B877" s="4" t="str">
        <f>TEXT(Table_Supplier[[#This Row],[ID]],"00000")</f>
        <v>00886</v>
      </c>
      <c r="D877" t="s">
        <v>1552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4">
        <v>1</v>
      </c>
    </row>
    <row r="878" spans="1:16" x14ac:dyDescent="0.25">
      <c r="A878">
        <v>887</v>
      </c>
      <c r="B878" s="4" t="str">
        <f>TEXT(Table_Supplier[[#This Row],[ID]],"00000")</f>
        <v>00887</v>
      </c>
      <c r="D878" t="s">
        <v>1553</v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4">
        <v>1</v>
      </c>
    </row>
    <row r="879" spans="1:16" x14ac:dyDescent="0.25">
      <c r="A879">
        <v>888</v>
      </c>
      <c r="B879" s="4" t="str">
        <f>TEXT(Table_Supplier[[#This Row],[ID]],"00000")</f>
        <v>00888</v>
      </c>
      <c r="D879" t="s">
        <v>1554</v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4">
        <v>1</v>
      </c>
    </row>
    <row r="880" spans="1:16" x14ac:dyDescent="0.25">
      <c r="A880">
        <v>889</v>
      </c>
      <c r="B880" s="4" t="str">
        <f>TEXT(Table_Supplier[[#This Row],[ID]],"00000")</f>
        <v>00889</v>
      </c>
      <c r="D880" t="s">
        <v>1555</v>
      </c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4">
        <v>1</v>
      </c>
    </row>
    <row r="881" spans="1:16" x14ac:dyDescent="0.25">
      <c r="A881">
        <v>890</v>
      </c>
      <c r="B881" s="4" t="str">
        <f>TEXT(Table_Supplier[[#This Row],[ID]],"00000")</f>
        <v>00890</v>
      </c>
      <c r="D881" t="s">
        <v>1556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4">
        <v>1</v>
      </c>
    </row>
    <row r="882" spans="1:16" x14ac:dyDescent="0.25">
      <c r="A882">
        <v>891</v>
      </c>
      <c r="B882" s="4" t="str">
        <f>TEXT(Table_Supplier[[#This Row],[ID]],"00000")</f>
        <v>00891</v>
      </c>
      <c r="D882" t="s">
        <v>1557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4">
        <v>1</v>
      </c>
    </row>
    <row r="883" spans="1:16" x14ac:dyDescent="0.25">
      <c r="A883">
        <v>892</v>
      </c>
      <c r="B883" s="4" t="str">
        <f>TEXT(Table_Supplier[[#This Row],[ID]],"00000")</f>
        <v>00892</v>
      </c>
      <c r="D883" t="s">
        <v>1558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4">
        <v>1</v>
      </c>
    </row>
    <row r="884" spans="1:16" x14ac:dyDescent="0.25">
      <c r="A884">
        <v>893</v>
      </c>
      <c r="B884" s="4" t="str">
        <f>TEXT(Table_Supplier[[#This Row],[ID]],"00000")</f>
        <v>00893</v>
      </c>
      <c r="D884" t="s">
        <v>1559</v>
      </c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4">
        <v>1</v>
      </c>
    </row>
    <row r="885" spans="1:16" x14ac:dyDescent="0.25">
      <c r="A885">
        <v>894</v>
      </c>
      <c r="B885" s="4" t="str">
        <f>TEXT(Table_Supplier[[#This Row],[ID]],"00000")</f>
        <v>00894</v>
      </c>
      <c r="D885" t="s">
        <v>1560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4">
        <v>1</v>
      </c>
    </row>
    <row r="886" spans="1:16" x14ac:dyDescent="0.25">
      <c r="A886">
        <v>895</v>
      </c>
      <c r="B886" s="4" t="str">
        <f>TEXT(Table_Supplier[[#This Row],[ID]],"00000")</f>
        <v>00895</v>
      </c>
      <c r="D886" t="s">
        <v>1561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4">
        <v>1</v>
      </c>
    </row>
    <row r="887" spans="1:16" x14ac:dyDescent="0.25">
      <c r="A887">
        <v>896</v>
      </c>
      <c r="B887" s="4" t="str">
        <f>TEXT(Table_Supplier[[#This Row],[ID]],"00000")</f>
        <v>00896</v>
      </c>
      <c r="D887" t="s">
        <v>1562</v>
      </c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4">
        <v>1</v>
      </c>
    </row>
    <row r="888" spans="1:16" x14ac:dyDescent="0.25">
      <c r="A888">
        <v>897</v>
      </c>
      <c r="B888" s="4" t="str">
        <f>TEXT(Table_Supplier[[#This Row],[ID]],"00000")</f>
        <v>00897</v>
      </c>
      <c r="D888" t="s">
        <v>1563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4">
        <v>1</v>
      </c>
    </row>
    <row r="889" spans="1:16" x14ac:dyDescent="0.25">
      <c r="A889">
        <v>898</v>
      </c>
      <c r="B889" s="4" t="str">
        <f>TEXT(Table_Supplier[[#This Row],[ID]],"00000")</f>
        <v>00898</v>
      </c>
      <c r="D889" t="s">
        <v>1564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4">
        <v>1</v>
      </c>
    </row>
    <row r="890" spans="1:16" x14ac:dyDescent="0.25">
      <c r="A890">
        <v>899</v>
      </c>
      <c r="B890" s="4" t="str">
        <f>TEXT(Table_Supplier[[#This Row],[ID]],"00000")</f>
        <v>00899</v>
      </c>
      <c r="D890" t="s">
        <v>1565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4">
        <v>1</v>
      </c>
    </row>
    <row r="891" spans="1:16" x14ac:dyDescent="0.25">
      <c r="A891">
        <v>900</v>
      </c>
      <c r="B891" s="4" t="str">
        <f>TEXT(Table_Supplier[[#This Row],[ID]],"00000")</f>
        <v>00900</v>
      </c>
      <c r="D891" t="s">
        <v>1566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4">
        <v>1</v>
      </c>
    </row>
    <row r="892" spans="1:16" x14ac:dyDescent="0.25">
      <c r="A892">
        <v>901</v>
      </c>
      <c r="B892" s="4" t="str">
        <f>TEXT(Table_Supplier[[#This Row],[ID]],"00000")</f>
        <v>00901</v>
      </c>
      <c r="D892" t="s">
        <v>1567</v>
      </c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4">
        <v>1</v>
      </c>
    </row>
    <row r="893" spans="1:16" x14ac:dyDescent="0.25">
      <c r="A893">
        <v>902</v>
      </c>
      <c r="B893" s="4" t="str">
        <f>TEXT(Table_Supplier[[#This Row],[ID]],"00000")</f>
        <v>00902</v>
      </c>
      <c r="D893" t="s">
        <v>1568</v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4">
        <v>1</v>
      </c>
    </row>
    <row r="894" spans="1:16" x14ac:dyDescent="0.25">
      <c r="A894">
        <v>903</v>
      </c>
      <c r="B894" s="4" t="str">
        <f>TEXT(Table_Supplier[[#This Row],[ID]],"00000")</f>
        <v>00903</v>
      </c>
      <c r="D894" t="s">
        <v>1569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4">
        <v>1</v>
      </c>
    </row>
    <row r="895" spans="1:16" x14ac:dyDescent="0.25">
      <c r="A895">
        <v>904</v>
      </c>
      <c r="B895" s="4" t="str">
        <f>TEXT(Table_Supplier[[#This Row],[ID]],"00000")</f>
        <v>00904</v>
      </c>
      <c r="D895" t="s">
        <v>1570</v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4">
        <v>1</v>
      </c>
    </row>
    <row r="896" spans="1:16" x14ac:dyDescent="0.25">
      <c r="A896">
        <v>905</v>
      </c>
      <c r="B896" s="4" t="str">
        <f>TEXT(Table_Supplier[[#This Row],[ID]],"00000")</f>
        <v>00905</v>
      </c>
      <c r="D896" t="s">
        <v>1571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4">
        <v>1</v>
      </c>
    </row>
    <row r="897" spans="1:16" x14ac:dyDescent="0.25">
      <c r="A897">
        <v>906</v>
      </c>
      <c r="B897" s="4" t="str">
        <f>TEXT(Table_Supplier[[#This Row],[ID]],"00000")</f>
        <v>00906</v>
      </c>
      <c r="D897" t="s">
        <v>1572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4">
        <v>1</v>
      </c>
    </row>
    <row r="898" spans="1:16" x14ac:dyDescent="0.25">
      <c r="A898">
        <v>907</v>
      </c>
      <c r="B898" s="4" t="str">
        <f>TEXT(Table_Supplier[[#This Row],[ID]],"00000")</f>
        <v>00907</v>
      </c>
      <c r="D898" t="s">
        <v>1573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4">
        <v>1</v>
      </c>
    </row>
    <row r="899" spans="1:16" x14ac:dyDescent="0.25">
      <c r="A899">
        <v>908</v>
      </c>
      <c r="B899" s="4" t="str">
        <f>TEXT(Table_Supplier[[#This Row],[ID]],"00000")</f>
        <v>00908</v>
      </c>
      <c r="D899" t="s">
        <v>1574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4">
        <v>1</v>
      </c>
    </row>
    <row r="900" spans="1:16" x14ac:dyDescent="0.25">
      <c r="A900">
        <v>909</v>
      </c>
      <c r="B900" s="4" t="str">
        <f>TEXT(Table_Supplier[[#This Row],[ID]],"00000")</f>
        <v>00909</v>
      </c>
      <c r="D900" t="s">
        <v>1575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4">
        <v>1</v>
      </c>
    </row>
    <row r="901" spans="1:16" x14ac:dyDescent="0.25">
      <c r="A901">
        <v>910</v>
      </c>
      <c r="B901" s="4" t="str">
        <f>TEXT(Table_Supplier[[#This Row],[ID]],"00000")</f>
        <v>00910</v>
      </c>
      <c r="D901" t="s">
        <v>1576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4">
        <v>1</v>
      </c>
    </row>
    <row r="902" spans="1:16" x14ac:dyDescent="0.25">
      <c r="A902">
        <v>911</v>
      </c>
      <c r="B902" s="4" t="str">
        <f>TEXT(Table_Supplier[[#This Row],[ID]],"00000")</f>
        <v>00911</v>
      </c>
      <c r="D902" t="s">
        <v>1577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4">
        <v>1</v>
      </c>
    </row>
    <row r="903" spans="1:16" x14ac:dyDescent="0.25">
      <c r="A903">
        <v>912</v>
      </c>
      <c r="B903" s="4" t="str">
        <f>TEXT(Table_Supplier[[#This Row],[ID]],"00000")</f>
        <v>00912</v>
      </c>
      <c r="D903" t="s">
        <v>1578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4">
        <v>1</v>
      </c>
    </row>
    <row r="904" spans="1:16" x14ac:dyDescent="0.25">
      <c r="A904">
        <v>913</v>
      </c>
      <c r="B904" s="4" t="str">
        <f>TEXT(Table_Supplier[[#This Row],[ID]],"00000")</f>
        <v>00913</v>
      </c>
      <c r="D904" t="s">
        <v>1579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4">
        <v>1</v>
      </c>
    </row>
    <row r="905" spans="1:16" x14ac:dyDescent="0.25">
      <c r="A905">
        <v>914</v>
      </c>
      <c r="B905" s="4" t="str">
        <f>TEXT(Table_Supplier[[#This Row],[ID]],"00000")</f>
        <v>00914</v>
      </c>
      <c r="D905" t="s">
        <v>1580</v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4">
        <v>1</v>
      </c>
    </row>
    <row r="906" spans="1:16" x14ac:dyDescent="0.25">
      <c r="A906">
        <v>915</v>
      </c>
      <c r="B906" s="4" t="str">
        <f>TEXT(Table_Supplier[[#This Row],[ID]],"00000")</f>
        <v>00915</v>
      </c>
      <c r="D906" t="s">
        <v>1581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4">
        <v>1</v>
      </c>
    </row>
    <row r="907" spans="1:16" x14ac:dyDescent="0.25">
      <c r="A907">
        <v>916</v>
      </c>
      <c r="B907" s="4" t="str">
        <f>TEXT(Table_Supplier[[#This Row],[ID]],"00000")</f>
        <v>00916</v>
      </c>
      <c r="D907" t="s">
        <v>1582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4">
        <v>1</v>
      </c>
    </row>
    <row r="908" spans="1:16" x14ac:dyDescent="0.25">
      <c r="A908">
        <v>917</v>
      </c>
      <c r="B908" s="4" t="str">
        <f>TEXT(Table_Supplier[[#This Row],[ID]],"00000")</f>
        <v>00917</v>
      </c>
      <c r="D908" t="s">
        <v>1583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4">
        <v>1</v>
      </c>
    </row>
    <row r="909" spans="1:16" x14ac:dyDescent="0.25">
      <c r="A909">
        <v>918</v>
      </c>
      <c r="B909" s="4" t="str">
        <f>TEXT(Table_Supplier[[#This Row],[ID]],"00000")</f>
        <v>00918</v>
      </c>
      <c r="D909" t="s">
        <v>1584</v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4">
        <v>1</v>
      </c>
    </row>
    <row r="910" spans="1:16" x14ac:dyDescent="0.25">
      <c r="A910">
        <v>919</v>
      </c>
      <c r="B910" s="4" t="str">
        <f>TEXT(Table_Supplier[[#This Row],[ID]],"00000")</f>
        <v>00919</v>
      </c>
      <c r="D910" t="s">
        <v>1585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4">
        <v>1</v>
      </c>
    </row>
    <row r="911" spans="1:16" x14ac:dyDescent="0.25">
      <c r="A911">
        <v>920</v>
      </c>
      <c r="B911" s="4" t="str">
        <f>TEXT(Table_Supplier[[#This Row],[ID]],"00000")</f>
        <v>00920</v>
      </c>
      <c r="D911" t="s">
        <v>1586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4">
        <v>1</v>
      </c>
    </row>
    <row r="912" spans="1:16" x14ac:dyDescent="0.25">
      <c r="A912">
        <v>921</v>
      </c>
      <c r="B912" s="4" t="str">
        <f>TEXT(Table_Supplier[[#This Row],[ID]],"00000")</f>
        <v>00921</v>
      </c>
      <c r="D912" t="s">
        <v>1587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4">
        <v>1</v>
      </c>
    </row>
    <row r="913" spans="1:16" x14ac:dyDescent="0.25">
      <c r="A913">
        <v>922</v>
      </c>
      <c r="B913" s="4" t="str">
        <f>TEXT(Table_Supplier[[#This Row],[ID]],"00000")</f>
        <v>00922</v>
      </c>
      <c r="D913" t="s">
        <v>1588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4">
        <v>1</v>
      </c>
    </row>
    <row r="914" spans="1:16" x14ac:dyDescent="0.25">
      <c r="A914">
        <v>923</v>
      </c>
      <c r="B914" s="4" t="str">
        <f>TEXT(Table_Supplier[[#This Row],[ID]],"00000")</f>
        <v>00923</v>
      </c>
      <c r="D914" t="s">
        <v>1589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4">
        <v>1</v>
      </c>
    </row>
    <row r="915" spans="1:16" x14ac:dyDescent="0.25">
      <c r="A915">
        <v>924</v>
      </c>
      <c r="B915" s="4" t="str">
        <f>TEXT(Table_Supplier[[#This Row],[ID]],"00000")</f>
        <v>00924</v>
      </c>
      <c r="D915" t="s">
        <v>1590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4">
        <v>1</v>
      </c>
    </row>
    <row r="916" spans="1:16" x14ac:dyDescent="0.25">
      <c r="A916">
        <v>925</v>
      </c>
      <c r="B916" s="4" t="str">
        <f>TEXT(Table_Supplier[[#This Row],[ID]],"00000")</f>
        <v>00925</v>
      </c>
      <c r="D916" t="s">
        <v>1591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4">
        <v>1</v>
      </c>
    </row>
    <row r="917" spans="1:16" x14ac:dyDescent="0.25">
      <c r="A917">
        <v>926</v>
      </c>
      <c r="B917" s="4" t="str">
        <f>TEXT(Table_Supplier[[#This Row],[ID]],"00000")</f>
        <v>00926</v>
      </c>
      <c r="D917" t="s">
        <v>1592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4">
        <v>1</v>
      </c>
    </row>
    <row r="918" spans="1:16" x14ac:dyDescent="0.25">
      <c r="A918">
        <v>927</v>
      </c>
      <c r="B918" s="4" t="str">
        <f>TEXT(Table_Supplier[[#This Row],[ID]],"00000")</f>
        <v>00927</v>
      </c>
      <c r="D918" t="s">
        <v>1593</v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4">
        <v>1</v>
      </c>
    </row>
    <row r="919" spans="1:16" x14ac:dyDescent="0.25">
      <c r="A919">
        <v>928</v>
      </c>
      <c r="B919" s="4" t="str">
        <f>TEXT(Table_Supplier[[#This Row],[ID]],"00000")</f>
        <v>00928</v>
      </c>
      <c r="D919" t="s">
        <v>1594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4">
        <v>1</v>
      </c>
    </row>
    <row r="920" spans="1:16" x14ac:dyDescent="0.25">
      <c r="A920">
        <v>929</v>
      </c>
      <c r="B920" s="4" t="str">
        <f>TEXT(Table_Supplier[[#This Row],[ID]],"00000")</f>
        <v>00929</v>
      </c>
      <c r="D920" t="s">
        <v>1595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4">
        <v>1</v>
      </c>
    </row>
    <row r="921" spans="1:16" x14ac:dyDescent="0.25">
      <c r="A921">
        <v>930</v>
      </c>
      <c r="B921" s="4" t="str">
        <f>TEXT(Table_Supplier[[#This Row],[ID]],"00000")</f>
        <v>00930</v>
      </c>
      <c r="D921" t="s">
        <v>1596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4">
        <v>1</v>
      </c>
    </row>
    <row r="922" spans="1:16" x14ac:dyDescent="0.25">
      <c r="A922">
        <v>931</v>
      </c>
      <c r="B922" s="4" t="str">
        <f>TEXT(Table_Supplier[[#This Row],[ID]],"00000")</f>
        <v>00931</v>
      </c>
      <c r="D922" t="s">
        <v>1597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4">
        <v>1</v>
      </c>
    </row>
    <row r="923" spans="1:16" x14ac:dyDescent="0.25">
      <c r="A923">
        <v>932</v>
      </c>
      <c r="B923" s="4" t="str">
        <f>TEXT(Table_Supplier[[#This Row],[ID]],"00000")</f>
        <v>00932</v>
      </c>
      <c r="D923" t="s">
        <v>1598</v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4">
        <v>1</v>
      </c>
    </row>
    <row r="924" spans="1:16" x14ac:dyDescent="0.25">
      <c r="A924">
        <v>933</v>
      </c>
      <c r="B924" s="4" t="str">
        <f>TEXT(Table_Supplier[[#This Row],[ID]],"00000")</f>
        <v>00933</v>
      </c>
      <c r="D924" t="s">
        <v>1599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4">
        <v>1</v>
      </c>
    </row>
    <row r="925" spans="1:16" x14ac:dyDescent="0.25">
      <c r="A925">
        <v>934</v>
      </c>
      <c r="B925" s="4" t="str">
        <f>TEXT(Table_Supplier[[#This Row],[ID]],"00000")</f>
        <v>00934</v>
      </c>
      <c r="D925" t="s">
        <v>1600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4">
        <v>1</v>
      </c>
    </row>
    <row r="926" spans="1:16" x14ac:dyDescent="0.25">
      <c r="A926">
        <v>935</v>
      </c>
      <c r="B926" s="4" t="str">
        <f>TEXT(Table_Supplier[[#This Row],[ID]],"00000")</f>
        <v>00935</v>
      </c>
      <c r="D926" t="s">
        <v>1601</v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4">
        <v>1</v>
      </c>
    </row>
    <row r="927" spans="1:16" x14ac:dyDescent="0.25">
      <c r="A927">
        <v>936</v>
      </c>
      <c r="B927" s="4" t="str">
        <f>TEXT(Table_Supplier[[#This Row],[ID]],"00000")</f>
        <v>00936</v>
      </c>
      <c r="D927" t="s">
        <v>1602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4">
        <v>1</v>
      </c>
    </row>
    <row r="928" spans="1:16" x14ac:dyDescent="0.25">
      <c r="A928">
        <v>937</v>
      </c>
      <c r="B928" s="4" t="str">
        <f>TEXT(Table_Supplier[[#This Row],[ID]],"00000")</f>
        <v>00937</v>
      </c>
      <c r="D928" t="s">
        <v>1603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4">
        <v>1</v>
      </c>
    </row>
    <row r="929" spans="1:16" x14ac:dyDescent="0.25">
      <c r="A929">
        <v>938</v>
      </c>
      <c r="B929" s="4" t="str">
        <f>TEXT(Table_Supplier[[#This Row],[ID]],"00000")</f>
        <v>00938</v>
      </c>
      <c r="D929" t="s">
        <v>1604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4">
        <v>1</v>
      </c>
    </row>
    <row r="930" spans="1:16" x14ac:dyDescent="0.25">
      <c r="A930">
        <v>939</v>
      </c>
      <c r="B930" s="4" t="str">
        <f>TEXT(Table_Supplier[[#This Row],[ID]],"00000")</f>
        <v>00939</v>
      </c>
      <c r="D930" t="s">
        <v>1605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4">
        <v>1</v>
      </c>
    </row>
    <row r="931" spans="1:16" x14ac:dyDescent="0.25">
      <c r="A931">
        <v>940</v>
      </c>
      <c r="B931" s="4" t="str">
        <f>TEXT(Table_Supplier[[#This Row],[ID]],"00000")</f>
        <v>00940</v>
      </c>
      <c r="D931" t="s">
        <v>1606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4">
        <v>1</v>
      </c>
    </row>
    <row r="932" spans="1:16" x14ac:dyDescent="0.25">
      <c r="A932">
        <v>941</v>
      </c>
      <c r="B932" s="4" t="str">
        <f>TEXT(Table_Supplier[[#This Row],[ID]],"00000")</f>
        <v>00941</v>
      </c>
      <c r="D932" t="s">
        <v>1607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4">
        <v>1</v>
      </c>
    </row>
    <row r="933" spans="1:16" x14ac:dyDescent="0.25">
      <c r="A933">
        <v>942</v>
      </c>
      <c r="B933" s="4" t="str">
        <f>TEXT(Table_Supplier[[#This Row],[ID]],"00000")</f>
        <v>00942</v>
      </c>
      <c r="D933" t="s">
        <v>1608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4">
        <v>1</v>
      </c>
    </row>
    <row r="934" spans="1:16" x14ac:dyDescent="0.25">
      <c r="A934">
        <v>943</v>
      </c>
      <c r="B934" s="4" t="str">
        <f>TEXT(Table_Supplier[[#This Row],[ID]],"00000")</f>
        <v>00943</v>
      </c>
      <c r="D934" t="s">
        <v>1609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4">
        <v>1</v>
      </c>
    </row>
    <row r="935" spans="1:16" x14ac:dyDescent="0.25">
      <c r="A935">
        <v>944</v>
      </c>
      <c r="B935" s="4" t="str">
        <f>TEXT(Table_Supplier[[#This Row],[ID]],"00000")</f>
        <v>00944</v>
      </c>
      <c r="D935" t="s">
        <v>1610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4">
        <v>1</v>
      </c>
    </row>
    <row r="936" spans="1:16" x14ac:dyDescent="0.25">
      <c r="A936">
        <v>945</v>
      </c>
      <c r="B936" s="4" t="str">
        <f>TEXT(Table_Supplier[[#This Row],[ID]],"00000")</f>
        <v>00945</v>
      </c>
      <c r="D936" t="s">
        <v>1611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4">
        <v>1</v>
      </c>
    </row>
    <row r="937" spans="1:16" x14ac:dyDescent="0.25">
      <c r="A937">
        <v>946</v>
      </c>
      <c r="B937" s="4" t="str">
        <f>TEXT(Table_Supplier[[#This Row],[ID]],"00000")</f>
        <v>00946</v>
      </c>
      <c r="D937" t="s">
        <v>1612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4">
        <v>1</v>
      </c>
    </row>
    <row r="938" spans="1:16" x14ac:dyDescent="0.25">
      <c r="A938">
        <v>947</v>
      </c>
      <c r="B938" s="4" t="str">
        <f>TEXT(Table_Supplier[[#This Row],[ID]],"00000")</f>
        <v>00947</v>
      </c>
      <c r="D938" t="s">
        <v>1613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4">
        <v>1</v>
      </c>
    </row>
    <row r="939" spans="1:16" x14ac:dyDescent="0.25">
      <c r="A939">
        <v>948</v>
      </c>
      <c r="B939" s="4" t="str">
        <f>TEXT(Table_Supplier[[#This Row],[ID]],"00000")</f>
        <v>00948</v>
      </c>
      <c r="D939" t="s">
        <v>1614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4">
        <v>1</v>
      </c>
    </row>
    <row r="940" spans="1:16" x14ac:dyDescent="0.25">
      <c r="A940">
        <v>949</v>
      </c>
      <c r="B940" s="4" t="str">
        <f>TEXT(Table_Supplier[[#This Row],[ID]],"00000")</f>
        <v>00949</v>
      </c>
      <c r="D940" t="s">
        <v>1615</v>
      </c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4">
        <v>1</v>
      </c>
    </row>
    <row r="941" spans="1:16" x14ac:dyDescent="0.25">
      <c r="A941">
        <v>950</v>
      </c>
      <c r="B941" s="4" t="str">
        <f>TEXT(Table_Supplier[[#This Row],[ID]],"00000")</f>
        <v>00950</v>
      </c>
      <c r="D941" t="s">
        <v>1616</v>
      </c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4">
        <v>1</v>
      </c>
    </row>
    <row r="942" spans="1:16" x14ac:dyDescent="0.25">
      <c r="A942">
        <v>951</v>
      </c>
      <c r="B942" s="4" t="str">
        <f>TEXT(Table_Supplier[[#This Row],[ID]],"00000")</f>
        <v>00951</v>
      </c>
      <c r="D942" t="s">
        <v>1617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4">
        <v>1</v>
      </c>
    </row>
    <row r="943" spans="1:16" x14ac:dyDescent="0.25">
      <c r="A943">
        <v>952</v>
      </c>
      <c r="B943" s="4" t="str">
        <f>TEXT(Table_Supplier[[#This Row],[ID]],"00000")</f>
        <v>00952</v>
      </c>
      <c r="D943" t="s">
        <v>1618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4">
        <v>1</v>
      </c>
    </row>
    <row r="944" spans="1:16" x14ac:dyDescent="0.25">
      <c r="A944">
        <v>953</v>
      </c>
      <c r="B944" s="4" t="str">
        <f>TEXT(Table_Supplier[[#This Row],[ID]],"00000")</f>
        <v>00953</v>
      </c>
      <c r="D944" t="s">
        <v>1619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4">
        <v>1</v>
      </c>
    </row>
    <row r="945" spans="1:16" x14ac:dyDescent="0.25">
      <c r="A945">
        <v>954</v>
      </c>
      <c r="B945" s="4" t="str">
        <f>TEXT(Table_Supplier[[#This Row],[ID]],"00000")</f>
        <v>00954</v>
      </c>
      <c r="D945" t="s">
        <v>1620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4">
        <v>1</v>
      </c>
    </row>
    <row r="946" spans="1:16" x14ac:dyDescent="0.25">
      <c r="A946">
        <v>955</v>
      </c>
      <c r="B946" s="4" t="str">
        <f>TEXT(Table_Supplier[[#This Row],[ID]],"00000")</f>
        <v>00955</v>
      </c>
      <c r="D946" t="s">
        <v>1621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4">
        <v>1</v>
      </c>
    </row>
    <row r="947" spans="1:16" x14ac:dyDescent="0.25">
      <c r="A947">
        <v>956</v>
      </c>
      <c r="B947" s="4" t="str">
        <f>TEXT(Table_Supplier[[#This Row],[ID]],"00000")</f>
        <v>00956</v>
      </c>
      <c r="D947" t="s">
        <v>1622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4">
        <v>1</v>
      </c>
    </row>
    <row r="948" spans="1:16" x14ac:dyDescent="0.25">
      <c r="A948">
        <v>957</v>
      </c>
      <c r="B948" s="4" t="str">
        <f>TEXT(Table_Supplier[[#This Row],[ID]],"00000")</f>
        <v>00957</v>
      </c>
      <c r="D948" t="s">
        <v>1623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4">
        <v>1</v>
      </c>
    </row>
    <row r="949" spans="1:16" x14ac:dyDescent="0.25">
      <c r="A949">
        <v>958</v>
      </c>
      <c r="B949" s="4" t="str">
        <f>TEXT(Table_Supplier[[#This Row],[ID]],"00000")</f>
        <v>00958</v>
      </c>
      <c r="D949" t="s">
        <v>1624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4">
        <v>1</v>
      </c>
    </row>
    <row r="950" spans="1:16" x14ac:dyDescent="0.25">
      <c r="A950">
        <v>959</v>
      </c>
      <c r="B950" s="4" t="str">
        <f>TEXT(Table_Supplier[[#This Row],[ID]],"00000")</f>
        <v>00959</v>
      </c>
      <c r="D950" t="s">
        <v>1625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4">
        <v>1</v>
      </c>
    </row>
    <row r="951" spans="1:16" x14ac:dyDescent="0.25">
      <c r="A951">
        <v>960</v>
      </c>
      <c r="B951" s="4" t="str">
        <f>TEXT(Table_Supplier[[#This Row],[ID]],"00000")</f>
        <v>00960</v>
      </c>
      <c r="D951" t="s">
        <v>1626</v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4">
        <v>1</v>
      </c>
    </row>
    <row r="952" spans="1:16" x14ac:dyDescent="0.25">
      <c r="A952">
        <v>961</v>
      </c>
      <c r="B952" s="4" t="str">
        <f>TEXT(Table_Supplier[[#This Row],[ID]],"00000")</f>
        <v>00961</v>
      </c>
      <c r="D952" t="s">
        <v>1627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4">
        <v>1</v>
      </c>
    </row>
    <row r="953" spans="1:16" x14ac:dyDescent="0.25">
      <c r="A953">
        <v>962</v>
      </c>
      <c r="B953" s="4" t="str">
        <f>TEXT(Table_Supplier[[#This Row],[ID]],"00000")</f>
        <v>00962</v>
      </c>
      <c r="D953" t="s">
        <v>1628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4">
        <v>1</v>
      </c>
    </row>
    <row r="954" spans="1:16" x14ac:dyDescent="0.25">
      <c r="A954">
        <v>963</v>
      </c>
      <c r="B954" s="4" t="str">
        <f>TEXT(Table_Supplier[[#This Row],[ID]],"00000")</f>
        <v>00963</v>
      </c>
      <c r="D954" t="s">
        <v>1629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4">
        <v>1</v>
      </c>
    </row>
    <row r="955" spans="1:16" x14ac:dyDescent="0.25">
      <c r="A955">
        <v>964</v>
      </c>
      <c r="B955" s="4" t="str">
        <f>TEXT(Table_Supplier[[#This Row],[ID]],"00000")</f>
        <v>00964</v>
      </c>
      <c r="D955" t="s">
        <v>1630</v>
      </c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4">
        <v>1</v>
      </c>
    </row>
    <row r="956" spans="1:16" x14ac:dyDescent="0.25">
      <c r="A956">
        <v>965</v>
      </c>
      <c r="B956" s="4" t="str">
        <f>TEXT(Table_Supplier[[#This Row],[ID]],"00000")</f>
        <v>00965</v>
      </c>
      <c r="D956" t="s">
        <v>1631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4">
        <v>1</v>
      </c>
    </row>
    <row r="957" spans="1:16" x14ac:dyDescent="0.25">
      <c r="A957">
        <v>966</v>
      </c>
      <c r="B957" s="4" t="str">
        <f>TEXT(Table_Supplier[[#This Row],[ID]],"00000")</f>
        <v>00966</v>
      </c>
      <c r="D957" t="s">
        <v>1632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4">
        <v>1</v>
      </c>
    </row>
    <row r="958" spans="1:16" x14ac:dyDescent="0.25">
      <c r="A958">
        <v>967</v>
      </c>
      <c r="B958" s="4" t="str">
        <f>TEXT(Table_Supplier[[#This Row],[ID]],"00000")</f>
        <v>00967</v>
      </c>
      <c r="D958" t="s">
        <v>1633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4">
        <v>1</v>
      </c>
    </row>
    <row r="959" spans="1:16" x14ac:dyDescent="0.25">
      <c r="A959">
        <v>968</v>
      </c>
      <c r="B959" s="4" t="str">
        <f>TEXT(Table_Supplier[[#This Row],[ID]],"00000")</f>
        <v>00968</v>
      </c>
      <c r="D959" t="s">
        <v>1634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4">
        <v>1</v>
      </c>
    </row>
    <row r="960" spans="1:16" x14ac:dyDescent="0.25">
      <c r="A960">
        <v>969</v>
      </c>
      <c r="B960" s="4" t="str">
        <f>TEXT(Table_Supplier[[#This Row],[ID]],"00000")</f>
        <v>00969</v>
      </c>
      <c r="D960" t="s">
        <v>1635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4">
        <v>1</v>
      </c>
    </row>
    <row r="961" spans="1:16" x14ac:dyDescent="0.25">
      <c r="A961">
        <v>970</v>
      </c>
      <c r="B961" s="4" t="str">
        <f>TEXT(Table_Supplier[[#This Row],[ID]],"00000")</f>
        <v>00970</v>
      </c>
      <c r="D961" t="s">
        <v>1636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4">
        <v>1</v>
      </c>
    </row>
    <row r="962" spans="1:16" x14ac:dyDescent="0.25">
      <c r="A962">
        <v>971</v>
      </c>
      <c r="B962" s="4" t="str">
        <f>TEXT(Table_Supplier[[#This Row],[ID]],"00000")</f>
        <v>00971</v>
      </c>
      <c r="D962" t="s">
        <v>1637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4">
        <v>1</v>
      </c>
    </row>
    <row r="963" spans="1:16" x14ac:dyDescent="0.25">
      <c r="A963">
        <v>972</v>
      </c>
      <c r="B963" s="4" t="str">
        <f>TEXT(Table_Supplier[[#This Row],[ID]],"00000")</f>
        <v>00972</v>
      </c>
      <c r="D963" t="s">
        <v>1638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4">
        <v>1</v>
      </c>
    </row>
    <row r="964" spans="1:16" x14ac:dyDescent="0.25">
      <c r="A964">
        <v>973</v>
      </c>
      <c r="B964" s="4" t="str">
        <f>TEXT(Table_Supplier[[#This Row],[ID]],"00000")</f>
        <v>00973</v>
      </c>
      <c r="D964" t="s">
        <v>1639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4">
        <v>1</v>
      </c>
    </row>
    <row r="965" spans="1:16" x14ac:dyDescent="0.25">
      <c r="A965">
        <v>974</v>
      </c>
      <c r="B965" s="4" t="str">
        <f>TEXT(Table_Supplier[[#This Row],[ID]],"00000")</f>
        <v>00974</v>
      </c>
      <c r="D965" t="s">
        <v>1640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4">
        <v>1</v>
      </c>
    </row>
    <row r="966" spans="1:16" x14ac:dyDescent="0.25">
      <c r="A966">
        <v>975</v>
      </c>
      <c r="B966" s="4" t="str">
        <f>TEXT(Table_Supplier[[#This Row],[ID]],"00000")</f>
        <v>00975</v>
      </c>
      <c r="D966" t="s">
        <v>1641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4">
        <v>1</v>
      </c>
    </row>
    <row r="967" spans="1:16" x14ac:dyDescent="0.25">
      <c r="A967">
        <v>976</v>
      </c>
      <c r="B967" s="4" t="str">
        <f>TEXT(Table_Supplier[[#This Row],[ID]],"00000")</f>
        <v>00976</v>
      </c>
      <c r="D967" t="s">
        <v>1642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4">
        <v>1</v>
      </c>
    </row>
    <row r="968" spans="1:16" x14ac:dyDescent="0.25">
      <c r="A968">
        <v>977</v>
      </c>
      <c r="B968" s="4" t="str">
        <f>TEXT(Table_Supplier[[#This Row],[ID]],"00000")</f>
        <v>00977</v>
      </c>
      <c r="D968" t="s">
        <v>1643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4">
        <v>1</v>
      </c>
    </row>
    <row r="969" spans="1:16" x14ac:dyDescent="0.25">
      <c r="A969">
        <v>978</v>
      </c>
      <c r="B969" s="4" t="str">
        <f>TEXT(Table_Supplier[[#This Row],[ID]],"00000")</f>
        <v>00978</v>
      </c>
      <c r="D969" t="s">
        <v>1644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4">
        <v>1</v>
      </c>
    </row>
    <row r="970" spans="1:16" x14ac:dyDescent="0.25">
      <c r="A970">
        <v>979</v>
      </c>
      <c r="B970" s="4" t="str">
        <f>TEXT(Table_Supplier[[#This Row],[ID]],"00000")</f>
        <v>00979</v>
      </c>
      <c r="D970" t="s">
        <v>1645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4">
        <v>1</v>
      </c>
    </row>
    <row r="971" spans="1:16" x14ac:dyDescent="0.25">
      <c r="A971">
        <v>980</v>
      </c>
      <c r="B971" s="4" t="str">
        <f>TEXT(Table_Supplier[[#This Row],[ID]],"00000")</f>
        <v>00980</v>
      </c>
      <c r="D971" t="s">
        <v>1646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4">
        <v>1</v>
      </c>
    </row>
    <row r="972" spans="1:16" x14ac:dyDescent="0.25">
      <c r="A972">
        <v>981</v>
      </c>
      <c r="B972" s="4" t="str">
        <f>TEXT(Table_Supplier[[#This Row],[ID]],"00000")</f>
        <v>00981</v>
      </c>
      <c r="D972" t="s">
        <v>1647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4">
        <v>1</v>
      </c>
    </row>
    <row r="973" spans="1:16" x14ac:dyDescent="0.25">
      <c r="A973">
        <v>982</v>
      </c>
      <c r="B973" s="4" t="str">
        <f>TEXT(Table_Supplier[[#This Row],[ID]],"00000")</f>
        <v>00982</v>
      </c>
      <c r="D973" t="s">
        <v>1648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4">
        <v>1</v>
      </c>
    </row>
    <row r="974" spans="1:16" x14ac:dyDescent="0.25">
      <c r="A974">
        <v>983</v>
      </c>
      <c r="B974" s="4" t="str">
        <f>TEXT(Table_Supplier[[#This Row],[ID]],"00000")</f>
        <v>00983</v>
      </c>
      <c r="D974" t="s">
        <v>1649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4">
        <v>1</v>
      </c>
    </row>
    <row r="975" spans="1:16" x14ac:dyDescent="0.25">
      <c r="A975">
        <v>984</v>
      </c>
      <c r="B975" s="4" t="str">
        <f>TEXT(Table_Supplier[[#This Row],[ID]],"00000")</f>
        <v>00984</v>
      </c>
      <c r="D975" t="s">
        <v>1650</v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4">
        <v>1</v>
      </c>
    </row>
    <row r="976" spans="1:16" x14ac:dyDescent="0.25">
      <c r="A976">
        <v>985</v>
      </c>
      <c r="B976" s="4" t="str">
        <f>TEXT(Table_Supplier[[#This Row],[ID]],"00000")</f>
        <v>00985</v>
      </c>
      <c r="D976" t="s">
        <v>1651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4">
        <v>1</v>
      </c>
    </row>
    <row r="977" spans="1:16" x14ac:dyDescent="0.25">
      <c r="A977">
        <v>986</v>
      </c>
      <c r="B977" s="4" t="str">
        <f>TEXT(Table_Supplier[[#This Row],[ID]],"00000")</f>
        <v>00986</v>
      </c>
      <c r="D977" t="s">
        <v>1652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4">
        <v>1</v>
      </c>
    </row>
    <row r="978" spans="1:16" x14ac:dyDescent="0.25">
      <c r="A978">
        <v>987</v>
      </c>
      <c r="B978" s="4" t="str">
        <f>TEXT(Table_Supplier[[#This Row],[ID]],"00000")</f>
        <v>00987</v>
      </c>
      <c r="D978" t="s">
        <v>819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4">
        <v>1</v>
      </c>
    </row>
    <row r="979" spans="1:16" x14ac:dyDescent="0.25">
      <c r="A979">
        <v>988</v>
      </c>
      <c r="B979" s="4" t="str">
        <f>TEXT(Table_Supplier[[#This Row],[ID]],"00000")</f>
        <v>00988</v>
      </c>
      <c r="D979" t="s">
        <v>1653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4">
        <v>1</v>
      </c>
    </row>
    <row r="980" spans="1:16" x14ac:dyDescent="0.25">
      <c r="A980">
        <v>989</v>
      </c>
      <c r="B980" s="4" t="str">
        <f>TEXT(Table_Supplier[[#This Row],[ID]],"00000")</f>
        <v>00989</v>
      </c>
      <c r="D980" t="s">
        <v>1654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4">
        <v>1</v>
      </c>
    </row>
    <row r="981" spans="1:16" x14ac:dyDescent="0.25">
      <c r="A981">
        <v>990</v>
      </c>
      <c r="B981" s="4" t="str">
        <f>TEXT(Table_Supplier[[#This Row],[ID]],"00000")</f>
        <v>00990</v>
      </c>
      <c r="D981" t="s">
        <v>1655</v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4">
        <v>1</v>
      </c>
    </row>
    <row r="982" spans="1:16" x14ac:dyDescent="0.25">
      <c r="A982">
        <v>991</v>
      </c>
      <c r="B982" s="4" t="str">
        <f>TEXT(Table_Supplier[[#This Row],[ID]],"00000")</f>
        <v>00991</v>
      </c>
      <c r="D982" t="s">
        <v>848</v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4">
        <v>1</v>
      </c>
    </row>
    <row r="983" spans="1:16" x14ac:dyDescent="0.25">
      <c r="A983">
        <v>992</v>
      </c>
      <c r="B983" s="4" t="str">
        <f>TEXT(Table_Supplier[[#This Row],[ID]],"00000")</f>
        <v>00992</v>
      </c>
      <c r="D983" t="s">
        <v>1656</v>
      </c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4">
        <v>1</v>
      </c>
    </row>
    <row r="984" spans="1:16" x14ac:dyDescent="0.25">
      <c r="A984">
        <v>993</v>
      </c>
      <c r="B984" s="4" t="str">
        <f>TEXT(Table_Supplier[[#This Row],[ID]],"00000")</f>
        <v>00993</v>
      </c>
      <c r="D984" t="s">
        <v>1657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4">
        <v>1</v>
      </c>
    </row>
    <row r="985" spans="1:16" x14ac:dyDescent="0.25">
      <c r="A985">
        <v>994</v>
      </c>
      <c r="B985" s="4" t="str">
        <f>TEXT(Table_Supplier[[#This Row],[ID]],"00000")</f>
        <v>00994</v>
      </c>
      <c r="D985" t="s">
        <v>1658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4">
        <v>1</v>
      </c>
    </row>
    <row r="986" spans="1:16" x14ac:dyDescent="0.25">
      <c r="A986">
        <v>995</v>
      </c>
      <c r="B986" s="4" t="str">
        <f>TEXT(Table_Supplier[[#This Row],[ID]],"00000")</f>
        <v>00995</v>
      </c>
      <c r="D986" t="s">
        <v>1659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4">
        <v>1</v>
      </c>
    </row>
    <row r="987" spans="1:16" x14ac:dyDescent="0.25">
      <c r="A987">
        <v>996</v>
      </c>
      <c r="B987" s="4" t="str">
        <f>TEXT(Table_Supplier[[#This Row],[ID]],"00000")</f>
        <v>00996</v>
      </c>
      <c r="D987" t="s">
        <v>1660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4">
        <v>1</v>
      </c>
    </row>
    <row r="988" spans="1:16" x14ac:dyDescent="0.25">
      <c r="A988">
        <v>997</v>
      </c>
      <c r="B988" s="4" t="str">
        <f>TEXT(Table_Supplier[[#This Row],[ID]],"00000")</f>
        <v>00997</v>
      </c>
      <c r="D988" t="s">
        <v>1661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4">
        <v>1</v>
      </c>
    </row>
    <row r="989" spans="1:16" x14ac:dyDescent="0.25">
      <c r="A989">
        <v>998</v>
      </c>
      <c r="B989" s="4" t="str">
        <f>TEXT(Table_Supplier[[#This Row],[ID]],"00000")</f>
        <v>00998</v>
      </c>
      <c r="D989" t="s">
        <v>1662</v>
      </c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4">
        <v>1</v>
      </c>
    </row>
    <row r="990" spans="1:16" x14ac:dyDescent="0.25">
      <c r="A990">
        <v>999</v>
      </c>
      <c r="B990" s="4" t="str">
        <f>TEXT(Table_Supplier[[#This Row],[ID]],"00000")</f>
        <v>00999</v>
      </c>
      <c r="D990" t="s">
        <v>1663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4">
        <v>1</v>
      </c>
    </row>
    <row r="991" spans="1:16" x14ac:dyDescent="0.25">
      <c r="A991">
        <v>1000</v>
      </c>
      <c r="B991" s="4" t="str">
        <f>TEXT(Table_Supplier[[#This Row],[ID]],"00000")</f>
        <v>01000</v>
      </c>
      <c r="D991" t="s">
        <v>1664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4">
        <v>1</v>
      </c>
    </row>
    <row r="992" spans="1:16" x14ac:dyDescent="0.25">
      <c r="A992">
        <v>1001</v>
      </c>
      <c r="B992" s="4" t="str">
        <f>TEXT(Table_Supplier[[#This Row],[ID]],"00000")</f>
        <v>01001</v>
      </c>
      <c r="D992" t="s">
        <v>1665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4">
        <v>1</v>
      </c>
    </row>
    <row r="993" spans="1:16" x14ac:dyDescent="0.25">
      <c r="A993">
        <v>1002</v>
      </c>
      <c r="B993" s="4" t="str">
        <f>TEXT(Table_Supplier[[#This Row],[ID]],"00000")</f>
        <v>01002</v>
      </c>
      <c r="D993" t="s">
        <v>1666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4">
        <v>1</v>
      </c>
    </row>
    <row r="994" spans="1:16" x14ac:dyDescent="0.25">
      <c r="A994">
        <v>1003</v>
      </c>
      <c r="B994" s="4" t="str">
        <f>TEXT(Table_Supplier[[#This Row],[ID]],"00000")</f>
        <v>01003</v>
      </c>
      <c r="D994" t="s">
        <v>1667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4">
        <v>1</v>
      </c>
    </row>
    <row r="995" spans="1:16" x14ac:dyDescent="0.25">
      <c r="A995">
        <v>1004</v>
      </c>
      <c r="B995" s="4" t="str">
        <f>TEXT(Table_Supplier[[#This Row],[ID]],"00000")</f>
        <v>01004</v>
      </c>
      <c r="D995" t="s">
        <v>1668</v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4">
        <v>1</v>
      </c>
    </row>
    <row r="996" spans="1:16" x14ac:dyDescent="0.25">
      <c r="A996">
        <v>1005</v>
      </c>
      <c r="B996" s="4" t="str">
        <f>TEXT(Table_Supplier[[#This Row],[ID]],"00000")</f>
        <v>01005</v>
      </c>
      <c r="D996" t="s">
        <v>1669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4">
        <v>1</v>
      </c>
    </row>
    <row r="997" spans="1:16" x14ac:dyDescent="0.25">
      <c r="A997">
        <v>1006</v>
      </c>
      <c r="B997" s="4" t="str">
        <f>TEXT(Table_Supplier[[#This Row],[ID]],"00000")</f>
        <v>01006</v>
      </c>
      <c r="D997" t="s">
        <v>1670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4">
        <v>1</v>
      </c>
    </row>
    <row r="998" spans="1:16" x14ac:dyDescent="0.25">
      <c r="A998">
        <v>1007</v>
      </c>
      <c r="B998" s="4" t="str">
        <f>TEXT(Table_Supplier[[#This Row],[ID]],"00000")</f>
        <v>01007</v>
      </c>
      <c r="D998" t="s">
        <v>1671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4">
        <v>1</v>
      </c>
    </row>
    <row r="999" spans="1:16" x14ac:dyDescent="0.25">
      <c r="A999">
        <v>1008</v>
      </c>
      <c r="B999" s="4" t="str">
        <f>TEXT(Table_Supplier[[#This Row],[ID]],"00000")</f>
        <v>01008</v>
      </c>
      <c r="D999" t="s">
        <v>1672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4">
        <v>1</v>
      </c>
    </row>
    <row r="1000" spans="1:16" x14ac:dyDescent="0.25">
      <c r="A1000">
        <v>1009</v>
      </c>
      <c r="B1000" s="4" t="str">
        <f>TEXT(Table_Supplier[[#This Row],[ID]],"00000")</f>
        <v>01009</v>
      </c>
      <c r="D1000" t="s">
        <v>1673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4">
        <v>1</v>
      </c>
    </row>
    <row r="1001" spans="1:16" x14ac:dyDescent="0.25">
      <c r="A1001">
        <v>1010</v>
      </c>
      <c r="B1001" s="4" t="str">
        <f>TEXT(Table_Supplier[[#This Row],[ID]],"00000")</f>
        <v>01010</v>
      </c>
      <c r="D1001" t="s">
        <v>1674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4">
        <v>1</v>
      </c>
    </row>
    <row r="1002" spans="1:16" x14ac:dyDescent="0.25">
      <c r="A1002">
        <v>1011</v>
      </c>
      <c r="B1002" s="4" t="str">
        <f>TEXT(Table_Supplier[[#This Row],[ID]],"00000")</f>
        <v>01011</v>
      </c>
      <c r="D1002" t="s">
        <v>1675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4">
        <v>1</v>
      </c>
    </row>
    <row r="1003" spans="1:16" x14ac:dyDescent="0.25">
      <c r="A1003">
        <v>1012</v>
      </c>
      <c r="B1003" s="4" t="str">
        <f>TEXT(Table_Supplier[[#This Row],[ID]],"00000")</f>
        <v>01012</v>
      </c>
      <c r="D1003" t="s">
        <v>1676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4">
        <v>1</v>
      </c>
    </row>
    <row r="1004" spans="1:16" x14ac:dyDescent="0.25">
      <c r="A1004">
        <v>1013</v>
      </c>
      <c r="B1004" s="4" t="str">
        <f>TEXT(Table_Supplier[[#This Row],[ID]],"00000")</f>
        <v>01013</v>
      </c>
      <c r="D1004" t="s">
        <v>1677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4">
        <v>1</v>
      </c>
    </row>
    <row r="1005" spans="1:16" x14ac:dyDescent="0.25">
      <c r="A1005">
        <v>1014</v>
      </c>
      <c r="B1005" s="4" t="str">
        <f>TEXT(Table_Supplier[[#This Row],[ID]],"00000")</f>
        <v>01014</v>
      </c>
      <c r="D1005" t="s">
        <v>1678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4">
        <v>1</v>
      </c>
    </row>
    <row r="1006" spans="1:16" x14ac:dyDescent="0.25">
      <c r="A1006">
        <v>1015</v>
      </c>
      <c r="B1006" s="4" t="str">
        <f>TEXT(Table_Supplier[[#This Row],[ID]],"00000")</f>
        <v>01015</v>
      </c>
      <c r="D1006" t="s">
        <v>1679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4">
        <v>1</v>
      </c>
    </row>
    <row r="1007" spans="1:16" x14ac:dyDescent="0.25">
      <c r="A1007">
        <v>1016</v>
      </c>
      <c r="B1007" s="4" t="str">
        <f>TEXT(Table_Supplier[[#This Row],[ID]],"00000")</f>
        <v>01016</v>
      </c>
      <c r="D1007" t="s">
        <v>1680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4">
        <v>1</v>
      </c>
    </row>
    <row r="1008" spans="1:16" x14ac:dyDescent="0.25">
      <c r="A1008">
        <v>1017</v>
      </c>
      <c r="B1008" s="4" t="str">
        <f>TEXT(Table_Supplier[[#This Row],[ID]],"00000")</f>
        <v>01017</v>
      </c>
      <c r="D1008" t="s">
        <v>1681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4">
        <v>1</v>
      </c>
    </row>
    <row r="1009" spans="1:16" x14ac:dyDescent="0.25">
      <c r="A1009">
        <v>1018</v>
      </c>
      <c r="B1009" s="4" t="str">
        <f>TEXT(Table_Supplier[[#This Row],[ID]],"00000")</f>
        <v>01018</v>
      </c>
      <c r="D1009" t="s">
        <v>1682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4">
        <v>1</v>
      </c>
    </row>
    <row r="1010" spans="1:16" x14ac:dyDescent="0.25">
      <c r="A1010">
        <v>1019</v>
      </c>
      <c r="B1010" s="4" t="str">
        <f>TEXT(Table_Supplier[[#This Row],[ID]],"00000")</f>
        <v>01019</v>
      </c>
      <c r="D1010" t="s">
        <v>1683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4">
        <v>1</v>
      </c>
    </row>
    <row r="1011" spans="1:16" x14ac:dyDescent="0.25">
      <c r="A1011">
        <v>1020</v>
      </c>
      <c r="B1011" s="4" t="str">
        <f>TEXT(Table_Supplier[[#This Row],[ID]],"00000")</f>
        <v>01020</v>
      </c>
      <c r="D1011" t="s">
        <v>1684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4">
        <v>1</v>
      </c>
    </row>
    <row r="1012" spans="1:16" x14ac:dyDescent="0.25">
      <c r="A1012">
        <v>1021</v>
      </c>
      <c r="B1012" s="4" t="str">
        <f>TEXT(Table_Supplier[[#This Row],[ID]],"00000")</f>
        <v>01021</v>
      </c>
      <c r="D1012" t="s">
        <v>1685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4">
        <v>1</v>
      </c>
    </row>
    <row r="1013" spans="1:16" x14ac:dyDescent="0.25">
      <c r="A1013">
        <v>1022</v>
      </c>
      <c r="B1013" s="4" t="str">
        <f>TEXT(Table_Supplier[[#This Row],[ID]],"00000")</f>
        <v>01022</v>
      </c>
      <c r="D1013" t="s">
        <v>1686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4">
        <v>1</v>
      </c>
    </row>
    <row r="1014" spans="1:16" x14ac:dyDescent="0.25">
      <c r="A1014">
        <v>1023</v>
      </c>
      <c r="B1014" s="4" t="str">
        <f>TEXT(Table_Supplier[[#This Row],[ID]],"00000")</f>
        <v>01023</v>
      </c>
      <c r="D1014" t="s">
        <v>1687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4">
        <v>1</v>
      </c>
    </row>
    <row r="1015" spans="1:16" x14ac:dyDescent="0.25">
      <c r="A1015">
        <v>1024</v>
      </c>
      <c r="B1015" s="4" t="str">
        <f>TEXT(Table_Supplier[[#This Row],[ID]],"00000")</f>
        <v>01024</v>
      </c>
      <c r="D1015" t="s">
        <v>1688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4">
        <v>1</v>
      </c>
    </row>
    <row r="1016" spans="1:16" x14ac:dyDescent="0.25">
      <c r="A1016">
        <v>1025</v>
      </c>
      <c r="B1016" s="4" t="str">
        <f>TEXT(Table_Supplier[[#This Row],[ID]],"00000")</f>
        <v>01025</v>
      </c>
      <c r="D1016" t="s">
        <v>1689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4">
        <v>1</v>
      </c>
    </row>
    <row r="1017" spans="1:16" x14ac:dyDescent="0.25">
      <c r="A1017">
        <v>1026</v>
      </c>
      <c r="B1017" s="4" t="str">
        <f>TEXT(Table_Supplier[[#This Row],[ID]],"00000")</f>
        <v>01026</v>
      </c>
      <c r="D1017" t="s">
        <v>1690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4">
        <v>1</v>
      </c>
    </row>
    <row r="1018" spans="1:16" x14ac:dyDescent="0.25">
      <c r="A1018">
        <v>1027</v>
      </c>
      <c r="B1018" s="4" t="str">
        <f>TEXT(Table_Supplier[[#This Row],[ID]],"00000")</f>
        <v>01027</v>
      </c>
      <c r="D1018" t="s">
        <v>1691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4">
        <v>1</v>
      </c>
    </row>
    <row r="1019" spans="1:16" x14ac:dyDescent="0.25">
      <c r="A1019">
        <v>1028</v>
      </c>
      <c r="B1019" s="4" t="str">
        <f>TEXT(Table_Supplier[[#This Row],[ID]],"00000")</f>
        <v>01028</v>
      </c>
      <c r="D1019" t="s">
        <v>1692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4">
        <v>1</v>
      </c>
    </row>
    <row r="1020" spans="1:16" x14ac:dyDescent="0.25">
      <c r="A1020">
        <v>1029</v>
      </c>
      <c r="B1020" s="4" t="str">
        <f>TEXT(Table_Supplier[[#This Row],[ID]],"00000")</f>
        <v>01029</v>
      </c>
      <c r="D1020" t="s">
        <v>1693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4">
        <v>1</v>
      </c>
    </row>
    <row r="1021" spans="1:16" x14ac:dyDescent="0.25">
      <c r="A1021">
        <v>1030</v>
      </c>
      <c r="B1021" s="4" t="str">
        <f>TEXT(Table_Supplier[[#This Row],[ID]],"00000")</f>
        <v>01030</v>
      </c>
      <c r="D1021" t="s">
        <v>1694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4">
        <v>1</v>
      </c>
    </row>
    <row r="1022" spans="1:16" x14ac:dyDescent="0.25">
      <c r="A1022">
        <v>1031</v>
      </c>
      <c r="B1022" s="4" t="str">
        <f>TEXT(Table_Supplier[[#This Row],[ID]],"00000")</f>
        <v>01031</v>
      </c>
      <c r="D1022" t="s">
        <v>1695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4">
        <v>1</v>
      </c>
    </row>
    <row r="1023" spans="1:16" x14ac:dyDescent="0.25">
      <c r="A1023">
        <v>1032</v>
      </c>
      <c r="B1023" s="4" t="str">
        <f>TEXT(Table_Supplier[[#This Row],[ID]],"00000")</f>
        <v>01032</v>
      </c>
      <c r="D1023" t="s">
        <v>1696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4">
        <v>1</v>
      </c>
    </row>
    <row r="1024" spans="1:16" x14ac:dyDescent="0.25">
      <c r="A1024">
        <v>1033</v>
      </c>
      <c r="B1024" s="4" t="str">
        <f>TEXT(Table_Supplier[[#This Row],[ID]],"00000")</f>
        <v>01033</v>
      </c>
      <c r="D1024" t="s">
        <v>1697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4">
        <v>1</v>
      </c>
    </row>
    <row r="1025" spans="1:16" x14ac:dyDescent="0.25">
      <c r="A1025">
        <v>1034</v>
      </c>
      <c r="B1025" s="4" t="str">
        <f>TEXT(Table_Supplier[[#This Row],[ID]],"00000")</f>
        <v>01034</v>
      </c>
      <c r="D1025" t="s">
        <v>1698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4">
        <v>1</v>
      </c>
    </row>
    <row r="1026" spans="1:16" x14ac:dyDescent="0.25">
      <c r="A1026">
        <v>1035</v>
      </c>
      <c r="B1026" s="4" t="str">
        <f>TEXT(Table_Supplier[[#This Row],[ID]],"00000")</f>
        <v>01035</v>
      </c>
      <c r="D1026" t="s">
        <v>1699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4">
        <v>1</v>
      </c>
    </row>
    <row r="1027" spans="1:16" x14ac:dyDescent="0.25">
      <c r="A1027">
        <v>1036</v>
      </c>
      <c r="B1027" s="4" t="str">
        <f>TEXT(Table_Supplier[[#This Row],[ID]],"00000")</f>
        <v>01036</v>
      </c>
      <c r="D1027" t="s">
        <v>1700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4">
        <v>1</v>
      </c>
    </row>
    <row r="1028" spans="1:16" x14ac:dyDescent="0.25">
      <c r="A1028">
        <v>1037</v>
      </c>
      <c r="B1028" s="4" t="str">
        <f>TEXT(Table_Supplier[[#This Row],[ID]],"00000")</f>
        <v>01037</v>
      </c>
      <c r="D1028" t="s">
        <v>1701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4">
        <v>1</v>
      </c>
    </row>
    <row r="1029" spans="1:16" x14ac:dyDescent="0.25">
      <c r="A1029">
        <v>1038</v>
      </c>
      <c r="B1029" s="4" t="str">
        <f>TEXT(Table_Supplier[[#This Row],[ID]],"00000")</f>
        <v>01038</v>
      </c>
      <c r="D1029" t="s">
        <v>1702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4">
        <v>1</v>
      </c>
    </row>
    <row r="1030" spans="1:16" x14ac:dyDescent="0.25">
      <c r="A1030">
        <v>1039</v>
      </c>
      <c r="B1030" s="4" t="str">
        <f>TEXT(Table_Supplier[[#This Row],[ID]],"00000")</f>
        <v>01039</v>
      </c>
      <c r="D1030" t="s">
        <v>1703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4">
        <v>1</v>
      </c>
    </row>
    <row r="1031" spans="1:16" x14ac:dyDescent="0.25">
      <c r="A1031">
        <v>1040</v>
      </c>
      <c r="B1031" s="4" t="str">
        <f>TEXT(Table_Supplier[[#This Row],[ID]],"00000")</f>
        <v>01040</v>
      </c>
      <c r="D1031" t="s">
        <v>1704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4">
        <v>1</v>
      </c>
    </row>
    <row r="1032" spans="1:16" x14ac:dyDescent="0.25">
      <c r="A1032">
        <v>1041</v>
      </c>
      <c r="B1032" s="4" t="str">
        <f>TEXT(Table_Supplier[[#This Row],[ID]],"00000")</f>
        <v>01041</v>
      </c>
      <c r="D1032" t="s">
        <v>1705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4">
        <v>1</v>
      </c>
    </row>
    <row r="1033" spans="1:16" x14ac:dyDescent="0.25">
      <c r="A1033">
        <v>1042</v>
      </c>
      <c r="B1033" s="4" t="str">
        <f>TEXT(Table_Supplier[[#This Row],[ID]],"00000")</f>
        <v>01042</v>
      </c>
      <c r="D1033" t="s">
        <v>1706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4">
        <v>1</v>
      </c>
    </row>
    <row r="1034" spans="1:16" x14ac:dyDescent="0.25">
      <c r="A1034">
        <v>1043</v>
      </c>
      <c r="B1034" s="4" t="str">
        <f>TEXT(Table_Supplier[[#This Row],[ID]],"00000")</f>
        <v>01043</v>
      </c>
      <c r="D1034" t="s">
        <v>1707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4">
        <v>1</v>
      </c>
    </row>
    <row r="1035" spans="1:16" x14ac:dyDescent="0.25">
      <c r="A1035">
        <v>1044</v>
      </c>
      <c r="B1035" s="4" t="str">
        <f>TEXT(Table_Supplier[[#This Row],[ID]],"00000")</f>
        <v>01044</v>
      </c>
      <c r="D1035" t="s">
        <v>1708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4">
        <v>1</v>
      </c>
    </row>
    <row r="1036" spans="1:16" x14ac:dyDescent="0.25">
      <c r="A1036">
        <v>1045</v>
      </c>
      <c r="B1036" s="4" t="str">
        <f>TEXT(Table_Supplier[[#This Row],[ID]],"00000")</f>
        <v>01045</v>
      </c>
      <c r="D1036" t="s">
        <v>1709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4">
        <v>1</v>
      </c>
    </row>
    <row r="1037" spans="1:16" x14ac:dyDescent="0.25">
      <c r="A1037">
        <v>1046</v>
      </c>
      <c r="B1037" s="4" t="str">
        <f>TEXT(Table_Supplier[[#This Row],[ID]],"00000")</f>
        <v>01046</v>
      </c>
      <c r="D1037" t="s">
        <v>1710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4">
        <v>1</v>
      </c>
    </row>
    <row r="1038" spans="1:16" x14ac:dyDescent="0.25">
      <c r="A1038">
        <v>1047</v>
      </c>
      <c r="B1038" s="4" t="str">
        <f>TEXT(Table_Supplier[[#This Row],[ID]],"00000")</f>
        <v>01047</v>
      </c>
      <c r="D1038" t="s">
        <v>1711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4">
        <v>1</v>
      </c>
    </row>
    <row r="1039" spans="1:16" x14ac:dyDescent="0.25">
      <c r="A1039">
        <v>1048</v>
      </c>
      <c r="B1039" s="4" t="str">
        <f>TEXT(Table_Supplier[[#This Row],[ID]],"00000")</f>
        <v>01048</v>
      </c>
      <c r="D1039" t="s">
        <v>1712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4">
        <v>1</v>
      </c>
    </row>
    <row r="1040" spans="1:16" x14ac:dyDescent="0.25">
      <c r="A1040">
        <v>1049</v>
      </c>
      <c r="B1040" s="4" t="str">
        <f>TEXT(Table_Supplier[[#This Row],[ID]],"00000")</f>
        <v>01049</v>
      </c>
      <c r="D1040" t="s">
        <v>1713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4">
        <v>1</v>
      </c>
    </row>
    <row r="1041" spans="1:16" x14ac:dyDescent="0.25">
      <c r="A1041">
        <v>1050</v>
      </c>
      <c r="B1041" s="4" t="str">
        <f>TEXT(Table_Supplier[[#This Row],[ID]],"00000")</f>
        <v>01050</v>
      </c>
      <c r="D1041" t="s">
        <v>1714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4">
        <v>1</v>
      </c>
    </row>
    <row r="1042" spans="1:16" x14ac:dyDescent="0.25">
      <c r="A1042">
        <v>1051</v>
      </c>
      <c r="B1042" s="4" t="str">
        <f>TEXT(Table_Supplier[[#This Row],[ID]],"00000")</f>
        <v>01051</v>
      </c>
      <c r="D1042" t="s">
        <v>1715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4">
        <v>1</v>
      </c>
    </row>
    <row r="1043" spans="1:16" x14ac:dyDescent="0.25">
      <c r="A1043">
        <v>1052</v>
      </c>
      <c r="B1043" s="4" t="str">
        <f>TEXT(Table_Supplier[[#This Row],[ID]],"00000")</f>
        <v>01052</v>
      </c>
      <c r="D1043" t="s">
        <v>1716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4">
        <v>1</v>
      </c>
    </row>
    <row r="1044" spans="1:16" x14ac:dyDescent="0.25">
      <c r="A1044">
        <v>1053</v>
      </c>
      <c r="B1044" s="4" t="str">
        <f>TEXT(Table_Supplier[[#This Row],[ID]],"00000")</f>
        <v>01053</v>
      </c>
      <c r="D1044" t="s">
        <v>1717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4">
        <v>1</v>
      </c>
    </row>
    <row r="1045" spans="1:16" x14ac:dyDescent="0.25">
      <c r="A1045">
        <v>1054</v>
      </c>
      <c r="B1045" s="4" t="str">
        <f>TEXT(Table_Supplier[[#This Row],[ID]],"00000")</f>
        <v>01054</v>
      </c>
      <c r="D1045" t="s">
        <v>1718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4">
        <v>1</v>
      </c>
    </row>
    <row r="1046" spans="1:16" x14ac:dyDescent="0.25">
      <c r="A1046">
        <v>1055</v>
      </c>
      <c r="B1046" s="4" t="str">
        <f>TEXT(Table_Supplier[[#This Row],[ID]],"00000")</f>
        <v>01055</v>
      </c>
      <c r="D1046" t="s">
        <v>1719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4">
        <v>1</v>
      </c>
    </row>
    <row r="1047" spans="1:16" x14ac:dyDescent="0.25">
      <c r="A1047">
        <v>1056</v>
      </c>
      <c r="B1047" s="4" t="str">
        <f>TEXT(Table_Supplier[[#This Row],[ID]],"00000")</f>
        <v>01056</v>
      </c>
      <c r="D1047" t="s">
        <v>1720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4">
        <v>1</v>
      </c>
    </row>
    <row r="1048" spans="1:16" x14ac:dyDescent="0.25">
      <c r="A1048">
        <v>1057</v>
      </c>
      <c r="B1048" s="4" t="str">
        <f>TEXT(Table_Supplier[[#This Row],[ID]],"00000")</f>
        <v>01057</v>
      </c>
      <c r="D1048" t="s">
        <v>1721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4">
        <v>1</v>
      </c>
    </row>
    <row r="1049" spans="1:16" x14ac:dyDescent="0.25">
      <c r="A1049">
        <v>1058</v>
      </c>
      <c r="B1049" s="4" t="str">
        <f>TEXT(Table_Supplier[[#This Row],[ID]],"00000")</f>
        <v>01058</v>
      </c>
      <c r="D1049" t="s">
        <v>1722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4">
        <v>1</v>
      </c>
    </row>
    <row r="1050" spans="1:16" x14ac:dyDescent="0.25">
      <c r="A1050">
        <v>1059</v>
      </c>
      <c r="B1050" s="4" t="str">
        <f>TEXT(Table_Supplier[[#This Row],[ID]],"00000")</f>
        <v>01059</v>
      </c>
      <c r="D1050" t="s">
        <v>1723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4">
        <v>1</v>
      </c>
    </row>
    <row r="1051" spans="1:16" x14ac:dyDescent="0.25">
      <c r="A1051">
        <v>1060</v>
      </c>
      <c r="B1051" s="4" t="str">
        <f>TEXT(Table_Supplier[[#This Row],[ID]],"00000")</f>
        <v>01060</v>
      </c>
      <c r="D1051" t="s">
        <v>1724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4">
        <v>1</v>
      </c>
    </row>
    <row r="1052" spans="1:16" x14ac:dyDescent="0.25">
      <c r="A1052">
        <v>1061</v>
      </c>
      <c r="B1052" s="4" t="str">
        <f>TEXT(Table_Supplier[[#This Row],[ID]],"00000")</f>
        <v>01061</v>
      </c>
      <c r="D1052" t="s">
        <v>1725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4">
        <v>1</v>
      </c>
    </row>
    <row r="1053" spans="1:16" x14ac:dyDescent="0.25">
      <c r="A1053">
        <v>1062</v>
      </c>
      <c r="B1053" s="4" t="str">
        <f>TEXT(Table_Supplier[[#This Row],[ID]],"00000")</f>
        <v>01062</v>
      </c>
      <c r="D1053" t="s">
        <v>1726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4">
        <v>1</v>
      </c>
    </row>
    <row r="1054" spans="1:16" x14ac:dyDescent="0.25">
      <c r="A1054">
        <v>1063</v>
      </c>
      <c r="B1054" s="4" t="str">
        <f>TEXT(Table_Supplier[[#This Row],[ID]],"00000")</f>
        <v>01063</v>
      </c>
      <c r="D1054" t="s">
        <v>1727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4">
        <v>1</v>
      </c>
    </row>
    <row r="1055" spans="1:16" x14ac:dyDescent="0.25">
      <c r="A1055">
        <v>1064</v>
      </c>
      <c r="B1055" s="4" t="str">
        <f>TEXT(Table_Supplier[[#This Row],[ID]],"00000")</f>
        <v>01064</v>
      </c>
      <c r="D1055" t="s">
        <v>1728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4">
        <v>1</v>
      </c>
    </row>
    <row r="1056" spans="1:16" x14ac:dyDescent="0.25">
      <c r="A1056">
        <v>1065</v>
      </c>
      <c r="B1056" s="4" t="str">
        <f>TEXT(Table_Supplier[[#This Row],[ID]],"00000")</f>
        <v>01065</v>
      </c>
      <c r="D1056" t="s">
        <v>1729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4">
        <v>1</v>
      </c>
    </row>
    <row r="1057" spans="1:16" x14ac:dyDescent="0.25">
      <c r="A1057">
        <v>1066</v>
      </c>
      <c r="B1057" s="4" t="str">
        <f>TEXT(Table_Supplier[[#This Row],[ID]],"00000")</f>
        <v>01066</v>
      </c>
      <c r="D1057" t="s">
        <v>1730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4">
        <v>1</v>
      </c>
    </row>
    <row r="1058" spans="1:16" x14ac:dyDescent="0.25">
      <c r="A1058">
        <v>1067</v>
      </c>
      <c r="B1058" s="4" t="str">
        <f>TEXT(Table_Supplier[[#This Row],[ID]],"00000")</f>
        <v>01067</v>
      </c>
      <c r="D1058" t="s">
        <v>1731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4">
        <v>1</v>
      </c>
    </row>
    <row r="1059" spans="1:16" x14ac:dyDescent="0.25">
      <c r="A1059">
        <v>1068</v>
      </c>
      <c r="B1059" s="4" t="str">
        <f>TEXT(Table_Supplier[[#This Row],[ID]],"00000")</f>
        <v>01068</v>
      </c>
      <c r="D1059" t="s">
        <v>1732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4">
        <v>1</v>
      </c>
    </row>
    <row r="1060" spans="1:16" x14ac:dyDescent="0.25">
      <c r="A1060">
        <v>1069</v>
      </c>
      <c r="B1060" s="4" t="str">
        <f>TEXT(Table_Supplier[[#This Row],[ID]],"00000")</f>
        <v>01069</v>
      </c>
      <c r="D1060" t="s">
        <v>1733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4">
        <v>1</v>
      </c>
    </row>
    <row r="1061" spans="1:16" x14ac:dyDescent="0.25">
      <c r="A1061">
        <v>1070</v>
      </c>
      <c r="B1061" s="4" t="str">
        <f>TEXT(Table_Supplier[[#This Row],[ID]],"00000")</f>
        <v>01070</v>
      </c>
      <c r="D1061" t="s">
        <v>1734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4">
        <v>1</v>
      </c>
    </row>
    <row r="1062" spans="1:16" x14ac:dyDescent="0.25">
      <c r="A1062">
        <v>1071</v>
      </c>
      <c r="B1062" s="4" t="str">
        <f>TEXT(Table_Supplier[[#This Row],[ID]],"00000")</f>
        <v>01071</v>
      </c>
      <c r="D1062" t="s">
        <v>1735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4">
        <v>1</v>
      </c>
    </row>
    <row r="1063" spans="1:16" x14ac:dyDescent="0.25">
      <c r="A1063">
        <v>1072</v>
      </c>
      <c r="B1063" s="4" t="str">
        <f>TEXT(Table_Supplier[[#This Row],[ID]],"00000")</f>
        <v>01072</v>
      </c>
      <c r="D1063" t="s">
        <v>1736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4">
        <v>1</v>
      </c>
    </row>
    <row r="1064" spans="1:16" x14ac:dyDescent="0.25">
      <c r="A1064">
        <v>1073</v>
      </c>
      <c r="B1064" s="4" t="str">
        <f>TEXT(Table_Supplier[[#This Row],[ID]],"00000")</f>
        <v>01073</v>
      </c>
      <c r="D1064" t="s">
        <v>1737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4">
        <v>1</v>
      </c>
    </row>
    <row r="1065" spans="1:16" x14ac:dyDescent="0.25">
      <c r="A1065">
        <v>1074</v>
      </c>
      <c r="B1065" s="4" t="str">
        <f>TEXT(Table_Supplier[[#This Row],[ID]],"00000")</f>
        <v>01074</v>
      </c>
      <c r="D1065" t="s">
        <v>1738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4">
        <v>1</v>
      </c>
    </row>
    <row r="1066" spans="1:16" x14ac:dyDescent="0.25">
      <c r="A1066">
        <v>1075</v>
      </c>
      <c r="B1066" s="4" t="str">
        <f>TEXT(Table_Supplier[[#This Row],[ID]],"00000")</f>
        <v>01075</v>
      </c>
      <c r="D1066" t="s">
        <v>1739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4">
        <v>1</v>
      </c>
    </row>
    <row r="1067" spans="1:16" x14ac:dyDescent="0.25">
      <c r="A1067">
        <v>1076</v>
      </c>
      <c r="B1067" s="4" t="str">
        <f>TEXT(Table_Supplier[[#This Row],[ID]],"00000")</f>
        <v>01076</v>
      </c>
      <c r="D1067" t="s">
        <v>1740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4">
        <v>1</v>
      </c>
    </row>
    <row r="1068" spans="1:16" x14ac:dyDescent="0.25">
      <c r="A1068">
        <v>1077</v>
      </c>
      <c r="B1068" s="4" t="str">
        <f>TEXT(Table_Supplier[[#This Row],[ID]],"00000")</f>
        <v>01077</v>
      </c>
      <c r="D1068" t="s">
        <v>1741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4">
        <v>1</v>
      </c>
    </row>
    <row r="1069" spans="1:16" x14ac:dyDescent="0.25">
      <c r="A1069">
        <v>1078</v>
      </c>
      <c r="B1069" s="4" t="str">
        <f>TEXT(Table_Supplier[[#This Row],[ID]],"00000")</f>
        <v>01078</v>
      </c>
      <c r="D1069" t="s">
        <v>1742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4">
        <v>1</v>
      </c>
    </row>
    <row r="1070" spans="1:16" x14ac:dyDescent="0.25">
      <c r="A1070">
        <v>1079</v>
      </c>
      <c r="B1070" s="4" t="str">
        <f>TEXT(Table_Supplier[[#This Row],[ID]],"00000")</f>
        <v>01079</v>
      </c>
      <c r="D1070" t="s">
        <v>1743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4">
        <v>1</v>
      </c>
    </row>
    <row r="1071" spans="1:16" x14ac:dyDescent="0.25">
      <c r="A1071">
        <v>1080</v>
      </c>
      <c r="B1071" s="4" t="str">
        <f>TEXT(Table_Supplier[[#This Row],[ID]],"00000")</f>
        <v>01080</v>
      </c>
      <c r="D1071" t="s">
        <v>1744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4">
        <v>1</v>
      </c>
    </row>
    <row r="1072" spans="1:16" x14ac:dyDescent="0.25">
      <c r="A1072">
        <v>1081</v>
      </c>
      <c r="B1072" s="4" t="str">
        <f>TEXT(Table_Supplier[[#This Row],[ID]],"00000")</f>
        <v>01081</v>
      </c>
      <c r="D1072" t="s">
        <v>1745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4">
        <v>1</v>
      </c>
    </row>
    <row r="1073" spans="1:16" x14ac:dyDescent="0.25">
      <c r="A1073">
        <v>1082</v>
      </c>
      <c r="B1073" s="4" t="str">
        <f>TEXT(Table_Supplier[[#This Row],[ID]],"00000")</f>
        <v>01082</v>
      </c>
      <c r="D1073" t="s">
        <v>1746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4">
        <v>1</v>
      </c>
    </row>
    <row r="1074" spans="1:16" x14ac:dyDescent="0.25">
      <c r="A1074">
        <v>1083</v>
      </c>
      <c r="B1074" s="4" t="str">
        <f>TEXT(Table_Supplier[[#This Row],[ID]],"00000")</f>
        <v>01083</v>
      </c>
      <c r="D1074" t="s">
        <v>1747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4">
        <v>1</v>
      </c>
    </row>
    <row r="1075" spans="1:16" x14ac:dyDescent="0.25">
      <c r="A1075">
        <v>1084</v>
      </c>
      <c r="B1075" s="4" t="str">
        <f>TEXT(Table_Supplier[[#This Row],[ID]],"00000")</f>
        <v>01084</v>
      </c>
      <c r="D1075" t="s">
        <v>1748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4">
        <v>1</v>
      </c>
    </row>
    <row r="1076" spans="1:16" x14ac:dyDescent="0.25">
      <c r="A1076">
        <v>1085</v>
      </c>
      <c r="B1076" s="4" t="str">
        <f>TEXT(Table_Supplier[[#This Row],[ID]],"00000")</f>
        <v>01085</v>
      </c>
      <c r="D1076" t="s">
        <v>1749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4">
        <v>1</v>
      </c>
    </row>
    <row r="1077" spans="1:16" x14ac:dyDescent="0.25">
      <c r="A1077">
        <v>1086</v>
      </c>
      <c r="B1077" s="4" t="str">
        <f>TEXT(Table_Supplier[[#This Row],[ID]],"00000")</f>
        <v>01086</v>
      </c>
      <c r="D1077" t="s">
        <v>1750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4">
        <v>1</v>
      </c>
    </row>
    <row r="1078" spans="1:16" x14ac:dyDescent="0.25">
      <c r="A1078">
        <v>1087</v>
      </c>
      <c r="B1078" s="4" t="str">
        <f>TEXT(Table_Supplier[[#This Row],[ID]],"00000")</f>
        <v>01087</v>
      </c>
      <c r="D1078" t="s">
        <v>1751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4">
        <v>1</v>
      </c>
    </row>
    <row r="1079" spans="1:16" x14ac:dyDescent="0.25">
      <c r="A1079">
        <v>1088</v>
      </c>
      <c r="B1079" s="4" t="str">
        <f>TEXT(Table_Supplier[[#This Row],[ID]],"00000")</f>
        <v>01088</v>
      </c>
      <c r="D1079" t="s">
        <v>1752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4">
        <v>1</v>
      </c>
    </row>
    <row r="1080" spans="1:16" x14ac:dyDescent="0.25">
      <c r="A1080">
        <v>1089</v>
      </c>
      <c r="B1080" s="4" t="str">
        <f>TEXT(Table_Supplier[[#This Row],[ID]],"00000")</f>
        <v>01089</v>
      </c>
      <c r="D1080" t="s">
        <v>1753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4">
        <v>1</v>
      </c>
    </row>
    <row r="1081" spans="1:16" x14ac:dyDescent="0.25">
      <c r="A1081">
        <v>1090</v>
      </c>
      <c r="B1081" s="4" t="str">
        <f>TEXT(Table_Supplier[[#This Row],[ID]],"00000")</f>
        <v>01090</v>
      </c>
      <c r="D1081" t="s">
        <v>1754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4">
        <v>1</v>
      </c>
    </row>
    <row r="1082" spans="1:16" x14ac:dyDescent="0.25">
      <c r="A1082">
        <v>1091</v>
      </c>
      <c r="B1082" s="4" t="str">
        <f>TEXT(Table_Supplier[[#This Row],[ID]],"00000")</f>
        <v>01091</v>
      </c>
      <c r="D1082" t="s">
        <v>1755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4">
        <v>1</v>
      </c>
    </row>
    <row r="1083" spans="1:16" x14ac:dyDescent="0.25">
      <c r="A1083">
        <v>1092</v>
      </c>
      <c r="B1083" s="4" t="str">
        <f>TEXT(Table_Supplier[[#This Row],[ID]],"00000")</f>
        <v>01092</v>
      </c>
      <c r="D1083" t="s">
        <v>1756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4">
        <v>1</v>
      </c>
    </row>
    <row r="1084" spans="1:16" x14ac:dyDescent="0.25">
      <c r="A1084">
        <v>1093</v>
      </c>
      <c r="B1084" s="4" t="str">
        <f>TEXT(Table_Supplier[[#This Row],[ID]],"00000")</f>
        <v>01093</v>
      </c>
      <c r="D1084" t="s">
        <v>1757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4">
        <v>1</v>
      </c>
    </row>
    <row r="1085" spans="1:16" x14ac:dyDescent="0.25">
      <c r="A1085">
        <v>1094</v>
      </c>
      <c r="B1085" s="4" t="str">
        <f>TEXT(Table_Supplier[[#This Row],[ID]],"00000")</f>
        <v>01094</v>
      </c>
      <c r="D1085" t="s">
        <v>1758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4">
        <v>1</v>
      </c>
    </row>
    <row r="1086" spans="1:16" x14ac:dyDescent="0.25">
      <c r="A1086">
        <v>1095</v>
      </c>
      <c r="B1086" s="4" t="str">
        <f>TEXT(Table_Supplier[[#This Row],[ID]],"00000")</f>
        <v>01095</v>
      </c>
      <c r="D1086" t="s">
        <v>1759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4">
        <v>1</v>
      </c>
    </row>
    <row r="1087" spans="1:16" x14ac:dyDescent="0.25">
      <c r="A1087">
        <v>1096</v>
      </c>
      <c r="B1087" s="4" t="str">
        <f>TEXT(Table_Supplier[[#This Row],[ID]],"00000")</f>
        <v>01096</v>
      </c>
      <c r="D1087" t="s">
        <v>1760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4">
        <v>1</v>
      </c>
    </row>
    <row r="1088" spans="1:16" x14ac:dyDescent="0.25">
      <c r="A1088">
        <v>1097</v>
      </c>
      <c r="B1088" s="4" t="str">
        <f>TEXT(Table_Supplier[[#This Row],[ID]],"00000")</f>
        <v>01097</v>
      </c>
      <c r="D1088" t="s">
        <v>1761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4">
        <v>1</v>
      </c>
    </row>
    <row r="1089" spans="1:16" x14ac:dyDescent="0.25">
      <c r="A1089">
        <v>1098</v>
      </c>
      <c r="B1089" s="4" t="str">
        <f>TEXT(Table_Supplier[[#This Row],[ID]],"00000")</f>
        <v>01098</v>
      </c>
      <c r="D1089" t="s">
        <v>1762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4">
        <v>1</v>
      </c>
    </row>
    <row r="1090" spans="1:16" x14ac:dyDescent="0.25">
      <c r="A1090">
        <v>1099</v>
      </c>
      <c r="B1090" s="4" t="str">
        <f>TEXT(Table_Supplier[[#This Row],[ID]],"00000")</f>
        <v>01099</v>
      </c>
      <c r="D1090" t="s">
        <v>772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4">
        <v>1</v>
      </c>
    </row>
    <row r="1091" spans="1:16" x14ac:dyDescent="0.25">
      <c r="A1091">
        <v>1100</v>
      </c>
      <c r="B1091" s="4" t="str">
        <f>TEXT(Table_Supplier[[#This Row],[ID]],"00000")</f>
        <v>01100</v>
      </c>
      <c r="D1091" t="s">
        <v>1763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4">
        <v>1</v>
      </c>
    </row>
    <row r="1092" spans="1:16" x14ac:dyDescent="0.25">
      <c r="A1092">
        <v>1101</v>
      </c>
      <c r="B1092" s="4" t="str">
        <f>TEXT(Table_Supplier[[#This Row],[ID]],"00000")</f>
        <v>01101</v>
      </c>
      <c r="D1092" t="s">
        <v>1764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4">
        <v>1</v>
      </c>
    </row>
    <row r="1093" spans="1:16" x14ac:dyDescent="0.25">
      <c r="A1093">
        <v>1102</v>
      </c>
      <c r="B1093" s="4" t="str">
        <f>TEXT(Table_Supplier[[#This Row],[ID]],"00000")</f>
        <v>01102</v>
      </c>
      <c r="D1093" t="s">
        <v>1765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4">
        <v>1</v>
      </c>
    </row>
    <row r="1094" spans="1:16" x14ac:dyDescent="0.25">
      <c r="A1094">
        <v>1103</v>
      </c>
      <c r="B1094" s="4" t="str">
        <f>TEXT(Table_Supplier[[#This Row],[ID]],"00000")</f>
        <v>01103</v>
      </c>
      <c r="D1094" t="s">
        <v>1766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4">
        <v>1</v>
      </c>
    </row>
    <row r="1095" spans="1:16" x14ac:dyDescent="0.25">
      <c r="A1095">
        <v>1104</v>
      </c>
      <c r="B1095" s="4" t="str">
        <f>TEXT(Table_Supplier[[#This Row],[ID]],"00000")</f>
        <v>01104</v>
      </c>
      <c r="D1095" t="s">
        <v>1767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4">
        <v>1</v>
      </c>
    </row>
    <row r="1096" spans="1:16" x14ac:dyDescent="0.25">
      <c r="A1096">
        <v>1105</v>
      </c>
      <c r="B1096" s="4" t="str">
        <f>TEXT(Table_Supplier[[#This Row],[ID]],"00000")</f>
        <v>01105</v>
      </c>
      <c r="D1096" t="s">
        <v>1768</v>
      </c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4">
        <v>1</v>
      </c>
    </row>
    <row r="1097" spans="1:16" x14ac:dyDescent="0.25">
      <c r="A1097">
        <v>1106</v>
      </c>
      <c r="B1097" s="4" t="str">
        <f>TEXT(Table_Supplier[[#This Row],[ID]],"00000")</f>
        <v>01106</v>
      </c>
      <c r="D1097" t="s">
        <v>1769</v>
      </c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4">
        <v>1</v>
      </c>
    </row>
    <row r="1098" spans="1:16" x14ac:dyDescent="0.25">
      <c r="A1098">
        <v>1107</v>
      </c>
      <c r="B1098" s="4" t="str">
        <f>TEXT(Table_Supplier[[#This Row],[ID]],"00000")</f>
        <v>01107</v>
      </c>
      <c r="D1098" t="s">
        <v>1770</v>
      </c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4">
        <v>1</v>
      </c>
    </row>
    <row r="1099" spans="1:16" x14ac:dyDescent="0.25">
      <c r="A1099">
        <v>1108</v>
      </c>
      <c r="B1099" s="4" t="str">
        <f>TEXT(Table_Supplier[[#This Row],[ID]],"00000")</f>
        <v>01108</v>
      </c>
      <c r="D1099" t="s">
        <v>1771</v>
      </c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4">
        <v>1</v>
      </c>
    </row>
    <row r="1100" spans="1:16" x14ac:dyDescent="0.25">
      <c r="A1100">
        <v>1109</v>
      </c>
      <c r="B1100" s="4" t="str">
        <f>TEXT(Table_Supplier[[#This Row],[ID]],"00000")</f>
        <v>01109</v>
      </c>
      <c r="D1100" t="s">
        <v>1772</v>
      </c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4">
        <v>1</v>
      </c>
    </row>
    <row r="1101" spans="1:16" x14ac:dyDescent="0.25">
      <c r="A1101">
        <v>1110</v>
      </c>
      <c r="B1101" s="4" t="str">
        <f>TEXT(Table_Supplier[[#This Row],[ID]],"00000")</f>
        <v>01110</v>
      </c>
      <c r="D1101" t="s">
        <v>1773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4">
        <v>1</v>
      </c>
    </row>
    <row r="1102" spans="1:16" x14ac:dyDescent="0.25">
      <c r="A1102">
        <v>1111</v>
      </c>
      <c r="B1102" s="4" t="str">
        <f>TEXT(Table_Supplier[[#This Row],[ID]],"00000")</f>
        <v>01111</v>
      </c>
      <c r="D1102" t="s">
        <v>1774</v>
      </c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4">
        <v>1</v>
      </c>
    </row>
    <row r="1103" spans="1:16" x14ac:dyDescent="0.25">
      <c r="A1103">
        <v>1112</v>
      </c>
      <c r="B1103" s="4" t="str">
        <f>TEXT(Table_Supplier[[#This Row],[ID]],"00000")</f>
        <v>01112</v>
      </c>
      <c r="D1103" t="s">
        <v>1775</v>
      </c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4">
        <v>1</v>
      </c>
    </row>
    <row r="1104" spans="1:16" x14ac:dyDescent="0.25">
      <c r="A1104">
        <v>1113</v>
      </c>
      <c r="B1104" s="4" t="str">
        <f>TEXT(Table_Supplier[[#This Row],[ID]],"00000")</f>
        <v>01113</v>
      </c>
      <c r="D1104" t="s">
        <v>1776</v>
      </c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4">
        <v>1</v>
      </c>
    </row>
    <row r="1105" spans="1:16" x14ac:dyDescent="0.25">
      <c r="A1105">
        <v>1114</v>
      </c>
      <c r="B1105" s="4" t="str">
        <f>TEXT(Table_Supplier[[#This Row],[ID]],"00000")</f>
        <v>01114</v>
      </c>
      <c r="D1105" t="s">
        <v>1777</v>
      </c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4">
        <v>1</v>
      </c>
    </row>
    <row r="1106" spans="1:16" x14ac:dyDescent="0.25">
      <c r="A1106">
        <v>1115</v>
      </c>
      <c r="B1106" s="4" t="str">
        <f>TEXT(Table_Supplier[[#This Row],[ID]],"00000")</f>
        <v>01115</v>
      </c>
      <c r="D1106" t="s">
        <v>730</v>
      </c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4">
        <v>1</v>
      </c>
    </row>
    <row r="1107" spans="1:16" x14ac:dyDescent="0.25">
      <c r="A1107">
        <v>1116</v>
      </c>
      <c r="B1107" s="4" t="str">
        <f>TEXT(Table_Supplier[[#This Row],[ID]],"00000")</f>
        <v>01116</v>
      </c>
      <c r="D1107" t="s">
        <v>1778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4">
        <v>1</v>
      </c>
    </row>
    <row r="1108" spans="1:16" x14ac:dyDescent="0.25">
      <c r="A1108">
        <v>1117</v>
      </c>
      <c r="B1108" s="4" t="str">
        <f>TEXT(Table_Supplier[[#This Row],[ID]],"00000")</f>
        <v>01117</v>
      </c>
      <c r="D1108" t="s">
        <v>1779</v>
      </c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4">
        <v>1</v>
      </c>
    </row>
    <row r="1109" spans="1:16" x14ac:dyDescent="0.25">
      <c r="A1109">
        <v>1118</v>
      </c>
      <c r="B1109" s="4" t="str">
        <f>TEXT(Table_Supplier[[#This Row],[ID]],"00000")</f>
        <v>01118</v>
      </c>
      <c r="D1109" t="s">
        <v>1780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4">
        <v>1</v>
      </c>
    </row>
    <row r="1110" spans="1:16" x14ac:dyDescent="0.25">
      <c r="A1110">
        <v>1119</v>
      </c>
      <c r="B1110" s="4" t="str">
        <f>TEXT(Table_Supplier[[#This Row],[ID]],"00000")</f>
        <v>01119</v>
      </c>
      <c r="D1110" t="s">
        <v>1781</v>
      </c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4">
        <v>1</v>
      </c>
    </row>
    <row r="1111" spans="1:16" x14ac:dyDescent="0.25">
      <c r="A1111">
        <v>1120</v>
      </c>
      <c r="B1111" s="4" t="str">
        <f>TEXT(Table_Supplier[[#This Row],[ID]],"00000")</f>
        <v>01120</v>
      </c>
      <c r="D1111" t="s">
        <v>771</v>
      </c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4">
        <v>1</v>
      </c>
    </row>
    <row r="1112" spans="1:16" x14ac:dyDescent="0.25">
      <c r="A1112">
        <v>1121</v>
      </c>
      <c r="B1112" s="4" t="str">
        <f>TEXT(Table_Supplier[[#This Row],[ID]],"00000")</f>
        <v>01121</v>
      </c>
      <c r="D1112" t="s">
        <v>1782</v>
      </c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4">
        <v>1</v>
      </c>
    </row>
    <row r="1113" spans="1:16" x14ac:dyDescent="0.25">
      <c r="A1113">
        <v>1122</v>
      </c>
      <c r="B1113" s="4" t="str">
        <f>TEXT(Table_Supplier[[#This Row],[ID]],"00000")</f>
        <v>01122</v>
      </c>
      <c r="D1113" t="s">
        <v>1783</v>
      </c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4">
        <v>1</v>
      </c>
    </row>
    <row r="1114" spans="1:16" x14ac:dyDescent="0.25">
      <c r="A1114">
        <v>1123</v>
      </c>
      <c r="B1114" s="4" t="str">
        <f>TEXT(Table_Supplier[[#This Row],[ID]],"00000")</f>
        <v>01123</v>
      </c>
      <c r="D1114" t="s">
        <v>1784</v>
      </c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4">
        <v>1</v>
      </c>
    </row>
    <row r="1115" spans="1:16" x14ac:dyDescent="0.25">
      <c r="A1115">
        <v>1124</v>
      </c>
      <c r="B1115" s="4" t="str">
        <f>TEXT(Table_Supplier[[#This Row],[ID]],"00000")</f>
        <v>01124</v>
      </c>
      <c r="D1115" t="s">
        <v>1785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4">
        <v>1</v>
      </c>
    </row>
    <row r="1116" spans="1:16" x14ac:dyDescent="0.25">
      <c r="A1116">
        <v>1125</v>
      </c>
      <c r="B1116" s="4" t="str">
        <f>TEXT(Table_Supplier[[#This Row],[ID]],"00000")</f>
        <v>01125</v>
      </c>
      <c r="D1116" t="s">
        <v>1786</v>
      </c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4">
        <v>1</v>
      </c>
    </row>
    <row r="1117" spans="1:16" x14ac:dyDescent="0.25">
      <c r="A1117">
        <v>1126</v>
      </c>
      <c r="B1117" s="4" t="str">
        <f>TEXT(Table_Supplier[[#This Row],[ID]],"00000")</f>
        <v>01126</v>
      </c>
      <c r="D1117" t="s">
        <v>1787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4">
        <v>1</v>
      </c>
    </row>
    <row r="1118" spans="1:16" x14ac:dyDescent="0.25">
      <c r="A1118">
        <v>1127</v>
      </c>
      <c r="B1118" s="4" t="str">
        <f>TEXT(Table_Supplier[[#This Row],[ID]],"00000")</f>
        <v>01127</v>
      </c>
      <c r="D1118" t="s">
        <v>1788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4">
        <v>1</v>
      </c>
    </row>
    <row r="1119" spans="1:16" x14ac:dyDescent="0.25">
      <c r="A1119">
        <v>1128</v>
      </c>
      <c r="B1119" s="4" t="str">
        <f>TEXT(Table_Supplier[[#This Row],[ID]],"00000")</f>
        <v>01128</v>
      </c>
      <c r="D1119" t="s">
        <v>1789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4">
        <v>1</v>
      </c>
    </row>
    <row r="1120" spans="1:16" x14ac:dyDescent="0.25">
      <c r="A1120">
        <v>1129</v>
      </c>
      <c r="B1120" s="4" t="str">
        <f>TEXT(Table_Supplier[[#This Row],[ID]],"00000")</f>
        <v>01129</v>
      </c>
      <c r="D1120" t="s">
        <v>1790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4">
        <v>1</v>
      </c>
    </row>
    <row r="1121" spans="1:16" x14ac:dyDescent="0.25">
      <c r="A1121">
        <v>1130</v>
      </c>
      <c r="B1121" s="4" t="str">
        <f>TEXT(Table_Supplier[[#This Row],[ID]],"00000")</f>
        <v>01130</v>
      </c>
      <c r="D1121" t="s">
        <v>1791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4">
        <v>1</v>
      </c>
    </row>
    <row r="1122" spans="1:16" x14ac:dyDescent="0.25">
      <c r="A1122">
        <v>1131</v>
      </c>
      <c r="B1122" s="4" t="str">
        <f>TEXT(Table_Supplier[[#This Row],[ID]],"00000")</f>
        <v>01131</v>
      </c>
      <c r="D1122" t="s">
        <v>1792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4">
        <v>1</v>
      </c>
    </row>
    <row r="1123" spans="1:16" x14ac:dyDescent="0.25">
      <c r="A1123">
        <v>1132</v>
      </c>
      <c r="B1123" s="4" t="str">
        <f>TEXT(Table_Supplier[[#This Row],[ID]],"00000")</f>
        <v>01132</v>
      </c>
      <c r="D1123" t="s">
        <v>1793</v>
      </c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4">
        <v>1</v>
      </c>
    </row>
    <row r="1124" spans="1:16" x14ac:dyDescent="0.25">
      <c r="A1124">
        <v>1133</v>
      </c>
      <c r="B1124" s="4" t="str">
        <f>TEXT(Table_Supplier[[#This Row],[ID]],"00000")</f>
        <v>01133</v>
      </c>
      <c r="D1124" t="s">
        <v>1794</v>
      </c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4">
        <v>1</v>
      </c>
    </row>
    <row r="1125" spans="1:16" x14ac:dyDescent="0.25">
      <c r="A1125">
        <v>1134</v>
      </c>
      <c r="B1125" s="4" t="str">
        <f>TEXT(Table_Supplier[[#This Row],[ID]],"00000")</f>
        <v>01134</v>
      </c>
      <c r="D1125" t="s">
        <v>1795</v>
      </c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4">
        <v>1</v>
      </c>
    </row>
    <row r="1126" spans="1:16" x14ac:dyDescent="0.25">
      <c r="A1126">
        <v>1135</v>
      </c>
      <c r="B1126" s="4" t="str">
        <f>TEXT(Table_Supplier[[#This Row],[ID]],"00000")</f>
        <v>01135</v>
      </c>
      <c r="D1126" t="s">
        <v>1796</v>
      </c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4">
        <v>1</v>
      </c>
    </row>
    <row r="1127" spans="1:16" x14ac:dyDescent="0.25">
      <c r="A1127">
        <v>1136</v>
      </c>
      <c r="B1127" s="4" t="str">
        <f>TEXT(Table_Supplier[[#This Row],[ID]],"00000")</f>
        <v>01136</v>
      </c>
      <c r="D1127" t="s">
        <v>1797</v>
      </c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4">
        <v>1</v>
      </c>
    </row>
    <row r="1128" spans="1:16" x14ac:dyDescent="0.25">
      <c r="A1128">
        <v>1137</v>
      </c>
      <c r="B1128" s="4" t="str">
        <f>TEXT(Table_Supplier[[#This Row],[ID]],"00000")</f>
        <v>01137</v>
      </c>
      <c r="D1128" t="s">
        <v>1798</v>
      </c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4">
        <v>1</v>
      </c>
    </row>
    <row r="1129" spans="1:16" x14ac:dyDescent="0.25">
      <c r="A1129">
        <v>1138</v>
      </c>
      <c r="B1129" s="4" t="str">
        <f>TEXT(Table_Supplier[[#This Row],[ID]],"00000")</f>
        <v>01138</v>
      </c>
      <c r="D1129" t="s">
        <v>1799</v>
      </c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4">
        <v>1</v>
      </c>
    </row>
    <row r="1130" spans="1:16" x14ac:dyDescent="0.25">
      <c r="A1130">
        <v>1139</v>
      </c>
      <c r="B1130" s="4" t="str">
        <f>TEXT(Table_Supplier[[#This Row],[ID]],"00000")</f>
        <v>01139</v>
      </c>
      <c r="D1130" t="s">
        <v>1800</v>
      </c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4">
        <v>1</v>
      </c>
    </row>
    <row r="1131" spans="1:16" x14ac:dyDescent="0.25">
      <c r="A1131">
        <v>1140</v>
      </c>
      <c r="B1131" s="4" t="str">
        <f>TEXT(Table_Supplier[[#This Row],[ID]],"00000")</f>
        <v>01140</v>
      </c>
      <c r="D1131" t="s">
        <v>1801</v>
      </c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4">
        <v>1</v>
      </c>
    </row>
    <row r="1132" spans="1:16" x14ac:dyDescent="0.25">
      <c r="A1132">
        <v>1141</v>
      </c>
      <c r="B1132" s="4" t="str">
        <f>TEXT(Table_Supplier[[#This Row],[ID]],"00000")</f>
        <v>01141</v>
      </c>
      <c r="D1132" t="s">
        <v>1802</v>
      </c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4">
        <v>1</v>
      </c>
    </row>
    <row r="1133" spans="1:16" x14ac:dyDescent="0.25">
      <c r="A1133">
        <v>1142</v>
      </c>
      <c r="B1133" s="4" t="str">
        <f>TEXT(Table_Supplier[[#This Row],[ID]],"00000")</f>
        <v>01142</v>
      </c>
      <c r="D1133" t="s">
        <v>1803</v>
      </c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4">
        <v>1</v>
      </c>
    </row>
    <row r="1134" spans="1:16" x14ac:dyDescent="0.25">
      <c r="A1134">
        <v>1143</v>
      </c>
      <c r="B1134" s="4" t="str">
        <f>TEXT(Table_Supplier[[#This Row],[ID]],"00000")</f>
        <v>01143</v>
      </c>
      <c r="D1134" t="s">
        <v>1804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4">
        <v>1</v>
      </c>
    </row>
    <row r="1135" spans="1:16" x14ac:dyDescent="0.25">
      <c r="A1135">
        <v>1144</v>
      </c>
      <c r="B1135" s="4" t="str">
        <f>TEXT(Table_Supplier[[#This Row],[ID]],"00000")</f>
        <v>01144</v>
      </c>
      <c r="D1135" t="s">
        <v>1805</v>
      </c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4">
        <v>1</v>
      </c>
    </row>
    <row r="1136" spans="1:16" x14ac:dyDescent="0.25">
      <c r="A1136">
        <v>1145</v>
      </c>
      <c r="B1136" s="4" t="str">
        <f>TEXT(Table_Supplier[[#This Row],[ID]],"00000")</f>
        <v>01145</v>
      </c>
      <c r="D1136" t="s">
        <v>1806</v>
      </c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4">
        <v>1</v>
      </c>
    </row>
    <row r="1137" spans="1:16" x14ac:dyDescent="0.25">
      <c r="A1137">
        <v>1146</v>
      </c>
      <c r="B1137" s="4" t="str">
        <f>TEXT(Table_Supplier[[#This Row],[ID]],"00000")</f>
        <v>01146</v>
      </c>
      <c r="D1137" t="s">
        <v>1807</v>
      </c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4">
        <v>1</v>
      </c>
    </row>
    <row r="1138" spans="1:16" x14ac:dyDescent="0.25">
      <c r="A1138">
        <v>1147</v>
      </c>
      <c r="B1138" s="4" t="str">
        <f>TEXT(Table_Supplier[[#This Row],[ID]],"00000")</f>
        <v>01147</v>
      </c>
      <c r="D1138" t="s">
        <v>1808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4">
        <v>1</v>
      </c>
    </row>
    <row r="1139" spans="1:16" x14ac:dyDescent="0.25">
      <c r="A1139">
        <v>1148</v>
      </c>
      <c r="B1139" s="4" t="str">
        <f>TEXT(Table_Supplier[[#This Row],[ID]],"00000")</f>
        <v>01148</v>
      </c>
      <c r="D1139" t="s">
        <v>1809</v>
      </c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4">
        <v>1</v>
      </c>
    </row>
    <row r="1140" spans="1:16" x14ac:dyDescent="0.25">
      <c r="A1140">
        <v>1149</v>
      </c>
      <c r="B1140" s="4" t="str">
        <f>TEXT(Table_Supplier[[#This Row],[ID]],"00000")</f>
        <v>01149</v>
      </c>
      <c r="D1140" t="s">
        <v>1810</v>
      </c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4">
        <v>1</v>
      </c>
    </row>
    <row r="1141" spans="1:16" x14ac:dyDescent="0.25">
      <c r="A1141">
        <v>1150</v>
      </c>
      <c r="B1141" s="4" t="str">
        <f>TEXT(Table_Supplier[[#This Row],[ID]],"00000")</f>
        <v>01150</v>
      </c>
      <c r="D1141" t="s">
        <v>1811</v>
      </c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4">
        <v>1</v>
      </c>
    </row>
    <row r="1142" spans="1:16" x14ac:dyDescent="0.25">
      <c r="A1142">
        <v>1151</v>
      </c>
      <c r="B1142" s="4" t="str">
        <f>TEXT(Table_Supplier[[#This Row],[ID]],"00000")</f>
        <v>01151</v>
      </c>
      <c r="D1142" t="s">
        <v>760</v>
      </c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4">
        <v>1</v>
      </c>
    </row>
    <row r="1143" spans="1:16" x14ac:dyDescent="0.25">
      <c r="A1143">
        <v>1152</v>
      </c>
      <c r="B1143" s="4" t="str">
        <f>TEXT(Table_Supplier[[#This Row],[ID]],"00000")</f>
        <v>01152</v>
      </c>
      <c r="D1143" t="s">
        <v>1812</v>
      </c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4">
        <v>1</v>
      </c>
    </row>
    <row r="1144" spans="1:16" x14ac:dyDescent="0.25">
      <c r="A1144">
        <v>1153</v>
      </c>
      <c r="B1144" s="4" t="str">
        <f>TEXT(Table_Supplier[[#This Row],[ID]],"00000")</f>
        <v>01153</v>
      </c>
      <c r="D1144" t="s">
        <v>1813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4">
        <v>1</v>
      </c>
    </row>
    <row r="1145" spans="1:16" x14ac:dyDescent="0.25">
      <c r="A1145">
        <v>1154</v>
      </c>
      <c r="B1145" s="4" t="str">
        <f>TEXT(Table_Supplier[[#This Row],[ID]],"00000")</f>
        <v>01154</v>
      </c>
      <c r="D1145" t="s">
        <v>1814</v>
      </c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4">
        <v>1</v>
      </c>
    </row>
    <row r="1146" spans="1:16" x14ac:dyDescent="0.25">
      <c r="A1146">
        <v>1155</v>
      </c>
      <c r="B1146" s="4" t="str">
        <f>TEXT(Table_Supplier[[#This Row],[ID]],"00000")</f>
        <v>01155</v>
      </c>
      <c r="D1146" t="s">
        <v>1815</v>
      </c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4">
        <v>1</v>
      </c>
    </row>
    <row r="1147" spans="1:16" x14ac:dyDescent="0.25">
      <c r="A1147">
        <v>1156</v>
      </c>
      <c r="B1147" s="4" t="str">
        <f>TEXT(Table_Supplier[[#This Row],[ID]],"00000")</f>
        <v>01156</v>
      </c>
      <c r="D1147" t="s">
        <v>1816</v>
      </c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4">
        <v>1</v>
      </c>
    </row>
    <row r="1148" spans="1:16" x14ac:dyDescent="0.25">
      <c r="A1148">
        <v>1157</v>
      </c>
      <c r="B1148" s="4" t="str">
        <f>TEXT(Table_Supplier[[#This Row],[ID]],"00000")</f>
        <v>01157</v>
      </c>
      <c r="D1148" t="s">
        <v>1817</v>
      </c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4">
        <v>1</v>
      </c>
    </row>
    <row r="1149" spans="1:16" x14ac:dyDescent="0.25">
      <c r="A1149">
        <v>1158</v>
      </c>
      <c r="B1149" s="4" t="str">
        <f>TEXT(Table_Supplier[[#This Row],[ID]],"00000")</f>
        <v>01158</v>
      </c>
      <c r="D1149" t="s">
        <v>1818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4">
        <v>1</v>
      </c>
    </row>
    <row r="1150" spans="1:16" x14ac:dyDescent="0.25">
      <c r="A1150">
        <v>1159</v>
      </c>
      <c r="B1150" s="4" t="str">
        <f>TEXT(Table_Supplier[[#This Row],[ID]],"00000")</f>
        <v>01159</v>
      </c>
      <c r="D1150" t="s">
        <v>1819</v>
      </c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4">
        <v>1</v>
      </c>
    </row>
    <row r="1151" spans="1:16" x14ac:dyDescent="0.25">
      <c r="A1151">
        <v>1160</v>
      </c>
      <c r="B1151" s="4" t="str">
        <f>TEXT(Table_Supplier[[#This Row],[ID]],"00000")</f>
        <v>01160</v>
      </c>
      <c r="D1151" t="s">
        <v>1820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4">
        <v>1</v>
      </c>
    </row>
    <row r="1152" spans="1:16" x14ac:dyDescent="0.25">
      <c r="A1152">
        <v>1161</v>
      </c>
      <c r="B1152" s="4" t="str">
        <f>TEXT(Table_Supplier[[#This Row],[ID]],"00000")</f>
        <v>01161</v>
      </c>
      <c r="D1152" t="s">
        <v>1821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4">
        <v>1</v>
      </c>
    </row>
    <row r="1153" spans="1:16" x14ac:dyDescent="0.25">
      <c r="A1153">
        <v>1162</v>
      </c>
      <c r="B1153" s="4" t="str">
        <f>TEXT(Table_Supplier[[#This Row],[ID]],"00000")</f>
        <v>01162</v>
      </c>
      <c r="D1153" t="s">
        <v>1822</v>
      </c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4">
        <v>1</v>
      </c>
    </row>
    <row r="1154" spans="1:16" x14ac:dyDescent="0.25">
      <c r="A1154">
        <v>1163</v>
      </c>
      <c r="B1154" s="4" t="str">
        <f>TEXT(Table_Supplier[[#This Row],[ID]],"00000")</f>
        <v>01163</v>
      </c>
      <c r="D1154" t="s">
        <v>1823</v>
      </c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4">
        <v>1</v>
      </c>
    </row>
    <row r="1155" spans="1:16" x14ac:dyDescent="0.25">
      <c r="A1155">
        <v>1164</v>
      </c>
      <c r="B1155" s="4" t="str">
        <f>TEXT(Table_Supplier[[#This Row],[ID]],"00000")</f>
        <v>01164</v>
      </c>
      <c r="D1155" t="s">
        <v>1824</v>
      </c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4">
        <v>1</v>
      </c>
    </row>
    <row r="1156" spans="1:16" x14ac:dyDescent="0.25">
      <c r="A1156">
        <v>1165</v>
      </c>
      <c r="B1156" s="4" t="str">
        <f>TEXT(Table_Supplier[[#This Row],[ID]],"00000")</f>
        <v>01165</v>
      </c>
      <c r="D1156" t="s">
        <v>1825</v>
      </c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4">
        <v>1</v>
      </c>
    </row>
    <row r="1157" spans="1:16" x14ac:dyDescent="0.25">
      <c r="A1157">
        <v>1166</v>
      </c>
      <c r="B1157" s="4" t="str">
        <f>TEXT(Table_Supplier[[#This Row],[ID]],"00000")</f>
        <v>01166</v>
      </c>
      <c r="D1157" t="s">
        <v>1826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4">
        <v>1</v>
      </c>
    </row>
    <row r="1158" spans="1:16" x14ac:dyDescent="0.25">
      <c r="A1158">
        <v>1167</v>
      </c>
      <c r="B1158" s="4" t="str">
        <f>TEXT(Table_Supplier[[#This Row],[ID]],"00000")</f>
        <v>01167</v>
      </c>
      <c r="D1158" t="s">
        <v>1827</v>
      </c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4">
        <v>1</v>
      </c>
    </row>
    <row r="1159" spans="1:16" x14ac:dyDescent="0.25">
      <c r="A1159">
        <v>1168</v>
      </c>
      <c r="B1159" s="4" t="str">
        <f>TEXT(Table_Supplier[[#This Row],[ID]],"00000")</f>
        <v>01168</v>
      </c>
      <c r="D1159" t="s">
        <v>1828</v>
      </c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4">
        <v>1</v>
      </c>
    </row>
    <row r="1160" spans="1:16" x14ac:dyDescent="0.25">
      <c r="A1160">
        <v>1169</v>
      </c>
      <c r="B1160" s="4" t="str">
        <f>TEXT(Table_Supplier[[#This Row],[ID]],"00000")</f>
        <v>01169</v>
      </c>
      <c r="D1160" t="s">
        <v>1829</v>
      </c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4">
        <v>1</v>
      </c>
    </row>
    <row r="1161" spans="1:16" x14ac:dyDescent="0.25">
      <c r="A1161">
        <v>1170</v>
      </c>
      <c r="B1161" s="4" t="str">
        <f>TEXT(Table_Supplier[[#This Row],[ID]],"00000")</f>
        <v>01170</v>
      </c>
      <c r="D1161" t="s">
        <v>1830</v>
      </c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4">
        <v>1</v>
      </c>
    </row>
    <row r="1162" spans="1:16" x14ac:dyDescent="0.25">
      <c r="A1162">
        <v>1171</v>
      </c>
      <c r="B1162" s="4" t="str">
        <f>TEXT(Table_Supplier[[#This Row],[ID]],"00000")</f>
        <v>01171</v>
      </c>
      <c r="D1162" t="s">
        <v>1831</v>
      </c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4">
        <v>1</v>
      </c>
    </row>
    <row r="1163" spans="1:16" x14ac:dyDescent="0.25">
      <c r="A1163">
        <v>1172</v>
      </c>
      <c r="B1163" s="4" t="str">
        <f>TEXT(Table_Supplier[[#This Row],[ID]],"00000")</f>
        <v>01172</v>
      </c>
      <c r="D1163" t="s">
        <v>1832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4">
        <v>1</v>
      </c>
    </row>
    <row r="1164" spans="1:16" x14ac:dyDescent="0.25">
      <c r="A1164">
        <v>1173</v>
      </c>
      <c r="B1164" s="4" t="str">
        <f>TEXT(Table_Supplier[[#This Row],[ID]],"00000")</f>
        <v>01173</v>
      </c>
      <c r="D1164" t="s">
        <v>1833</v>
      </c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4">
        <v>1</v>
      </c>
    </row>
    <row r="1165" spans="1:16" x14ac:dyDescent="0.25">
      <c r="A1165">
        <v>1174</v>
      </c>
      <c r="B1165" s="4" t="str">
        <f>TEXT(Table_Supplier[[#This Row],[ID]],"00000")</f>
        <v>01174</v>
      </c>
      <c r="D1165" t="s">
        <v>1834</v>
      </c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4">
        <v>1</v>
      </c>
    </row>
    <row r="1166" spans="1:16" x14ac:dyDescent="0.25">
      <c r="A1166">
        <v>1175</v>
      </c>
      <c r="B1166" s="4" t="str">
        <f>TEXT(Table_Supplier[[#This Row],[ID]],"00000")</f>
        <v>01175</v>
      </c>
      <c r="D1166" t="s">
        <v>1835</v>
      </c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4">
        <v>1</v>
      </c>
    </row>
    <row r="1167" spans="1:16" x14ac:dyDescent="0.25">
      <c r="A1167">
        <v>1176</v>
      </c>
      <c r="B1167" s="4" t="str">
        <f>TEXT(Table_Supplier[[#This Row],[ID]],"00000")</f>
        <v>01176</v>
      </c>
      <c r="D1167" t="s">
        <v>1836</v>
      </c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4">
        <v>1</v>
      </c>
    </row>
    <row r="1168" spans="1:16" x14ac:dyDescent="0.25">
      <c r="A1168">
        <v>1177</v>
      </c>
      <c r="B1168" s="4" t="str">
        <f>TEXT(Table_Supplier[[#This Row],[ID]],"00000")</f>
        <v>01177</v>
      </c>
      <c r="D1168" t="s">
        <v>99</v>
      </c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4">
        <v>1</v>
      </c>
    </row>
    <row r="1169" spans="1:16" x14ac:dyDescent="0.25">
      <c r="A1169">
        <v>1178</v>
      </c>
      <c r="B1169" s="4" t="str">
        <f>TEXT(Table_Supplier[[#This Row],[ID]],"00000")</f>
        <v>01178</v>
      </c>
      <c r="D1169" t="s">
        <v>1837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4">
        <v>1</v>
      </c>
    </row>
    <row r="1170" spans="1:16" x14ac:dyDescent="0.25">
      <c r="A1170">
        <v>1179</v>
      </c>
      <c r="B1170" s="4" t="str">
        <f>TEXT(Table_Supplier[[#This Row],[ID]],"00000")</f>
        <v>01179</v>
      </c>
      <c r="D1170" t="s">
        <v>1838</v>
      </c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4">
        <v>1</v>
      </c>
    </row>
    <row r="1171" spans="1:16" x14ac:dyDescent="0.25">
      <c r="A1171">
        <v>1180</v>
      </c>
      <c r="B1171" s="4" t="str">
        <f>TEXT(Table_Supplier[[#This Row],[ID]],"00000")</f>
        <v>01180</v>
      </c>
      <c r="D1171" t="s">
        <v>1839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4">
        <v>1</v>
      </c>
    </row>
    <row r="1172" spans="1:16" x14ac:dyDescent="0.25">
      <c r="A1172">
        <v>1181</v>
      </c>
      <c r="B1172" s="4" t="str">
        <f>TEXT(Table_Supplier[[#This Row],[ID]],"00000")</f>
        <v>01181</v>
      </c>
      <c r="D1172" t="s">
        <v>1840</v>
      </c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4">
        <v>1</v>
      </c>
    </row>
    <row r="1173" spans="1:16" x14ac:dyDescent="0.25">
      <c r="A1173">
        <v>1182</v>
      </c>
      <c r="B1173" s="4" t="str">
        <f>TEXT(Table_Supplier[[#This Row],[ID]],"00000")</f>
        <v>01182</v>
      </c>
      <c r="D1173" t="s">
        <v>845</v>
      </c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4">
        <v>1</v>
      </c>
    </row>
    <row r="1174" spans="1:16" x14ac:dyDescent="0.25">
      <c r="A1174">
        <v>1183</v>
      </c>
      <c r="B1174" s="4" t="str">
        <f>TEXT(Table_Supplier[[#This Row],[ID]],"00000")</f>
        <v>01183</v>
      </c>
      <c r="D1174" t="s">
        <v>1841</v>
      </c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4">
        <v>1</v>
      </c>
    </row>
    <row r="1175" spans="1:16" x14ac:dyDescent="0.25">
      <c r="A1175">
        <v>1184</v>
      </c>
      <c r="B1175" s="4" t="str">
        <f>TEXT(Table_Supplier[[#This Row],[ID]],"00000")</f>
        <v>01184</v>
      </c>
      <c r="D1175" t="s">
        <v>1842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4">
        <v>1</v>
      </c>
    </row>
    <row r="1176" spans="1:16" x14ac:dyDescent="0.25">
      <c r="A1176">
        <v>1185</v>
      </c>
      <c r="B1176" s="4" t="str">
        <f>TEXT(Table_Supplier[[#This Row],[ID]],"00000")</f>
        <v>01185</v>
      </c>
      <c r="D1176" t="s">
        <v>1843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4">
        <v>1</v>
      </c>
    </row>
    <row r="1177" spans="1:16" x14ac:dyDescent="0.25">
      <c r="A1177">
        <v>1186</v>
      </c>
      <c r="B1177" s="4" t="str">
        <f>TEXT(Table_Supplier[[#This Row],[ID]],"00000")</f>
        <v>01186</v>
      </c>
      <c r="D1177" t="s">
        <v>1844</v>
      </c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4">
        <v>1</v>
      </c>
    </row>
    <row r="1178" spans="1:16" x14ac:dyDescent="0.25">
      <c r="A1178">
        <v>1187</v>
      </c>
      <c r="B1178" s="4" t="str">
        <f>TEXT(Table_Supplier[[#This Row],[ID]],"00000")</f>
        <v>01187</v>
      </c>
      <c r="D1178" t="s">
        <v>1845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4">
        <v>1</v>
      </c>
    </row>
    <row r="1179" spans="1:16" x14ac:dyDescent="0.25">
      <c r="A1179">
        <v>1188</v>
      </c>
      <c r="B1179" s="4" t="str">
        <f>TEXT(Table_Supplier[[#This Row],[ID]],"00000")</f>
        <v>01188</v>
      </c>
      <c r="D1179" t="s">
        <v>1846</v>
      </c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4">
        <v>1</v>
      </c>
    </row>
    <row r="1180" spans="1:16" x14ac:dyDescent="0.25">
      <c r="A1180">
        <v>1189</v>
      </c>
      <c r="B1180" s="4" t="str">
        <f>TEXT(Table_Supplier[[#This Row],[ID]],"00000")</f>
        <v>01189</v>
      </c>
      <c r="D1180" t="s">
        <v>1847</v>
      </c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4">
        <v>1</v>
      </c>
    </row>
    <row r="1181" spans="1:16" x14ac:dyDescent="0.25">
      <c r="A1181">
        <v>1190</v>
      </c>
      <c r="B1181" s="4" t="str">
        <f>TEXT(Table_Supplier[[#This Row],[ID]],"00000")</f>
        <v>01190</v>
      </c>
      <c r="D1181" t="s">
        <v>1848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4">
        <v>1</v>
      </c>
    </row>
    <row r="1182" spans="1:16" x14ac:dyDescent="0.25">
      <c r="A1182">
        <v>1191</v>
      </c>
      <c r="B1182" s="4" t="str">
        <f>TEXT(Table_Supplier[[#This Row],[ID]],"00000")</f>
        <v>01191</v>
      </c>
      <c r="D1182" t="s">
        <v>1849</v>
      </c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4">
        <v>1</v>
      </c>
    </row>
    <row r="1183" spans="1:16" x14ac:dyDescent="0.25">
      <c r="A1183">
        <v>1193</v>
      </c>
      <c r="B1183" s="4" t="str">
        <f>TEXT(Table_Supplier[[#This Row],[ID]],"00000")</f>
        <v>01193</v>
      </c>
      <c r="D1183" t="s">
        <v>1850</v>
      </c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4">
        <v>1</v>
      </c>
    </row>
    <row r="1184" spans="1:16" x14ac:dyDescent="0.25">
      <c r="A1184">
        <v>1194</v>
      </c>
      <c r="B1184" s="4" t="str">
        <f>TEXT(Table_Supplier[[#This Row],[ID]],"00000")</f>
        <v>01194</v>
      </c>
      <c r="D1184" t="s">
        <v>1851</v>
      </c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4">
        <v>1</v>
      </c>
    </row>
    <row r="1185" spans="1:16" x14ac:dyDescent="0.25">
      <c r="A1185">
        <v>1195</v>
      </c>
      <c r="B1185" s="4" t="str">
        <f>TEXT(Table_Supplier[[#This Row],[ID]],"00000")</f>
        <v>01195</v>
      </c>
      <c r="D1185" t="s">
        <v>1852</v>
      </c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4">
        <v>1</v>
      </c>
    </row>
    <row r="1186" spans="1:16" x14ac:dyDescent="0.25">
      <c r="A1186">
        <v>1196</v>
      </c>
      <c r="B1186" s="4" t="str">
        <f>TEXT(Table_Supplier[[#This Row],[ID]],"00000")</f>
        <v>01196</v>
      </c>
      <c r="D1186" t="s">
        <v>1853</v>
      </c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4">
        <v>1</v>
      </c>
    </row>
    <row r="1187" spans="1:16" x14ac:dyDescent="0.25">
      <c r="A1187">
        <v>1197</v>
      </c>
      <c r="B1187" s="4" t="str">
        <f>TEXT(Table_Supplier[[#This Row],[ID]],"00000")</f>
        <v>01197</v>
      </c>
      <c r="D1187" t="s">
        <v>1854</v>
      </c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4">
        <v>1</v>
      </c>
    </row>
    <row r="1188" spans="1:16" x14ac:dyDescent="0.25">
      <c r="A1188">
        <v>1198</v>
      </c>
      <c r="B1188" s="4" t="str">
        <f>TEXT(Table_Supplier[[#This Row],[ID]],"00000")</f>
        <v>01198</v>
      </c>
      <c r="D1188" t="s">
        <v>1855</v>
      </c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4">
        <v>1</v>
      </c>
    </row>
    <row r="1189" spans="1:16" x14ac:dyDescent="0.25">
      <c r="A1189">
        <v>1199</v>
      </c>
      <c r="B1189" s="4" t="str">
        <f>TEXT(Table_Supplier[[#This Row],[ID]],"00000")</f>
        <v>01199</v>
      </c>
      <c r="D1189" t="s">
        <v>1856</v>
      </c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4">
        <v>1</v>
      </c>
    </row>
    <row r="1190" spans="1:16" x14ac:dyDescent="0.25">
      <c r="A1190">
        <v>1200</v>
      </c>
      <c r="B1190" s="4" t="str">
        <f>TEXT(Table_Supplier[[#This Row],[ID]],"00000")</f>
        <v>01200</v>
      </c>
      <c r="D1190" t="s">
        <v>1857</v>
      </c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4">
        <v>1</v>
      </c>
    </row>
    <row r="1191" spans="1:16" x14ac:dyDescent="0.25">
      <c r="A1191">
        <v>1201</v>
      </c>
      <c r="B1191" s="4" t="str">
        <f>TEXT(Table_Supplier[[#This Row],[ID]],"00000")</f>
        <v>01201</v>
      </c>
      <c r="D1191" t="s">
        <v>1858</v>
      </c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4">
        <v>1</v>
      </c>
    </row>
    <row r="1192" spans="1:16" x14ac:dyDescent="0.25">
      <c r="A1192">
        <v>1202</v>
      </c>
      <c r="B1192" s="4" t="str">
        <f>TEXT(Table_Supplier[[#This Row],[ID]],"00000")</f>
        <v>01202</v>
      </c>
      <c r="D1192" t="s">
        <v>1859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4">
        <v>1</v>
      </c>
    </row>
    <row r="1193" spans="1:16" x14ac:dyDescent="0.25">
      <c r="A1193">
        <v>1203</v>
      </c>
      <c r="B1193" s="4" t="str">
        <f>TEXT(Table_Supplier[[#This Row],[ID]],"00000")</f>
        <v>01203</v>
      </c>
      <c r="D1193" t="s">
        <v>1860</v>
      </c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4">
        <v>1</v>
      </c>
    </row>
    <row r="1194" spans="1:16" x14ac:dyDescent="0.25">
      <c r="A1194">
        <v>1204</v>
      </c>
      <c r="B1194" s="4" t="str">
        <f>TEXT(Table_Supplier[[#This Row],[ID]],"00000")</f>
        <v>01204</v>
      </c>
      <c r="D1194" t="s">
        <v>1861</v>
      </c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4">
        <v>1</v>
      </c>
    </row>
    <row r="1195" spans="1:16" x14ac:dyDescent="0.25">
      <c r="A1195">
        <v>1205</v>
      </c>
      <c r="B1195" s="4" t="str">
        <f>TEXT(Table_Supplier[[#This Row],[ID]],"00000")</f>
        <v>01205</v>
      </c>
      <c r="D1195" t="s">
        <v>1862</v>
      </c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4">
        <v>1</v>
      </c>
    </row>
    <row r="1196" spans="1:16" x14ac:dyDescent="0.25">
      <c r="A1196">
        <v>1206</v>
      </c>
      <c r="B1196" s="4" t="str">
        <f>TEXT(Table_Supplier[[#This Row],[ID]],"00000")</f>
        <v>01206</v>
      </c>
      <c r="D1196" t="s">
        <v>1863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4">
        <v>1</v>
      </c>
    </row>
    <row r="1197" spans="1:16" x14ac:dyDescent="0.25">
      <c r="A1197">
        <v>1207</v>
      </c>
      <c r="B1197" s="4" t="str">
        <f>TEXT(Table_Supplier[[#This Row],[ID]],"00000")</f>
        <v>01207</v>
      </c>
      <c r="D1197" t="s">
        <v>1864</v>
      </c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4">
        <v>1</v>
      </c>
    </row>
    <row r="1198" spans="1:16" x14ac:dyDescent="0.25">
      <c r="A1198">
        <v>1208</v>
      </c>
      <c r="B1198" s="4" t="str">
        <f>TEXT(Table_Supplier[[#This Row],[ID]],"00000")</f>
        <v>01208</v>
      </c>
      <c r="D1198" t="s">
        <v>1865</v>
      </c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4">
        <v>1</v>
      </c>
    </row>
    <row r="1199" spans="1:16" x14ac:dyDescent="0.25">
      <c r="A1199">
        <v>1209</v>
      </c>
      <c r="B1199" s="4" t="str">
        <f>TEXT(Table_Supplier[[#This Row],[ID]],"00000")</f>
        <v>01209</v>
      </c>
      <c r="D1199" t="s">
        <v>1866</v>
      </c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4">
        <v>1</v>
      </c>
    </row>
    <row r="1200" spans="1:16" x14ac:dyDescent="0.25">
      <c r="A1200">
        <v>1210</v>
      </c>
      <c r="B1200" s="4" t="str">
        <f>TEXT(Table_Supplier[[#This Row],[ID]],"00000")</f>
        <v>01210</v>
      </c>
      <c r="D1200" t="s">
        <v>1867</v>
      </c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4">
        <v>1</v>
      </c>
    </row>
    <row r="1201" spans="1:16" x14ac:dyDescent="0.25">
      <c r="A1201">
        <v>1211</v>
      </c>
      <c r="B1201" s="4" t="str">
        <f>TEXT(Table_Supplier[[#This Row],[ID]],"00000")</f>
        <v>01211</v>
      </c>
      <c r="D1201" t="s">
        <v>1868</v>
      </c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4">
        <v>1</v>
      </c>
    </row>
    <row r="1202" spans="1:16" x14ac:dyDescent="0.25">
      <c r="A1202">
        <v>1212</v>
      </c>
      <c r="B1202" s="4" t="str">
        <f>TEXT(Table_Supplier[[#This Row],[ID]],"00000")</f>
        <v>01212</v>
      </c>
      <c r="D1202" t="s">
        <v>1869</v>
      </c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4">
        <v>1</v>
      </c>
    </row>
    <row r="1203" spans="1:16" x14ac:dyDescent="0.25">
      <c r="A1203">
        <v>1213</v>
      </c>
      <c r="B1203" s="4" t="str">
        <f>TEXT(Table_Supplier[[#This Row],[ID]],"00000")</f>
        <v>01213</v>
      </c>
      <c r="D1203" t="s">
        <v>1870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4">
        <v>1</v>
      </c>
    </row>
    <row r="1204" spans="1:16" x14ac:dyDescent="0.25">
      <c r="A1204">
        <v>1214</v>
      </c>
      <c r="B1204" s="4" t="str">
        <f>TEXT(Table_Supplier[[#This Row],[ID]],"00000")</f>
        <v>01214</v>
      </c>
      <c r="D1204" t="s">
        <v>1871</v>
      </c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4">
        <v>1</v>
      </c>
    </row>
    <row r="1205" spans="1:16" x14ac:dyDescent="0.25">
      <c r="A1205">
        <v>1215</v>
      </c>
      <c r="B1205" s="4" t="str">
        <f>TEXT(Table_Supplier[[#This Row],[ID]],"00000")</f>
        <v>01215</v>
      </c>
      <c r="D1205" t="s">
        <v>1872</v>
      </c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4">
        <v>1</v>
      </c>
    </row>
    <row r="1206" spans="1:16" x14ac:dyDescent="0.25">
      <c r="A1206">
        <v>1216</v>
      </c>
      <c r="B1206" s="4" t="str">
        <f>TEXT(Table_Supplier[[#This Row],[ID]],"00000")</f>
        <v>01216</v>
      </c>
      <c r="D1206" t="s">
        <v>1873</v>
      </c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4">
        <v>1</v>
      </c>
    </row>
    <row r="1207" spans="1:16" x14ac:dyDescent="0.25">
      <c r="A1207">
        <v>1217</v>
      </c>
      <c r="B1207" s="4" t="str">
        <f>TEXT(Table_Supplier[[#This Row],[ID]],"00000")</f>
        <v>01217</v>
      </c>
      <c r="D1207" t="s">
        <v>1874</v>
      </c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4">
        <v>1</v>
      </c>
    </row>
    <row r="1208" spans="1:16" x14ac:dyDescent="0.25">
      <c r="A1208">
        <v>1219</v>
      </c>
      <c r="B1208" s="4" t="str">
        <f>TEXT(Table_Supplier[[#This Row],[ID]],"00000")</f>
        <v>01219</v>
      </c>
      <c r="D1208" t="s">
        <v>1875</v>
      </c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4">
        <v>1</v>
      </c>
    </row>
    <row r="1209" spans="1:16" x14ac:dyDescent="0.25">
      <c r="A1209">
        <v>1220</v>
      </c>
      <c r="B1209" s="4" t="str">
        <f>TEXT(Table_Supplier[[#This Row],[ID]],"00000")</f>
        <v>01220</v>
      </c>
      <c r="D1209" t="s">
        <v>1876</v>
      </c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4">
        <v>1</v>
      </c>
    </row>
    <row r="1210" spans="1:16" x14ac:dyDescent="0.25">
      <c r="A1210">
        <v>1221</v>
      </c>
      <c r="B1210" s="4" t="str">
        <f>TEXT(Table_Supplier[[#This Row],[ID]],"00000")</f>
        <v>01221</v>
      </c>
      <c r="D1210" t="s">
        <v>1877</v>
      </c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4">
        <v>1</v>
      </c>
    </row>
    <row r="1211" spans="1:16" x14ac:dyDescent="0.25">
      <c r="A1211">
        <v>1222</v>
      </c>
      <c r="B1211" s="4" t="str">
        <f>TEXT(Table_Supplier[[#This Row],[ID]],"00000")</f>
        <v>01222</v>
      </c>
      <c r="D1211" t="s">
        <v>1878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4">
        <v>1</v>
      </c>
    </row>
    <row r="1212" spans="1:16" x14ac:dyDescent="0.25">
      <c r="A1212">
        <v>1223</v>
      </c>
      <c r="B1212" s="4" t="str">
        <f>TEXT(Table_Supplier[[#This Row],[ID]],"00000")</f>
        <v>01223</v>
      </c>
      <c r="D1212" t="s">
        <v>1879</v>
      </c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4">
        <v>1</v>
      </c>
    </row>
    <row r="1213" spans="1:16" x14ac:dyDescent="0.25">
      <c r="A1213">
        <v>1224</v>
      </c>
      <c r="B1213" s="4" t="str">
        <f>TEXT(Table_Supplier[[#This Row],[ID]],"00000")</f>
        <v>01224</v>
      </c>
      <c r="D1213" t="s">
        <v>1880</v>
      </c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4">
        <v>1</v>
      </c>
    </row>
    <row r="1214" spans="1:16" x14ac:dyDescent="0.25">
      <c r="A1214">
        <v>1225</v>
      </c>
      <c r="B1214" s="4" t="str">
        <f>TEXT(Table_Supplier[[#This Row],[ID]],"00000")</f>
        <v>01225</v>
      </c>
      <c r="D1214" t="s">
        <v>1881</v>
      </c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4">
        <v>1</v>
      </c>
    </row>
    <row r="1215" spans="1:16" x14ac:dyDescent="0.25">
      <c r="A1215">
        <v>1226</v>
      </c>
      <c r="B1215" s="4" t="str">
        <f>TEXT(Table_Supplier[[#This Row],[ID]],"00000")</f>
        <v>01226</v>
      </c>
      <c r="D1215" t="s">
        <v>1882</v>
      </c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4">
        <v>1</v>
      </c>
    </row>
    <row r="1216" spans="1:16" x14ac:dyDescent="0.25">
      <c r="A1216">
        <v>1227</v>
      </c>
      <c r="B1216" s="4" t="str">
        <f>TEXT(Table_Supplier[[#This Row],[ID]],"00000")</f>
        <v>01227</v>
      </c>
      <c r="D1216" t="s">
        <v>1883</v>
      </c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4">
        <v>1</v>
      </c>
    </row>
    <row r="1217" spans="1:16" x14ac:dyDescent="0.25">
      <c r="A1217">
        <v>1228</v>
      </c>
      <c r="B1217" s="4" t="str">
        <f>TEXT(Table_Supplier[[#This Row],[ID]],"00000")</f>
        <v>01228</v>
      </c>
      <c r="D1217" t="s">
        <v>1884</v>
      </c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4">
        <v>1</v>
      </c>
    </row>
    <row r="1218" spans="1:16" x14ac:dyDescent="0.25">
      <c r="A1218">
        <v>1229</v>
      </c>
      <c r="B1218" s="4" t="str">
        <f>TEXT(Table_Supplier[[#This Row],[ID]],"00000")</f>
        <v>01229</v>
      </c>
      <c r="D1218" t="s">
        <v>1885</v>
      </c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4">
        <v>1</v>
      </c>
    </row>
    <row r="1219" spans="1:16" x14ac:dyDescent="0.25">
      <c r="A1219">
        <v>1230</v>
      </c>
      <c r="B1219" s="4" t="str">
        <f>TEXT(Table_Supplier[[#This Row],[ID]],"00000")</f>
        <v>01230</v>
      </c>
      <c r="D1219" t="s">
        <v>1886</v>
      </c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4">
        <v>1</v>
      </c>
    </row>
    <row r="1220" spans="1:16" x14ac:dyDescent="0.25">
      <c r="A1220">
        <v>1231</v>
      </c>
      <c r="B1220" s="4" t="str">
        <f>TEXT(Table_Supplier[[#This Row],[ID]],"00000")</f>
        <v>01231</v>
      </c>
      <c r="D1220" t="s">
        <v>1887</v>
      </c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4">
        <v>1</v>
      </c>
    </row>
    <row r="1221" spans="1:16" x14ac:dyDescent="0.25">
      <c r="A1221">
        <v>1232</v>
      </c>
      <c r="B1221" s="4" t="str">
        <f>TEXT(Table_Supplier[[#This Row],[ID]],"00000")</f>
        <v>01232</v>
      </c>
      <c r="D1221" t="s">
        <v>1888</v>
      </c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4">
        <v>1</v>
      </c>
    </row>
    <row r="1222" spans="1:16" x14ac:dyDescent="0.25">
      <c r="A1222">
        <v>1233</v>
      </c>
      <c r="B1222" s="4" t="str">
        <f>TEXT(Table_Supplier[[#This Row],[ID]],"00000")</f>
        <v>01233</v>
      </c>
      <c r="D1222" t="s">
        <v>1889</v>
      </c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4">
        <v>1</v>
      </c>
    </row>
    <row r="1223" spans="1:16" x14ac:dyDescent="0.25">
      <c r="A1223">
        <v>1234</v>
      </c>
      <c r="B1223" s="4" t="str">
        <f>TEXT(Table_Supplier[[#This Row],[ID]],"00000")</f>
        <v>01234</v>
      </c>
      <c r="D1223" t="s">
        <v>1890</v>
      </c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4">
        <v>1</v>
      </c>
    </row>
    <row r="1224" spans="1:16" x14ac:dyDescent="0.25">
      <c r="A1224">
        <v>1235</v>
      </c>
      <c r="B1224" s="4" t="str">
        <f>TEXT(Table_Supplier[[#This Row],[ID]],"00000")</f>
        <v>01235</v>
      </c>
      <c r="D1224" t="s">
        <v>1891</v>
      </c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4">
        <v>1</v>
      </c>
    </row>
    <row r="1225" spans="1:16" x14ac:dyDescent="0.25">
      <c r="A1225">
        <v>1236</v>
      </c>
      <c r="B1225" s="4" t="str">
        <f>TEXT(Table_Supplier[[#This Row],[ID]],"00000")</f>
        <v>01236</v>
      </c>
      <c r="D1225" t="s">
        <v>1892</v>
      </c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4">
        <v>1</v>
      </c>
    </row>
    <row r="1226" spans="1:16" x14ac:dyDescent="0.25">
      <c r="A1226">
        <v>1237</v>
      </c>
      <c r="B1226" s="4" t="str">
        <f>TEXT(Table_Supplier[[#This Row],[ID]],"00000")</f>
        <v>01237</v>
      </c>
      <c r="D1226" t="s">
        <v>1893</v>
      </c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4">
        <v>1</v>
      </c>
    </row>
    <row r="1227" spans="1:16" x14ac:dyDescent="0.25">
      <c r="A1227">
        <v>1238</v>
      </c>
      <c r="B1227" s="4" t="str">
        <f>TEXT(Table_Supplier[[#This Row],[ID]],"00000")</f>
        <v>01238</v>
      </c>
      <c r="D1227" t="s">
        <v>1894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4">
        <v>1</v>
      </c>
    </row>
    <row r="1228" spans="1:16" x14ac:dyDescent="0.25">
      <c r="A1228">
        <v>1239</v>
      </c>
      <c r="B1228" s="4" t="str">
        <f>TEXT(Table_Supplier[[#This Row],[ID]],"00000")</f>
        <v>01239</v>
      </c>
      <c r="D1228" t="s">
        <v>1895</v>
      </c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4">
        <v>1</v>
      </c>
    </row>
    <row r="1229" spans="1:16" x14ac:dyDescent="0.25">
      <c r="A1229">
        <v>1240</v>
      </c>
      <c r="B1229" s="4" t="str">
        <f>TEXT(Table_Supplier[[#This Row],[ID]],"00000")</f>
        <v>01240</v>
      </c>
      <c r="D1229" t="s">
        <v>1896</v>
      </c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4">
        <v>1</v>
      </c>
    </row>
    <row r="1230" spans="1:16" x14ac:dyDescent="0.25">
      <c r="A1230">
        <v>1241</v>
      </c>
      <c r="B1230" s="4" t="str">
        <f>TEXT(Table_Supplier[[#This Row],[ID]],"00000")</f>
        <v>01241</v>
      </c>
      <c r="D1230" t="s">
        <v>1897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4">
        <v>1</v>
      </c>
    </row>
    <row r="1231" spans="1:16" x14ac:dyDescent="0.25">
      <c r="A1231">
        <v>1242</v>
      </c>
      <c r="B1231" s="4" t="str">
        <f>TEXT(Table_Supplier[[#This Row],[ID]],"00000")</f>
        <v>01242</v>
      </c>
      <c r="D1231" t="s">
        <v>1898</v>
      </c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4">
        <v>1</v>
      </c>
    </row>
    <row r="1232" spans="1:16" x14ac:dyDescent="0.25">
      <c r="A1232">
        <v>1243</v>
      </c>
      <c r="B1232" s="4" t="str">
        <f>TEXT(Table_Supplier[[#This Row],[ID]],"00000")</f>
        <v>01243</v>
      </c>
      <c r="D1232" t="s">
        <v>1899</v>
      </c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4">
        <v>1</v>
      </c>
    </row>
    <row r="1233" spans="1:16" x14ac:dyDescent="0.25">
      <c r="A1233">
        <v>1244</v>
      </c>
      <c r="B1233" s="4" t="str">
        <f>TEXT(Table_Supplier[[#This Row],[ID]],"00000")</f>
        <v>01244</v>
      </c>
      <c r="D1233" t="s">
        <v>1900</v>
      </c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4">
        <v>1</v>
      </c>
    </row>
    <row r="1234" spans="1:16" x14ac:dyDescent="0.25">
      <c r="A1234">
        <v>1245</v>
      </c>
      <c r="B1234" s="4" t="str">
        <f>TEXT(Table_Supplier[[#This Row],[ID]],"00000")</f>
        <v>01245</v>
      </c>
      <c r="D1234" t="s">
        <v>1901</v>
      </c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4">
        <v>1</v>
      </c>
    </row>
    <row r="1235" spans="1:16" x14ac:dyDescent="0.25">
      <c r="A1235">
        <v>1246</v>
      </c>
      <c r="B1235" s="4" t="str">
        <f>TEXT(Table_Supplier[[#This Row],[ID]],"00000")</f>
        <v>01246</v>
      </c>
      <c r="D1235" t="s">
        <v>1902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4">
        <v>1</v>
      </c>
    </row>
    <row r="1236" spans="1:16" x14ac:dyDescent="0.25">
      <c r="A1236">
        <v>1247</v>
      </c>
      <c r="B1236" s="4" t="str">
        <f>TEXT(Table_Supplier[[#This Row],[ID]],"00000")</f>
        <v>01247</v>
      </c>
      <c r="D1236" t="s">
        <v>1903</v>
      </c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4">
        <v>1</v>
      </c>
    </row>
    <row r="1237" spans="1:16" x14ac:dyDescent="0.25">
      <c r="A1237">
        <v>1248</v>
      </c>
      <c r="B1237" s="4" t="str">
        <f>TEXT(Table_Supplier[[#This Row],[ID]],"00000")</f>
        <v>01248</v>
      </c>
      <c r="D1237" t="s">
        <v>1904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4">
        <v>1</v>
      </c>
    </row>
    <row r="1238" spans="1:16" x14ac:dyDescent="0.25">
      <c r="A1238">
        <v>1249</v>
      </c>
      <c r="B1238" s="4" t="str">
        <f>TEXT(Table_Supplier[[#This Row],[ID]],"00000")</f>
        <v>01249</v>
      </c>
      <c r="D1238" t="s">
        <v>1905</v>
      </c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4">
        <v>1</v>
      </c>
    </row>
    <row r="1239" spans="1:16" x14ac:dyDescent="0.25">
      <c r="A1239">
        <v>1250</v>
      </c>
      <c r="B1239" s="4" t="str">
        <f>TEXT(Table_Supplier[[#This Row],[ID]],"00000")</f>
        <v>01250</v>
      </c>
      <c r="D1239" t="s">
        <v>1906</v>
      </c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4">
        <v>1</v>
      </c>
    </row>
    <row r="1240" spans="1:16" x14ac:dyDescent="0.25">
      <c r="A1240">
        <v>1251</v>
      </c>
      <c r="B1240" s="4" t="str">
        <f>TEXT(Table_Supplier[[#This Row],[ID]],"00000")</f>
        <v>01251</v>
      </c>
      <c r="D1240" t="s">
        <v>1907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4">
        <v>1</v>
      </c>
    </row>
    <row r="1241" spans="1:16" x14ac:dyDescent="0.25">
      <c r="A1241">
        <v>1252</v>
      </c>
      <c r="B1241" s="4" t="str">
        <f>TEXT(Table_Supplier[[#This Row],[ID]],"00000")</f>
        <v>01252</v>
      </c>
      <c r="D1241" t="s">
        <v>1908</v>
      </c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4">
        <v>1</v>
      </c>
    </row>
    <row r="1242" spans="1:16" x14ac:dyDescent="0.25">
      <c r="A1242">
        <v>1253</v>
      </c>
      <c r="B1242" s="4" t="str">
        <f>TEXT(Table_Supplier[[#This Row],[ID]],"00000")</f>
        <v>01253</v>
      </c>
      <c r="D1242" t="s">
        <v>1909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4">
        <v>1</v>
      </c>
    </row>
    <row r="1243" spans="1:16" x14ac:dyDescent="0.25">
      <c r="A1243">
        <v>1254</v>
      </c>
      <c r="B1243" s="4" t="str">
        <f>TEXT(Table_Supplier[[#This Row],[ID]],"00000")</f>
        <v>01254</v>
      </c>
      <c r="D1243" t="s">
        <v>1910</v>
      </c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4">
        <v>1</v>
      </c>
    </row>
    <row r="1244" spans="1:16" x14ac:dyDescent="0.25">
      <c r="A1244">
        <v>1255</v>
      </c>
      <c r="B1244" s="4" t="str">
        <f>TEXT(Table_Supplier[[#This Row],[ID]],"00000")</f>
        <v>01255</v>
      </c>
      <c r="D1244" t="s">
        <v>1911</v>
      </c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4">
        <v>1</v>
      </c>
    </row>
    <row r="1245" spans="1:16" x14ac:dyDescent="0.25">
      <c r="A1245">
        <v>1256</v>
      </c>
      <c r="B1245" s="4" t="str">
        <f>TEXT(Table_Supplier[[#This Row],[ID]],"00000")</f>
        <v>01256</v>
      </c>
      <c r="D1245" t="s">
        <v>1912</v>
      </c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4">
        <v>1</v>
      </c>
    </row>
    <row r="1246" spans="1:16" x14ac:dyDescent="0.25">
      <c r="A1246">
        <v>1257</v>
      </c>
      <c r="B1246" s="4" t="str">
        <f>TEXT(Table_Supplier[[#This Row],[ID]],"00000")</f>
        <v>01257</v>
      </c>
      <c r="D1246" t="s">
        <v>1913</v>
      </c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4">
        <v>1</v>
      </c>
    </row>
    <row r="1247" spans="1:16" x14ac:dyDescent="0.25">
      <c r="A1247">
        <v>1258</v>
      </c>
      <c r="B1247" s="4" t="str">
        <f>TEXT(Table_Supplier[[#This Row],[ID]],"00000")</f>
        <v>01258</v>
      </c>
      <c r="D1247" t="s">
        <v>1914</v>
      </c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4">
        <v>1</v>
      </c>
    </row>
    <row r="1248" spans="1:16" x14ac:dyDescent="0.25">
      <c r="A1248">
        <v>1259</v>
      </c>
      <c r="B1248" s="4" t="str">
        <f>TEXT(Table_Supplier[[#This Row],[ID]],"00000")</f>
        <v>01259</v>
      </c>
      <c r="D1248" t="s">
        <v>1915</v>
      </c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4">
        <v>1</v>
      </c>
    </row>
    <row r="1249" spans="1:16" x14ac:dyDescent="0.25">
      <c r="A1249">
        <v>1260</v>
      </c>
      <c r="B1249" s="4" t="str">
        <f>TEXT(Table_Supplier[[#This Row],[ID]],"00000")</f>
        <v>01260</v>
      </c>
      <c r="D1249" t="s">
        <v>1916</v>
      </c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4">
        <v>1</v>
      </c>
    </row>
    <row r="1250" spans="1:16" x14ac:dyDescent="0.25">
      <c r="A1250">
        <v>1261</v>
      </c>
      <c r="B1250" s="4" t="str">
        <f>TEXT(Table_Supplier[[#This Row],[ID]],"00000")</f>
        <v>01261</v>
      </c>
      <c r="D1250" t="s">
        <v>1917</v>
      </c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4">
        <v>1</v>
      </c>
    </row>
    <row r="1251" spans="1:16" x14ac:dyDescent="0.25">
      <c r="A1251">
        <v>1262</v>
      </c>
      <c r="B1251" s="4" t="str">
        <f>TEXT(Table_Supplier[[#This Row],[ID]],"00000")</f>
        <v>01262</v>
      </c>
      <c r="D1251" t="s">
        <v>1918</v>
      </c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4">
        <v>1</v>
      </c>
    </row>
    <row r="1252" spans="1:16" x14ac:dyDescent="0.25">
      <c r="A1252">
        <v>1263</v>
      </c>
      <c r="B1252" s="4" t="str">
        <f>TEXT(Table_Supplier[[#This Row],[ID]],"00000")</f>
        <v>01263</v>
      </c>
      <c r="D1252" t="s">
        <v>1919</v>
      </c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4">
        <v>1</v>
      </c>
    </row>
    <row r="1253" spans="1:16" x14ac:dyDescent="0.25">
      <c r="A1253">
        <v>1264</v>
      </c>
      <c r="B1253" s="4" t="str">
        <f>TEXT(Table_Supplier[[#This Row],[ID]],"00000")</f>
        <v>01264</v>
      </c>
      <c r="D1253" t="s">
        <v>1920</v>
      </c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4">
        <v>1</v>
      </c>
    </row>
    <row r="1254" spans="1:16" x14ac:dyDescent="0.25">
      <c r="A1254">
        <v>1265</v>
      </c>
      <c r="B1254" s="4" t="str">
        <f>TEXT(Table_Supplier[[#This Row],[ID]],"00000")</f>
        <v>01265</v>
      </c>
      <c r="D1254" t="s">
        <v>1921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4">
        <v>1</v>
      </c>
    </row>
    <row r="1255" spans="1:16" x14ac:dyDescent="0.25">
      <c r="A1255">
        <v>1266</v>
      </c>
      <c r="B1255" s="4" t="str">
        <f>TEXT(Table_Supplier[[#This Row],[ID]],"00000")</f>
        <v>01266</v>
      </c>
      <c r="D1255" t="s">
        <v>1922</v>
      </c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4">
        <v>1</v>
      </c>
    </row>
    <row r="1256" spans="1:16" x14ac:dyDescent="0.25">
      <c r="A1256">
        <v>1267</v>
      </c>
      <c r="B1256" s="4" t="str">
        <f>TEXT(Table_Supplier[[#This Row],[ID]],"00000")</f>
        <v>01267</v>
      </c>
      <c r="D1256" t="s">
        <v>1923</v>
      </c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4">
        <v>1</v>
      </c>
    </row>
    <row r="1257" spans="1:16" x14ac:dyDescent="0.25">
      <c r="A1257">
        <v>1268</v>
      </c>
      <c r="B1257" s="4" t="str">
        <f>TEXT(Table_Supplier[[#This Row],[ID]],"00000")</f>
        <v>01268</v>
      </c>
      <c r="D1257" t="s">
        <v>1924</v>
      </c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4">
        <v>1</v>
      </c>
    </row>
    <row r="1258" spans="1:16" x14ac:dyDescent="0.25">
      <c r="A1258">
        <v>1269</v>
      </c>
      <c r="B1258" s="4" t="str">
        <f>TEXT(Table_Supplier[[#This Row],[ID]],"00000")</f>
        <v>01269</v>
      </c>
      <c r="D1258" t="s">
        <v>1925</v>
      </c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4">
        <v>1</v>
      </c>
    </row>
    <row r="1259" spans="1:16" x14ac:dyDescent="0.25">
      <c r="A1259">
        <v>1270</v>
      </c>
      <c r="B1259" s="4" t="str">
        <f>TEXT(Table_Supplier[[#This Row],[ID]],"00000")</f>
        <v>01270</v>
      </c>
      <c r="D1259" t="s">
        <v>1926</v>
      </c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4">
        <v>1</v>
      </c>
    </row>
    <row r="1260" spans="1:16" x14ac:dyDescent="0.25">
      <c r="A1260">
        <v>1271</v>
      </c>
      <c r="B1260" s="4" t="str">
        <f>TEXT(Table_Supplier[[#This Row],[ID]],"00000")</f>
        <v>01271</v>
      </c>
      <c r="D1260" t="s">
        <v>1927</v>
      </c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4">
        <v>1</v>
      </c>
    </row>
    <row r="1261" spans="1:16" x14ac:dyDescent="0.25">
      <c r="A1261">
        <v>1272</v>
      </c>
      <c r="B1261" s="4" t="str">
        <f>TEXT(Table_Supplier[[#This Row],[ID]],"00000")</f>
        <v>01272</v>
      </c>
      <c r="D1261" t="s">
        <v>1928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4">
        <v>1</v>
      </c>
    </row>
    <row r="1262" spans="1:16" x14ac:dyDescent="0.25">
      <c r="A1262">
        <v>1273</v>
      </c>
      <c r="B1262" s="4" t="str">
        <f>TEXT(Table_Supplier[[#This Row],[ID]],"00000")</f>
        <v>01273</v>
      </c>
      <c r="D1262" t="s">
        <v>1929</v>
      </c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4">
        <v>1</v>
      </c>
    </row>
    <row r="1263" spans="1:16" x14ac:dyDescent="0.25">
      <c r="A1263">
        <v>1274</v>
      </c>
      <c r="B1263" s="4" t="str">
        <f>TEXT(Table_Supplier[[#This Row],[ID]],"00000")</f>
        <v>01274</v>
      </c>
      <c r="D1263" t="s">
        <v>770</v>
      </c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4">
        <v>1</v>
      </c>
    </row>
    <row r="1264" spans="1:16" x14ac:dyDescent="0.25">
      <c r="A1264">
        <v>1275</v>
      </c>
      <c r="B1264" s="4" t="str">
        <f>TEXT(Table_Supplier[[#This Row],[ID]],"00000")</f>
        <v>01275</v>
      </c>
      <c r="D1264" t="s">
        <v>1930</v>
      </c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4">
        <v>1</v>
      </c>
    </row>
    <row r="1265" spans="1:16" x14ac:dyDescent="0.25">
      <c r="A1265">
        <v>1276</v>
      </c>
      <c r="B1265" s="4" t="str">
        <f>TEXT(Table_Supplier[[#This Row],[ID]],"00000")</f>
        <v>01276</v>
      </c>
      <c r="D1265" t="s">
        <v>1931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4">
        <v>1</v>
      </c>
    </row>
    <row r="1266" spans="1:16" x14ac:dyDescent="0.25">
      <c r="A1266">
        <v>1277</v>
      </c>
      <c r="B1266" s="4" t="str">
        <f>TEXT(Table_Supplier[[#This Row],[ID]],"00000")</f>
        <v>01277</v>
      </c>
      <c r="D1266" t="s">
        <v>1932</v>
      </c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4">
        <v>1</v>
      </c>
    </row>
    <row r="1267" spans="1:16" x14ac:dyDescent="0.25">
      <c r="A1267">
        <v>1278</v>
      </c>
      <c r="B1267" s="4" t="str">
        <f>TEXT(Table_Supplier[[#This Row],[ID]],"00000")</f>
        <v>01278</v>
      </c>
      <c r="D1267" t="s">
        <v>1933</v>
      </c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4">
        <v>1</v>
      </c>
    </row>
    <row r="1268" spans="1:16" x14ac:dyDescent="0.25">
      <c r="A1268">
        <v>1279</v>
      </c>
      <c r="B1268" s="4" t="str">
        <f>TEXT(Table_Supplier[[#This Row],[ID]],"00000")</f>
        <v>01279</v>
      </c>
      <c r="D1268" t="s">
        <v>1934</v>
      </c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4">
        <v>1</v>
      </c>
    </row>
    <row r="1269" spans="1:16" x14ac:dyDescent="0.25">
      <c r="A1269">
        <v>1280</v>
      </c>
      <c r="B1269" s="4" t="str">
        <f>TEXT(Table_Supplier[[#This Row],[ID]],"00000")</f>
        <v>01280</v>
      </c>
      <c r="D1269" t="s">
        <v>726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4">
        <v>1</v>
      </c>
    </row>
    <row r="1270" spans="1:16" x14ac:dyDescent="0.25">
      <c r="A1270">
        <v>1281</v>
      </c>
      <c r="B1270" s="4" t="str">
        <f>TEXT(Table_Supplier[[#This Row],[ID]],"00000")</f>
        <v>01281</v>
      </c>
      <c r="D1270" t="s">
        <v>1935</v>
      </c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4">
        <v>1</v>
      </c>
    </row>
    <row r="1271" spans="1:16" x14ac:dyDescent="0.25">
      <c r="A1271">
        <v>1282</v>
      </c>
      <c r="B1271" s="4" t="str">
        <f>TEXT(Table_Supplier[[#This Row],[ID]],"00000")</f>
        <v>01282</v>
      </c>
      <c r="D1271" t="s">
        <v>1936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4">
        <v>1</v>
      </c>
    </row>
    <row r="1272" spans="1:16" x14ac:dyDescent="0.25">
      <c r="A1272">
        <v>1283</v>
      </c>
      <c r="B1272" s="4" t="str">
        <f>TEXT(Table_Supplier[[#This Row],[ID]],"00000")</f>
        <v>01283</v>
      </c>
      <c r="D1272" t="s">
        <v>1937</v>
      </c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4">
        <v>1</v>
      </c>
    </row>
    <row r="1273" spans="1:16" x14ac:dyDescent="0.25">
      <c r="A1273">
        <v>1284</v>
      </c>
      <c r="B1273" s="4" t="str">
        <f>TEXT(Table_Supplier[[#This Row],[ID]],"00000")</f>
        <v>01284</v>
      </c>
      <c r="D1273" t="s">
        <v>1938</v>
      </c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4">
        <v>1</v>
      </c>
    </row>
    <row r="1274" spans="1:16" x14ac:dyDescent="0.25">
      <c r="A1274">
        <v>1285</v>
      </c>
      <c r="B1274" s="4" t="str">
        <f>TEXT(Table_Supplier[[#This Row],[ID]],"00000")</f>
        <v>01285</v>
      </c>
      <c r="D1274" t="s">
        <v>1939</v>
      </c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4">
        <v>1</v>
      </c>
    </row>
    <row r="1275" spans="1:16" x14ac:dyDescent="0.25">
      <c r="A1275">
        <v>1286</v>
      </c>
      <c r="B1275" s="4" t="str">
        <f>TEXT(Table_Supplier[[#This Row],[ID]],"00000")</f>
        <v>01286</v>
      </c>
      <c r="D1275" t="s">
        <v>1940</v>
      </c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4">
        <v>1</v>
      </c>
    </row>
    <row r="1276" spans="1:16" x14ac:dyDescent="0.25">
      <c r="A1276">
        <v>1287</v>
      </c>
      <c r="B1276" s="4" t="str">
        <f>TEXT(Table_Supplier[[#This Row],[ID]],"00000")</f>
        <v>01287</v>
      </c>
      <c r="D1276" t="s">
        <v>1941</v>
      </c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4">
        <v>1</v>
      </c>
    </row>
    <row r="1277" spans="1:16" x14ac:dyDescent="0.25">
      <c r="A1277">
        <v>1288</v>
      </c>
      <c r="B1277" s="4" t="str">
        <f>TEXT(Table_Supplier[[#This Row],[ID]],"00000")</f>
        <v>01288</v>
      </c>
      <c r="D1277" t="s">
        <v>1942</v>
      </c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4">
        <v>1</v>
      </c>
    </row>
    <row r="1278" spans="1:16" x14ac:dyDescent="0.25">
      <c r="A1278">
        <v>1289</v>
      </c>
      <c r="B1278" s="4" t="str">
        <f>TEXT(Table_Supplier[[#This Row],[ID]],"00000")</f>
        <v>01289</v>
      </c>
      <c r="D1278" t="s">
        <v>1943</v>
      </c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4">
        <v>1</v>
      </c>
    </row>
    <row r="1279" spans="1:16" x14ac:dyDescent="0.25">
      <c r="A1279">
        <v>1290</v>
      </c>
      <c r="B1279" s="4" t="str">
        <f>TEXT(Table_Supplier[[#This Row],[ID]],"00000")</f>
        <v>01290</v>
      </c>
      <c r="D1279" t="s">
        <v>1944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4">
        <v>1</v>
      </c>
    </row>
    <row r="1280" spans="1:16" x14ac:dyDescent="0.25">
      <c r="A1280">
        <v>1291</v>
      </c>
      <c r="B1280" s="4" t="str">
        <f>TEXT(Table_Supplier[[#This Row],[ID]],"00000")</f>
        <v>01291</v>
      </c>
      <c r="D1280" t="s">
        <v>1945</v>
      </c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4">
        <v>1</v>
      </c>
    </row>
    <row r="1281" spans="1:16" x14ac:dyDescent="0.25">
      <c r="A1281">
        <v>1292</v>
      </c>
      <c r="B1281" s="4" t="str">
        <f>TEXT(Table_Supplier[[#This Row],[ID]],"00000")</f>
        <v>01292</v>
      </c>
      <c r="D1281" t="s">
        <v>1946</v>
      </c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4">
        <v>1</v>
      </c>
    </row>
    <row r="1282" spans="1:16" x14ac:dyDescent="0.25">
      <c r="A1282">
        <v>1293</v>
      </c>
      <c r="B1282" s="4" t="str">
        <f>TEXT(Table_Supplier[[#This Row],[ID]],"00000")</f>
        <v>01293</v>
      </c>
      <c r="D1282" t="s">
        <v>1947</v>
      </c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4">
        <v>1</v>
      </c>
    </row>
    <row r="1283" spans="1:16" x14ac:dyDescent="0.25">
      <c r="A1283">
        <v>1294</v>
      </c>
      <c r="B1283" s="4" t="str">
        <f>TEXT(Table_Supplier[[#This Row],[ID]],"00000")</f>
        <v>01294</v>
      </c>
      <c r="D1283" t="s">
        <v>1948</v>
      </c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4">
        <v>1</v>
      </c>
    </row>
    <row r="1284" spans="1:16" x14ac:dyDescent="0.25">
      <c r="A1284">
        <v>1295</v>
      </c>
      <c r="B1284" s="4" t="str">
        <f>TEXT(Table_Supplier[[#This Row],[ID]],"00000")</f>
        <v>01295</v>
      </c>
      <c r="D1284" t="s">
        <v>1949</v>
      </c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4">
        <v>1</v>
      </c>
    </row>
    <row r="1285" spans="1:16" x14ac:dyDescent="0.25">
      <c r="A1285">
        <v>1296</v>
      </c>
      <c r="B1285" s="4" t="str">
        <f>TEXT(Table_Supplier[[#This Row],[ID]],"00000")</f>
        <v>01296</v>
      </c>
      <c r="D1285" t="s">
        <v>1924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4">
        <v>1</v>
      </c>
    </row>
    <row r="1286" spans="1:16" x14ac:dyDescent="0.25">
      <c r="A1286">
        <v>1297</v>
      </c>
      <c r="B1286" s="4" t="str">
        <f>TEXT(Table_Supplier[[#This Row],[ID]],"00000")</f>
        <v>01297</v>
      </c>
      <c r="D1286" t="s">
        <v>1950</v>
      </c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4">
        <v>1</v>
      </c>
    </row>
    <row r="1287" spans="1:16" x14ac:dyDescent="0.25">
      <c r="A1287">
        <v>1298</v>
      </c>
      <c r="B1287" s="4" t="str">
        <f>TEXT(Table_Supplier[[#This Row],[ID]],"00000")</f>
        <v>01298</v>
      </c>
      <c r="D1287" t="s">
        <v>1951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4">
        <v>1</v>
      </c>
    </row>
    <row r="1288" spans="1:16" x14ac:dyDescent="0.25">
      <c r="A1288">
        <v>1299</v>
      </c>
      <c r="B1288" s="4" t="str">
        <f>TEXT(Table_Supplier[[#This Row],[ID]],"00000")</f>
        <v>01299</v>
      </c>
      <c r="D1288" t="s">
        <v>1952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4">
        <v>1</v>
      </c>
    </row>
    <row r="1289" spans="1:16" x14ac:dyDescent="0.25">
      <c r="A1289">
        <v>1300</v>
      </c>
      <c r="B1289" s="4" t="str">
        <f>TEXT(Table_Supplier[[#This Row],[ID]],"00000")</f>
        <v>01300</v>
      </c>
      <c r="D1289" t="s">
        <v>1953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4">
        <v>1</v>
      </c>
    </row>
    <row r="1290" spans="1:16" x14ac:dyDescent="0.25">
      <c r="A1290">
        <v>1301</v>
      </c>
      <c r="B1290" s="4" t="str">
        <f>TEXT(Table_Supplier[[#This Row],[ID]],"00000")</f>
        <v>01301</v>
      </c>
      <c r="D1290" t="s">
        <v>1954</v>
      </c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4">
        <v>1</v>
      </c>
    </row>
    <row r="1291" spans="1:16" x14ac:dyDescent="0.25">
      <c r="A1291">
        <v>1302</v>
      </c>
      <c r="B1291" s="4" t="str">
        <f>TEXT(Table_Supplier[[#This Row],[ID]],"00000")</f>
        <v>01302</v>
      </c>
      <c r="D1291" t="s">
        <v>852</v>
      </c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4">
        <v>1</v>
      </c>
    </row>
    <row r="1292" spans="1:16" x14ac:dyDescent="0.25">
      <c r="A1292">
        <v>1303</v>
      </c>
      <c r="B1292" s="4" t="str">
        <f>TEXT(Table_Supplier[[#This Row],[ID]],"00000")</f>
        <v>01303</v>
      </c>
      <c r="D1292" t="s">
        <v>786</v>
      </c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4">
        <v>1</v>
      </c>
    </row>
    <row r="1293" spans="1:16" x14ac:dyDescent="0.25">
      <c r="A1293">
        <v>1304</v>
      </c>
      <c r="B1293" s="4" t="str">
        <f>TEXT(Table_Supplier[[#This Row],[ID]],"00000")</f>
        <v>01304</v>
      </c>
      <c r="D1293" t="s">
        <v>1955</v>
      </c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4">
        <v>1</v>
      </c>
    </row>
    <row r="1294" spans="1:16" x14ac:dyDescent="0.25">
      <c r="A1294">
        <v>1305</v>
      </c>
      <c r="B1294" s="4" t="str">
        <f>TEXT(Table_Supplier[[#This Row],[ID]],"00000")</f>
        <v>01305</v>
      </c>
      <c r="D1294" t="s">
        <v>1956</v>
      </c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4">
        <v>1</v>
      </c>
    </row>
    <row r="1295" spans="1:16" x14ac:dyDescent="0.25">
      <c r="A1295">
        <v>1306</v>
      </c>
      <c r="B1295" s="4" t="str">
        <f>TEXT(Table_Supplier[[#This Row],[ID]],"00000")</f>
        <v>01306</v>
      </c>
      <c r="D1295" t="s">
        <v>1924</v>
      </c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4">
        <v>1</v>
      </c>
    </row>
    <row r="1296" spans="1:16" x14ac:dyDescent="0.25">
      <c r="A1296">
        <v>1307</v>
      </c>
      <c r="B1296" s="4" t="str">
        <f>TEXT(Table_Supplier[[#This Row],[ID]],"00000")</f>
        <v>01307</v>
      </c>
      <c r="D1296" t="s">
        <v>1957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4">
        <v>1</v>
      </c>
    </row>
    <row r="1297" spans="1:16" x14ac:dyDescent="0.25">
      <c r="A1297">
        <v>1308</v>
      </c>
      <c r="B1297" s="4" t="str">
        <f>TEXT(Table_Supplier[[#This Row],[ID]],"00000")</f>
        <v>01308</v>
      </c>
      <c r="D1297" t="s">
        <v>758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4">
        <v>1</v>
      </c>
    </row>
    <row r="1298" spans="1:16" x14ac:dyDescent="0.25">
      <c r="A1298">
        <v>1309</v>
      </c>
      <c r="B1298" s="4" t="str">
        <f>TEXT(Table_Supplier[[#This Row],[ID]],"00000")</f>
        <v>01309</v>
      </c>
      <c r="D1298" t="s">
        <v>1958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4">
        <v>1</v>
      </c>
    </row>
    <row r="1299" spans="1:16" x14ac:dyDescent="0.25">
      <c r="A1299">
        <v>1310</v>
      </c>
      <c r="B1299" s="4" t="str">
        <f>TEXT(Table_Supplier[[#This Row],[ID]],"00000")</f>
        <v>01310</v>
      </c>
      <c r="D1299" t="s">
        <v>751</v>
      </c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4">
        <v>1</v>
      </c>
    </row>
    <row r="1300" spans="1:16" x14ac:dyDescent="0.25">
      <c r="A1300">
        <v>1311</v>
      </c>
      <c r="B1300" s="4" t="str">
        <f>TEXT(Table_Supplier[[#This Row],[ID]],"00000")</f>
        <v>01311</v>
      </c>
      <c r="D1300" t="s">
        <v>1959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4">
        <v>1</v>
      </c>
    </row>
    <row r="1301" spans="1:16" x14ac:dyDescent="0.25">
      <c r="A1301">
        <v>1312</v>
      </c>
      <c r="B1301" s="4" t="str">
        <f>TEXT(Table_Supplier[[#This Row],[ID]],"00000")</f>
        <v>01312</v>
      </c>
      <c r="D1301" t="s">
        <v>1960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4">
        <v>1</v>
      </c>
    </row>
    <row r="1302" spans="1:16" x14ac:dyDescent="0.25">
      <c r="A1302">
        <v>1313</v>
      </c>
      <c r="B1302" s="4" t="str">
        <f>TEXT(Table_Supplier[[#This Row],[ID]],"00000")</f>
        <v>01313</v>
      </c>
      <c r="D1302" t="s">
        <v>1961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4">
        <v>1</v>
      </c>
    </row>
    <row r="1303" spans="1:16" x14ac:dyDescent="0.25">
      <c r="A1303">
        <v>1314</v>
      </c>
      <c r="B1303" s="4" t="str">
        <f>TEXT(Table_Supplier[[#This Row],[ID]],"00000")</f>
        <v>01314</v>
      </c>
      <c r="D1303" t="s">
        <v>887</v>
      </c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4">
        <v>1</v>
      </c>
    </row>
    <row r="1304" spans="1:16" x14ac:dyDescent="0.25">
      <c r="A1304">
        <v>1316</v>
      </c>
      <c r="B1304" s="4" t="str">
        <f>TEXT(Table_Supplier[[#This Row],[ID]],"00000")</f>
        <v>01316</v>
      </c>
      <c r="D1304" t="s">
        <v>1962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4">
        <v>1</v>
      </c>
    </row>
    <row r="1305" spans="1:16" x14ac:dyDescent="0.25">
      <c r="A1305">
        <v>1315</v>
      </c>
      <c r="B1305" s="4" t="str">
        <f>TEXT(Table_Supplier[[#This Row],[ID]],"00000")</f>
        <v>01315</v>
      </c>
      <c r="D1305" t="s">
        <v>1963</v>
      </c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4">
        <v>1</v>
      </c>
    </row>
    <row r="1306" spans="1:16" x14ac:dyDescent="0.25">
      <c r="A1306">
        <v>1317</v>
      </c>
      <c r="B1306" s="4" t="str">
        <f>TEXT(Table_Supplier[[#This Row],[ID]],"00000")</f>
        <v>01317</v>
      </c>
      <c r="D1306" t="s">
        <v>1964</v>
      </c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4">
        <v>1</v>
      </c>
    </row>
    <row r="1307" spans="1:16" x14ac:dyDescent="0.25">
      <c r="A1307">
        <v>1318</v>
      </c>
      <c r="B1307" s="4" t="str">
        <f>TEXT(Table_Supplier[[#This Row],[ID]],"00000")</f>
        <v>01318</v>
      </c>
      <c r="D1307" t="s">
        <v>1965</v>
      </c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4">
        <v>1</v>
      </c>
    </row>
    <row r="1308" spans="1:16" x14ac:dyDescent="0.25">
      <c r="A1308">
        <v>1319</v>
      </c>
      <c r="B1308" s="4" t="str">
        <f>TEXT(Table_Supplier[[#This Row],[ID]],"00000")</f>
        <v>01319</v>
      </c>
      <c r="D1308" t="s">
        <v>1966</v>
      </c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4">
        <v>1</v>
      </c>
    </row>
    <row r="1309" spans="1:16" x14ac:dyDescent="0.25">
      <c r="A1309">
        <v>1320</v>
      </c>
      <c r="B1309" s="4" t="str">
        <f>TEXT(Table_Supplier[[#This Row],[ID]],"00000")</f>
        <v>01320</v>
      </c>
      <c r="D1309" t="s">
        <v>1967</v>
      </c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4">
        <v>1</v>
      </c>
    </row>
    <row r="1310" spans="1:16" x14ac:dyDescent="0.25">
      <c r="A1310">
        <v>1321</v>
      </c>
      <c r="B1310" s="4" t="str">
        <f>TEXT(Table_Supplier[[#This Row],[ID]],"00000")</f>
        <v>01321</v>
      </c>
      <c r="D1310" t="s">
        <v>1968</v>
      </c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4">
        <v>1</v>
      </c>
    </row>
    <row r="1311" spans="1:16" x14ac:dyDescent="0.25">
      <c r="A1311">
        <v>1322</v>
      </c>
      <c r="B1311" s="4" t="str">
        <f>TEXT(Table_Supplier[[#This Row],[ID]],"00000")</f>
        <v>01322</v>
      </c>
      <c r="D1311" t="s">
        <v>1969</v>
      </c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4">
        <v>1</v>
      </c>
    </row>
    <row r="1312" spans="1:16" x14ac:dyDescent="0.25">
      <c r="A1312">
        <v>1323</v>
      </c>
      <c r="B1312" s="4" t="str">
        <f>TEXT(Table_Supplier[[#This Row],[ID]],"00000")</f>
        <v>01323</v>
      </c>
      <c r="D1312" t="s">
        <v>1970</v>
      </c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4">
        <v>1</v>
      </c>
    </row>
    <row r="1313" spans="1:16" x14ac:dyDescent="0.25">
      <c r="A1313">
        <v>1324</v>
      </c>
      <c r="B1313" s="4" t="str">
        <f>TEXT(Table_Supplier[[#This Row],[ID]],"00000")</f>
        <v>01324</v>
      </c>
      <c r="D1313" t="s">
        <v>1971</v>
      </c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4">
        <v>1</v>
      </c>
    </row>
    <row r="1314" spans="1:16" x14ac:dyDescent="0.25">
      <c r="A1314">
        <v>1325</v>
      </c>
      <c r="B1314" s="4" t="str">
        <f>TEXT(Table_Supplier[[#This Row],[ID]],"00000")</f>
        <v>01325</v>
      </c>
      <c r="D1314" t="s">
        <v>1972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4">
        <v>1</v>
      </c>
    </row>
    <row r="1315" spans="1:16" x14ac:dyDescent="0.25">
      <c r="A1315">
        <v>1326</v>
      </c>
      <c r="B1315" s="4" t="str">
        <f>TEXT(Table_Supplier[[#This Row],[ID]],"00000")</f>
        <v>01326</v>
      </c>
      <c r="D1315" t="s">
        <v>1973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4">
        <v>1</v>
      </c>
    </row>
    <row r="1316" spans="1:16" x14ac:dyDescent="0.25">
      <c r="A1316">
        <v>1327</v>
      </c>
      <c r="B1316" s="4" t="str">
        <f>TEXT(Table_Supplier[[#This Row],[ID]],"00000")</f>
        <v>01327</v>
      </c>
      <c r="D1316" t="s">
        <v>1974</v>
      </c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4">
        <v>1</v>
      </c>
    </row>
    <row r="1317" spans="1:16" x14ac:dyDescent="0.25">
      <c r="A1317">
        <v>1328</v>
      </c>
      <c r="B1317" s="4" t="str">
        <f>TEXT(Table_Supplier[[#This Row],[ID]],"00000")</f>
        <v>01328</v>
      </c>
      <c r="D1317" t="s">
        <v>1975</v>
      </c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4">
        <v>1</v>
      </c>
    </row>
    <row r="1318" spans="1:16" x14ac:dyDescent="0.25">
      <c r="A1318">
        <v>1329</v>
      </c>
      <c r="B1318" s="4" t="str">
        <f>TEXT(Table_Supplier[[#This Row],[ID]],"00000")</f>
        <v>01329</v>
      </c>
      <c r="D1318" t="s">
        <v>1976</v>
      </c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4">
        <v>1</v>
      </c>
    </row>
    <row r="1319" spans="1:16" x14ac:dyDescent="0.25">
      <c r="A1319">
        <v>1330</v>
      </c>
      <c r="B1319" s="4" t="str">
        <f>TEXT(Table_Supplier[[#This Row],[ID]],"00000")</f>
        <v>01330</v>
      </c>
      <c r="D1319" t="s">
        <v>1977</v>
      </c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4">
        <v>1</v>
      </c>
    </row>
    <row r="1320" spans="1:16" x14ac:dyDescent="0.25">
      <c r="A1320">
        <v>1331</v>
      </c>
      <c r="B1320" s="4" t="str">
        <f>TEXT(Table_Supplier[[#This Row],[ID]],"00000")</f>
        <v>01331</v>
      </c>
      <c r="D1320" t="s">
        <v>1978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4">
        <v>1</v>
      </c>
    </row>
    <row r="1321" spans="1:16" x14ac:dyDescent="0.25">
      <c r="A1321">
        <v>1332</v>
      </c>
      <c r="B1321" s="4" t="str">
        <f>TEXT(Table_Supplier[[#This Row],[ID]],"00000")</f>
        <v>01332</v>
      </c>
      <c r="D1321" t="s">
        <v>1979</v>
      </c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4">
        <v>1</v>
      </c>
    </row>
    <row r="1322" spans="1:16" x14ac:dyDescent="0.25">
      <c r="A1322">
        <v>1333</v>
      </c>
      <c r="B1322" s="4" t="str">
        <f>TEXT(Table_Supplier[[#This Row],[ID]],"00000")</f>
        <v>01333</v>
      </c>
      <c r="D1322" t="s">
        <v>1980</v>
      </c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4">
        <v>1</v>
      </c>
    </row>
    <row r="1323" spans="1:16" x14ac:dyDescent="0.25">
      <c r="A1323">
        <v>1334</v>
      </c>
      <c r="B1323" s="4" t="str">
        <f>TEXT(Table_Supplier[[#This Row],[ID]],"00000")</f>
        <v>01334</v>
      </c>
      <c r="D1323" t="s">
        <v>1981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4">
        <v>1</v>
      </c>
    </row>
    <row r="1324" spans="1:16" x14ac:dyDescent="0.25">
      <c r="A1324">
        <v>1335</v>
      </c>
      <c r="B1324" s="4" t="str">
        <f>TEXT(Table_Supplier[[#This Row],[ID]],"00000")</f>
        <v>01335</v>
      </c>
      <c r="D1324" t="s">
        <v>1982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4">
        <v>1</v>
      </c>
    </row>
    <row r="1325" spans="1:16" x14ac:dyDescent="0.25">
      <c r="A1325">
        <v>1336</v>
      </c>
      <c r="B1325" s="4" t="str">
        <f>TEXT(Table_Supplier[[#This Row],[ID]],"00000")</f>
        <v>01336</v>
      </c>
      <c r="D1325" t="s">
        <v>1983</v>
      </c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4">
        <v>1</v>
      </c>
    </row>
    <row r="1326" spans="1:16" x14ac:dyDescent="0.25">
      <c r="A1326">
        <v>1337</v>
      </c>
      <c r="B1326" s="4" t="str">
        <f>TEXT(Table_Supplier[[#This Row],[ID]],"00000")</f>
        <v>01337</v>
      </c>
      <c r="D1326" t="s">
        <v>1984</v>
      </c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4">
        <v>1</v>
      </c>
    </row>
    <row r="1327" spans="1:16" x14ac:dyDescent="0.25">
      <c r="A1327">
        <v>1338</v>
      </c>
      <c r="B1327" s="4" t="str">
        <f>TEXT(Table_Supplier[[#This Row],[ID]],"00000")</f>
        <v>01338</v>
      </c>
      <c r="D1327" t="s">
        <v>1985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4">
        <v>1</v>
      </c>
    </row>
    <row r="1328" spans="1:16" x14ac:dyDescent="0.25">
      <c r="A1328">
        <v>1339</v>
      </c>
      <c r="B1328" s="4" t="str">
        <f>TEXT(Table_Supplier[[#This Row],[ID]],"00000")</f>
        <v>01339</v>
      </c>
      <c r="D1328" t="s">
        <v>1986</v>
      </c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4">
        <v>1</v>
      </c>
    </row>
    <row r="1329" spans="1:16" x14ac:dyDescent="0.25">
      <c r="A1329">
        <v>1340</v>
      </c>
      <c r="B1329" s="4" t="str">
        <f>TEXT(Table_Supplier[[#This Row],[ID]],"00000")</f>
        <v>01340</v>
      </c>
      <c r="D1329" t="s">
        <v>1987</v>
      </c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4">
        <v>1</v>
      </c>
    </row>
    <row r="1330" spans="1:16" x14ac:dyDescent="0.25">
      <c r="A1330">
        <v>1341</v>
      </c>
      <c r="B1330" s="4" t="str">
        <f>TEXT(Table_Supplier[[#This Row],[ID]],"00000")</f>
        <v>01341</v>
      </c>
      <c r="D1330" t="s">
        <v>1988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4">
        <v>1</v>
      </c>
    </row>
    <row r="1331" spans="1:16" x14ac:dyDescent="0.25">
      <c r="A1331">
        <v>1342</v>
      </c>
      <c r="B1331" s="4" t="str">
        <f>TEXT(Table_Supplier[[#This Row],[ID]],"00000")</f>
        <v>01342</v>
      </c>
      <c r="D1331" t="s">
        <v>1989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4">
        <v>1</v>
      </c>
    </row>
    <row r="1332" spans="1:16" x14ac:dyDescent="0.25">
      <c r="A1332">
        <v>1343</v>
      </c>
      <c r="B1332" s="4" t="str">
        <f>TEXT(Table_Supplier[[#This Row],[ID]],"00000")</f>
        <v>01343</v>
      </c>
      <c r="D1332" t="s">
        <v>1990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4">
        <v>1</v>
      </c>
    </row>
    <row r="1333" spans="1:16" x14ac:dyDescent="0.25">
      <c r="A1333">
        <v>1344</v>
      </c>
      <c r="B1333" s="4" t="str">
        <f>TEXT(Table_Supplier[[#This Row],[ID]],"00000")</f>
        <v>01344</v>
      </c>
      <c r="D1333" t="s">
        <v>1991</v>
      </c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4">
        <v>1</v>
      </c>
    </row>
    <row r="1334" spans="1:16" x14ac:dyDescent="0.25">
      <c r="A1334">
        <v>1345</v>
      </c>
      <c r="B1334" s="4" t="str">
        <f>TEXT(Table_Supplier[[#This Row],[ID]],"00000")</f>
        <v>01345</v>
      </c>
      <c r="D1334" t="s">
        <v>1992</v>
      </c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4">
        <v>1</v>
      </c>
    </row>
    <row r="1335" spans="1:16" x14ac:dyDescent="0.25">
      <c r="A1335">
        <v>1346</v>
      </c>
      <c r="B1335" s="4" t="str">
        <f>TEXT(Table_Supplier[[#This Row],[ID]],"00000")</f>
        <v>01346</v>
      </c>
      <c r="D1335" t="s">
        <v>1993</v>
      </c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4">
        <v>1</v>
      </c>
    </row>
    <row r="1336" spans="1:16" x14ac:dyDescent="0.25">
      <c r="A1336">
        <v>1347</v>
      </c>
      <c r="B1336" s="4" t="str">
        <f>TEXT(Table_Supplier[[#This Row],[ID]],"00000")</f>
        <v>01347</v>
      </c>
      <c r="D1336" t="s">
        <v>1024</v>
      </c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4">
        <v>1</v>
      </c>
    </row>
    <row r="1337" spans="1:16" x14ac:dyDescent="0.25">
      <c r="A1337">
        <v>1348</v>
      </c>
      <c r="B1337" s="4" t="str">
        <f>TEXT(Table_Supplier[[#This Row],[ID]],"00000")</f>
        <v>01348</v>
      </c>
      <c r="D1337" t="s">
        <v>1994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4">
        <v>1</v>
      </c>
    </row>
    <row r="1338" spans="1:16" x14ac:dyDescent="0.25">
      <c r="A1338">
        <v>1349</v>
      </c>
      <c r="B1338" s="4" t="str">
        <f>TEXT(Table_Supplier[[#This Row],[ID]],"00000")</f>
        <v>01349</v>
      </c>
      <c r="D1338" t="s">
        <v>1995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4">
        <v>1</v>
      </c>
    </row>
    <row r="1339" spans="1:16" x14ac:dyDescent="0.25">
      <c r="A1339">
        <v>1350</v>
      </c>
      <c r="B1339" s="4" t="str">
        <f>TEXT(Table_Supplier[[#This Row],[ID]],"00000")</f>
        <v>01350</v>
      </c>
      <c r="D1339" t="s">
        <v>1996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4">
        <v>1</v>
      </c>
    </row>
    <row r="1340" spans="1:16" x14ac:dyDescent="0.25">
      <c r="A1340">
        <v>1351</v>
      </c>
      <c r="B1340" s="4" t="str">
        <f>TEXT(Table_Supplier[[#This Row],[ID]],"00000")</f>
        <v>01351</v>
      </c>
      <c r="D1340" t="s">
        <v>1997</v>
      </c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4">
        <v>1</v>
      </c>
    </row>
    <row r="1341" spans="1:16" x14ac:dyDescent="0.25">
      <c r="A1341">
        <v>173</v>
      </c>
      <c r="B1341" s="4" t="str">
        <f>TEXT(Table_Supplier[[#This Row],[ID]],"00000")</f>
        <v>00173</v>
      </c>
      <c r="D1341" t="s">
        <v>1998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4">
        <v>1</v>
      </c>
    </row>
    <row r="1342" spans="1:16" x14ac:dyDescent="0.25">
      <c r="A1342">
        <v>1218</v>
      </c>
      <c r="B1342" s="4" t="str">
        <f>TEXT(Table_Supplier[[#This Row],[ID]],"00000")</f>
        <v>01218</v>
      </c>
      <c r="D1342" t="s">
        <v>1999</v>
      </c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4">
        <v>1</v>
      </c>
    </row>
    <row r="1343" spans="1:16" x14ac:dyDescent="0.25">
      <c r="A1343">
        <v>1352</v>
      </c>
      <c r="B1343" s="4" t="str">
        <f>TEXT(Table_Supplier[[#This Row],[ID]],"00000")</f>
        <v>01352</v>
      </c>
      <c r="D1343" t="s">
        <v>2000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4">
        <v>1</v>
      </c>
    </row>
    <row r="1344" spans="1:16" x14ac:dyDescent="0.25">
      <c r="A1344">
        <v>1353</v>
      </c>
      <c r="B1344" s="4" t="str">
        <f>TEXT(Table_Supplier[[#This Row],[ID]],"00000")</f>
        <v>01353</v>
      </c>
      <c r="D1344" t="s">
        <v>2001</v>
      </c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4">
        <v>1</v>
      </c>
    </row>
    <row r="1345" spans="1:16" x14ac:dyDescent="0.25">
      <c r="A1345">
        <v>1354</v>
      </c>
      <c r="B1345" s="4" t="str">
        <f>TEXT(Table_Supplier[[#This Row],[ID]],"00000")</f>
        <v>01354</v>
      </c>
      <c r="D1345" t="s">
        <v>2002</v>
      </c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4">
        <v>1</v>
      </c>
    </row>
    <row r="1346" spans="1:16" x14ac:dyDescent="0.25">
      <c r="A1346">
        <v>1355</v>
      </c>
      <c r="B1346" s="4" t="str">
        <f>TEXT(Table_Supplier[[#This Row],[ID]],"00000")</f>
        <v>01355</v>
      </c>
      <c r="D1346" t="s">
        <v>2003</v>
      </c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4">
        <v>1</v>
      </c>
    </row>
    <row r="1347" spans="1:16" x14ac:dyDescent="0.25">
      <c r="A1347">
        <v>1356</v>
      </c>
      <c r="B1347" s="4" t="str">
        <f>TEXT(Table_Supplier[[#This Row],[ID]],"00000")</f>
        <v>01356</v>
      </c>
      <c r="D1347" t="s">
        <v>2004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4">
        <v>1</v>
      </c>
    </row>
    <row r="1348" spans="1:16" x14ac:dyDescent="0.25">
      <c r="A1348">
        <v>1357</v>
      </c>
      <c r="B1348" s="4" t="str">
        <f>TEXT(Table_Supplier[[#This Row],[ID]],"00000")</f>
        <v>01357</v>
      </c>
      <c r="D1348" t="s">
        <v>2005</v>
      </c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4">
        <v>1</v>
      </c>
    </row>
    <row r="1349" spans="1:16" x14ac:dyDescent="0.25">
      <c r="A1349">
        <v>1358</v>
      </c>
      <c r="B1349" s="4" t="str">
        <f>TEXT(Table_Supplier[[#This Row],[ID]],"00000")</f>
        <v>01358</v>
      </c>
      <c r="D1349" t="s">
        <v>2006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4">
        <v>1</v>
      </c>
    </row>
    <row r="1350" spans="1:16" x14ac:dyDescent="0.25">
      <c r="A1350">
        <v>1359</v>
      </c>
      <c r="B1350" s="4" t="str">
        <f>TEXT(Table_Supplier[[#This Row],[ID]],"00000")</f>
        <v>01359</v>
      </c>
      <c r="D1350" t="s">
        <v>2007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4">
        <v>1</v>
      </c>
    </row>
    <row r="1351" spans="1:16" x14ac:dyDescent="0.25">
      <c r="A1351">
        <v>1360</v>
      </c>
      <c r="B1351" s="4" t="str">
        <f>TEXT(Table_Supplier[[#This Row],[ID]],"00000")</f>
        <v>01360</v>
      </c>
      <c r="D1351" t="s">
        <v>2008</v>
      </c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4">
        <v>1</v>
      </c>
    </row>
    <row r="1352" spans="1:16" x14ac:dyDescent="0.25">
      <c r="A1352">
        <v>1361</v>
      </c>
      <c r="B1352" s="4" t="str">
        <f>TEXT(Table_Supplier[[#This Row],[ID]],"00000")</f>
        <v>01361</v>
      </c>
      <c r="D1352" t="s">
        <v>2009</v>
      </c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4">
        <v>1</v>
      </c>
    </row>
    <row r="1353" spans="1:16" x14ac:dyDescent="0.25">
      <c r="A1353">
        <v>1362</v>
      </c>
      <c r="B1353" s="4" t="str">
        <f>TEXT(Table_Supplier[[#This Row],[ID]],"00000")</f>
        <v>01362</v>
      </c>
      <c r="D1353" t="s">
        <v>2010</v>
      </c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4">
        <v>1</v>
      </c>
    </row>
    <row r="1354" spans="1:16" x14ac:dyDescent="0.25">
      <c r="A1354">
        <v>1363</v>
      </c>
      <c r="B1354" s="4" t="str">
        <f>TEXT(Table_Supplier[[#This Row],[ID]],"00000")</f>
        <v>01363</v>
      </c>
      <c r="D1354" t="s">
        <v>2011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4">
        <v>1</v>
      </c>
    </row>
    <row r="1355" spans="1:16" x14ac:dyDescent="0.25">
      <c r="A1355">
        <v>1364</v>
      </c>
      <c r="B1355" s="4" t="str">
        <f>TEXT(Table_Supplier[[#This Row],[ID]],"00000")</f>
        <v>01364</v>
      </c>
      <c r="D1355" t="s">
        <v>2012</v>
      </c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4">
        <v>1</v>
      </c>
    </row>
    <row r="1356" spans="1:16" x14ac:dyDescent="0.25">
      <c r="A1356">
        <v>1365</v>
      </c>
      <c r="B1356" s="4" t="str">
        <f>TEXT(Table_Supplier[[#This Row],[ID]],"00000")</f>
        <v>01365</v>
      </c>
      <c r="D1356" t="s">
        <v>2013</v>
      </c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4">
        <v>1</v>
      </c>
    </row>
    <row r="1357" spans="1:16" x14ac:dyDescent="0.25">
      <c r="A1357">
        <v>1366</v>
      </c>
      <c r="B1357" s="4" t="str">
        <f>TEXT(Table_Supplier[[#This Row],[ID]],"00000")</f>
        <v>01366</v>
      </c>
      <c r="D1357" t="s">
        <v>2014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4">
        <v>1</v>
      </c>
    </row>
    <row r="1358" spans="1:16" x14ac:dyDescent="0.25">
      <c r="A1358">
        <v>1367</v>
      </c>
      <c r="B1358" s="4" t="str">
        <f>TEXT(Table_Supplier[[#This Row],[ID]],"00000")</f>
        <v>01367</v>
      </c>
      <c r="D1358" t="s">
        <v>2015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4">
        <v>1</v>
      </c>
    </row>
    <row r="1359" spans="1:16" x14ac:dyDescent="0.25">
      <c r="A1359">
        <v>1368</v>
      </c>
      <c r="B1359" s="4" t="str">
        <f>TEXT(Table_Supplier[[#This Row],[ID]],"00000")</f>
        <v>01368</v>
      </c>
      <c r="D1359" t="s">
        <v>2016</v>
      </c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4">
        <v>1</v>
      </c>
    </row>
    <row r="1360" spans="1:16" x14ac:dyDescent="0.25">
      <c r="A1360">
        <v>1369</v>
      </c>
      <c r="B1360" s="4" t="str">
        <f>TEXT(Table_Supplier[[#This Row],[ID]],"00000")</f>
        <v>01369</v>
      </c>
      <c r="D1360" t="s">
        <v>2017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4">
        <v>1</v>
      </c>
    </row>
    <row r="1361" spans="1:16" x14ac:dyDescent="0.25">
      <c r="A1361">
        <v>1370</v>
      </c>
      <c r="B1361" s="4" t="str">
        <f>TEXT(Table_Supplier[[#This Row],[ID]],"00000")</f>
        <v>01370</v>
      </c>
      <c r="D1361" t="s">
        <v>2018</v>
      </c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4">
        <v>1</v>
      </c>
    </row>
    <row r="1362" spans="1:16" x14ac:dyDescent="0.25">
      <c r="A1362">
        <v>1371</v>
      </c>
      <c r="B1362" s="4" t="str">
        <f>TEXT(Table_Supplier[[#This Row],[ID]],"00000")</f>
        <v>01371</v>
      </c>
      <c r="D1362" t="s">
        <v>2019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4">
        <v>1</v>
      </c>
    </row>
    <row r="1363" spans="1:16" x14ac:dyDescent="0.25">
      <c r="A1363">
        <v>1372</v>
      </c>
      <c r="B1363" s="4" t="str">
        <f>TEXT(Table_Supplier[[#This Row],[ID]],"00000")</f>
        <v>01372</v>
      </c>
      <c r="D1363" t="s">
        <v>2020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4">
        <v>1</v>
      </c>
    </row>
    <row r="1364" spans="1:16" x14ac:dyDescent="0.25">
      <c r="A1364">
        <v>1373</v>
      </c>
      <c r="B1364" s="4" t="str">
        <f>TEXT(Table_Supplier[[#This Row],[ID]],"00000")</f>
        <v>01373</v>
      </c>
      <c r="D1364" t="s">
        <v>2021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4">
        <v>1</v>
      </c>
    </row>
    <row r="1365" spans="1:16" x14ac:dyDescent="0.25">
      <c r="A1365">
        <v>1374</v>
      </c>
      <c r="B1365" s="4" t="str">
        <f>TEXT(Table_Supplier[[#This Row],[ID]],"00000")</f>
        <v>01374</v>
      </c>
      <c r="D1365" t="s">
        <v>2022</v>
      </c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4">
        <v>1</v>
      </c>
    </row>
    <row r="1366" spans="1:16" x14ac:dyDescent="0.25">
      <c r="A1366">
        <v>1375</v>
      </c>
      <c r="B1366" s="4" t="str">
        <f>TEXT(Table_Supplier[[#This Row],[ID]],"00000")</f>
        <v>01375</v>
      </c>
      <c r="D1366" t="s">
        <v>2023</v>
      </c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4">
        <v>1</v>
      </c>
    </row>
    <row r="1367" spans="1:16" x14ac:dyDescent="0.25">
      <c r="A1367">
        <v>1376</v>
      </c>
      <c r="B1367" s="4" t="str">
        <f>TEXT(Table_Supplier[[#This Row],[ID]],"00000")</f>
        <v>01376</v>
      </c>
      <c r="D1367" t="s">
        <v>2024</v>
      </c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4">
        <v>1</v>
      </c>
    </row>
    <row r="1368" spans="1:16" x14ac:dyDescent="0.25">
      <c r="A1368">
        <v>1377</v>
      </c>
      <c r="B1368" s="4" t="str">
        <f>TEXT(Table_Supplier[[#This Row],[ID]],"00000")</f>
        <v>01377</v>
      </c>
      <c r="D1368" t="s">
        <v>2025</v>
      </c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4">
        <v>1</v>
      </c>
    </row>
    <row r="1369" spans="1:16" x14ac:dyDescent="0.25">
      <c r="A1369">
        <v>1378</v>
      </c>
      <c r="B1369" s="4" t="str">
        <f>TEXT(Table_Supplier[[#This Row],[ID]],"00000")</f>
        <v>01378</v>
      </c>
      <c r="D1369" t="s">
        <v>2026</v>
      </c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4">
        <v>1</v>
      </c>
    </row>
    <row r="1370" spans="1:16" x14ac:dyDescent="0.25">
      <c r="A1370">
        <v>1379</v>
      </c>
      <c r="B1370" s="4" t="str">
        <f>TEXT(Table_Supplier[[#This Row],[ID]],"00000")</f>
        <v>01379</v>
      </c>
      <c r="D1370" t="s">
        <v>2027</v>
      </c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4">
        <v>1</v>
      </c>
    </row>
    <row r="1371" spans="1:16" x14ac:dyDescent="0.25">
      <c r="A1371">
        <v>1380</v>
      </c>
      <c r="B1371" s="4" t="str">
        <f>TEXT(Table_Supplier[[#This Row],[ID]],"00000")</f>
        <v>01380</v>
      </c>
      <c r="D1371" t="s">
        <v>2028</v>
      </c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4">
        <v>1</v>
      </c>
    </row>
    <row r="1372" spans="1:16" x14ac:dyDescent="0.25">
      <c r="A1372">
        <v>1381</v>
      </c>
      <c r="B1372" s="4" t="str">
        <f>TEXT(Table_Supplier[[#This Row],[ID]],"00000")</f>
        <v>01381</v>
      </c>
      <c r="D1372" t="s">
        <v>2029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4">
        <v>1</v>
      </c>
    </row>
    <row r="1373" spans="1:16" x14ac:dyDescent="0.25">
      <c r="A1373">
        <v>1382</v>
      </c>
      <c r="B1373" s="4" t="str">
        <f>TEXT(Table_Supplier[[#This Row],[ID]],"00000")</f>
        <v>01382</v>
      </c>
      <c r="D1373" t="s">
        <v>2030</v>
      </c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4">
        <v>1</v>
      </c>
    </row>
    <row r="1374" spans="1:16" x14ac:dyDescent="0.25">
      <c r="A1374">
        <v>1383</v>
      </c>
      <c r="B1374" s="4" t="str">
        <f>TEXT(Table_Supplier[[#This Row],[ID]],"00000")</f>
        <v>01383</v>
      </c>
      <c r="D1374" t="s">
        <v>2031</v>
      </c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4">
        <v>1</v>
      </c>
    </row>
    <row r="1375" spans="1:16" x14ac:dyDescent="0.25">
      <c r="A1375">
        <v>1384</v>
      </c>
      <c r="B1375" s="4" t="str">
        <f>TEXT(Table_Supplier[[#This Row],[ID]],"00000")</f>
        <v>01384</v>
      </c>
      <c r="D1375" t="s">
        <v>2032</v>
      </c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4">
        <v>1</v>
      </c>
    </row>
    <row r="1376" spans="1:16" x14ac:dyDescent="0.25">
      <c r="A1376">
        <v>1385</v>
      </c>
      <c r="B1376" s="4" t="str">
        <f>TEXT(Table_Supplier[[#This Row],[ID]],"00000")</f>
        <v>01385</v>
      </c>
      <c r="D1376" t="s">
        <v>2033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4">
        <v>1</v>
      </c>
    </row>
    <row r="1377" spans="1:16" x14ac:dyDescent="0.25">
      <c r="A1377">
        <v>1386</v>
      </c>
      <c r="B1377" s="4" t="str">
        <f>TEXT(Table_Supplier[[#This Row],[ID]],"00000")</f>
        <v>01386</v>
      </c>
      <c r="D1377" t="s">
        <v>2034</v>
      </c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4">
        <v>1</v>
      </c>
    </row>
    <row r="1378" spans="1:16" x14ac:dyDescent="0.25">
      <c r="A1378">
        <v>1387</v>
      </c>
      <c r="B1378" s="4" t="str">
        <f>TEXT(Table_Supplier[[#This Row],[ID]],"00000")</f>
        <v>01387</v>
      </c>
      <c r="D1378" t="s">
        <v>2035</v>
      </c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4">
        <v>1</v>
      </c>
    </row>
    <row r="1379" spans="1:16" x14ac:dyDescent="0.25">
      <c r="A1379">
        <v>1388</v>
      </c>
      <c r="B1379" s="4" t="str">
        <f>TEXT(Table_Supplier[[#This Row],[ID]],"00000")</f>
        <v>01388</v>
      </c>
      <c r="D1379" t="s">
        <v>2036</v>
      </c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4">
        <v>1</v>
      </c>
    </row>
    <row r="1380" spans="1:16" x14ac:dyDescent="0.25">
      <c r="A1380">
        <v>1389</v>
      </c>
      <c r="B1380" s="4" t="str">
        <f>TEXT(Table_Supplier[[#This Row],[ID]],"00000")</f>
        <v>01389</v>
      </c>
      <c r="D1380" t="s">
        <v>2037</v>
      </c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4">
        <v>1</v>
      </c>
    </row>
    <row r="1381" spans="1:16" x14ac:dyDescent="0.25">
      <c r="A1381">
        <v>1390</v>
      </c>
      <c r="B1381" s="4" t="str">
        <f>TEXT(Table_Supplier[[#This Row],[ID]],"00000")</f>
        <v>01390</v>
      </c>
      <c r="D1381" t="s">
        <v>2038</v>
      </c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4">
        <v>1</v>
      </c>
    </row>
    <row r="1382" spans="1:16" x14ac:dyDescent="0.25">
      <c r="A1382">
        <v>1391</v>
      </c>
      <c r="B1382" s="4" t="str">
        <f>TEXT(Table_Supplier[[#This Row],[ID]],"00000")</f>
        <v>01391</v>
      </c>
      <c r="D1382" t="s">
        <v>2039</v>
      </c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4">
        <v>1</v>
      </c>
    </row>
    <row r="1383" spans="1:16" x14ac:dyDescent="0.25">
      <c r="A1383">
        <v>1392</v>
      </c>
      <c r="B1383" s="4" t="str">
        <f>TEXT(Table_Supplier[[#This Row],[ID]],"00000")</f>
        <v>01392</v>
      </c>
      <c r="D1383" t="s">
        <v>2040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4">
        <v>1</v>
      </c>
    </row>
    <row r="1384" spans="1:16" x14ac:dyDescent="0.25">
      <c r="A1384">
        <v>1393</v>
      </c>
      <c r="B1384" s="4" t="str">
        <f>TEXT(Table_Supplier[[#This Row],[ID]],"00000")</f>
        <v>01393</v>
      </c>
      <c r="D1384" t="s">
        <v>2041</v>
      </c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4">
        <v>1</v>
      </c>
    </row>
    <row r="1385" spans="1:16" x14ac:dyDescent="0.25">
      <c r="A1385">
        <v>1394</v>
      </c>
      <c r="B1385" s="4" t="str">
        <f>TEXT(Table_Supplier[[#This Row],[ID]],"00000")</f>
        <v>01394</v>
      </c>
      <c r="D1385" t="s">
        <v>2042</v>
      </c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4">
        <v>1</v>
      </c>
    </row>
    <row r="1386" spans="1:16" x14ac:dyDescent="0.25">
      <c r="A1386">
        <v>1395</v>
      </c>
      <c r="B1386" s="4" t="str">
        <f>TEXT(Table_Supplier[[#This Row],[ID]],"00000")</f>
        <v>01395</v>
      </c>
      <c r="D1386" t="s">
        <v>2043</v>
      </c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4">
        <v>1</v>
      </c>
    </row>
    <row r="1387" spans="1:16" x14ac:dyDescent="0.25">
      <c r="A1387">
        <v>1396</v>
      </c>
      <c r="B1387" s="4" t="str">
        <f>TEXT(Table_Supplier[[#This Row],[ID]],"00000")</f>
        <v>01396</v>
      </c>
      <c r="D1387" t="s">
        <v>2044</v>
      </c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4">
        <v>1</v>
      </c>
    </row>
    <row r="1388" spans="1:16" x14ac:dyDescent="0.25">
      <c r="A1388">
        <v>1397</v>
      </c>
      <c r="B1388" s="4" t="str">
        <f>TEXT(Table_Supplier[[#This Row],[ID]],"00000")</f>
        <v>01397</v>
      </c>
      <c r="D1388" t="s">
        <v>2045</v>
      </c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4">
        <v>1</v>
      </c>
    </row>
    <row r="1389" spans="1:16" x14ac:dyDescent="0.25">
      <c r="A1389">
        <v>1398</v>
      </c>
      <c r="B1389" s="4" t="str">
        <f>TEXT(Table_Supplier[[#This Row],[ID]],"00000")</f>
        <v>01398</v>
      </c>
      <c r="D1389" t="s">
        <v>2046</v>
      </c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4">
        <v>1</v>
      </c>
    </row>
    <row r="1390" spans="1:16" x14ac:dyDescent="0.25">
      <c r="A1390">
        <v>1399</v>
      </c>
      <c r="B1390" s="4" t="str">
        <f>TEXT(Table_Supplier[[#This Row],[ID]],"00000")</f>
        <v>01399</v>
      </c>
      <c r="D1390" t="s">
        <v>2047</v>
      </c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4">
        <v>1</v>
      </c>
    </row>
    <row r="1391" spans="1:16" x14ac:dyDescent="0.25">
      <c r="A1391">
        <v>1400</v>
      </c>
      <c r="B1391" s="4" t="str">
        <f>TEXT(Table_Supplier[[#This Row],[ID]],"00000")</f>
        <v>01400</v>
      </c>
      <c r="D1391" t="s">
        <v>2048</v>
      </c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4">
        <v>1</v>
      </c>
    </row>
    <row r="1392" spans="1:16" x14ac:dyDescent="0.25">
      <c r="A1392">
        <v>1401</v>
      </c>
      <c r="B1392" s="4" t="str">
        <f>TEXT(Table_Supplier[[#This Row],[ID]],"00000")</f>
        <v>01401</v>
      </c>
      <c r="D1392" t="s">
        <v>2049</v>
      </c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4">
        <v>1</v>
      </c>
    </row>
    <row r="1393" spans="1:16" x14ac:dyDescent="0.25">
      <c r="A1393">
        <v>1402</v>
      </c>
      <c r="B1393" s="4" t="str">
        <f>TEXT(Table_Supplier[[#This Row],[ID]],"00000")</f>
        <v>01402</v>
      </c>
      <c r="D1393" t="s">
        <v>2050</v>
      </c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4">
        <v>1</v>
      </c>
    </row>
    <row r="1394" spans="1:16" x14ac:dyDescent="0.25">
      <c r="A1394">
        <v>1403</v>
      </c>
      <c r="B1394" s="4" t="str">
        <f>TEXT(Table_Supplier[[#This Row],[ID]],"00000")</f>
        <v>01403</v>
      </c>
      <c r="D1394" t="s">
        <v>2051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4">
        <v>1</v>
      </c>
    </row>
    <row r="1395" spans="1:16" x14ac:dyDescent="0.25">
      <c r="A1395">
        <v>1404</v>
      </c>
      <c r="B1395" s="4" t="str">
        <f>TEXT(Table_Supplier[[#This Row],[ID]],"00000")</f>
        <v>01404</v>
      </c>
      <c r="D1395" t="s">
        <v>2052</v>
      </c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4">
        <v>1</v>
      </c>
    </row>
    <row r="1396" spans="1:16" x14ac:dyDescent="0.25">
      <c r="A1396">
        <v>1405</v>
      </c>
      <c r="B1396" s="4" t="str">
        <f>TEXT(Table_Supplier[[#This Row],[ID]],"00000")</f>
        <v>01405</v>
      </c>
      <c r="D1396" t="s">
        <v>2053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4">
        <v>1</v>
      </c>
    </row>
    <row r="1397" spans="1:16" x14ac:dyDescent="0.25">
      <c r="A1397">
        <v>1406</v>
      </c>
      <c r="B1397" s="4" t="str">
        <f>TEXT(Table_Supplier[[#This Row],[ID]],"00000")</f>
        <v>01406</v>
      </c>
      <c r="D1397" t="s">
        <v>2054</v>
      </c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4">
        <v>1</v>
      </c>
    </row>
    <row r="1398" spans="1:16" x14ac:dyDescent="0.25">
      <c r="A1398">
        <v>1407</v>
      </c>
      <c r="B1398" s="4" t="str">
        <f>TEXT(Table_Supplier[[#This Row],[ID]],"00000")</f>
        <v>01407</v>
      </c>
      <c r="D1398" t="s">
        <v>2055</v>
      </c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4">
        <v>1</v>
      </c>
    </row>
    <row r="1399" spans="1:16" x14ac:dyDescent="0.25">
      <c r="A1399">
        <v>1408</v>
      </c>
      <c r="B1399" s="4" t="str">
        <f>TEXT(Table_Supplier[[#This Row],[ID]],"00000")</f>
        <v>01408</v>
      </c>
      <c r="D1399" t="s">
        <v>2056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4">
        <v>1</v>
      </c>
    </row>
    <row r="1400" spans="1:16" x14ac:dyDescent="0.25">
      <c r="A1400">
        <v>1409</v>
      </c>
      <c r="B1400" s="4" t="str">
        <f>TEXT(Table_Supplier[[#This Row],[ID]],"00000")</f>
        <v>01409</v>
      </c>
      <c r="D1400" t="s">
        <v>2057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4">
        <v>1</v>
      </c>
    </row>
    <row r="1401" spans="1:16" x14ac:dyDescent="0.25">
      <c r="A1401">
        <v>1410</v>
      </c>
      <c r="B1401" s="4" t="str">
        <f>TEXT(Table_Supplier[[#This Row],[ID]],"00000")</f>
        <v>01410</v>
      </c>
      <c r="D1401" t="s">
        <v>2058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4">
        <v>1</v>
      </c>
    </row>
    <row r="1402" spans="1:16" x14ac:dyDescent="0.25">
      <c r="A1402">
        <v>1411</v>
      </c>
      <c r="B1402" s="4" t="str">
        <f>TEXT(Table_Supplier[[#This Row],[ID]],"00000")</f>
        <v>01411</v>
      </c>
      <c r="D1402" t="s">
        <v>2059</v>
      </c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4">
        <v>1</v>
      </c>
    </row>
    <row r="1403" spans="1:16" x14ac:dyDescent="0.25">
      <c r="A1403">
        <v>1412</v>
      </c>
      <c r="B1403" s="4" t="str">
        <f>TEXT(Table_Supplier[[#This Row],[ID]],"00000")</f>
        <v>01412</v>
      </c>
      <c r="D1403" t="s">
        <v>2060</v>
      </c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4">
        <v>1</v>
      </c>
    </row>
    <row r="1404" spans="1:16" x14ac:dyDescent="0.25">
      <c r="A1404">
        <v>1413</v>
      </c>
      <c r="B1404" s="4" t="str">
        <f>TEXT(Table_Supplier[[#This Row],[ID]],"00000")</f>
        <v>01413</v>
      </c>
      <c r="D1404" t="s">
        <v>2061</v>
      </c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4">
        <v>1</v>
      </c>
    </row>
    <row r="1405" spans="1:16" x14ac:dyDescent="0.25">
      <c r="A1405">
        <v>1414</v>
      </c>
      <c r="B1405" s="4" t="str">
        <f>TEXT(Table_Supplier[[#This Row],[ID]],"00000")</f>
        <v>01414</v>
      </c>
      <c r="D1405" t="s">
        <v>2062</v>
      </c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4">
        <v>1</v>
      </c>
    </row>
    <row r="1406" spans="1:16" x14ac:dyDescent="0.25">
      <c r="A1406">
        <v>1415</v>
      </c>
      <c r="B1406" s="4" t="str">
        <f>TEXT(Table_Supplier[[#This Row],[ID]],"00000")</f>
        <v>01415</v>
      </c>
      <c r="D1406" t="s">
        <v>2063</v>
      </c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4">
        <v>1</v>
      </c>
    </row>
    <row r="1407" spans="1:16" x14ac:dyDescent="0.25">
      <c r="A1407">
        <v>1416</v>
      </c>
      <c r="B1407" s="4" t="str">
        <f>TEXT(Table_Supplier[[#This Row],[ID]],"00000")</f>
        <v>01416</v>
      </c>
      <c r="D1407" t="s">
        <v>2064</v>
      </c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4">
        <v>1</v>
      </c>
    </row>
    <row r="1408" spans="1:16" x14ac:dyDescent="0.25">
      <c r="A1408">
        <v>1417</v>
      </c>
      <c r="B1408" s="4" t="str">
        <f>TEXT(Table_Supplier[[#This Row],[ID]],"00000")</f>
        <v>01417</v>
      </c>
      <c r="D1408" t="s">
        <v>2065</v>
      </c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4">
        <v>1</v>
      </c>
    </row>
    <row r="1409" spans="1:16" x14ac:dyDescent="0.25">
      <c r="A1409">
        <v>1418</v>
      </c>
      <c r="B1409" s="4" t="str">
        <f>TEXT(Table_Supplier[[#This Row],[ID]],"00000")</f>
        <v>01418</v>
      </c>
      <c r="D1409" t="s">
        <v>2066</v>
      </c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4">
        <v>1</v>
      </c>
    </row>
    <row r="1410" spans="1:16" x14ac:dyDescent="0.25">
      <c r="A1410">
        <v>1419</v>
      </c>
      <c r="B1410" s="4" t="str">
        <f>TEXT(Table_Supplier[[#This Row],[ID]],"00000")</f>
        <v>01419</v>
      </c>
      <c r="D1410" t="s">
        <v>2067</v>
      </c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4">
        <v>1</v>
      </c>
    </row>
    <row r="1411" spans="1:16" x14ac:dyDescent="0.25">
      <c r="A1411">
        <v>1420</v>
      </c>
      <c r="B1411" s="4" t="str">
        <f>TEXT(Table_Supplier[[#This Row],[ID]],"00000")</f>
        <v>01420</v>
      </c>
      <c r="D1411" t="s">
        <v>2068</v>
      </c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4">
        <v>1</v>
      </c>
    </row>
    <row r="1412" spans="1:16" x14ac:dyDescent="0.25">
      <c r="A1412">
        <v>1421</v>
      </c>
      <c r="B1412" s="4" t="str">
        <f>TEXT(Table_Supplier[[#This Row],[ID]],"00000")</f>
        <v>01421</v>
      </c>
      <c r="D1412" t="s">
        <v>2069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4">
        <v>1</v>
      </c>
    </row>
    <row r="1413" spans="1:16" x14ac:dyDescent="0.25">
      <c r="A1413">
        <v>1422</v>
      </c>
      <c r="B1413" s="4" t="str">
        <f>TEXT(Table_Supplier[[#This Row],[ID]],"00000")</f>
        <v>01422</v>
      </c>
      <c r="D1413" t="s">
        <v>2070</v>
      </c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4">
        <v>1</v>
      </c>
    </row>
    <row r="1414" spans="1:16" x14ac:dyDescent="0.25">
      <c r="A1414">
        <v>1423</v>
      </c>
      <c r="B1414" s="4" t="str">
        <f>TEXT(Table_Supplier[[#This Row],[ID]],"00000")</f>
        <v>01423</v>
      </c>
      <c r="D1414" t="s">
        <v>2071</v>
      </c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4">
        <v>1</v>
      </c>
    </row>
    <row r="1415" spans="1:16" x14ac:dyDescent="0.25">
      <c r="A1415">
        <v>1424</v>
      </c>
      <c r="B1415" s="4" t="str">
        <f>TEXT(Table_Supplier[[#This Row],[ID]],"00000")</f>
        <v>01424</v>
      </c>
      <c r="D1415" t="s">
        <v>2072</v>
      </c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4">
        <v>1</v>
      </c>
    </row>
    <row r="1416" spans="1:16" x14ac:dyDescent="0.25">
      <c r="A1416">
        <v>1425</v>
      </c>
      <c r="B1416" s="4" t="str">
        <f>TEXT(Table_Supplier[[#This Row],[ID]],"00000")</f>
        <v>01425</v>
      </c>
      <c r="D1416" t="s">
        <v>2073</v>
      </c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4">
        <v>1</v>
      </c>
    </row>
    <row r="1417" spans="1:16" x14ac:dyDescent="0.25">
      <c r="A1417">
        <v>1426</v>
      </c>
      <c r="B1417" s="4" t="str">
        <f>TEXT(Table_Supplier[[#This Row],[ID]],"00000")</f>
        <v>01426</v>
      </c>
      <c r="D1417" t="s">
        <v>2074</v>
      </c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4">
        <v>1</v>
      </c>
    </row>
    <row r="1418" spans="1:16" x14ac:dyDescent="0.25">
      <c r="A1418">
        <v>1427</v>
      </c>
      <c r="B1418" s="4" t="str">
        <f>TEXT(Table_Supplier[[#This Row],[ID]],"00000")</f>
        <v>01427</v>
      </c>
      <c r="D1418" t="s">
        <v>2075</v>
      </c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4">
        <v>1</v>
      </c>
    </row>
    <row r="1419" spans="1:16" x14ac:dyDescent="0.25">
      <c r="A1419">
        <v>1428</v>
      </c>
      <c r="B1419" s="4" t="str">
        <f>TEXT(Table_Supplier[[#This Row],[ID]],"00000")</f>
        <v>01428</v>
      </c>
      <c r="D1419" t="s">
        <v>2076</v>
      </c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4">
        <v>1</v>
      </c>
    </row>
    <row r="1420" spans="1:16" x14ac:dyDescent="0.25">
      <c r="A1420">
        <v>1429</v>
      </c>
      <c r="B1420" s="4" t="str">
        <f>TEXT(Table_Supplier[[#This Row],[ID]],"00000")</f>
        <v>01429</v>
      </c>
      <c r="D1420" t="s">
        <v>2077</v>
      </c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4">
        <v>1</v>
      </c>
    </row>
    <row r="1421" spans="1:16" x14ac:dyDescent="0.25">
      <c r="A1421">
        <v>1430</v>
      </c>
      <c r="B1421" s="4" t="str">
        <f>TEXT(Table_Supplier[[#This Row],[ID]],"00000")</f>
        <v>01430</v>
      </c>
      <c r="D1421" t="s">
        <v>2078</v>
      </c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4">
        <v>1</v>
      </c>
    </row>
    <row r="1422" spans="1:16" x14ac:dyDescent="0.25">
      <c r="A1422">
        <v>1431</v>
      </c>
      <c r="B1422" s="4" t="str">
        <f>TEXT(Table_Supplier[[#This Row],[ID]],"00000")</f>
        <v>01431</v>
      </c>
      <c r="D1422" t="s">
        <v>2079</v>
      </c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4">
        <v>1</v>
      </c>
    </row>
    <row r="1423" spans="1:16" x14ac:dyDescent="0.25">
      <c r="A1423">
        <v>1432</v>
      </c>
      <c r="B1423" s="4" t="str">
        <f>TEXT(Table_Supplier[[#This Row],[ID]],"00000")</f>
        <v>01432</v>
      </c>
      <c r="D1423" t="s">
        <v>2080</v>
      </c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4">
        <v>1</v>
      </c>
    </row>
    <row r="1424" spans="1:16" x14ac:dyDescent="0.25">
      <c r="A1424">
        <v>1433</v>
      </c>
      <c r="B1424" s="4" t="str">
        <f>TEXT(Table_Supplier[[#This Row],[ID]],"00000")</f>
        <v>01433</v>
      </c>
      <c r="D1424" t="s">
        <v>2081</v>
      </c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4">
        <v>1</v>
      </c>
    </row>
    <row r="1425" spans="1:16" x14ac:dyDescent="0.25">
      <c r="A1425">
        <v>1434</v>
      </c>
      <c r="B1425" s="4" t="str">
        <f>TEXT(Table_Supplier[[#This Row],[ID]],"00000")</f>
        <v>01434</v>
      </c>
      <c r="D1425" t="s">
        <v>2082</v>
      </c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4">
        <v>1</v>
      </c>
    </row>
    <row r="1426" spans="1:16" x14ac:dyDescent="0.25">
      <c r="A1426">
        <v>1435</v>
      </c>
      <c r="B1426" s="4" t="str">
        <f>TEXT(Table_Supplier[[#This Row],[ID]],"00000")</f>
        <v>01435</v>
      </c>
      <c r="D1426" t="s">
        <v>2083</v>
      </c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4">
        <v>1</v>
      </c>
    </row>
    <row r="1427" spans="1:16" x14ac:dyDescent="0.25">
      <c r="A1427">
        <v>1436</v>
      </c>
      <c r="B1427" s="4" t="str">
        <f>TEXT(Table_Supplier[[#This Row],[ID]],"00000")</f>
        <v>01436</v>
      </c>
      <c r="D1427" t="s">
        <v>2084</v>
      </c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4">
        <v>1</v>
      </c>
    </row>
    <row r="1428" spans="1:16" x14ac:dyDescent="0.25">
      <c r="A1428">
        <v>1437</v>
      </c>
      <c r="B1428" s="4" t="str">
        <f>TEXT(Table_Supplier[[#This Row],[ID]],"00000")</f>
        <v>01437</v>
      </c>
      <c r="D1428" t="s">
        <v>2085</v>
      </c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4">
        <v>1</v>
      </c>
    </row>
    <row r="1429" spans="1:16" x14ac:dyDescent="0.25">
      <c r="A1429">
        <v>1438</v>
      </c>
      <c r="B1429" s="4" t="str">
        <f>TEXT(Table_Supplier[[#This Row],[ID]],"00000")</f>
        <v>01438</v>
      </c>
      <c r="D1429" t="s">
        <v>2086</v>
      </c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4">
        <v>1</v>
      </c>
    </row>
    <row r="1430" spans="1:16" x14ac:dyDescent="0.25">
      <c r="A1430">
        <v>1439</v>
      </c>
      <c r="B1430" s="4" t="str">
        <f>TEXT(Table_Supplier[[#This Row],[ID]],"00000")</f>
        <v>01439</v>
      </c>
      <c r="D1430" t="s">
        <v>2087</v>
      </c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4">
        <v>1</v>
      </c>
    </row>
    <row r="1431" spans="1:16" x14ac:dyDescent="0.25">
      <c r="A1431">
        <v>1440</v>
      </c>
      <c r="B1431" s="4" t="str">
        <f>TEXT(Table_Supplier[[#This Row],[ID]],"00000")</f>
        <v>01440</v>
      </c>
      <c r="D1431" t="s">
        <v>2088</v>
      </c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4">
        <v>1</v>
      </c>
    </row>
    <row r="1432" spans="1:16" x14ac:dyDescent="0.25">
      <c r="A1432">
        <v>1441</v>
      </c>
      <c r="B1432" s="4" t="str">
        <f>TEXT(Table_Supplier[[#This Row],[ID]],"00000")</f>
        <v>01441</v>
      </c>
      <c r="D1432" t="s">
        <v>2089</v>
      </c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4">
        <v>1</v>
      </c>
    </row>
    <row r="1433" spans="1:16" x14ac:dyDescent="0.25">
      <c r="A1433">
        <v>1442</v>
      </c>
      <c r="B1433" s="4" t="str">
        <f>TEXT(Table_Supplier[[#This Row],[ID]],"00000")</f>
        <v>01442</v>
      </c>
      <c r="D1433" t="s">
        <v>2090</v>
      </c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4">
        <v>1</v>
      </c>
    </row>
    <row r="1434" spans="1:16" x14ac:dyDescent="0.25">
      <c r="A1434">
        <v>1443</v>
      </c>
      <c r="B1434" s="4" t="str">
        <f>TEXT(Table_Supplier[[#This Row],[ID]],"00000")</f>
        <v>01443</v>
      </c>
      <c r="D1434" t="s">
        <v>2091</v>
      </c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4">
        <v>1</v>
      </c>
    </row>
    <row r="1435" spans="1:16" x14ac:dyDescent="0.25">
      <c r="A1435">
        <v>1444</v>
      </c>
      <c r="B1435" s="4" t="str">
        <f>TEXT(Table_Supplier[[#This Row],[ID]],"00000")</f>
        <v>01444</v>
      </c>
      <c r="D1435" t="s">
        <v>2092</v>
      </c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4">
        <v>1</v>
      </c>
    </row>
    <row r="1436" spans="1:16" x14ac:dyDescent="0.25">
      <c r="A1436">
        <v>1445</v>
      </c>
      <c r="B1436" s="4" t="str">
        <f>TEXT(Table_Supplier[[#This Row],[ID]],"00000")</f>
        <v>01445</v>
      </c>
      <c r="D1436" t="s">
        <v>2093</v>
      </c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4">
        <v>1</v>
      </c>
    </row>
    <row r="1437" spans="1:16" x14ac:dyDescent="0.25">
      <c r="A1437">
        <v>1446</v>
      </c>
      <c r="B1437" s="4" t="str">
        <f>TEXT(Table_Supplier[[#This Row],[ID]],"00000")</f>
        <v>01446</v>
      </c>
      <c r="D1437" t="s">
        <v>2094</v>
      </c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4">
        <v>1</v>
      </c>
    </row>
    <row r="1438" spans="1:16" x14ac:dyDescent="0.25">
      <c r="A1438">
        <v>1447</v>
      </c>
      <c r="B1438" s="4" t="str">
        <f>TEXT(Table_Supplier[[#This Row],[ID]],"00000")</f>
        <v>01447</v>
      </c>
      <c r="D1438" t="s">
        <v>2095</v>
      </c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4">
        <v>1</v>
      </c>
    </row>
    <row r="1439" spans="1:16" x14ac:dyDescent="0.25">
      <c r="A1439">
        <v>1448</v>
      </c>
      <c r="B1439" s="4" t="str">
        <f>TEXT(Table_Supplier[[#This Row],[ID]],"00000")</f>
        <v>01448</v>
      </c>
      <c r="D1439" t="s">
        <v>2096</v>
      </c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4">
        <v>1</v>
      </c>
    </row>
    <row r="1440" spans="1:16" x14ac:dyDescent="0.25">
      <c r="A1440">
        <v>1449</v>
      </c>
      <c r="B1440" s="4" t="str">
        <f>TEXT(Table_Supplier[[#This Row],[ID]],"00000")</f>
        <v>01449</v>
      </c>
      <c r="D1440" t="s">
        <v>2097</v>
      </c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4">
        <v>1</v>
      </c>
    </row>
    <row r="1441" spans="1:16" x14ac:dyDescent="0.25">
      <c r="A1441">
        <v>1450</v>
      </c>
      <c r="B1441" s="4" t="str">
        <f>TEXT(Table_Supplier[[#This Row],[ID]],"00000")</f>
        <v>01450</v>
      </c>
      <c r="D1441" t="s">
        <v>2098</v>
      </c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4">
        <v>1</v>
      </c>
    </row>
    <row r="1442" spans="1:16" x14ac:dyDescent="0.25">
      <c r="A1442">
        <v>1451</v>
      </c>
      <c r="B1442" s="4" t="str">
        <f>TEXT(Table_Supplier[[#This Row],[ID]],"00000")</f>
        <v>01451</v>
      </c>
      <c r="D1442" t="s">
        <v>2099</v>
      </c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4">
        <v>1</v>
      </c>
    </row>
    <row r="1443" spans="1:16" x14ac:dyDescent="0.25">
      <c r="A1443">
        <v>1452</v>
      </c>
      <c r="B1443" s="4" t="str">
        <f>TEXT(Table_Supplier[[#This Row],[ID]],"00000")</f>
        <v>01452</v>
      </c>
      <c r="D1443" t="s">
        <v>2100</v>
      </c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4">
        <v>1</v>
      </c>
    </row>
    <row r="1444" spans="1:16" x14ac:dyDescent="0.25">
      <c r="A1444">
        <v>1453</v>
      </c>
      <c r="B1444" s="4" t="str">
        <f>TEXT(Table_Supplier[[#This Row],[ID]],"00000")</f>
        <v>01453</v>
      </c>
      <c r="D1444" t="s">
        <v>2101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4">
        <v>1</v>
      </c>
    </row>
    <row r="1445" spans="1:16" x14ac:dyDescent="0.25">
      <c r="A1445">
        <v>1454</v>
      </c>
      <c r="B1445" s="4" t="str">
        <f>TEXT(Table_Supplier[[#This Row],[ID]],"00000")</f>
        <v>01454</v>
      </c>
      <c r="D1445" t="s">
        <v>2102</v>
      </c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4">
        <v>1</v>
      </c>
    </row>
    <row r="1446" spans="1:16" x14ac:dyDescent="0.25">
      <c r="A1446">
        <v>1455</v>
      </c>
      <c r="B1446" s="4" t="str">
        <f>TEXT(Table_Supplier[[#This Row],[ID]],"00000")</f>
        <v>01455</v>
      </c>
      <c r="D1446" t="s">
        <v>2103</v>
      </c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4">
        <v>1</v>
      </c>
    </row>
    <row r="1447" spans="1:16" x14ac:dyDescent="0.25">
      <c r="A1447">
        <v>1456</v>
      </c>
      <c r="B1447" s="4" t="str">
        <f>TEXT(Table_Supplier[[#This Row],[ID]],"00000")</f>
        <v>01456</v>
      </c>
      <c r="D1447" t="s">
        <v>2104</v>
      </c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4">
        <v>1</v>
      </c>
    </row>
    <row r="1448" spans="1:16" x14ac:dyDescent="0.25">
      <c r="A1448">
        <v>1457</v>
      </c>
      <c r="B1448" s="4" t="str">
        <f>TEXT(Table_Supplier[[#This Row],[ID]],"00000")</f>
        <v>01457</v>
      </c>
      <c r="D1448" t="s">
        <v>2105</v>
      </c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4">
        <v>1</v>
      </c>
    </row>
    <row r="1449" spans="1:16" x14ac:dyDescent="0.25">
      <c r="A1449">
        <v>1458</v>
      </c>
      <c r="B1449" s="4" t="str">
        <f>TEXT(Table_Supplier[[#This Row],[ID]],"00000")</f>
        <v>01458</v>
      </c>
      <c r="D1449" t="s">
        <v>2106</v>
      </c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4">
        <v>1</v>
      </c>
    </row>
    <row r="1450" spans="1:16" x14ac:dyDescent="0.25">
      <c r="A1450">
        <v>1459</v>
      </c>
      <c r="B1450" s="4" t="str">
        <f>TEXT(Table_Supplier[[#This Row],[ID]],"00000")</f>
        <v>01459</v>
      </c>
      <c r="D1450" t="s">
        <v>2107</v>
      </c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4">
        <v>1</v>
      </c>
    </row>
    <row r="1451" spans="1:16" x14ac:dyDescent="0.25">
      <c r="A1451">
        <v>1460</v>
      </c>
      <c r="B1451" s="4" t="str">
        <f>TEXT(Table_Supplier[[#This Row],[ID]],"00000")</f>
        <v>01460</v>
      </c>
      <c r="D1451" t="s">
        <v>2108</v>
      </c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4">
        <v>1</v>
      </c>
    </row>
    <row r="1452" spans="1:16" x14ac:dyDescent="0.25">
      <c r="A1452">
        <v>1461</v>
      </c>
      <c r="B1452" s="4" t="str">
        <f>TEXT(Table_Supplier[[#This Row],[ID]],"00000")</f>
        <v>01461</v>
      </c>
      <c r="D1452" t="s">
        <v>2109</v>
      </c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4">
        <v>1</v>
      </c>
    </row>
    <row r="1453" spans="1:16" x14ac:dyDescent="0.25">
      <c r="A1453">
        <v>1462</v>
      </c>
      <c r="B1453" s="4" t="str">
        <f>TEXT(Table_Supplier[[#This Row],[ID]],"00000")</f>
        <v>01462</v>
      </c>
      <c r="D1453" t="s">
        <v>2110</v>
      </c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4">
        <v>1</v>
      </c>
    </row>
    <row r="1454" spans="1:16" x14ac:dyDescent="0.25">
      <c r="A1454">
        <v>1463</v>
      </c>
      <c r="B1454" s="4" t="str">
        <f>TEXT(Table_Supplier[[#This Row],[ID]],"00000")</f>
        <v>01463</v>
      </c>
      <c r="D1454" t="s">
        <v>2111</v>
      </c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4">
        <v>1</v>
      </c>
    </row>
    <row r="1455" spans="1:16" x14ac:dyDescent="0.25">
      <c r="A1455">
        <v>1464</v>
      </c>
      <c r="B1455" s="4" t="str">
        <f>TEXT(Table_Supplier[[#This Row],[ID]],"00000")</f>
        <v>01464</v>
      </c>
      <c r="D1455" t="s">
        <v>2112</v>
      </c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4">
        <v>1</v>
      </c>
    </row>
    <row r="1456" spans="1:16" x14ac:dyDescent="0.25">
      <c r="A1456">
        <v>1465</v>
      </c>
      <c r="B1456" s="4" t="str">
        <f>TEXT(Table_Supplier[[#This Row],[ID]],"00000")</f>
        <v>01465</v>
      </c>
      <c r="D1456" t="s">
        <v>2113</v>
      </c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4">
        <v>1</v>
      </c>
    </row>
    <row r="1457" spans="1:16" x14ac:dyDescent="0.25">
      <c r="A1457">
        <v>1466</v>
      </c>
      <c r="B1457" s="4" t="str">
        <f>TEXT(Table_Supplier[[#This Row],[ID]],"00000")</f>
        <v>01466</v>
      </c>
      <c r="D1457" t="s">
        <v>2114</v>
      </c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4">
        <v>1</v>
      </c>
    </row>
    <row r="1458" spans="1:16" x14ac:dyDescent="0.25">
      <c r="A1458">
        <v>1467</v>
      </c>
      <c r="B1458" s="4" t="str">
        <f>TEXT(Table_Supplier[[#This Row],[ID]],"00000")</f>
        <v>01467</v>
      </c>
      <c r="D1458" t="s">
        <v>2115</v>
      </c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4">
        <v>1</v>
      </c>
    </row>
    <row r="1459" spans="1:16" x14ac:dyDescent="0.25">
      <c r="A1459">
        <v>1468</v>
      </c>
      <c r="B1459" s="4" t="str">
        <f>TEXT(Table_Supplier[[#This Row],[ID]],"00000")</f>
        <v>01468</v>
      </c>
      <c r="D1459" t="s">
        <v>2116</v>
      </c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4">
        <v>1</v>
      </c>
    </row>
    <row r="1460" spans="1:16" x14ac:dyDescent="0.25">
      <c r="A1460">
        <v>1469</v>
      </c>
      <c r="B1460" s="4" t="str">
        <f>TEXT(Table_Supplier[[#This Row],[ID]],"00000")</f>
        <v>01469</v>
      </c>
      <c r="D1460" t="s">
        <v>2117</v>
      </c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4">
        <v>1</v>
      </c>
    </row>
    <row r="1461" spans="1:16" x14ac:dyDescent="0.25">
      <c r="A1461">
        <v>1470</v>
      </c>
      <c r="B1461" s="4" t="str">
        <f>TEXT(Table_Supplier[[#This Row],[ID]],"00000")</f>
        <v>01470</v>
      </c>
      <c r="D1461" t="s">
        <v>2118</v>
      </c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4">
        <v>1</v>
      </c>
    </row>
    <row r="1462" spans="1:16" x14ac:dyDescent="0.25">
      <c r="A1462">
        <v>1471</v>
      </c>
      <c r="B1462" s="4" t="str">
        <f>TEXT(Table_Supplier[[#This Row],[ID]],"00000")</f>
        <v>01471</v>
      </c>
      <c r="D1462" t="s">
        <v>2119</v>
      </c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4">
        <v>1</v>
      </c>
    </row>
    <row r="1463" spans="1:16" x14ac:dyDescent="0.25">
      <c r="A1463">
        <v>1472</v>
      </c>
      <c r="B1463" s="4" t="str">
        <f>TEXT(Table_Supplier[[#This Row],[ID]],"00000")</f>
        <v>01472</v>
      </c>
      <c r="D1463" t="s">
        <v>2120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4">
        <v>1</v>
      </c>
    </row>
    <row r="1464" spans="1:16" x14ac:dyDescent="0.25">
      <c r="A1464">
        <v>1473</v>
      </c>
      <c r="B1464" s="4" t="str">
        <f>TEXT(Table_Supplier[[#This Row],[ID]],"00000")</f>
        <v>01473</v>
      </c>
      <c r="D1464" t="s">
        <v>2121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4">
        <v>1</v>
      </c>
    </row>
    <row r="1465" spans="1:16" x14ac:dyDescent="0.25">
      <c r="A1465">
        <v>1474</v>
      </c>
      <c r="B1465" s="4" t="str">
        <f>TEXT(Table_Supplier[[#This Row],[ID]],"00000")</f>
        <v>01474</v>
      </c>
      <c r="D1465" t="s">
        <v>2122</v>
      </c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4">
        <v>1</v>
      </c>
    </row>
    <row r="1466" spans="1:16" x14ac:dyDescent="0.25">
      <c r="A1466">
        <v>1475</v>
      </c>
      <c r="B1466" s="4" t="str">
        <f>TEXT(Table_Supplier[[#This Row],[ID]],"00000")</f>
        <v>01475</v>
      </c>
      <c r="D1466" t="s">
        <v>2123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4">
        <v>1</v>
      </c>
    </row>
    <row r="1467" spans="1:16" x14ac:dyDescent="0.25">
      <c r="A1467">
        <v>1476</v>
      </c>
      <c r="B1467" s="4" t="str">
        <f>TEXT(Table_Supplier[[#This Row],[ID]],"00000")</f>
        <v>01476</v>
      </c>
      <c r="D1467" t="s">
        <v>2124</v>
      </c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4">
        <v>1</v>
      </c>
    </row>
    <row r="1468" spans="1:16" x14ac:dyDescent="0.25">
      <c r="A1468">
        <v>1477</v>
      </c>
      <c r="B1468" s="4" t="str">
        <f>TEXT(Table_Supplier[[#This Row],[ID]],"00000")</f>
        <v>01477</v>
      </c>
      <c r="D1468" t="s">
        <v>2125</v>
      </c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4">
        <v>1</v>
      </c>
    </row>
    <row r="1469" spans="1:16" x14ac:dyDescent="0.25">
      <c r="A1469">
        <v>1478</v>
      </c>
      <c r="B1469" s="4" t="str">
        <f>TEXT(Table_Supplier[[#This Row],[ID]],"00000")</f>
        <v>01478</v>
      </c>
      <c r="D1469" t="s">
        <v>2126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4">
        <v>1</v>
      </c>
    </row>
    <row r="1470" spans="1:16" x14ac:dyDescent="0.25">
      <c r="A1470">
        <v>1479</v>
      </c>
      <c r="B1470" s="4" t="str">
        <f>TEXT(Table_Supplier[[#This Row],[ID]],"00000")</f>
        <v>01479</v>
      </c>
      <c r="D1470" t="s">
        <v>2127</v>
      </c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4">
        <v>1</v>
      </c>
    </row>
    <row r="1471" spans="1:16" x14ac:dyDescent="0.25">
      <c r="A1471">
        <v>1480</v>
      </c>
      <c r="B1471" s="4" t="str">
        <f>TEXT(Table_Supplier[[#This Row],[ID]],"00000")</f>
        <v>01480</v>
      </c>
      <c r="D1471" t="s">
        <v>2128</v>
      </c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4">
        <v>1</v>
      </c>
    </row>
    <row r="1472" spans="1:16" x14ac:dyDescent="0.25">
      <c r="A1472">
        <v>1481</v>
      </c>
      <c r="B1472" s="4" t="str">
        <f>TEXT(Table_Supplier[[#This Row],[ID]],"00000")</f>
        <v>01481</v>
      </c>
      <c r="D1472" t="s">
        <v>2129</v>
      </c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4">
        <v>1</v>
      </c>
    </row>
    <row r="1473" spans="1:16" x14ac:dyDescent="0.25">
      <c r="A1473">
        <v>1482</v>
      </c>
      <c r="B1473" s="4" t="str">
        <f>TEXT(Table_Supplier[[#This Row],[ID]],"00000")</f>
        <v>01482</v>
      </c>
      <c r="D1473" t="s">
        <v>2130</v>
      </c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4">
        <v>1</v>
      </c>
    </row>
    <row r="1474" spans="1:16" x14ac:dyDescent="0.25">
      <c r="A1474">
        <v>1483</v>
      </c>
      <c r="B1474" s="4" t="str">
        <f>TEXT(Table_Supplier[[#This Row],[ID]],"00000")</f>
        <v>01483</v>
      </c>
      <c r="D1474" t="s">
        <v>2131</v>
      </c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4">
        <v>1</v>
      </c>
    </row>
    <row r="1475" spans="1:16" x14ac:dyDescent="0.25">
      <c r="A1475">
        <v>1484</v>
      </c>
      <c r="B1475" s="4" t="str">
        <f>TEXT(Table_Supplier[[#This Row],[ID]],"00000")</f>
        <v>01484</v>
      </c>
      <c r="D1475" t="s">
        <v>738</v>
      </c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4">
        <v>1</v>
      </c>
    </row>
    <row r="1476" spans="1:16" x14ac:dyDescent="0.25">
      <c r="A1476">
        <v>1484</v>
      </c>
      <c r="B1476" s="4" t="str">
        <f>TEXT(Table_Supplier[[#This Row],[ID]],"00000")</f>
        <v>01484</v>
      </c>
      <c r="D1476" t="s">
        <v>2132</v>
      </c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4">
        <v>1</v>
      </c>
    </row>
    <row r="1477" spans="1:16" x14ac:dyDescent="0.25">
      <c r="A1477">
        <v>1485</v>
      </c>
      <c r="B1477" s="4" t="str">
        <f>TEXT(Table_Supplier[[#This Row],[ID]],"00000")</f>
        <v>01485</v>
      </c>
      <c r="D1477" t="s">
        <v>2133</v>
      </c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4">
        <v>1</v>
      </c>
    </row>
    <row r="1478" spans="1:16" x14ac:dyDescent="0.25">
      <c r="A1478">
        <v>1486</v>
      </c>
      <c r="B1478" s="4" t="str">
        <f>TEXT(Table_Supplier[[#This Row],[ID]],"00000")</f>
        <v>01486</v>
      </c>
      <c r="D1478" t="s">
        <v>2134</v>
      </c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4">
        <v>1</v>
      </c>
    </row>
    <row r="1479" spans="1:16" x14ac:dyDescent="0.25">
      <c r="A1479">
        <v>1487</v>
      </c>
      <c r="B1479" s="4" t="str">
        <f>TEXT(Table_Supplier[[#This Row],[ID]],"00000")</f>
        <v>01487</v>
      </c>
      <c r="D1479" t="s">
        <v>2135</v>
      </c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4">
        <v>1</v>
      </c>
    </row>
    <row r="1480" spans="1:16" x14ac:dyDescent="0.25">
      <c r="A1480">
        <v>1488</v>
      </c>
      <c r="B1480" s="4" t="str">
        <f>TEXT(Table_Supplier[[#This Row],[ID]],"00000")</f>
        <v>01488</v>
      </c>
      <c r="D1480" t="s">
        <v>2136</v>
      </c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4">
        <v>1</v>
      </c>
    </row>
    <row r="1481" spans="1:16" x14ac:dyDescent="0.25">
      <c r="A1481">
        <v>1489</v>
      </c>
      <c r="B1481" s="4" t="str">
        <f>TEXT(Table_Supplier[[#This Row],[ID]],"00000")</f>
        <v>01489</v>
      </c>
      <c r="D1481" t="s">
        <v>2137</v>
      </c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4">
        <v>1</v>
      </c>
    </row>
    <row r="1482" spans="1:16" x14ac:dyDescent="0.25">
      <c r="A1482">
        <v>1490</v>
      </c>
      <c r="B1482" s="4" t="str">
        <f>TEXT(Table_Supplier[[#This Row],[ID]],"00000")</f>
        <v>01490</v>
      </c>
      <c r="D1482" t="s">
        <v>2138</v>
      </c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4">
        <v>1</v>
      </c>
    </row>
    <row r="1483" spans="1:16" x14ac:dyDescent="0.25">
      <c r="A1483">
        <v>1491</v>
      </c>
      <c r="B1483" s="4" t="str">
        <f>TEXT(Table_Supplier[[#This Row],[ID]],"00000")</f>
        <v>01491</v>
      </c>
      <c r="D1483" t="s">
        <v>2139</v>
      </c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4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"/>
  <sheetViews>
    <sheetView topLeftCell="A56" workbookViewId="0">
      <selection activeCell="A3" sqref="A3"/>
    </sheetView>
  </sheetViews>
  <sheetFormatPr defaultRowHeight="15" x14ac:dyDescent="0.25"/>
  <cols>
    <col min="1" max="1" width="11.140625" customWidth="1"/>
    <col min="2" max="2" width="7.85546875" bestFit="1" customWidth="1"/>
    <col min="3" max="3" width="8.85546875" bestFit="1" customWidth="1"/>
    <col min="4" max="4" width="37.5703125" customWidth="1"/>
    <col min="5" max="5" width="31.42578125" bestFit="1" customWidth="1"/>
    <col min="6" max="6" width="8" bestFit="1" customWidth="1"/>
    <col min="7" max="7" width="8.5703125" bestFit="1" customWidth="1"/>
    <col min="8" max="8" width="7.140625" bestFit="1" customWidth="1"/>
    <col min="9" max="9" width="9.42578125" bestFit="1" customWidth="1"/>
    <col min="10" max="10" width="10.85546875" bestFit="1" customWidth="1"/>
  </cols>
  <sheetData>
    <row r="1" spans="1:10" x14ac:dyDescent="0.25">
      <c r="A1" t="s">
        <v>0</v>
      </c>
      <c r="B1" t="s">
        <v>18</v>
      </c>
      <c r="C1" t="s">
        <v>33</v>
      </c>
      <c r="D1" t="s">
        <v>20</v>
      </c>
      <c r="E1" t="s">
        <v>57</v>
      </c>
      <c r="F1" t="s">
        <v>46</v>
      </c>
      <c r="G1" t="s">
        <v>58</v>
      </c>
      <c r="H1" t="s">
        <v>59</v>
      </c>
      <c r="I1" t="s">
        <v>53</v>
      </c>
      <c r="J1" t="s">
        <v>60</v>
      </c>
    </row>
    <row r="2" spans="1:10" x14ac:dyDescent="0.25">
      <c r="A2" s="6">
        <v>1</v>
      </c>
      <c r="B2" s="4" t="s">
        <v>61</v>
      </c>
      <c r="C2" t="s">
        <v>589</v>
      </c>
      <c r="D2" s="4" t="s">
        <v>2140</v>
      </c>
    </row>
    <row r="3" spans="1:10" x14ac:dyDescent="0.25">
      <c r="A3" s="6">
        <v>2</v>
      </c>
      <c r="B3" s="4" t="s">
        <v>62</v>
      </c>
      <c r="C3" t="s">
        <v>590</v>
      </c>
      <c r="D3" s="4" t="s">
        <v>2141</v>
      </c>
    </row>
    <row r="4" spans="1:10" x14ac:dyDescent="0.25">
      <c r="A4" s="6">
        <v>3</v>
      </c>
      <c r="B4" s="4" t="s">
        <v>2358</v>
      </c>
      <c r="C4" s="8" t="s">
        <v>591</v>
      </c>
      <c r="D4" s="4" t="s">
        <v>2142</v>
      </c>
    </row>
    <row r="5" spans="1:10" x14ac:dyDescent="0.25">
      <c r="A5" s="6">
        <v>4</v>
      </c>
      <c r="B5" s="4" t="s">
        <v>2359</v>
      </c>
      <c r="C5" s="8" t="s">
        <v>592</v>
      </c>
      <c r="D5" s="4" t="s">
        <v>2143</v>
      </c>
    </row>
    <row r="6" spans="1:10" x14ac:dyDescent="0.25">
      <c r="A6" s="6">
        <v>5</v>
      </c>
      <c r="B6" s="4" t="s">
        <v>2360</v>
      </c>
      <c r="C6" s="8" t="s">
        <v>593</v>
      </c>
      <c r="D6" s="4" t="s">
        <v>2144</v>
      </c>
    </row>
    <row r="7" spans="1:10" x14ac:dyDescent="0.25">
      <c r="A7" s="6">
        <v>6</v>
      </c>
      <c r="B7" s="4" t="s">
        <v>2361</v>
      </c>
      <c r="C7" s="8" t="s">
        <v>594</v>
      </c>
      <c r="D7" s="4" t="s">
        <v>2145</v>
      </c>
    </row>
    <row r="8" spans="1:10" x14ac:dyDescent="0.25">
      <c r="A8" s="6">
        <v>7</v>
      </c>
      <c r="B8" s="4" t="s">
        <v>2362</v>
      </c>
      <c r="C8" s="8" t="s">
        <v>595</v>
      </c>
      <c r="D8" s="4" t="s">
        <v>2146</v>
      </c>
    </row>
    <row r="9" spans="1:10" x14ac:dyDescent="0.25">
      <c r="A9" s="6">
        <v>8</v>
      </c>
      <c r="B9" s="4" t="s">
        <v>2363</v>
      </c>
      <c r="C9" s="8" t="s">
        <v>596</v>
      </c>
      <c r="D9" s="4" t="s">
        <v>2147</v>
      </c>
    </row>
    <row r="10" spans="1:10" x14ac:dyDescent="0.25">
      <c r="A10" s="6">
        <v>9</v>
      </c>
      <c r="B10" s="4" t="s">
        <v>2364</v>
      </c>
      <c r="C10" s="8" t="s">
        <v>597</v>
      </c>
      <c r="D10" s="4" t="s">
        <v>2148</v>
      </c>
    </row>
    <row r="11" spans="1:10" x14ac:dyDescent="0.25">
      <c r="A11" s="6">
        <v>10</v>
      </c>
      <c r="B11" s="4" t="s">
        <v>2365</v>
      </c>
      <c r="C11" s="8" t="s">
        <v>598</v>
      </c>
      <c r="D11" s="4" t="s">
        <v>2149</v>
      </c>
    </row>
    <row r="12" spans="1:10" x14ac:dyDescent="0.25">
      <c r="A12" s="6">
        <v>11</v>
      </c>
      <c r="B12" s="4" t="s">
        <v>2366</v>
      </c>
      <c r="C12" s="8" t="s">
        <v>599</v>
      </c>
      <c r="D12" s="4" t="s">
        <v>2150</v>
      </c>
    </row>
    <row r="13" spans="1:10" x14ac:dyDescent="0.25">
      <c r="A13" s="6">
        <v>12</v>
      </c>
      <c r="B13" s="4" t="s">
        <v>2367</v>
      </c>
      <c r="C13" s="8" t="s">
        <v>600</v>
      </c>
      <c r="D13" s="4" t="s">
        <v>2151</v>
      </c>
    </row>
    <row r="14" spans="1:10" x14ac:dyDescent="0.25">
      <c r="A14" s="6">
        <v>13</v>
      </c>
      <c r="B14" s="4" t="s">
        <v>2368</v>
      </c>
      <c r="C14" s="8" t="s">
        <v>601</v>
      </c>
      <c r="D14" s="4" t="s">
        <v>2152</v>
      </c>
    </row>
    <row r="15" spans="1:10" x14ac:dyDescent="0.25">
      <c r="A15" s="6">
        <v>14</v>
      </c>
      <c r="B15" s="4" t="s">
        <v>2369</v>
      </c>
      <c r="C15" s="8" t="s">
        <v>602</v>
      </c>
      <c r="D15" s="4" t="s">
        <v>2153</v>
      </c>
    </row>
    <row r="16" spans="1:10" x14ac:dyDescent="0.25">
      <c r="A16" s="6">
        <v>15</v>
      </c>
      <c r="B16" s="4" t="s">
        <v>2370</v>
      </c>
      <c r="C16" s="8" t="s">
        <v>603</v>
      </c>
      <c r="D16" s="4" t="s">
        <v>2154</v>
      </c>
    </row>
    <row r="17" spans="1:4" x14ac:dyDescent="0.25">
      <c r="A17" s="6">
        <v>16</v>
      </c>
      <c r="B17" s="4" t="s">
        <v>2371</v>
      </c>
      <c r="C17" s="8" t="s">
        <v>604</v>
      </c>
      <c r="D17" s="4" t="s">
        <v>856</v>
      </c>
    </row>
    <row r="18" spans="1:4" x14ac:dyDescent="0.25">
      <c r="A18" s="6">
        <v>17</v>
      </c>
      <c r="B18" s="4" t="s">
        <v>2372</v>
      </c>
      <c r="C18" s="8" t="s">
        <v>605</v>
      </c>
      <c r="D18" s="4" t="s">
        <v>2155</v>
      </c>
    </row>
    <row r="19" spans="1:4" x14ac:dyDescent="0.25">
      <c r="A19" s="6">
        <v>18</v>
      </c>
      <c r="B19" s="4" t="s">
        <v>2373</v>
      </c>
      <c r="C19" s="8" t="s">
        <v>606</v>
      </c>
      <c r="D19" s="4" t="s">
        <v>2156</v>
      </c>
    </row>
    <row r="20" spans="1:4" x14ac:dyDescent="0.25">
      <c r="A20" s="6">
        <v>19</v>
      </c>
      <c r="B20" s="4" t="s">
        <v>2374</v>
      </c>
      <c r="C20" s="8" t="s">
        <v>607</v>
      </c>
      <c r="D20" s="4" t="s">
        <v>2157</v>
      </c>
    </row>
    <row r="21" spans="1:4" x14ac:dyDescent="0.25">
      <c r="A21" s="6">
        <v>20</v>
      </c>
      <c r="B21" s="4" t="s">
        <v>2375</v>
      </c>
      <c r="C21" s="8" t="s">
        <v>608</v>
      </c>
      <c r="D21" s="4" t="s">
        <v>2158</v>
      </c>
    </row>
    <row r="22" spans="1:4" x14ac:dyDescent="0.25">
      <c r="A22" s="6">
        <v>21</v>
      </c>
      <c r="B22" s="4" t="s">
        <v>2376</v>
      </c>
      <c r="C22" s="8" t="s">
        <v>609</v>
      </c>
      <c r="D22" s="4" t="s">
        <v>2159</v>
      </c>
    </row>
    <row r="23" spans="1:4" x14ac:dyDescent="0.25">
      <c r="A23" s="6">
        <v>22</v>
      </c>
      <c r="B23" s="4" t="s">
        <v>2377</v>
      </c>
      <c r="C23" s="8" t="s">
        <v>610</v>
      </c>
      <c r="D23" s="4" t="s">
        <v>2160</v>
      </c>
    </row>
    <row r="24" spans="1:4" x14ac:dyDescent="0.25">
      <c r="A24" s="6">
        <v>23</v>
      </c>
      <c r="B24" s="4" t="s">
        <v>2378</v>
      </c>
      <c r="C24" s="8" t="s">
        <v>611</v>
      </c>
      <c r="D24" s="4" t="s">
        <v>2161</v>
      </c>
    </row>
    <row r="25" spans="1:4" x14ac:dyDescent="0.25">
      <c r="A25" s="6">
        <v>24</v>
      </c>
      <c r="B25" s="4" t="s">
        <v>2379</v>
      </c>
      <c r="C25" s="8" t="s">
        <v>612</v>
      </c>
      <c r="D25" s="4" t="s">
        <v>2162</v>
      </c>
    </row>
    <row r="26" spans="1:4" x14ac:dyDescent="0.25">
      <c r="A26" s="6">
        <v>25</v>
      </c>
      <c r="B26" s="4" t="s">
        <v>2380</v>
      </c>
      <c r="C26" s="8" t="s">
        <v>613</v>
      </c>
      <c r="D26" s="4" t="s">
        <v>1287</v>
      </c>
    </row>
    <row r="27" spans="1:4" x14ac:dyDescent="0.25">
      <c r="A27" s="6">
        <v>26</v>
      </c>
      <c r="B27" s="4" t="s">
        <v>2381</v>
      </c>
      <c r="C27" s="8" t="s">
        <v>614</v>
      </c>
      <c r="D27" s="4" t="s">
        <v>2163</v>
      </c>
    </row>
    <row r="28" spans="1:4" x14ac:dyDescent="0.25">
      <c r="A28" s="6">
        <v>27</v>
      </c>
      <c r="B28" s="4" t="s">
        <v>2382</v>
      </c>
      <c r="C28" s="8" t="s">
        <v>615</v>
      </c>
      <c r="D28" s="4" t="s">
        <v>2164</v>
      </c>
    </row>
    <row r="29" spans="1:4" x14ac:dyDescent="0.25">
      <c r="A29" s="6">
        <v>28</v>
      </c>
      <c r="B29" s="4" t="s">
        <v>2383</v>
      </c>
      <c r="C29" s="8" t="s">
        <v>616</v>
      </c>
      <c r="D29" s="4" t="s">
        <v>2165</v>
      </c>
    </row>
    <row r="30" spans="1:4" x14ac:dyDescent="0.25">
      <c r="A30" s="6">
        <v>29</v>
      </c>
      <c r="B30" s="4" t="s">
        <v>2384</v>
      </c>
      <c r="C30" s="8" t="s">
        <v>617</v>
      </c>
      <c r="D30" s="4" t="s">
        <v>2166</v>
      </c>
    </row>
    <row r="31" spans="1:4" x14ac:dyDescent="0.25">
      <c r="A31" s="6">
        <v>30</v>
      </c>
      <c r="B31" s="4" t="s">
        <v>2385</v>
      </c>
      <c r="C31" s="8" t="s">
        <v>618</v>
      </c>
      <c r="D31" s="4" t="s">
        <v>2167</v>
      </c>
    </row>
    <row r="32" spans="1:4" x14ac:dyDescent="0.25">
      <c r="A32" s="6">
        <v>31</v>
      </c>
      <c r="B32" s="4" t="s">
        <v>2386</v>
      </c>
      <c r="C32" s="8" t="s">
        <v>619</v>
      </c>
      <c r="D32" s="4" t="s">
        <v>2168</v>
      </c>
    </row>
    <row r="33" spans="1:4" x14ac:dyDescent="0.25">
      <c r="A33" s="6">
        <v>32</v>
      </c>
      <c r="B33" s="4" t="s">
        <v>2387</v>
      </c>
      <c r="C33" s="8" t="s">
        <v>620</v>
      </c>
      <c r="D33" s="4" t="s">
        <v>2169</v>
      </c>
    </row>
    <row r="34" spans="1:4" x14ac:dyDescent="0.25">
      <c r="A34" s="6">
        <v>33</v>
      </c>
      <c r="B34" s="4" t="s">
        <v>2388</v>
      </c>
      <c r="C34" s="8" t="s">
        <v>621</v>
      </c>
      <c r="D34" s="4" t="s">
        <v>2170</v>
      </c>
    </row>
    <row r="35" spans="1:4" x14ac:dyDescent="0.25">
      <c r="A35" s="6">
        <v>34</v>
      </c>
      <c r="B35" s="4" t="s">
        <v>2389</v>
      </c>
      <c r="C35" s="8" t="s">
        <v>622</v>
      </c>
      <c r="D35" s="4" t="s">
        <v>2171</v>
      </c>
    </row>
    <row r="36" spans="1:4" x14ac:dyDescent="0.25">
      <c r="A36" s="6">
        <v>35</v>
      </c>
      <c r="B36" s="4" t="s">
        <v>2390</v>
      </c>
      <c r="C36" s="8" t="s">
        <v>623</v>
      </c>
      <c r="D36" s="4" t="s">
        <v>2172</v>
      </c>
    </row>
    <row r="37" spans="1:4" x14ac:dyDescent="0.25">
      <c r="A37" s="6">
        <v>36</v>
      </c>
      <c r="B37" s="4" t="s">
        <v>2391</v>
      </c>
      <c r="C37" s="8" t="s">
        <v>624</v>
      </c>
      <c r="D37" s="4" t="s">
        <v>2173</v>
      </c>
    </row>
    <row r="38" spans="1:4" x14ac:dyDescent="0.25">
      <c r="A38" s="6">
        <v>37</v>
      </c>
      <c r="B38" s="4" t="s">
        <v>2392</v>
      </c>
      <c r="C38" s="8" t="s">
        <v>625</v>
      </c>
      <c r="D38" s="4" t="s">
        <v>2174</v>
      </c>
    </row>
    <row r="39" spans="1:4" x14ac:dyDescent="0.25">
      <c r="A39" s="6">
        <v>38</v>
      </c>
      <c r="B39" s="4" t="s">
        <v>2393</v>
      </c>
      <c r="C39" s="8" t="s">
        <v>626</v>
      </c>
      <c r="D39" s="4" t="s">
        <v>2175</v>
      </c>
    </row>
    <row r="40" spans="1:4" x14ac:dyDescent="0.25">
      <c r="A40" s="6">
        <v>39</v>
      </c>
      <c r="B40" s="4" t="s">
        <v>2394</v>
      </c>
      <c r="C40" s="8" t="s">
        <v>627</v>
      </c>
      <c r="D40" s="4" t="s">
        <v>2176</v>
      </c>
    </row>
    <row r="41" spans="1:4" x14ac:dyDescent="0.25">
      <c r="A41" s="6">
        <v>40</v>
      </c>
      <c r="B41" s="4" t="s">
        <v>2395</v>
      </c>
      <c r="C41" s="8" t="s">
        <v>628</v>
      </c>
      <c r="D41" s="4" t="s">
        <v>2177</v>
      </c>
    </row>
    <row r="42" spans="1:4" x14ac:dyDescent="0.25">
      <c r="A42" s="6">
        <v>41</v>
      </c>
      <c r="B42" s="4" t="s">
        <v>2396</v>
      </c>
      <c r="C42" s="8" t="s">
        <v>629</v>
      </c>
      <c r="D42" s="4" t="s">
        <v>2178</v>
      </c>
    </row>
    <row r="43" spans="1:4" x14ac:dyDescent="0.25">
      <c r="A43" s="6">
        <v>42</v>
      </c>
      <c r="B43" s="4" t="s">
        <v>2397</v>
      </c>
      <c r="C43" s="8" t="s">
        <v>630</v>
      </c>
      <c r="D43" s="4" t="s">
        <v>2179</v>
      </c>
    </row>
    <row r="44" spans="1:4" x14ac:dyDescent="0.25">
      <c r="A44" s="6">
        <v>43</v>
      </c>
      <c r="B44" s="4" t="s">
        <v>2398</v>
      </c>
      <c r="C44" s="8" t="s">
        <v>631</v>
      </c>
      <c r="D44" s="4" t="s">
        <v>2180</v>
      </c>
    </row>
    <row r="45" spans="1:4" x14ac:dyDescent="0.25">
      <c r="A45" s="6">
        <v>44</v>
      </c>
      <c r="B45" s="4" t="s">
        <v>2399</v>
      </c>
      <c r="C45" s="8" t="s">
        <v>632</v>
      </c>
      <c r="D45" s="4" t="s">
        <v>2181</v>
      </c>
    </row>
    <row r="46" spans="1:4" x14ac:dyDescent="0.25">
      <c r="A46" s="6">
        <v>45</v>
      </c>
      <c r="B46" s="4" t="s">
        <v>2400</v>
      </c>
      <c r="C46" s="8" t="s">
        <v>633</v>
      </c>
      <c r="D46" s="4" t="s">
        <v>2182</v>
      </c>
    </row>
    <row r="47" spans="1:4" x14ac:dyDescent="0.25">
      <c r="A47" s="6">
        <v>46</v>
      </c>
      <c r="B47" s="4" t="s">
        <v>2401</v>
      </c>
      <c r="C47" s="8" t="s">
        <v>634</v>
      </c>
      <c r="D47" s="4" t="s">
        <v>2183</v>
      </c>
    </row>
    <row r="48" spans="1:4" x14ac:dyDescent="0.25">
      <c r="A48" s="6">
        <v>47</v>
      </c>
      <c r="B48" s="4" t="s">
        <v>2402</v>
      </c>
      <c r="C48" s="8" t="s">
        <v>635</v>
      </c>
      <c r="D48" s="4" t="s">
        <v>2184</v>
      </c>
    </row>
    <row r="49" spans="1:4" x14ac:dyDescent="0.25">
      <c r="A49" s="6">
        <v>48</v>
      </c>
      <c r="B49" s="4" t="s">
        <v>2403</v>
      </c>
      <c r="C49" s="8" t="s">
        <v>636</v>
      </c>
      <c r="D49" s="4" t="s">
        <v>2185</v>
      </c>
    </row>
    <row r="50" spans="1:4" x14ac:dyDescent="0.25">
      <c r="A50" s="6">
        <v>49</v>
      </c>
      <c r="B50" s="4" t="s">
        <v>2404</v>
      </c>
      <c r="C50" s="8" t="s">
        <v>637</v>
      </c>
      <c r="D50" s="4" t="s">
        <v>2186</v>
      </c>
    </row>
    <row r="51" spans="1:4" x14ac:dyDescent="0.25">
      <c r="A51" s="6">
        <v>50</v>
      </c>
      <c r="B51" s="4" t="s">
        <v>2405</v>
      </c>
      <c r="C51" s="8" t="s">
        <v>638</v>
      </c>
      <c r="D51" s="4" t="s">
        <v>2187</v>
      </c>
    </row>
    <row r="52" spans="1:4" x14ac:dyDescent="0.25">
      <c r="A52" s="6">
        <v>51</v>
      </c>
      <c r="B52" s="4" t="s">
        <v>2406</v>
      </c>
      <c r="C52" s="8" t="s">
        <v>639</v>
      </c>
      <c r="D52" s="4" t="s">
        <v>2188</v>
      </c>
    </row>
    <row r="53" spans="1:4" x14ac:dyDescent="0.25">
      <c r="A53" s="6">
        <v>52</v>
      </c>
      <c r="B53" s="4" t="s">
        <v>2407</v>
      </c>
      <c r="C53" s="8" t="s">
        <v>640</v>
      </c>
      <c r="D53" s="4" t="s">
        <v>2189</v>
      </c>
    </row>
    <row r="54" spans="1:4" x14ac:dyDescent="0.25">
      <c r="A54" s="6">
        <v>53</v>
      </c>
      <c r="B54" s="4" t="s">
        <v>2408</v>
      </c>
      <c r="C54" s="8" t="s">
        <v>641</v>
      </c>
      <c r="D54" s="4" t="s">
        <v>2190</v>
      </c>
    </row>
    <row r="55" spans="1:4" x14ac:dyDescent="0.25">
      <c r="A55" s="6">
        <v>54</v>
      </c>
      <c r="B55" s="4" t="s">
        <v>2409</v>
      </c>
      <c r="C55" s="8" t="s">
        <v>642</v>
      </c>
      <c r="D55" s="4" t="s">
        <v>2191</v>
      </c>
    </row>
    <row r="56" spans="1:4" x14ac:dyDescent="0.25">
      <c r="A56" s="6">
        <v>55</v>
      </c>
      <c r="B56" s="4" t="s">
        <v>2410</v>
      </c>
      <c r="C56" s="8" t="s">
        <v>643</v>
      </c>
      <c r="D56" s="4" t="s">
        <v>2192</v>
      </c>
    </row>
    <row r="57" spans="1:4" x14ac:dyDescent="0.25">
      <c r="A57" s="6">
        <v>56</v>
      </c>
      <c r="B57" s="4" t="s">
        <v>2411</v>
      </c>
      <c r="C57" s="8" t="s">
        <v>644</v>
      </c>
      <c r="D57" s="4" t="s">
        <v>2193</v>
      </c>
    </row>
    <row r="58" spans="1:4" x14ac:dyDescent="0.25">
      <c r="A58" s="6">
        <v>57</v>
      </c>
      <c r="B58" s="4" t="s">
        <v>2412</v>
      </c>
      <c r="C58" s="8" t="s">
        <v>645</v>
      </c>
      <c r="D58" s="4" t="s">
        <v>2194</v>
      </c>
    </row>
    <row r="59" spans="1:4" x14ac:dyDescent="0.25">
      <c r="A59" s="6">
        <v>58</v>
      </c>
      <c r="B59" s="4" t="s">
        <v>2413</v>
      </c>
      <c r="C59" s="8" t="s">
        <v>646</v>
      </c>
      <c r="D59" s="4" t="s">
        <v>2195</v>
      </c>
    </row>
    <row r="60" spans="1:4" x14ac:dyDescent="0.25">
      <c r="A60" s="6">
        <v>59</v>
      </c>
      <c r="B60" s="4" t="s">
        <v>2414</v>
      </c>
      <c r="C60" s="8" t="s">
        <v>647</v>
      </c>
      <c r="D60" s="4" t="s">
        <v>2196</v>
      </c>
    </row>
    <row r="61" spans="1:4" x14ac:dyDescent="0.25">
      <c r="A61" s="6">
        <v>60</v>
      </c>
      <c r="B61" s="4" t="s">
        <v>2415</v>
      </c>
      <c r="C61" s="8" t="s">
        <v>648</v>
      </c>
      <c r="D61" s="4" t="s">
        <v>2197</v>
      </c>
    </row>
    <row r="62" spans="1:4" x14ac:dyDescent="0.25">
      <c r="A62" s="6">
        <v>61</v>
      </c>
      <c r="B62" s="4" t="s">
        <v>2416</v>
      </c>
      <c r="C62" s="8" t="s">
        <v>649</v>
      </c>
      <c r="D62" s="4" t="s">
        <v>2198</v>
      </c>
    </row>
    <row r="63" spans="1:4" x14ac:dyDescent="0.25">
      <c r="A63" s="6">
        <v>62</v>
      </c>
      <c r="B63" s="4" t="s">
        <v>2417</v>
      </c>
      <c r="C63" s="8" t="s">
        <v>650</v>
      </c>
      <c r="D63" s="4" t="s">
        <v>2199</v>
      </c>
    </row>
    <row r="64" spans="1:4" x14ac:dyDescent="0.25">
      <c r="A64" s="6">
        <v>63</v>
      </c>
      <c r="B64" s="4" t="s">
        <v>2418</v>
      </c>
      <c r="C64" s="8" t="s">
        <v>651</v>
      </c>
      <c r="D64" s="4" t="s">
        <v>2200</v>
      </c>
    </row>
    <row r="65" spans="1:4" x14ac:dyDescent="0.25">
      <c r="A65" s="6">
        <v>64</v>
      </c>
      <c r="B65" s="4" t="s">
        <v>2419</v>
      </c>
      <c r="C65" s="8" t="s">
        <v>652</v>
      </c>
      <c r="D65" s="4" t="s">
        <v>2201</v>
      </c>
    </row>
    <row r="66" spans="1:4" x14ac:dyDescent="0.25">
      <c r="A66" s="6">
        <v>65</v>
      </c>
      <c r="B66" s="4" t="s">
        <v>2420</v>
      </c>
      <c r="C66" s="8" t="s">
        <v>653</v>
      </c>
      <c r="D66" s="4" t="s">
        <v>2202</v>
      </c>
    </row>
    <row r="67" spans="1:4" x14ac:dyDescent="0.25">
      <c r="A67" s="6">
        <v>66</v>
      </c>
      <c r="B67" s="4" t="s">
        <v>2421</v>
      </c>
      <c r="C67" s="8" t="s">
        <v>654</v>
      </c>
      <c r="D67" s="4" t="s">
        <v>2203</v>
      </c>
    </row>
    <row r="68" spans="1:4" x14ac:dyDescent="0.25">
      <c r="A68" s="6">
        <v>67</v>
      </c>
      <c r="B68" s="4" t="s">
        <v>2422</v>
      </c>
      <c r="C68" s="8" t="s">
        <v>655</v>
      </c>
      <c r="D68" s="4" t="s">
        <v>2204</v>
      </c>
    </row>
    <row r="69" spans="1:4" x14ac:dyDescent="0.25">
      <c r="A69" s="6">
        <v>68</v>
      </c>
      <c r="B69" s="4" t="s">
        <v>2423</v>
      </c>
      <c r="C69" s="8" t="s">
        <v>656</v>
      </c>
      <c r="D69" s="4" t="s">
        <v>2205</v>
      </c>
    </row>
    <row r="70" spans="1:4" x14ac:dyDescent="0.25">
      <c r="A70" s="6">
        <v>69</v>
      </c>
      <c r="B70" s="4" t="s">
        <v>2424</v>
      </c>
      <c r="C70" s="8" t="s">
        <v>657</v>
      </c>
      <c r="D70" s="4" t="s">
        <v>2206</v>
      </c>
    </row>
    <row r="71" spans="1:4" x14ac:dyDescent="0.25">
      <c r="A71" s="6">
        <v>70</v>
      </c>
      <c r="B71" s="4" t="s">
        <v>2425</v>
      </c>
      <c r="C71" s="8" t="s">
        <v>658</v>
      </c>
      <c r="D71" s="4" t="s">
        <v>2207</v>
      </c>
    </row>
    <row r="72" spans="1:4" x14ac:dyDescent="0.25">
      <c r="A72" s="6">
        <v>71</v>
      </c>
      <c r="B72" s="4" t="s">
        <v>2426</v>
      </c>
      <c r="C72" s="8" t="s">
        <v>659</v>
      </c>
      <c r="D72" s="4" t="s">
        <v>2208</v>
      </c>
    </row>
    <row r="73" spans="1:4" x14ac:dyDescent="0.25">
      <c r="A73" s="6">
        <v>72</v>
      </c>
      <c r="B73" s="4" t="s">
        <v>2427</v>
      </c>
      <c r="C73" s="8" t="s">
        <v>660</v>
      </c>
      <c r="D73" s="4" t="s">
        <v>2209</v>
      </c>
    </row>
    <row r="74" spans="1:4" x14ac:dyDescent="0.25">
      <c r="A74" s="6">
        <v>73</v>
      </c>
      <c r="B74" s="4" t="s">
        <v>2428</v>
      </c>
      <c r="C74" s="8" t="s">
        <v>661</v>
      </c>
      <c r="D74" s="4" t="s">
        <v>2210</v>
      </c>
    </row>
    <row r="75" spans="1:4" x14ac:dyDescent="0.25">
      <c r="A75" s="6">
        <v>74</v>
      </c>
      <c r="B75" s="4" t="s">
        <v>2429</v>
      </c>
      <c r="C75" s="8" t="s">
        <v>662</v>
      </c>
      <c r="D75" s="4" t="s">
        <v>2211</v>
      </c>
    </row>
    <row r="76" spans="1:4" x14ac:dyDescent="0.25">
      <c r="A76" s="6">
        <v>75</v>
      </c>
      <c r="B76" s="4" t="s">
        <v>2430</v>
      </c>
      <c r="C76" s="8" t="s">
        <v>663</v>
      </c>
      <c r="D76" s="4" t="s">
        <v>2212</v>
      </c>
    </row>
    <row r="77" spans="1:4" x14ac:dyDescent="0.25">
      <c r="A77" s="6">
        <v>76</v>
      </c>
      <c r="B77" s="4" t="s">
        <v>2431</v>
      </c>
      <c r="C77" s="8" t="s">
        <v>664</v>
      </c>
      <c r="D77" s="4" t="s">
        <v>2213</v>
      </c>
    </row>
    <row r="78" spans="1:4" x14ac:dyDescent="0.25">
      <c r="A78" s="6">
        <v>77</v>
      </c>
      <c r="B78" s="4" t="s">
        <v>2432</v>
      </c>
      <c r="C78" s="8" t="s">
        <v>665</v>
      </c>
      <c r="D78" s="4" t="s">
        <v>2214</v>
      </c>
    </row>
    <row r="79" spans="1:4" x14ac:dyDescent="0.25">
      <c r="A79" s="6">
        <v>78</v>
      </c>
      <c r="B79" s="4" t="s">
        <v>2433</v>
      </c>
      <c r="C79" s="8" t="s">
        <v>666</v>
      </c>
      <c r="D79" s="4" t="s">
        <v>2215</v>
      </c>
    </row>
    <row r="80" spans="1:4" x14ac:dyDescent="0.25">
      <c r="A80" s="6">
        <v>79</v>
      </c>
      <c r="B80" s="4" t="s">
        <v>2434</v>
      </c>
      <c r="C80" s="8" t="s">
        <v>667</v>
      </c>
      <c r="D80" s="4" t="s">
        <v>2216</v>
      </c>
    </row>
    <row r="81" spans="1:4" x14ac:dyDescent="0.25">
      <c r="A81" s="6">
        <v>80</v>
      </c>
      <c r="B81" s="4" t="s">
        <v>2435</v>
      </c>
      <c r="C81" s="8" t="s">
        <v>668</v>
      </c>
      <c r="D81" s="4" t="s">
        <v>2217</v>
      </c>
    </row>
    <row r="82" spans="1:4" x14ac:dyDescent="0.25">
      <c r="A82" s="6">
        <v>81</v>
      </c>
      <c r="B82" s="4" t="s">
        <v>2436</v>
      </c>
      <c r="C82" s="8" t="s">
        <v>669</v>
      </c>
      <c r="D82" s="4" t="s">
        <v>2218</v>
      </c>
    </row>
    <row r="83" spans="1:4" x14ac:dyDescent="0.25">
      <c r="A83" s="6">
        <v>82</v>
      </c>
      <c r="B83" s="4" t="s">
        <v>2437</v>
      </c>
      <c r="C83" s="8" t="s">
        <v>670</v>
      </c>
      <c r="D83" s="4" t="s">
        <v>2219</v>
      </c>
    </row>
    <row r="84" spans="1:4" x14ac:dyDescent="0.25">
      <c r="A84" s="6">
        <v>83</v>
      </c>
      <c r="B84" s="4" t="s">
        <v>2438</v>
      </c>
      <c r="C84" s="8" t="s">
        <v>671</v>
      </c>
      <c r="D84" s="4" t="s">
        <v>2220</v>
      </c>
    </row>
    <row r="85" spans="1:4" x14ac:dyDescent="0.25">
      <c r="A85" s="6">
        <v>84</v>
      </c>
      <c r="B85" s="4" t="s">
        <v>2439</v>
      </c>
      <c r="C85" s="8" t="s">
        <v>672</v>
      </c>
      <c r="D85" s="4" t="s">
        <v>2221</v>
      </c>
    </row>
    <row r="86" spans="1:4" x14ac:dyDescent="0.25">
      <c r="A86" s="6">
        <v>85</v>
      </c>
      <c r="B86" s="4" t="s">
        <v>2440</v>
      </c>
      <c r="C86" s="8" t="s">
        <v>673</v>
      </c>
      <c r="D86" s="4" t="s">
        <v>2222</v>
      </c>
    </row>
    <row r="87" spans="1:4" x14ac:dyDescent="0.25">
      <c r="A87" s="6">
        <v>86</v>
      </c>
      <c r="B87" s="4" t="s">
        <v>2441</v>
      </c>
      <c r="C87" s="8" t="s">
        <v>674</v>
      </c>
      <c r="D87" s="4" t="s">
        <v>2223</v>
      </c>
    </row>
    <row r="88" spans="1:4" x14ac:dyDescent="0.25">
      <c r="A88" s="6">
        <v>87</v>
      </c>
      <c r="B88" s="4" t="s">
        <v>2442</v>
      </c>
      <c r="C88" s="8" t="s">
        <v>675</v>
      </c>
      <c r="D88" s="4" t="s">
        <v>2224</v>
      </c>
    </row>
    <row r="89" spans="1:4" x14ac:dyDescent="0.25">
      <c r="A89" s="6">
        <v>88</v>
      </c>
      <c r="B89" s="4" t="s">
        <v>2443</v>
      </c>
      <c r="C89" s="8" t="s">
        <v>676</v>
      </c>
      <c r="D89" s="4" t="s">
        <v>2225</v>
      </c>
    </row>
    <row r="90" spans="1:4" x14ac:dyDescent="0.25">
      <c r="A90" s="6">
        <v>89</v>
      </c>
      <c r="B90" s="4" t="s">
        <v>2444</v>
      </c>
      <c r="C90" s="8" t="s">
        <v>677</v>
      </c>
      <c r="D90" s="4" t="s">
        <v>2226</v>
      </c>
    </row>
    <row r="91" spans="1:4" x14ac:dyDescent="0.25">
      <c r="A91" s="6">
        <v>90</v>
      </c>
      <c r="B91" s="4" t="s">
        <v>2445</v>
      </c>
      <c r="C91" s="8" t="s">
        <v>678</v>
      </c>
      <c r="D91" s="4" t="s">
        <v>2227</v>
      </c>
    </row>
    <row r="92" spans="1:4" x14ac:dyDescent="0.25">
      <c r="A92" s="6">
        <v>91</v>
      </c>
      <c r="B92" s="4" t="s">
        <v>2446</v>
      </c>
      <c r="C92" s="8" t="s">
        <v>679</v>
      </c>
      <c r="D92" s="4" t="s">
        <v>2228</v>
      </c>
    </row>
    <row r="93" spans="1:4" x14ac:dyDescent="0.25">
      <c r="A93" s="6">
        <v>92</v>
      </c>
      <c r="B93" s="4" t="s">
        <v>2447</v>
      </c>
      <c r="C93" s="8" t="s">
        <v>680</v>
      </c>
      <c r="D93" s="4" t="s">
        <v>2229</v>
      </c>
    </row>
    <row r="94" spans="1:4" x14ac:dyDescent="0.25">
      <c r="A94" s="6">
        <v>93</v>
      </c>
      <c r="B94" s="4" t="s">
        <v>2448</v>
      </c>
      <c r="C94" s="8" t="s">
        <v>681</v>
      </c>
      <c r="D94" s="4" t="s">
        <v>2230</v>
      </c>
    </row>
    <row r="95" spans="1:4" x14ac:dyDescent="0.25">
      <c r="A95" s="6">
        <v>94</v>
      </c>
      <c r="B95" s="4" t="s">
        <v>2449</v>
      </c>
      <c r="C95" s="8" t="s">
        <v>682</v>
      </c>
      <c r="D95" s="4" t="s">
        <v>2231</v>
      </c>
    </row>
    <row r="96" spans="1:4" x14ac:dyDescent="0.25">
      <c r="A96" s="6">
        <v>95</v>
      </c>
      <c r="B96" s="4" t="s">
        <v>2450</v>
      </c>
      <c r="C96" s="8" t="s">
        <v>683</v>
      </c>
      <c r="D96" s="4" t="s">
        <v>2232</v>
      </c>
    </row>
    <row r="97" spans="1:4" x14ac:dyDescent="0.25">
      <c r="A97" s="6">
        <v>96</v>
      </c>
      <c r="B97" s="4" t="s">
        <v>2451</v>
      </c>
      <c r="C97" s="8" t="s">
        <v>684</v>
      </c>
      <c r="D97" s="4" t="s">
        <v>2233</v>
      </c>
    </row>
    <row r="98" spans="1:4" x14ac:dyDescent="0.25">
      <c r="A98" s="6">
        <v>97</v>
      </c>
      <c r="B98" s="4" t="s">
        <v>2452</v>
      </c>
      <c r="C98" s="8" t="s">
        <v>685</v>
      </c>
      <c r="D98" s="4" t="s">
        <v>2234</v>
      </c>
    </row>
    <row r="99" spans="1:4" x14ac:dyDescent="0.25">
      <c r="A99" s="6">
        <v>98</v>
      </c>
      <c r="B99" s="4" t="s">
        <v>2453</v>
      </c>
      <c r="C99" s="8" t="s">
        <v>686</v>
      </c>
      <c r="D99" s="4" t="s">
        <v>2235</v>
      </c>
    </row>
    <row r="100" spans="1:4" x14ac:dyDescent="0.25">
      <c r="A100" s="6">
        <v>99</v>
      </c>
      <c r="B100" s="4" t="s">
        <v>2454</v>
      </c>
      <c r="C100" s="8" t="s">
        <v>687</v>
      </c>
      <c r="D100" s="4" t="s">
        <v>2236</v>
      </c>
    </row>
    <row r="101" spans="1:4" x14ac:dyDescent="0.25">
      <c r="A101" s="6">
        <v>100</v>
      </c>
      <c r="B101" s="4" t="s">
        <v>2455</v>
      </c>
      <c r="C101" s="8" t="s">
        <v>443</v>
      </c>
      <c r="D101" s="4" t="s">
        <v>2237</v>
      </c>
    </row>
    <row r="102" spans="1:4" x14ac:dyDescent="0.25">
      <c r="A102" s="6">
        <v>101</v>
      </c>
      <c r="B102" s="4" t="s">
        <v>74</v>
      </c>
      <c r="C102" s="8" t="s">
        <v>444</v>
      </c>
      <c r="D102" s="4" t="s">
        <v>2238</v>
      </c>
    </row>
    <row r="103" spans="1:4" x14ac:dyDescent="0.25">
      <c r="A103" s="6">
        <v>102</v>
      </c>
      <c r="B103" s="4" t="s">
        <v>75</v>
      </c>
      <c r="C103" s="8" t="s">
        <v>445</v>
      </c>
      <c r="D103" s="4" t="s">
        <v>2239</v>
      </c>
    </row>
    <row r="104" spans="1:4" x14ac:dyDescent="0.25">
      <c r="A104" s="6">
        <v>103</v>
      </c>
      <c r="B104" s="4" t="s">
        <v>77</v>
      </c>
      <c r="C104" s="8" t="s">
        <v>446</v>
      </c>
      <c r="D104" s="4" t="s">
        <v>2240</v>
      </c>
    </row>
    <row r="105" spans="1:4" x14ac:dyDescent="0.25">
      <c r="A105" s="6">
        <v>104</v>
      </c>
      <c r="B105" s="4" t="s">
        <v>84</v>
      </c>
      <c r="C105" s="8" t="s">
        <v>447</v>
      </c>
      <c r="D105" s="4" t="s">
        <v>2241</v>
      </c>
    </row>
    <row r="106" spans="1:4" x14ac:dyDescent="0.25">
      <c r="A106" s="6">
        <v>105</v>
      </c>
      <c r="B106" s="4" t="s">
        <v>85</v>
      </c>
      <c r="C106" s="8" t="s">
        <v>448</v>
      </c>
      <c r="D106" s="4" t="s">
        <v>2242</v>
      </c>
    </row>
    <row r="107" spans="1:4" x14ac:dyDescent="0.25">
      <c r="A107" s="6">
        <v>106</v>
      </c>
      <c r="B107" s="4" t="s">
        <v>371</v>
      </c>
      <c r="C107" s="8" t="s">
        <v>449</v>
      </c>
      <c r="D107" s="4" t="s">
        <v>2243</v>
      </c>
    </row>
    <row r="108" spans="1:4" x14ac:dyDescent="0.25">
      <c r="A108" s="6">
        <v>107</v>
      </c>
      <c r="B108" s="4" t="s">
        <v>2456</v>
      </c>
      <c r="C108" s="8" t="s">
        <v>450</v>
      </c>
      <c r="D108" s="4" t="s">
        <v>2244</v>
      </c>
    </row>
    <row r="109" spans="1:4" x14ac:dyDescent="0.25">
      <c r="A109" s="6">
        <v>108</v>
      </c>
      <c r="B109" s="4" t="s">
        <v>2457</v>
      </c>
      <c r="C109" s="8" t="s">
        <v>451</v>
      </c>
      <c r="D109" s="4" t="s">
        <v>2245</v>
      </c>
    </row>
    <row r="110" spans="1:4" x14ac:dyDescent="0.25">
      <c r="A110" s="6">
        <v>109</v>
      </c>
      <c r="B110" s="4" t="s">
        <v>2458</v>
      </c>
      <c r="C110" s="8" t="s">
        <v>452</v>
      </c>
      <c r="D110" s="4" t="s">
        <v>2246</v>
      </c>
    </row>
    <row r="111" spans="1:4" x14ac:dyDescent="0.25">
      <c r="A111" s="6">
        <v>110</v>
      </c>
      <c r="B111" s="4" t="s">
        <v>2459</v>
      </c>
      <c r="C111" s="8" t="s">
        <v>453</v>
      </c>
      <c r="D111" s="4" t="s">
        <v>2247</v>
      </c>
    </row>
    <row r="112" spans="1:4" x14ac:dyDescent="0.25">
      <c r="A112" s="6">
        <v>111</v>
      </c>
      <c r="B112" s="4" t="s">
        <v>2460</v>
      </c>
      <c r="C112" s="8" t="s">
        <v>454</v>
      </c>
      <c r="D112" s="4" t="s">
        <v>2248</v>
      </c>
    </row>
    <row r="113" spans="1:4" x14ac:dyDescent="0.25">
      <c r="A113" s="6">
        <v>112</v>
      </c>
      <c r="B113" s="4" t="s">
        <v>2461</v>
      </c>
      <c r="C113" s="8" t="s">
        <v>455</v>
      </c>
      <c r="D113" s="4" t="s">
        <v>2249</v>
      </c>
    </row>
    <row r="114" spans="1:4" x14ac:dyDescent="0.25">
      <c r="A114" s="6">
        <v>113</v>
      </c>
      <c r="B114" s="4" t="s">
        <v>2462</v>
      </c>
      <c r="C114" s="8" t="s">
        <v>456</v>
      </c>
      <c r="D114" s="4" t="s">
        <v>2250</v>
      </c>
    </row>
    <row r="115" spans="1:4" x14ac:dyDescent="0.25">
      <c r="A115" s="6">
        <v>114</v>
      </c>
      <c r="B115" s="4" t="s">
        <v>2463</v>
      </c>
      <c r="C115" s="8" t="s">
        <v>457</v>
      </c>
      <c r="D115" s="4" t="s">
        <v>2251</v>
      </c>
    </row>
    <row r="116" spans="1:4" x14ac:dyDescent="0.25">
      <c r="A116" s="6">
        <v>115</v>
      </c>
      <c r="B116" s="4" t="s">
        <v>2464</v>
      </c>
      <c r="C116" s="8" t="s">
        <v>458</v>
      </c>
      <c r="D116" s="4" t="s">
        <v>2252</v>
      </c>
    </row>
    <row r="117" spans="1:4" x14ac:dyDescent="0.25">
      <c r="A117" s="6">
        <v>116</v>
      </c>
      <c r="B117" s="4" t="s">
        <v>2465</v>
      </c>
      <c r="C117" s="8" t="s">
        <v>459</v>
      </c>
      <c r="D117" s="4" t="s">
        <v>2253</v>
      </c>
    </row>
    <row r="118" spans="1:4" x14ac:dyDescent="0.25">
      <c r="A118" s="6">
        <v>117</v>
      </c>
      <c r="B118" s="4" t="s">
        <v>2466</v>
      </c>
      <c r="C118" s="8" t="s">
        <v>460</v>
      </c>
      <c r="D118" s="4" t="s">
        <v>2254</v>
      </c>
    </row>
    <row r="119" spans="1:4" x14ac:dyDescent="0.25">
      <c r="A119" s="6">
        <v>118</v>
      </c>
      <c r="B119" s="4" t="s">
        <v>2467</v>
      </c>
      <c r="C119" s="8" t="s">
        <v>461</v>
      </c>
      <c r="D119" s="4" t="s">
        <v>2255</v>
      </c>
    </row>
    <row r="120" spans="1:4" x14ac:dyDescent="0.25">
      <c r="A120" s="6">
        <v>119</v>
      </c>
      <c r="B120" s="4" t="s">
        <v>2468</v>
      </c>
      <c r="C120" s="8" t="s">
        <v>462</v>
      </c>
      <c r="D120" s="4" t="s">
        <v>2256</v>
      </c>
    </row>
    <row r="121" spans="1:4" x14ac:dyDescent="0.25">
      <c r="A121" s="6">
        <v>120</v>
      </c>
      <c r="B121" s="4" t="s">
        <v>2469</v>
      </c>
      <c r="C121" s="8" t="s">
        <v>463</v>
      </c>
      <c r="D121" s="4" t="s">
        <v>2257</v>
      </c>
    </row>
    <row r="122" spans="1:4" x14ac:dyDescent="0.25">
      <c r="A122" s="6">
        <v>121</v>
      </c>
      <c r="B122" s="4" t="s">
        <v>2470</v>
      </c>
      <c r="C122" s="8" t="s">
        <v>464</v>
      </c>
      <c r="D122" s="4" t="s">
        <v>2258</v>
      </c>
    </row>
    <row r="123" spans="1:4" x14ac:dyDescent="0.25">
      <c r="A123" s="6">
        <v>122</v>
      </c>
      <c r="B123" s="4" t="s">
        <v>2471</v>
      </c>
      <c r="C123" s="8" t="s">
        <v>465</v>
      </c>
      <c r="D123" s="4" t="s">
        <v>2259</v>
      </c>
    </row>
    <row r="124" spans="1:4" x14ac:dyDescent="0.25">
      <c r="A124" s="6">
        <v>123</v>
      </c>
      <c r="B124" s="4" t="s">
        <v>2472</v>
      </c>
      <c r="C124" s="8" t="s">
        <v>466</v>
      </c>
      <c r="D124" s="4" t="s">
        <v>2260</v>
      </c>
    </row>
    <row r="125" spans="1:4" x14ac:dyDescent="0.25">
      <c r="A125" s="6">
        <v>124</v>
      </c>
      <c r="B125" s="4" t="s">
        <v>2473</v>
      </c>
      <c r="C125" s="8" t="s">
        <v>467</v>
      </c>
      <c r="D125" s="4" t="s">
        <v>2261</v>
      </c>
    </row>
    <row r="126" spans="1:4" x14ac:dyDescent="0.25">
      <c r="A126" s="6">
        <v>125</v>
      </c>
      <c r="B126" s="4" t="s">
        <v>2474</v>
      </c>
      <c r="C126" s="8" t="s">
        <v>468</v>
      </c>
      <c r="D126" s="4" t="s">
        <v>2262</v>
      </c>
    </row>
    <row r="127" spans="1:4" x14ac:dyDescent="0.25">
      <c r="A127" s="6">
        <v>126</v>
      </c>
      <c r="B127" s="4" t="s">
        <v>2475</v>
      </c>
      <c r="C127" s="8" t="s">
        <v>469</v>
      </c>
      <c r="D127" s="4" t="s">
        <v>2263</v>
      </c>
    </row>
    <row r="128" spans="1:4" x14ac:dyDescent="0.25">
      <c r="A128" s="6">
        <v>127</v>
      </c>
      <c r="B128" s="4" t="s">
        <v>2476</v>
      </c>
      <c r="C128" s="8" t="s">
        <v>470</v>
      </c>
      <c r="D128" s="4" t="s">
        <v>2264</v>
      </c>
    </row>
    <row r="129" spans="1:4" x14ac:dyDescent="0.25">
      <c r="A129" s="6">
        <v>128</v>
      </c>
      <c r="B129" s="4" t="s">
        <v>2477</v>
      </c>
      <c r="C129" s="8" t="s">
        <v>471</v>
      </c>
      <c r="D129" s="4" t="s">
        <v>2265</v>
      </c>
    </row>
    <row r="130" spans="1:4" x14ac:dyDescent="0.25">
      <c r="A130" s="6">
        <v>129</v>
      </c>
      <c r="B130" s="4" t="s">
        <v>2478</v>
      </c>
      <c r="C130" s="8" t="s">
        <v>472</v>
      </c>
      <c r="D130" s="4" t="s">
        <v>2266</v>
      </c>
    </row>
    <row r="131" spans="1:4" x14ac:dyDescent="0.25">
      <c r="A131" s="6">
        <v>130</v>
      </c>
      <c r="B131" s="4" t="s">
        <v>2479</v>
      </c>
      <c r="C131" s="8" t="s">
        <v>473</v>
      </c>
      <c r="D131" s="4" t="s">
        <v>2267</v>
      </c>
    </row>
    <row r="132" spans="1:4" x14ac:dyDescent="0.25">
      <c r="A132" s="6">
        <v>131</v>
      </c>
      <c r="B132" s="4" t="s">
        <v>2480</v>
      </c>
      <c r="C132" s="8" t="s">
        <v>474</v>
      </c>
      <c r="D132" s="4" t="s">
        <v>2268</v>
      </c>
    </row>
    <row r="133" spans="1:4" x14ac:dyDescent="0.25">
      <c r="A133" s="6">
        <v>132</v>
      </c>
      <c r="B133" s="4" t="s">
        <v>2481</v>
      </c>
      <c r="C133" s="8" t="s">
        <v>475</v>
      </c>
      <c r="D133" s="4" t="s">
        <v>2269</v>
      </c>
    </row>
    <row r="134" spans="1:4" x14ac:dyDescent="0.25">
      <c r="A134" s="6">
        <v>133</v>
      </c>
      <c r="B134" s="4" t="s">
        <v>2482</v>
      </c>
      <c r="C134" s="8" t="s">
        <v>476</v>
      </c>
      <c r="D134" s="4" t="s">
        <v>2270</v>
      </c>
    </row>
    <row r="135" spans="1:4" x14ac:dyDescent="0.25">
      <c r="A135" s="6">
        <v>134</v>
      </c>
      <c r="B135" s="4" t="s">
        <v>2483</v>
      </c>
      <c r="C135" s="8" t="s">
        <v>477</v>
      </c>
      <c r="D135" s="4" t="s">
        <v>2271</v>
      </c>
    </row>
    <row r="136" spans="1:4" x14ac:dyDescent="0.25">
      <c r="A136" s="6">
        <v>135</v>
      </c>
      <c r="B136" s="4" t="s">
        <v>2484</v>
      </c>
      <c r="C136" s="8" t="s">
        <v>478</v>
      </c>
      <c r="D136" s="4" t="s">
        <v>2272</v>
      </c>
    </row>
    <row r="137" spans="1:4" x14ac:dyDescent="0.25">
      <c r="A137" s="6">
        <v>136</v>
      </c>
      <c r="B137" s="4" t="s">
        <v>2485</v>
      </c>
      <c r="C137" s="8" t="s">
        <v>479</v>
      </c>
      <c r="D137" s="4" t="s">
        <v>2273</v>
      </c>
    </row>
    <row r="138" spans="1:4" x14ac:dyDescent="0.25">
      <c r="A138" s="6">
        <v>137</v>
      </c>
      <c r="B138" s="4" t="s">
        <v>2486</v>
      </c>
      <c r="C138" s="8" t="s">
        <v>480</v>
      </c>
      <c r="D138" s="4" t="s">
        <v>2274</v>
      </c>
    </row>
    <row r="139" spans="1:4" x14ac:dyDescent="0.25">
      <c r="A139" s="6">
        <v>138</v>
      </c>
      <c r="B139" s="4" t="s">
        <v>2487</v>
      </c>
      <c r="C139" s="8" t="s">
        <v>481</v>
      </c>
      <c r="D139" s="4" t="s">
        <v>2275</v>
      </c>
    </row>
    <row r="140" spans="1:4" x14ac:dyDescent="0.25">
      <c r="A140" s="6">
        <v>139</v>
      </c>
      <c r="B140" s="4" t="s">
        <v>2488</v>
      </c>
      <c r="C140" s="8" t="s">
        <v>482</v>
      </c>
      <c r="D140" s="4" t="s">
        <v>2276</v>
      </c>
    </row>
    <row r="141" spans="1:4" x14ac:dyDescent="0.25">
      <c r="A141" s="6">
        <v>140</v>
      </c>
      <c r="B141" s="4" t="s">
        <v>2489</v>
      </c>
      <c r="C141" s="8" t="s">
        <v>483</v>
      </c>
      <c r="D141" s="4" t="s">
        <v>2277</v>
      </c>
    </row>
    <row r="142" spans="1:4" x14ac:dyDescent="0.25">
      <c r="A142" s="6">
        <v>141</v>
      </c>
      <c r="B142" s="4" t="s">
        <v>2490</v>
      </c>
      <c r="C142" s="8" t="s">
        <v>484</v>
      </c>
      <c r="D142" s="4" t="s">
        <v>2278</v>
      </c>
    </row>
    <row r="143" spans="1:4" x14ac:dyDescent="0.25">
      <c r="A143" s="6">
        <v>142</v>
      </c>
      <c r="B143" s="4" t="s">
        <v>2491</v>
      </c>
      <c r="C143" s="8" t="s">
        <v>485</v>
      </c>
      <c r="D143" s="4" t="s">
        <v>2279</v>
      </c>
    </row>
    <row r="144" spans="1:4" x14ac:dyDescent="0.25">
      <c r="A144" s="6">
        <v>143</v>
      </c>
      <c r="B144" s="4" t="s">
        <v>2492</v>
      </c>
      <c r="C144" s="8" t="s">
        <v>486</v>
      </c>
      <c r="D144" s="4" t="s">
        <v>2280</v>
      </c>
    </row>
    <row r="145" spans="1:4" x14ac:dyDescent="0.25">
      <c r="A145" s="6">
        <v>144</v>
      </c>
      <c r="B145" s="4" t="s">
        <v>2493</v>
      </c>
      <c r="C145" s="8" t="s">
        <v>487</v>
      </c>
      <c r="D145" s="4" t="s">
        <v>2281</v>
      </c>
    </row>
    <row r="146" spans="1:4" x14ac:dyDescent="0.25">
      <c r="A146" s="6">
        <v>145</v>
      </c>
      <c r="B146" s="4" t="s">
        <v>2494</v>
      </c>
      <c r="C146" s="8" t="s">
        <v>488</v>
      </c>
      <c r="D146" s="4" t="s">
        <v>2282</v>
      </c>
    </row>
    <row r="147" spans="1:4" x14ac:dyDescent="0.25">
      <c r="A147" s="6">
        <v>146</v>
      </c>
      <c r="B147" s="4" t="s">
        <v>2495</v>
      </c>
      <c r="C147" s="8" t="s">
        <v>489</v>
      </c>
      <c r="D147" s="4" t="s">
        <v>2283</v>
      </c>
    </row>
    <row r="148" spans="1:4" x14ac:dyDescent="0.25">
      <c r="A148" s="6">
        <v>147</v>
      </c>
      <c r="B148" s="4" t="s">
        <v>2496</v>
      </c>
      <c r="C148" s="8" t="s">
        <v>490</v>
      </c>
      <c r="D148" s="4" t="s">
        <v>2284</v>
      </c>
    </row>
    <row r="149" spans="1:4" x14ac:dyDescent="0.25">
      <c r="A149" s="6">
        <v>148</v>
      </c>
      <c r="B149" s="4" t="s">
        <v>2497</v>
      </c>
      <c r="C149" s="8" t="s">
        <v>491</v>
      </c>
      <c r="D149" s="4" t="s">
        <v>2285</v>
      </c>
    </row>
    <row r="150" spans="1:4" x14ac:dyDescent="0.25">
      <c r="A150" s="6">
        <v>149</v>
      </c>
      <c r="B150" s="4" t="s">
        <v>2498</v>
      </c>
      <c r="C150" s="8" t="s">
        <v>492</v>
      </c>
      <c r="D150" s="4" t="s">
        <v>2286</v>
      </c>
    </row>
    <row r="151" spans="1:4" x14ac:dyDescent="0.25">
      <c r="A151" s="6">
        <v>150</v>
      </c>
      <c r="B151" s="4" t="s">
        <v>2499</v>
      </c>
      <c r="C151" s="8" t="s">
        <v>493</v>
      </c>
      <c r="D151" s="4" t="s">
        <v>2287</v>
      </c>
    </row>
    <row r="152" spans="1:4" x14ac:dyDescent="0.25">
      <c r="A152" s="6">
        <v>151</v>
      </c>
      <c r="B152" s="4" t="s">
        <v>2500</v>
      </c>
      <c r="C152" s="8" t="s">
        <v>494</v>
      </c>
      <c r="D152" s="4" t="s">
        <v>2288</v>
      </c>
    </row>
    <row r="153" spans="1:4" x14ac:dyDescent="0.25">
      <c r="A153" s="6">
        <v>152</v>
      </c>
      <c r="B153" s="4" t="s">
        <v>2501</v>
      </c>
      <c r="C153" s="8" t="s">
        <v>495</v>
      </c>
      <c r="D153" s="4" t="s">
        <v>2289</v>
      </c>
    </row>
    <row r="154" spans="1:4" x14ac:dyDescent="0.25">
      <c r="A154" s="6">
        <v>153</v>
      </c>
      <c r="B154" s="4" t="s">
        <v>2502</v>
      </c>
      <c r="C154" s="8" t="s">
        <v>496</v>
      </c>
      <c r="D154" s="4" t="s">
        <v>2290</v>
      </c>
    </row>
    <row r="155" spans="1:4" x14ac:dyDescent="0.25">
      <c r="A155" s="6">
        <v>154</v>
      </c>
      <c r="B155" s="4" t="s">
        <v>2503</v>
      </c>
      <c r="C155" s="8" t="s">
        <v>497</v>
      </c>
      <c r="D155" s="4" t="s">
        <v>2291</v>
      </c>
    </row>
    <row r="156" spans="1:4" x14ac:dyDescent="0.25">
      <c r="A156" s="6">
        <v>155</v>
      </c>
      <c r="B156" s="4" t="s">
        <v>2504</v>
      </c>
      <c r="C156" s="8" t="s">
        <v>498</v>
      </c>
      <c r="D156" s="4" t="s">
        <v>2292</v>
      </c>
    </row>
    <row r="157" spans="1:4" x14ac:dyDescent="0.25">
      <c r="A157" s="6">
        <v>156</v>
      </c>
      <c r="B157" s="4" t="s">
        <v>2505</v>
      </c>
      <c r="C157" s="8" t="s">
        <v>499</v>
      </c>
      <c r="D157" s="4" t="s">
        <v>2293</v>
      </c>
    </row>
    <row r="158" spans="1:4" x14ac:dyDescent="0.25">
      <c r="A158" s="6">
        <v>157</v>
      </c>
      <c r="B158" s="4" t="s">
        <v>2506</v>
      </c>
      <c r="C158" s="8" t="s">
        <v>500</v>
      </c>
      <c r="D158" s="4" t="s">
        <v>2294</v>
      </c>
    </row>
    <row r="159" spans="1:4" x14ac:dyDescent="0.25">
      <c r="A159" s="6">
        <v>158</v>
      </c>
      <c r="B159" s="4" t="s">
        <v>2507</v>
      </c>
      <c r="C159" s="8" t="s">
        <v>501</v>
      </c>
      <c r="D159" s="4" t="s">
        <v>2295</v>
      </c>
    </row>
    <row r="160" spans="1:4" x14ac:dyDescent="0.25">
      <c r="A160" s="6">
        <v>159</v>
      </c>
      <c r="B160" s="4" t="s">
        <v>2508</v>
      </c>
      <c r="C160" s="8" t="s">
        <v>502</v>
      </c>
      <c r="D160" s="4" t="s">
        <v>2296</v>
      </c>
    </row>
    <row r="161" spans="1:4" x14ac:dyDescent="0.25">
      <c r="A161" s="6">
        <v>160</v>
      </c>
      <c r="B161" s="4" t="s">
        <v>2509</v>
      </c>
      <c r="C161" s="8" t="s">
        <v>503</v>
      </c>
      <c r="D161" s="4" t="s">
        <v>2297</v>
      </c>
    </row>
    <row r="162" spans="1:4" x14ac:dyDescent="0.25">
      <c r="A162" s="6">
        <v>161</v>
      </c>
      <c r="B162" s="4" t="s">
        <v>2510</v>
      </c>
      <c r="C162" s="8" t="s">
        <v>504</v>
      </c>
      <c r="D162" s="4" t="s">
        <v>2298</v>
      </c>
    </row>
    <row r="163" spans="1:4" x14ac:dyDescent="0.25">
      <c r="A163" s="6">
        <v>162</v>
      </c>
      <c r="B163" s="4" t="s">
        <v>2511</v>
      </c>
      <c r="C163" s="8" t="s">
        <v>505</v>
      </c>
      <c r="D163" s="4" t="s">
        <v>2299</v>
      </c>
    </row>
    <row r="164" spans="1:4" x14ac:dyDescent="0.25">
      <c r="A164" s="6">
        <v>163</v>
      </c>
      <c r="B164" s="4" t="s">
        <v>2512</v>
      </c>
      <c r="C164" s="8" t="s">
        <v>506</v>
      </c>
      <c r="D164" s="4" t="s">
        <v>2300</v>
      </c>
    </row>
    <row r="165" spans="1:4" x14ac:dyDescent="0.25">
      <c r="A165" s="6">
        <v>164</v>
      </c>
      <c r="B165" s="4" t="s">
        <v>2513</v>
      </c>
      <c r="C165" s="8" t="s">
        <v>507</v>
      </c>
      <c r="D165" s="4" t="s">
        <v>2301</v>
      </c>
    </row>
    <row r="166" spans="1:4" x14ac:dyDescent="0.25">
      <c r="A166" s="6">
        <v>165</v>
      </c>
      <c r="B166" s="4" t="s">
        <v>2514</v>
      </c>
      <c r="C166" s="8" t="s">
        <v>508</v>
      </c>
      <c r="D166" s="4" t="s">
        <v>2302</v>
      </c>
    </row>
    <row r="167" spans="1:4" x14ac:dyDescent="0.25">
      <c r="A167" s="6">
        <v>166</v>
      </c>
      <c r="B167" s="4" t="s">
        <v>2515</v>
      </c>
      <c r="C167" s="8" t="s">
        <v>509</v>
      </c>
      <c r="D167" s="4" t="s">
        <v>2303</v>
      </c>
    </row>
    <row r="168" spans="1:4" x14ac:dyDescent="0.25">
      <c r="A168" s="6">
        <v>167</v>
      </c>
      <c r="B168" s="4" t="s">
        <v>2516</v>
      </c>
      <c r="C168" s="8" t="s">
        <v>510</v>
      </c>
      <c r="D168" s="4" t="s">
        <v>2304</v>
      </c>
    </row>
    <row r="169" spans="1:4" x14ac:dyDescent="0.25">
      <c r="A169" s="6">
        <v>168</v>
      </c>
      <c r="B169" s="4" t="s">
        <v>2517</v>
      </c>
      <c r="C169" s="8" t="s">
        <v>511</v>
      </c>
      <c r="D169" s="4" t="s">
        <v>2305</v>
      </c>
    </row>
    <row r="170" spans="1:4" x14ac:dyDescent="0.25">
      <c r="A170" s="6">
        <v>169</v>
      </c>
      <c r="B170" s="4" t="s">
        <v>2518</v>
      </c>
      <c r="C170" s="8" t="s">
        <v>512</v>
      </c>
      <c r="D170" s="4" t="s">
        <v>2306</v>
      </c>
    </row>
    <row r="171" spans="1:4" x14ac:dyDescent="0.25">
      <c r="A171" s="6">
        <v>170</v>
      </c>
      <c r="B171" s="4" t="s">
        <v>2519</v>
      </c>
      <c r="C171" s="8" t="s">
        <v>513</v>
      </c>
      <c r="D171" s="4" t="s">
        <v>2307</v>
      </c>
    </row>
    <row r="172" spans="1:4" x14ac:dyDescent="0.25">
      <c r="A172" s="6">
        <v>171</v>
      </c>
      <c r="B172" s="4" t="s">
        <v>2520</v>
      </c>
      <c r="C172" s="8" t="s">
        <v>514</v>
      </c>
      <c r="D172" s="4" t="s">
        <v>2308</v>
      </c>
    </row>
    <row r="173" spans="1:4" x14ac:dyDescent="0.25">
      <c r="A173" s="6">
        <v>172</v>
      </c>
      <c r="B173" s="4" t="s">
        <v>2521</v>
      </c>
      <c r="C173" s="8" t="s">
        <v>515</v>
      </c>
      <c r="D173" s="4" t="s">
        <v>2309</v>
      </c>
    </row>
    <row r="174" spans="1:4" x14ac:dyDescent="0.25">
      <c r="A174" s="6">
        <v>173</v>
      </c>
      <c r="B174" s="4" t="s">
        <v>2522</v>
      </c>
      <c r="C174" s="8" t="s">
        <v>516</v>
      </c>
      <c r="D174" s="4" t="s">
        <v>2310</v>
      </c>
    </row>
    <row r="175" spans="1:4" x14ac:dyDescent="0.25">
      <c r="A175" s="6">
        <v>174</v>
      </c>
      <c r="B175" s="4" t="s">
        <v>2523</v>
      </c>
      <c r="C175" s="8" t="s">
        <v>517</v>
      </c>
      <c r="D175" s="4" t="s">
        <v>2311</v>
      </c>
    </row>
    <row r="176" spans="1:4" x14ac:dyDescent="0.25">
      <c r="A176" s="6">
        <v>175</v>
      </c>
      <c r="B176" s="4" t="s">
        <v>2524</v>
      </c>
      <c r="C176" s="8" t="s">
        <v>518</v>
      </c>
      <c r="D176" s="4" t="s">
        <v>2312</v>
      </c>
    </row>
    <row r="177" spans="1:4" x14ac:dyDescent="0.25">
      <c r="A177" s="6">
        <v>176</v>
      </c>
      <c r="B177" s="4" t="s">
        <v>2525</v>
      </c>
      <c r="C177" s="8" t="s">
        <v>519</v>
      </c>
      <c r="D177" s="4" t="s">
        <v>2313</v>
      </c>
    </row>
    <row r="178" spans="1:4" x14ac:dyDescent="0.25">
      <c r="A178" s="6">
        <v>177</v>
      </c>
      <c r="B178" s="4" t="s">
        <v>2526</v>
      </c>
      <c r="C178" s="8" t="s">
        <v>520</v>
      </c>
      <c r="D178" s="4" t="s">
        <v>2314</v>
      </c>
    </row>
    <row r="179" spans="1:4" x14ac:dyDescent="0.25">
      <c r="A179" s="6">
        <v>178</v>
      </c>
      <c r="B179" s="4" t="s">
        <v>2527</v>
      </c>
      <c r="C179" s="8" t="s">
        <v>521</v>
      </c>
      <c r="D179" s="4" t="s">
        <v>2315</v>
      </c>
    </row>
    <row r="180" spans="1:4" x14ac:dyDescent="0.25">
      <c r="A180" s="6">
        <v>179</v>
      </c>
      <c r="B180" s="4" t="s">
        <v>2528</v>
      </c>
      <c r="C180" s="8" t="s">
        <v>4003</v>
      </c>
      <c r="D180" s="4" t="s">
        <v>2316</v>
      </c>
    </row>
    <row r="181" spans="1:4" x14ac:dyDescent="0.25">
      <c r="A181" s="6">
        <v>180</v>
      </c>
      <c r="B181" s="4" t="s">
        <v>2529</v>
      </c>
      <c r="C181" s="8" t="s">
        <v>4004</v>
      </c>
      <c r="D181" s="4" t="s">
        <v>2317</v>
      </c>
    </row>
    <row r="182" spans="1:4" x14ac:dyDescent="0.25">
      <c r="A182" s="6">
        <v>181</v>
      </c>
      <c r="B182" s="4" t="s">
        <v>2530</v>
      </c>
      <c r="C182" s="8" t="s">
        <v>522</v>
      </c>
      <c r="D182" s="4" t="s">
        <v>2318</v>
      </c>
    </row>
    <row r="183" spans="1:4" x14ac:dyDescent="0.25">
      <c r="A183" s="6">
        <v>182</v>
      </c>
      <c r="B183" s="4" t="s">
        <v>2531</v>
      </c>
      <c r="C183" s="8" t="s">
        <v>523</v>
      </c>
      <c r="D183" s="4" t="s">
        <v>2319</v>
      </c>
    </row>
    <row r="184" spans="1:4" x14ac:dyDescent="0.25">
      <c r="A184" s="6">
        <v>183</v>
      </c>
      <c r="B184" s="4" t="s">
        <v>2532</v>
      </c>
      <c r="C184" s="8" t="s">
        <v>524</v>
      </c>
      <c r="D184" s="4" t="s">
        <v>2320</v>
      </c>
    </row>
    <row r="185" spans="1:4" x14ac:dyDescent="0.25">
      <c r="A185" s="6">
        <v>184</v>
      </c>
      <c r="B185" s="4" t="s">
        <v>2533</v>
      </c>
      <c r="C185" s="8" t="s">
        <v>525</v>
      </c>
      <c r="D185" s="4" t="s">
        <v>2321</v>
      </c>
    </row>
    <row r="186" spans="1:4" x14ac:dyDescent="0.25">
      <c r="A186" s="6">
        <v>185</v>
      </c>
      <c r="B186" s="4" t="s">
        <v>2534</v>
      </c>
      <c r="C186" s="8" t="s">
        <v>4005</v>
      </c>
      <c r="D186" s="4" t="s">
        <v>2322</v>
      </c>
    </row>
    <row r="187" spans="1:4" x14ac:dyDescent="0.25">
      <c r="A187" s="6">
        <v>186</v>
      </c>
      <c r="B187" s="4" t="s">
        <v>2535</v>
      </c>
      <c r="C187" s="8" t="s">
        <v>4006</v>
      </c>
      <c r="D187" s="4" t="s">
        <v>2323</v>
      </c>
    </row>
    <row r="188" spans="1:4" x14ac:dyDescent="0.25">
      <c r="A188" s="6">
        <v>187</v>
      </c>
      <c r="B188" s="4" t="s">
        <v>2536</v>
      </c>
      <c r="C188" s="8" t="s">
        <v>526</v>
      </c>
      <c r="D188" s="4" t="s">
        <v>2324</v>
      </c>
    </row>
    <row r="189" spans="1:4" x14ac:dyDescent="0.25">
      <c r="A189" s="6">
        <v>188</v>
      </c>
      <c r="B189" s="4" t="s">
        <v>2537</v>
      </c>
      <c r="C189" s="8" t="s">
        <v>4007</v>
      </c>
      <c r="D189" s="4" t="s">
        <v>2325</v>
      </c>
    </row>
    <row r="190" spans="1:4" x14ac:dyDescent="0.25">
      <c r="A190" s="6">
        <v>189</v>
      </c>
      <c r="B190" s="4" t="s">
        <v>2538</v>
      </c>
      <c r="C190" s="8" t="s">
        <v>4008</v>
      </c>
      <c r="D190" s="4" t="s">
        <v>2326</v>
      </c>
    </row>
    <row r="191" spans="1:4" x14ac:dyDescent="0.25">
      <c r="A191" s="6">
        <v>190</v>
      </c>
      <c r="B191" s="4" t="s">
        <v>2539</v>
      </c>
      <c r="C191" s="8" t="s">
        <v>527</v>
      </c>
      <c r="D191" s="4" t="s">
        <v>2327</v>
      </c>
    </row>
    <row r="192" spans="1:4" x14ac:dyDescent="0.25">
      <c r="A192" s="6">
        <v>191</v>
      </c>
      <c r="B192" s="4" t="s">
        <v>2540</v>
      </c>
      <c r="C192" s="8" t="s">
        <v>4024</v>
      </c>
      <c r="D192" s="4" t="s">
        <v>2328</v>
      </c>
    </row>
    <row r="193" spans="1:4" x14ac:dyDescent="0.25">
      <c r="A193" s="6">
        <v>192</v>
      </c>
      <c r="B193" s="4" t="s">
        <v>2541</v>
      </c>
      <c r="C193" s="8" t="s">
        <v>4025</v>
      </c>
      <c r="D193" s="4" t="s">
        <v>2329</v>
      </c>
    </row>
    <row r="194" spans="1:4" x14ac:dyDescent="0.25">
      <c r="A194" s="6">
        <v>193</v>
      </c>
      <c r="B194" s="4" t="s">
        <v>2542</v>
      </c>
      <c r="C194" s="8" t="s">
        <v>4009</v>
      </c>
      <c r="D194" s="4" t="s">
        <v>2330</v>
      </c>
    </row>
    <row r="195" spans="1:4" x14ac:dyDescent="0.25">
      <c r="A195" s="6">
        <v>194</v>
      </c>
      <c r="B195" s="4" t="s">
        <v>2543</v>
      </c>
      <c r="C195" s="8" t="s">
        <v>4010</v>
      </c>
      <c r="D195" s="4" t="s">
        <v>2331</v>
      </c>
    </row>
    <row r="196" spans="1:4" x14ac:dyDescent="0.25">
      <c r="A196" s="6">
        <v>195</v>
      </c>
      <c r="B196" s="4" t="s">
        <v>2544</v>
      </c>
      <c r="C196" s="8" t="s">
        <v>4011</v>
      </c>
      <c r="D196" s="4" t="s">
        <v>2332</v>
      </c>
    </row>
    <row r="197" spans="1:4" x14ac:dyDescent="0.25">
      <c r="A197" s="6">
        <v>196</v>
      </c>
      <c r="B197" s="4" t="s">
        <v>2545</v>
      </c>
      <c r="C197" s="8" t="s">
        <v>528</v>
      </c>
      <c r="D197" s="4" t="s">
        <v>2333</v>
      </c>
    </row>
    <row r="198" spans="1:4" x14ac:dyDescent="0.25">
      <c r="A198" s="6">
        <v>198</v>
      </c>
      <c r="B198" s="4" t="s">
        <v>2546</v>
      </c>
      <c r="C198" s="8" t="s">
        <v>530</v>
      </c>
      <c r="D198" s="4" t="s">
        <v>2334</v>
      </c>
    </row>
    <row r="199" spans="1:4" x14ac:dyDescent="0.25">
      <c r="A199" s="6">
        <v>199</v>
      </c>
      <c r="B199" s="4" t="s">
        <v>2547</v>
      </c>
      <c r="C199" s="8" t="s">
        <v>4012</v>
      </c>
      <c r="D199" s="4" t="s">
        <v>2335</v>
      </c>
    </row>
    <row r="200" spans="1:4" x14ac:dyDescent="0.25">
      <c r="A200" s="6">
        <v>200</v>
      </c>
      <c r="B200" s="4" t="s">
        <v>2548</v>
      </c>
      <c r="C200" s="8" t="s">
        <v>4013</v>
      </c>
      <c r="D200" s="4" t="s">
        <v>2336</v>
      </c>
    </row>
    <row r="201" spans="1:4" x14ac:dyDescent="0.25">
      <c r="A201" s="6">
        <v>197</v>
      </c>
      <c r="B201" s="4" t="s">
        <v>2549</v>
      </c>
      <c r="C201" s="8" t="s">
        <v>529</v>
      </c>
      <c r="D201" s="4" t="s">
        <v>2337</v>
      </c>
    </row>
    <row r="202" spans="1:4" x14ac:dyDescent="0.25">
      <c r="A202" s="6">
        <v>201</v>
      </c>
      <c r="B202" s="4" t="s">
        <v>372</v>
      </c>
      <c r="C202" s="8" t="s">
        <v>4014</v>
      </c>
      <c r="D202" s="4" t="s">
        <v>2338</v>
      </c>
    </row>
    <row r="203" spans="1:4" x14ac:dyDescent="0.25">
      <c r="A203" s="6">
        <v>202</v>
      </c>
      <c r="B203" s="4" t="s">
        <v>373</v>
      </c>
      <c r="C203" s="8" t="s">
        <v>4015</v>
      </c>
      <c r="D203" s="4" t="s">
        <v>2339</v>
      </c>
    </row>
    <row r="204" spans="1:4" x14ac:dyDescent="0.25">
      <c r="A204" s="6">
        <v>203</v>
      </c>
      <c r="B204" s="4" t="s">
        <v>374</v>
      </c>
      <c r="C204" s="8" t="s">
        <v>4016</v>
      </c>
      <c r="D204" s="4" t="s">
        <v>2340</v>
      </c>
    </row>
    <row r="205" spans="1:4" x14ac:dyDescent="0.25">
      <c r="A205" s="6">
        <v>204</v>
      </c>
      <c r="B205" s="4" t="s">
        <v>2550</v>
      </c>
      <c r="C205" s="8" t="s">
        <v>4017</v>
      </c>
      <c r="D205" s="4" t="s">
        <v>2341</v>
      </c>
    </row>
    <row r="206" spans="1:4" x14ac:dyDescent="0.25">
      <c r="A206" s="6">
        <v>205</v>
      </c>
      <c r="B206" s="4" t="s">
        <v>2551</v>
      </c>
      <c r="C206" s="8" t="s">
        <v>531</v>
      </c>
      <c r="D206" s="4" t="s">
        <v>2342</v>
      </c>
    </row>
    <row r="207" spans="1:4" x14ac:dyDescent="0.25">
      <c r="A207" s="6">
        <v>206</v>
      </c>
      <c r="B207" s="4" t="s">
        <v>2552</v>
      </c>
      <c r="C207" s="8" t="s">
        <v>532</v>
      </c>
      <c r="D207" s="4" t="s">
        <v>2343</v>
      </c>
    </row>
    <row r="208" spans="1:4" x14ac:dyDescent="0.25">
      <c r="A208" s="6">
        <v>207</v>
      </c>
      <c r="B208" s="4" t="s">
        <v>2553</v>
      </c>
      <c r="C208" s="8" t="s">
        <v>533</v>
      </c>
      <c r="D208" s="4" t="s">
        <v>2344</v>
      </c>
    </row>
    <row r="209" spans="1:4" x14ac:dyDescent="0.25">
      <c r="A209" s="6">
        <v>208</v>
      </c>
      <c r="B209" s="4" t="s">
        <v>2554</v>
      </c>
      <c r="C209" s="8" t="s">
        <v>534</v>
      </c>
      <c r="D209" s="4" t="s">
        <v>2345</v>
      </c>
    </row>
    <row r="210" spans="1:4" x14ac:dyDescent="0.25">
      <c r="A210" s="6">
        <v>209</v>
      </c>
      <c r="B210" s="4" t="s">
        <v>2555</v>
      </c>
      <c r="C210" s="8" t="s">
        <v>4018</v>
      </c>
      <c r="D210" s="4" t="s">
        <v>2346</v>
      </c>
    </row>
    <row r="211" spans="1:4" x14ac:dyDescent="0.25">
      <c r="A211" s="6">
        <v>210</v>
      </c>
      <c r="B211" s="4" t="s">
        <v>2556</v>
      </c>
      <c r="C211" s="8" t="s">
        <v>4019</v>
      </c>
      <c r="D211" s="4" t="s">
        <v>2347</v>
      </c>
    </row>
    <row r="212" spans="1:4" x14ac:dyDescent="0.25">
      <c r="A212" s="6">
        <v>211</v>
      </c>
      <c r="B212" s="4" t="s">
        <v>2557</v>
      </c>
      <c r="C212" s="8" t="s">
        <v>535</v>
      </c>
      <c r="D212" s="4" t="s">
        <v>2348</v>
      </c>
    </row>
    <row r="213" spans="1:4" x14ac:dyDescent="0.25">
      <c r="A213" s="6">
        <v>212</v>
      </c>
      <c r="B213" s="4" t="s">
        <v>2558</v>
      </c>
      <c r="C213" s="8" t="s">
        <v>4020</v>
      </c>
      <c r="D213" s="4" t="s">
        <v>2349</v>
      </c>
    </row>
    <row r="214" spans="1:4" x14ac:dyDescent="0.25">
      <c r="A214" s="6">
        <v>213</v>
      </c>
      <c r="B214" s="4" t="s">
        <v>2559</v>
      </c>
      <c r="C214" s="8" t="s">
        <v>4026</v>
      </c>
      <c r="D214" s="4" t="s">
        <v>2350</v>
      </c>
    </row>
    <row r="215" spans="1:4" x14ac:dyDescent="0.25">
      <c r="A215" s="6">
        <v>214</v>
      </c>
      <c r="B215" s="4" t="s">
        <v>2560</v>
      </c>
      <c r="C215" s="8" t="s">
        <v>4021</v>
      </c>
      <c r="D215" s="4" t="s">
        <v>2351</v>
      </c>
    </row>
    <row r="216" spans="1:4" x14ac:dyDescent="0.25">
      <c r="A216" s="6">
        <v>215</v>
      </c>
      <c r="B216" s="4" t="s">
        <v>2561</v>
      </c>
      <c r="C216" s="8" t="s">
        <v>4022</v>
      </c>
      <c r="D216" s="4" t="s">
        <v>2352</v>
      </c>
    </row>
    <row r="217" spans="1:4" x14ac:dyDescent="0.25">
      <c r="A217" s="6">
        <v>216</v>
      </c>
      <c r="B217" s="4" t="s">
        <v>2562</v>
      </c>
      <c r="C217" s="8" t="s">
        <v>4023</v>
      </c>
      <c r="D217" s="4" t="s">
        <v>2353</v>
      </c>
    </row>
    <row r="218" spans="1:4" x14ac:dyDescent="0.25">
      <c r="A218" s="6">
        <v>217</v>
      </c>
      <c r="B218" s="4" t="s">
        <v>2563</v>
      </c>
      <c r="C218" s="8" t="s">
        <v>536</v>
      </c>
      <c r="D218" s="4" t="s">
        <v>2354</v>
      </c>
    </row>
    <row r="219" spans="1:4" x14ac:dyDescent="0.25">
      <c r="A219" s="6">
        <v>218</v>
      </c>
      <c r="B219" s="4" t="s">
        <v>2564</v>
      </c>
      <c r="C219" s="8" t="s">
        <v>537</v>
      </c>
      <c r="D219" s="4" t="s">
        <v>2355</v>
      </c>
    </row>
    <row r="220" spans="1:4" x14ac:dyDescent="0.25">
      <c r="A220" s="6">
        <v>219</v>
      </c>
      <c r="B220" s="4" t="s">
        <v>2565</v>
      </c>
      <c r="C220" s="8" t="s">
        <v>538</v>
      </c>
      <c r="D220" s="4" t="s">
        <v>2356</v>
      </c>
    </row>
    <row r="221" spans="1:4" x14ac:dyDescent="0.25">
      <c r="A221" s="6">
        <v>220</v>
      </c>
      <c r="B221" s="4" t="s">
        <v>2566</v>
      </c>
      <c r="C221" s="8" t="s">
        <v>539</v>
      </c>
      <c r="D221" s="4" t="s">
        <v>2357</v>
      </c>
    </row>
    <row r="222" spans="1:4" x14ac:dyDescent="0.25">
      <c r="A222" s="6">
        <v>221</v>
      </c>
      <c r="B222" s="4" t="s">
        <v>2567</v>
      </c>
      <c r="C222" s="8" t="s">
        <v>540</v>
      </c>
      <c r="D222" s="4" t="s">
        <v>2357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0" sqref="H30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8.85546875" bestFit="1" customWidth="1"/>
    <col min="4" max="4" width="31.28515625" customWidth="1"/>
    <col min="5" max="8" width="16.140625" customWidth="1"/>
  </cols>
  <sheetData>
    <row r="1" spans="1:8" x14ac:dyDescent="0.25">
      <c r="A1" t="s">
        <v>0</v>
      </c>
      <c r="B1" t="s">
        <v>18</v>
      </c>
      <c r="C1" t="s">
        <v>33</v>
      </c>
      <c r="D1" t="s">
        <v>20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A2">
        <v>1</v>
      </c>
      <c r="B2" s="2" t="s">
        <v>61</v>
      </c>
      <c r="C2" t="s">
        <v>2569</v>
      </c>
      <c r="D2" t="s">
        <v>2568</v>
      </c>
    </row>
    <row r="3" spans="1:8" x14ac:dyDescent="0.25">
      <c r="A3">
        <v>2</v>
      </c>
      <c r="B3" s="2" t="s">
        <v>62</v>
      </c>
      <c r="C3" t="s">
        <v>2571</v>
      </c>
      <c r="D3" t="s">
        <v>2570</v>
      </c>
    </row>
    <row r="4" spans="1:8" x14ac:dyDescent="0.25">
      <c r="A4">
        <v>3</v>
      </c>
      <c r="B4" s="2" t="s">
        <v>2358</v>
      </c>
      <c r="C4" t="s">
        <v>700</v>
      </c>
      <c r="D4" t="s">
        <v>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Title</vt:lpstr>
      <vt:lpstr>Applied</vt:lpstr>
      <vt:lpstr>Notes</vt:lpstr>
      <vt:lpstr>COA</vt:lpstr>
      <vt:lpstr>COA2</vt:lpstr>
      <vt:lpstr>COA_Type</vt:lpstr>
      <vt:lpstr>Suppliers</vt:lpstr>
      <vt:lpstr>Projects</vt:lpstr>
      <vt:lpstr>Units</vt:lpstr>
      <vt:lpstr>Stock</vt:lpstr>
      <vt:lpstr>Employees</vt:lpstr>
      <vt:lpstr>Ledger</vt:lpstr>
      <vt:lpstr>Ledger1</vt:lpstr>
      <vt:lpstr>Accounts2</vt:lpstr>
      <vt:lpstr>Vou_Types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2020-06-29T12:51:32Z</dcterms:modified>
</cp:coreProperties>
</file>