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name="NazwanyZakres1">Arkusz1!$E$15:$G$15</definedName>
  </definedNames>
  <calcPr/>
</workbook>
</file>

<file path=xl/sharedStrings.xml><?xml version="1.0" encoding="utf-8"?>
<sst xmlns="http://schemas.openxmlformats.org/spreadsheetml/2006/main" count="22" uniqueCount="20">
  <si>
    <t>nazwa</t>
  </si>
  <si>
    <t>m[kg]</t>
  </si>
  <si>
    <t>a[m]</t>
  </si>
  <si>
    <t>b[m]</t>
  </si>
  <si>
    <t>h[m]</t>
  </si>
  <si>
    <t>r[m]</t>
  </si>
  <si>
    <t>V[m3]</t>
  </si>
  <si>
    <t>p[kg/m3]</t>
  </si>
  <si>
    <t>y=[N/m3]</t>
  </si>
  <si>
    <t>kostka</t>
  </si>
  <si>
    <t>-</t>
  </si>
  <si>
    <t>moneta</t>
  </si>
  <si>
    <t>mw[kg]</t>
  </si>
  <si>
    <t>pw[kg/m3]</t>
  </si>
  <si>
    <t>pst[kg/m3]</t>
  </si>
  <si>
    <t>yst[N/m3]</t>
  </si>
  <si>
    <t>temp</t>
  </si>
  <si>
    <t>nieregularna kostka</t>
  </si>
  <si>
    <t>977,35</t>
  </si>
  <si>
    <t>23,80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</si>
</sst>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f>0.13118</f>
        <v>0.13118</v>
      </c>
      <c r="C2" s="3">
        <f>0.0247</f>
        <v>0.0247</v>
      </c>
      <c r="D2" s="3">
        <f>0.041</f>
        <v>0.041</v>
      </c>
      <c r="E2" s="3">
        <f>0.0148</f>
        <v>0.0148</v>
      </c>
      <c r="F2" s="2" t="s">
        <v>10</v>
      </c>
      <c r="G2" s="3">
        <f>C2*D2*E2</f>
        <v>0.00001498796</v>
      </c>
      <c r="H2" s="3">
        <f t="shared" ref="H2:H3" si="1">B2/G2</f>
        <v>8752.35856</v>
      </c>
      <c r="I2" s="3">
        <f t="shared" ref="I2:I3" si="2">H2*9.81</f>
        <v>85860.63747</v>
      </c>
    </row>
    <row r="3">
      <c r="A3" s="1" t="s">
        <v>11</v>
      </c>
      <c r="B3" s="3">
        <f>0.03186</f>
        <v>0.03186</v>
      </c>
      <c r="C3" s="3">
        <f>0.03425</f>
        <v>0.03425</v>
      </c>
      <c r="D3" s="2">
        <f>0.0039</f>
        <v>0.0039</v>
      </c>
      <c r="E3" s="2" t="s">
        <v>10</v>
      </c>
      <c r="F3" s="3">
        <f>C3/2</f>
        <v>0.017125</v>
      </c>
      <c r="G3" s="3">
        <f>PI()*F3*F3*D3</f>
        <v>0.000003593152419</v>
      </c>
      <c r="H3" s="3">
        <f t="shared" si="1"/>
        <v>8866.865717</v>
      </c>
      <c r="I3" s="3">
        <f t="shared" si="2"/>
        <v>86983.95269</v>
      </c>
    </row>
    <row r="4">
      <c r="B4" s="1"/>
      <c r="C4" s="1"/>
      <c r="D4" s="1"/>
      <c r="E4" s="1"/>
      <c r="F4" s="1"/>
      <c r="G4" s="1"/>
    </row>
    <row r="5"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>
      <c r="A6" s="1" t="s">
        <v>17</v>
      </c>
      <c r="B6" s="3">
        <f>0.00068</f>
        <v>0.00068</v>
      </c>
      <c r="C6" s="3">
        <f>0.0005984</f>
        <v>0.0005984</v>
      </c>
      <c r="D6" s="2" t="s">
        <v>18</v>
      </c>
      <c r="E6" s="3">
        <f>(B6/(B6-C6))*D6</f>
        <v>8144.583333</v>
      </c>
      <c r="F6" s="3">
        <f>E6*9.81</f>
        <v>79898.3625</v>
      </c>
      <c r="G6" s="2" t="s">
        <v>19</v>
      </c>
    </row>
    <row r="15">
      <c r="E15" s="4"/>
      <c r="F15" s="4"/>
      <c r="G15" s="4"/>
    </row>
  </sheetData>
  <drawing r:id="rId1"/>
</worksheet>
</file>