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eosaircraft-my.sharepoint.com/personal/aamos_eos_aero/Documents/Documents/GitHub/openconcept/openconcept/propulsion/empirical_data/"/>
    </mc:Choice>
  </mc:AlternateContent>
  <xr:revisionPtr revIDLastSave="3" documentId="13_ncr:1_{47881747-CEB4-4823-B068-FF5651E86818}" xr6:coauthVersionLast="47" xr6:coauthVersionMax="47" xr10:uidLastSave="{DB090BB3-AC8A-496B-B9C7-222BC678A2A2}"/>
  <bookViews>
    <workbookView xWindow="3829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B37" i="1" s="1"/>
  <c r="C36" i="1"/>
  <c r="C35" i="1"/>
  <c r="C34" i="1"/>
  <c r="C33" i="1"/>
  <c r="B33" i="1" s="1"/>
  <c r="C32" i="1"/>
  <c r="C31" i="1"/>
  <c r="C30" i="1"/>
  <c r="B30" i="1" s="1"/>
  <c r="C29" i="1"/>
  <c r="C28" i="1"/>
  <c r="C27" i="1"/>
  <c r="C26" i="1"/>
  <c r="C25" i="1"/>
  <c r="B25" i="1" s="1"/>
  <c r="C24" i="1"/>
  <c r="B24" i="1" s="1"/>
  <c r="C23" i="1"/>
  <c r="C22" i="1"/>
  <c r="B38" i="1" s="1"/>
  <c r="C21" i="1"/>
  <c r="C20" i="1"/>
  <c r="B20" i="1" s="1"/>
  <c r="C19" i="1"/>
  <c r="C18" i="1"/>
  <c r="C17" i="1"/>
  <c r="C16" i="1"/>
  <c r="C15" i="1"/>
  <c r="B15" i="1" s="1"/>
  <c r="C14" i="1"/>
  <c r="C13" i="1"/>
  <c r="C12" i="1"/>
  <c r="C11" i="1"/>
  <c r="C10" i="1"/>
  <c r="B10" i="1" s="1"/>
  <c r="C9" i="1"/>
  <c r="C8" i="1"/>
  <c r="C7" i="1"/>
  <c r="C6" i="1"/>
  <c r="C5" i="1"/>
  <c r="C4" i="1"/>
  <c r="C3" i="1"/>
  <c r="B3" i="1" s="1"/>
  <c r="C2" i="1"/>
  <c r="B8" i="1"/>
  <c r="B7" i="1"/>
  <c r="B6" i="1"/>
  <c r="B5" i="1"/>
  <c r="B4" i="1"/>
  <c r="D2" i="1"/>
  <c r="B40" i="1"/>
  <c r="D32" i="1"/>
  <c r="B23" i="1"/>
  <c r="B14" i="1"/>
  <c r="B16" i="1"/>
  <c r="B17" i="1"/>
  <c r="B18" i="1"/>
  <c r="B13" i="1"/>
  <c r="D22" i="1"/>
  <c r="D12" i="1"/>
  <c r="B26" i="1" l="1"/>
  <c r="B28" i="1"/>
  <c r="B27" i="1"/>
  <c r="B34" i="1"/>
  <c r="B36" i="1"/>
  <c r="B35" i="1"/>
</calcChain>
</file>

<file path=xl/sharedStrings.xml><?xml version="1.0" encoding="utf-8"?>
<sst xmlns="http://schemas.openxmlformats.org/spreadsheetml/2006/main" count="5" uniqueCount="5">
  <si>
    <t>PLA</t>
  </si>
  <si>
    <t>power_kW</t>
  </si>
  <si>
    <t>eff</t>
  </si>
  <si>
    <t>Voltage</t>
  </si>
  <si>
    <t>power_kW_2MW_option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</si>
</sst>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0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10" fontId="4" fillId="0" borderId="1" xfId="0" applyNumberFormat="1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G5" sqref="G5"/>
    </sheetView>
  </sheetViews>
  <sheetFormatPr defaultRowHeight="15" x14ac:dyDescent="0.25"/>
  <cols>
    <col min="2" max="4" width="10.140625" customWidth="1"/>
    <col min="5" max="5" width="22.7109375" bestFit="1" customWidth="1"/>
  </cols>
  <sheetData>
    <row r="1" spans="1:5" x14ac:dyDescent="0.25">
      <c r="A1" s="3" t="s">
        <v>3</v>
      </c>
      <c r="B1" s="1" t="s">
        <v>0</v>
      </c>
      <c r="C1" s="1" t="s">
        <v>1</v>
      </c>
      <c r="D1" s="1" t="s">
        <v>2</v>
      </c>
      <c r="E1" s="9" t="s">
        <v>4</v>
      </c>
    </row>
    <row r="2" spans="1:5" x14ac:dyDescent="0.25">
      <c r="A2" s="4">
        <v>450</v>
      </c>
      <c r="B2" s="7">
        <v>0</v>
      </c>
      <c r="C2" s="5">
        <f>E2/2</f>
        <v>0</v>
      </c>
      <c r="D2" s="6">
        <f>D3</f>
        <v>0.86799999999999999</v>
      </c>
      <c r="E2" s="10">
        <v>0</v>
      </c>
    </row>
    <row r="3" spans="1:5" x14ac:dyDescent="0.25">
      <c r="A3" s="4">
        <v>450</v>
      </c>
      <c r="B3" s="8">
        <f>(C3-$C$12)/($C$19-$C$12)*($B$19-$B$12)+$B$12</f>
        <v>0.1</v>
      </c>
      <c r="C3" s="5">
        <f t="shared" ref="C3:C41" si="0">E3/2</f>
        <v>5</v>
      </c>
      <c r="D3" s="2">
        <v>0.86799999999999999</v>
      </c>
      <c r="E3" s="11">
        <v>10</v>
      </c>
    </row>
    <row r="4" spans="1:5" x14ac:dyDescent="0.25">
      <c r="A4" s="4">
        <v>450</v>
      </c>
      <c r="B4" s="8">
        <f t="shared" ref="B4:B8" si="1">(C4-$C$12)/($C$19-$C$12)*($B$19-$B$12)+$B$12</f>
        <v>2.5</v>
      </c>
      <c r="C4" s="5">
        <f t="shared" si="0"/>
        <v>125</v>
      </c>
      <c r="D4" s="2">
        <v>0.96899999999999997</v>
      </c>
      <c r="E4" s="11">
        <v>250</v>
      </c>
    </row>
    <row r="5" spans="1:5" x14ac:dyDescent="0.25">
      <c r="A5" s="4">
        <v>450</v>
      </c>
      <c r="B5" s="8">
        <f t="shared" si="1"/>
        <v>5</v>
      </c>
      <c r="C5" s="5">
        <f t="shared" si="0"/>
        <v>250</v>
      </c>
      <c r="D5" s="2">
        <v>0.96899999999999997</v>
      </c>
      <c r="E5" s="11">
        <v>500</v>
      </c>
    </row>
    <row r="6" spans="1:5" x14ac:dyDescent="0.25">
      <c r="A6" s="4">
        <v>450</v>
      </c>
      <c r="B6" s="8">
        <f t="shared" si="1"/>
        <v>7.5</v>
      </c>
      <c r="C6" s="5">
        <f t="shared" si="0"/>
        <v>375</v>
      </c>
      <c r="D6" s="2">
        <v>0.96399999999999997</v>
      </c>
      <c r="E6" s="11">
        <v>750</v>
      </c>
    </row>
    <row r="7" spans="1:5" x14ac:dyDescent="0.25">
      <c r="A7" s="4">
        <v>450</v>
      </c>
      <c r="B7" s="8">
        <f t="shared" si="1"/>
        <v>10</v>
      </c>
      <c r="C7" s="5">
        <f t="shared" si="0"/>
        <v>500</v>
      </c>
      <c r="D7" s="2">
        <v>0.95599999999999996</v>
      </c>
      <c r="E7" s="11">
        <v>1000</v>
      </c>
    </row>
    <row r="8" spans="1:5" x14ac:dyDescent="0.25">
      <c r="A8" s="4">
        <v>450</v>
      </c>
      <c r="B8" s="8">
        <f t="shared" si="1"/>
        <v>12.5</v>
      </c>
      <c r="C8" s="5">
        <f t="shared" si="0"/>
        <v>625</v>
      </c>
      <c r="D8" s="2">
        <v>0.94799999999999995</v>
      </c>
      <c r="E8" s="11">
        <v>1250</v>
      </c>
    </row>
    <row r="9" spans="1:5" x14ac:dyDescent="0.25">
      <c r="A9" s="4">
        <v>450</v>
      </c>
      <c r="B9" s="8">
        <v>15</v>
      </c>
      <c r="C9" s="5">
        <f t="shared" si="0"/>
        <v>750</v>
      </c>
      <c r="D9" s="2">
        <v>0.93799999999999994</v>
      </c>
      <c r="E9" s="11">
        <v>1500</v>
      </c>
    </row>
    <row r="10" spans="1:5" x14ac:dyDescent="0.25">
      <c r="A10" s="4">
        <v>450</v>
      </c>
      <c r="B10" s="8">
        <f>(C10-$C$19)/($C$21-$C$19)*($B$21-$B$19)+$B$19</f>
        <v>25.273972602739725</v>
      </c>
      <c r="C10" s="5">
        <f t="shared" si="0"/>
        <v>875</v>
      </c>
      <c r="D10" s="2">
        <v>0.92700000000000005</v>
      </c>
      <c r="E10" s="11">
        <v>1750</v>
      </c>
    </row>
    <row r="11" spans="1:5" x14ac:dyDescent="0.25">
      <c r="A11" s="4">
        <v>450</v>
      </c>
      <c r="B11" s="8">
        <v>30</v>
      </c>
      <c r="C11" s="5">
        <f t="shared" si="0"/>
        <v>932.5</v>
      </c>
      <c r="D11" s="2">
        <v>0.92300000000000004</v>
      </c>
      <c r="E11" s="11">
        <v>1865</v>
      </c>
    </row>
    <row r="12" spans="1:5" x14ac:dyDescent="0.25">
      <c r="A12" s="4">
        <v>550</v>
      </c>
      <c r="B12" s="7">
        <v>0</v>
      </c>
      <c r="C12" s="5">
        <f t="shared" si="0"/>
        <v>0</v>
      </c>
      <c r="D12" s="6">
        <f>D13</f>
        <v>0.86799999999999999</v>
      </c>
      <c r="E12" s="10">
        <v>0</v>
      </c>
    </row>
    <row r="13" spans="1:5" x14ac:dyDescent="0.25">
      <c r="A13" s="4">
        <v>550</v>
      </c>
      <c r="B13" s="8">
        <f>(C13-$C$12)/($C$19-$C$12)*($B$19-$B$12)+$B$12</f>
        <v>0.1</v>
      </c>
      <c r="C13" s="5">
        <f t="shared" si="0"/>
        <v>5</v>
      </c>
      <c r="D13" s="2">
        <v>0.86799999999999999</v>
      </c>
      <c r="E13" s="11">
        <v>10</v>
      </c>
    </row>
    <row r="14" spans="1:5" x14ac:dyDescent="0.25">
      <c r="A14" s="4">
        <v>550</v>
      </c>
      <c r="B14" s="8">
        <f t="shared" ref="B14:B18" si="2">(C14-$C$12)/($C$19-$C$12)*($B$19-$B$12)+$B$12</f>
        <v>2.5</v>
      </c>
      <c r="C14" s="5">
        <f t="shared" si="0"/>
        <v>125</v>
      </c>
      <c r="D14" s="2">
        <v>0.96899999999999997</v>
      </c>
      <c r="E14" s="11">
        <v>250</v>
      </c>
    </row>
    <row r="15" spans="1:5" x14ac:dyDescent="0.25">
      <c r="A15" s="4">
        <v>550</v>
      </c>
      <c r="B15" s="8">
        <f t="shared" si="2"/>
        <v>5</v>
      </c>
      <c r="C15" s="5">
        <f t="shared" si="0"/>
        <v>250</v>
      </c>
      <c r="D15" s="2">
        <v>0.96899999999999997</v>
      </c>
      <c r="E15" s="11">
        <v>500</v>
      </c>
    </row>
    <row r="16" spans="1:5" x14ac:dyDescent="0.25">
      <c r="A16" s="4">
        <v>550</v>
      </c>
      <c r="B16" s="8">
        <f t="shared" si="2"/>
        <v>7.5</v>
      </c>
      <c r="C16" s="5">
        <f t="shared" si="0"/>
        <v>375</v>
      </c>
      <c r="D16" s="2">
        <v>0.96399999999999997</v>
      </c>
      <c r="E16" s="11">
        <v>750</v>
      </c>
    </row>
    <row r="17" spans="1:5" x14ac:dyDescent="0.25">
      <c r="A17" s="4">
        <v>550</v>
      </c>
      <c r="B17" s="8">
        <f t="shared" si="2"/>
        <v>10</v>
      </c>
      <c r="C17" s="5">
        <f t="shared" si="0"/>
        <v>500</v>
      </c>
      <c r="D17" s="2">
        <v>0.95599999999999996</v>
      </c>
      <c r="E17" s="11">
        <v>1000</v>
      </c>
    </row>
    <row r="18" spans="1:5" x14ac:dyDescent="0.25">
      <c r="A18" s="4">
        <v>550</v>
      </c>
      <c r="B18" s="8">
        <f t="shared" si="2"/>
        <v>12.5</v>
      </c>
      <c r="C18" s="5">
        <f t="shared" si="0"/>
        <v>625</v>
      </c>
      <c r="D18" s="2">
        <v>0.94799999999999995</v>
      </c>
      <c r="E18" s="11">
        <v>1250</v>
      </c>
    </row>
    <row r="19" spans="1:5" x14ac:dyDescent="0.25">
      <c r="A19" s="4">
        <v>550</v>
      </c>
      <c r="B19" s="8">
        <v>15</v>
      </c>
      <c r="C19" s="5">
        <f t="shared" si="0"/>
        <v>750</v>
      </c>
      <c r="D19" s="2">
        <v>0.93799999999999994</v>
      </c>
      <c r="E19" s="11">
        <v>1500</v>
      </c>
    </row>
    <row r="20" spans="1:5" x14ac:dyDescent="0.25">
      <c r="A20" s="4">
        <v>550</v>
      </c>
      <c r="B20" s="8">
        <f>(C20-$C$19)/($C$21-$C$19)*($B$21-$B$19)+$B$19</f>
        <v>25.273972602739725</v>
      </c>
      <c r="C20" s="5">
        <f t="shared" si="0"/>
        <v>875</v>
      </c>
      <c r="D20" s="2">
        <v>0.92700000000000005</v>
      </c>
      <c r="E20" s="11">
        <v>1750</v>
      </c>
    </row>
    <row r="21" spans="1:5" x14ac:dyDescent="0.25">
      <c r="A21" s="4">
        <v>550</v>
      </c>
      <c r="B21" s="8">
        <v>30</v>
      </c>
      <c r="C21" s="5">
        <f t="shared" si="0"/>
        <v>932.5</v>
      </c>
      <c r="D21" s="2">
        <v>0.92300000000000004</v>
      </c>
      <c r="E21" s="11">
        <v>1865</v>
      </c>
    </row>
    <row r="22" spans="1:5" x14ac:dyDescent="0.25">
      <c r="A22" s="4">
        <v>800</v>
      </c>
      <c r="B22" s="8">
        <v>0</v>
      </c>
      <c r="C22" s="5">
        <f t="shared" si="0"/>
        <v>0</v>
      </c>
      <c r="D22" s="2">
        <f>D23</f>
        <v>0.82899999999999996</v>
      </c>
      <c r="E22" s="11">
        <v>0</v>
      </c>
    </row>
    <row r="23" spans="1:5" x14ac:dyDescent="0.25">
      <c r="A23" s="4">
        <v>800</v>
      </c>
      <c r="B23" s="8">
        <f>(C23-$C$22)/($C$29-$C$22)*($B$29-$B$22)+$B$22</f>
        <v>0.1</v>
      </c>
      <c r="C23" s="5">
        <f t="shared" si="0"/>
        <v>5</v>
      </c>
      <c r="D23" s="2">
        <v>0.82899999999999996</v>
      </c>
      <c r="E23" s="11">
        <v>10</v>
      </c>
    </row>
    <row r="24" spans="1:5" x14ac:dyDescent="0.25">
      <c r="A24" s="4">
        <v>800</v>
      </c>
      <c r="B24" s="8">
        <f t="shared" ref="B24:B28" si="3">(C24-$C$22)/($C$29-$C$22)*($B$29-$B$22)+$B$22</f>
        <v>2.5</v>
      </c>
      <c r="C24" s="5">
        <f t="shared" si="0"/>
        <v>125</v>
      </c>
      <c r="D24" s="2">
        <v>0.96099999999999997</v>
      </c>
      <c r="E24" s="11">
        <v>250</v>
      </c>
    </row>
    <row r="25" spans="1:5" x14ac:dyDescent="0.25">
      <c r="A25" s="4">
        <v>800</v>
      </c>
      <c r="B25" s="8">
        <f t="shared" si="3"/>
        <v>5</v>
      </c>
      <c r="C25" s="5">
        <f t="shared" si="0"/>
        <v>250</v>
      </c>
      <c r="D25" s="2">
        <v>0.96399999999999997</v>
      </c>
      <c r="E25" s="11">
        <v>500</v>
      </c>
    </row>
    <row r="26" spans="1:5" x14ac:dyDescent="0.25">
      <c r="A26" s="4">
        <v>800</v>
      </c>
      <c r="B26" s="8">
        <f t="shared" si="3"/>
        <v>7.5</v>
      </c>
      <c r="C26" s="5">
        <f t="shared" si="0"/>
        <v>375</v>
      </c>
      <c r="D26" s="2">
        <v>0.95899999999999996</v>
      </c>
      <c r="E26" s="11">
        <v>750</v>
      </c>
    </row>
    <row r="27" spans="1:5" x14ac:dyDescent="0.25">
      <c r="A27" s="4">
        <v>800</v>
      </c>
      <c r="B27" s="8">
        <f t="shared" si="3"/>
        <v>10</v>
      </c>
      <c r="C27" s="5">
        <f t="shared" si="0"/>
        <v>500</v>
      </c>
      <c r="D27" s="2">
        <v>0.95199999999999996</v>
      </c>
      <c r="E27" s="11">
        <v>1000</v>
      </c>
    </row>
    <row r="28" spans="1:5" x14ac:dyDescent="0.25">
      <c r="A28" s="4">
        <v>800</v>
      </c>
      <c r="B28" s="8">
        <f t="shared" si="3"/>
        <v>12.5</v>
      </c>
      <c r="C28" s="5">
        <f t="shared" si="0"/>
        <v>625</v>
      </c>
      <c r="D28" s="2">
        <v>0.94399999999999995</v>
      </c>
      <c r="E28" s="11">
        <v>1250</v>
      </c>
    </row>
    <row r="29" spans="1:5" x14ac:dyDescent="0.25">
      <c r="A29" s="4">
        <v>800</v>
      </c>
      <c r="B29" s="8">
        <v>15</v>
      </c>
      <c r="C29" s="5">
        <f t="shared" si="0"/>
        <v>750</v>
      </c>
      <c r="D29" s="2">
        <v>0.93400000000000005</v>
      </c>
      <c r="E29" s="11">
        <v>1500</v>
      </c>
    </row>
    <row r="30" spans="1:5" x14ac:dyDescent="0.25">
      <c r="A30" s="4">
        <v>800</v>
      </c>
      <c r="B30" s="8">
        <f>(C30-$C$19)/($C$21-$C$19)*($B$21-$B$19)+$B$19</f>
        <v>25.273972602739725</v>
      </c>
      <c r="C30" s="5">
        <f t="shared" si="0"/>
        <v>875</v>
      </c>
      <c r="D30" s="2">
        <v>0.92400000000000004</v>
      </c>
      <c r="E30" s="11">
        <v>1750</v>
      </c>
    </row>
    <row r="31" spans="1:5" x14ac:dyDescent="0.25">
      <c r="A31" s="4">
        <v>800</v>
      </c>
      <c r="B31" s="8">
        <v>30</v>
      </c>
      <c r="C31" s="5">
        <f t="shared" si="0"/>
        <v>932.5</v>
      </c>
      <c r="D31" s="2">
        <v>0.91900000000000004</v>
      </c>
      <c r="E31" s="11">
        <v>1865</v>
      </c>
    </row>
    <row r="32" spans="1:5" x14ac:dyDescent="0.25">
      <c r="A32" s="4">
        <v>900</v>
      </c>
      <c r="B32" s="8">
        <v>0</v>
      </c>
      <c r="C32" s="5">
        <f t="shared" si="0"/>
        <v>0</v>
      </c>
      <c r="D32" s="2">
        <f>D33</f>
        <v>0.82899999999999996</v>
      </c>
      <c r="E32" s="11">
        <v>0</v>
      </c>
    </row>
    <row r="33" spans="1:5" x14ac:dyDescent="0.25">
      <c r="A33" s="4">
        <v>900</v>
      </c>
      <c r="B33" s="8">
        <f>(C33-$C$22)/($C$29-$C$22)*($B$29-$B$22)+$B$22</f>
        <v>0.1</v>
      </c>
      <c r="C33" s="5">
        <f t="shared" si="0"/>
        <v>5</v>
      </c>
      <c r="D33" s="2">
        <v>0.82899999999999996</v>
      </c>
      <c r="E33" s="11">
        <v>10</v>
      </c>
    </row>
    <row r="34" spans="1:5" x14ac:dyDescent="0.25">
      <c r="A34" s="4">
        <v>900</v>
      </c>
      <c r="B34" s="8">
        <f t="shared" ref="B34:B38" si="4">(C34-$C$22)/($C$29-$C$22)*($B$29-$B$22)+$B$22</f>
        <v>2.5</v>
      </c>
      <c r="C34" s="5">
        <f t="shared" si="0"/>
        <v>125</v>
      </c>
      <c r="D34" s="2">
        <v>0.96099999999999997</v>
      </c>
      <c r="E34" s="11">
        <v>250</v>
      </c>
    </row>
    <row r="35" spans="1:5" x14ac:dyDescent="0.25">
      <c r="A35" s="4">
        <v>900</v>
      </c>
      <c r="B35" s="8">
        <f t="shared" si="4"/>
        <v>5</v>
      </c>
      <c r="C35" s="5">
        <f t="shared" si="0"/>
        <v>250</v>
      </c>
      <c r="D35" s="2">
        <v>0.96399999999999997</v>
      </c>
      <c r="E35" s="11">
        <v>500</v>
      </c>
    </row>
    <row r="36" spans="1:5" x14ac:dyDescent="0.25">
      <c r="A36" s="4">
        <v>900</v>
      </c>
      <c r="B36" s="8">
        <f t="shared" si="4"/>
        <v>7.5</v>
      </c>
      <c r="C36" s="5">
        <f t="shared" si="0"/>
        <v>375</v>
      </c>
      <c r="D36" s="2">
        <v>0.95899999999999996</v>
      </c>
      <c r="E36" s="11">
        <v>750</v>
      </c>
    </row>
    <row r="37" spans="1:5" x14ac:dyDescent="0.25">
      <c r="A37" s="4">
        <v>900</v>
      </c>
      <c r="B37" s="8">
        <f t="shared" si="4"/>
        <v>10</v>
      </c>
      <c r="C37" s="5">
        <f t="shared" si="0"/>
        <v>500</v>
      </c>
      <c r="D37" s="2">
        <v>0.95199999999999996</v>
      </c>
      <c r="E37" s="11">
        <v>1000</v>
      </c>
    </row>
    <row r="38" spans="1:5" x14ac:dyDescent="0.25">
      <c r="A38" s="4">
        <v>900</v>
      </c>
      <c r="B38" s="8">
        <f t="shared" si="4"/>
        <v>12.5</v>
      </c>
      <c r="C38" s="5">
        <f t="shared" si="0"/>
        <v>625</v>
      </c>
      <c r="D38" s="2">
        <v>0.94399999999999995</v>
      </c>
      <c r="E38" s="11">
        <v>1250</v>
      </c>
    </row>
    <row r="39" spans="1:5" x14ac:dyDescent="0.25">
      <c r="A39" s="4">
        <v>900</v>
      </c>
      <c r="B39" s="8">
        <v>15</v>
      </c>
      <c r="C39" s="5">
        <f t="shared" si="0"/>
        <v>750</v>
      </c>
      <c r="D39" s="2">
        <v>0.93400000000000005</v>
      </c>
      <c r="E39" s="11">
        <v>1500</v>
      </c>
    </row>
    <row r="40" spans="1:5" x14ac:dyDescent="0.25">
      <c r="A40" s="4">
        <v>900</v>
      </c>
      <c r="B40" s="8">
        <f>(C40-$C$19)/($C$21-$C$19)*($B$21-$B$19)+$B$19</f>
        <v>25.273972602739725</v>
      </c>
      <c r="C40" s="5">
        <f t="shared" si="0"/>
        <v>875</v>
      </c>
      <c r="D40" s="2">
        <v>0.92400000000000004</v>
      </c>
      <c r="E40" s="11">
        <v>1750</v>
      </c>
    </row>
    <row r="41" spans="1:5" x14ac:dyDescent="0.25">
      <c r="A41" s="4">
        <v>900</v>
      </c>
      <c r="B41" s="8">
        <v>30</v>
      </c>
      <c r="C41" s="5">
        <f t="shared" si="0"/>
        <v>932.5</v>
      </c>
      <c r="D41" s="2">
        <v>0.91900000000000004</v>
      </c>
      <c r="E41" s="11">
        <v>1865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Amos</cp:lastModifiedBy>
  <dcterms:created xsi:type="dcterms:W3CDTF">2024-11-27T17:03:53Z</dcterms:created>
  <dcterms:modified xsi:type="dcterms:W3CDTF">2025-07-02T21:57:32Z</dcterms:modified>
</cp:coreProperties>
</file>