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7955" windowHeight="82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C7" i="1" s="1"/>
  <c r="E9" i="1" l="1"/>
  <c r="C9" i="1" s="1"/>
  <c r="C8" i="1"/>
  <c r="C10" i="1" s="1"/>
</calcChain>
</file>

<file path=xl/sharedStrings.xml><?xml version="1.0" encoding="utf-8"?>
<sst xmlns="http://schemas.openxmlformats.org/spreadsheetml/2006/main" count="11" uniqueCount="11">
  <si>
    <t>C</t>
  </si>
  <si>
    <t>St</t>
  </si>
  <si>
    <t>K</t>
  </si>
  <si>
    <t>r</t>
  </si>
  <si>
    <t>t</t>
  </si>
  <si>
    <t>Omega =</t>
  </si>
  <si>
    <t>phi(omega)=</t>
  </si>
  <si>
    <t>phi(omega-sigma*sqrt(t))=</t>
  </si>
  <si>
    <t>C=</t>
  </si>
  <si>
    <t>Taken from NSE INDIA website as on 14-02-2019 for a call option with strike price 440 and expiry on 28 feb</t>
  </si>
  <si>
    <t>Taken from NSE INDIA website as on 14-02-2019 for a call option with strike price 450 and expiry on 28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</si>
</sst>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1">
        <v>10.95</v>
      </c>
      <c r="B2" s="1">
        <v>446.7</v>
      </c>
      <c r="C2" s="1">
        <v>450</v>
      </c>
      <c r="D2" s="1">
        <v>7.0029999999999995E-2</v>
      </c>
      <c r="E2" s="1">
        <f>14/252</f>
        <v>5.5555555555555552E-2</v>
      </c>
    </row>
    <row r="5" spans="1:7" x14ac:dyDescent="0.25">
      <c r="F5" s="2">
        <v>0.30740000000000001</v>
      </c>
      <c r="G5" t="s">
        <v>9</v>
      </c>
    </row>
    <row r="6" spans="1:7" x14ac:dyDescent="0.25">
      <c r="A6">
        <v>0.3</v>
      </c>
      <c r="F6" s="2">
        <v>0.3221</v>
      </c>
      <c r="G6" t="s">
        <v>10</v>
      </c>
    </row>
    <row r="7" spans="1:7" x14ac:dyDescent="0.25">
      <c r="B7" t="s">
        <v>5</v>
      </c>
      <c r="C7">
        <f>((D$2*E$2)+((A6^2*E$2)/2)-LN((C$2/B$2)))/(A6*SQRT(E$2))</f>
        <v>-1.3715026874860817E-2</v>
      </c>
    </row>
    <row r="8" spans="1:7" x14ac:dyDescent="0.25">
      <c r="B8" t="s">
        <v>6</v>
      </c>
      <c r="C8">
        <f>_xlfn.NORM.DIST(C7,0,1,1)</f>
        <v>0.49452866743137913</v>
      </c>
    </row>
    <row r="9" spans="1:7" x14ac:dyDescent="0.25">
      <c r="B9" t="s">
        <v>7</v>
      </c>
      <c r="C9">
        <f>_xlfn.NORM.DIST(E9,0,1,1)</f>
        <v>0.46635898530555187</v>
      </c>
      <c r="E9">
        <f>C7-(A6*SQRT($E$2))</f>
        <v>-8.4425704993515566E-2</v>
      </c>
    </row>
    <row r="10" spans="1:7" x14ac:dyDescent="0.25">
      <c r="B10" t="s">
        <v>8</v>
      </c>
      <c r="C10">
        <f>(B$2*C8)-((C$2*EXP(-D$2*E$2))*C9)</f>
        <v>11.859304128883025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 Mirchandani</dc:creator>
  <cp:lastModifiedBy>Rhea Mirchandani</cp:lastModifiedBy>
  <dcterms:created xsi:type="dcterms:W3CDTF">2019-02-14T08:33:27Z</dcterms:created>
  <dcterms:modified xsi:type="dcterms:W3CDTF">2019-02-14T08:48:54Z</dcterms:modified>
</cp:coreProperties>
</file>