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nchal/Desktop/Starter_Code/"/>
    </mc:Choice>
  </mc:AlternateContent>
  <xr:revisionPtr revIDLastSave="0" documentId="13_ncr:1_{8B8AF005-D85D-B948-B9BC-869AA812D3C5}" xr6:coauthVersionLast="47" xr6:coauthVersionMax="47" xr10:uidLastSave="{00000000-0000-0000-0000-000000000000}"/>
  <bookViews>
    <workbookView xWindow="0" yWindow="500" windowWidth="28780" windowHeight="17500" activeTab="1" xr2:uid="{00000000-000D-0000-FFFF-FFFF00000000}"/>
  </bookViews>
  <sheets>
    <sheet name="Crowdfunding" sheetId="1" r:id="rId1"/>
    <sheet name="via date creation" sheetId="7" r:id="rId2"/>
    <sheet name="via country" sheetId="3" r:id="rId3"/>
    <sheet name="via parent category" sheetId="5" r:id="rId4"/>
  </sheets>
  <calcPr calcId="191029"/>
  <pivotCaches>
    <pivotCache cacheId="0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P3" i="1"/>
</calcChain>
</file>

<file path=xl/sharedStrings.xml><?xml version="1.0" encoding="utf-8"?>
<sst xmlns="http://schemas.openxmlformats.org/spreadsheetml/2006/main" count="8101" uniqueCount="1985">
  <si>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</si>
  <si>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</si>
  <si>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</si>
  <si>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</si>
  <si>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</si>
  <si>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</si>
  <si>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</si>
  <si>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</si>
  <si>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</si>
  <si>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</si>
  <si>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</si>
  <si>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</si>
  <si>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</si>
  <si>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</si>
  <si>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</si>
  <si>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</si>
  <si>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</si>
  <si>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</si>
  <si>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</si>
  <si>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</si>
  <si>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</si>
  <si>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</si>
  <si>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</si>
  <si>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</si>
  <si>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</si>
  <si>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</si>
  <si>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</si>
  <si>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</si>
  <si>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</si>
  <si>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theater/plays</t>
  </si>
  <si>
    <t>DK</t>
  </si>
  <si>
    <t>DKK</t>
  </si>
  <si>
    <t>GB</t>
  </si>
  <si>
    <t>GBP</t>
  </si>
  <si>
    <t>film &amp; video/documentary</t>
  </si>
  <si>
    <t>Nunez-Richards</t>
  </si>
  <si>
    <t>live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</si>
  <si>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</si>
  <si>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</si>
  <si>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</si>
  <si>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</si>
  <si>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</si>
  <si>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</si>
  <si>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canceled</t>
  </si>
  <si>
    <t>games/video games</t>
  </si>
  <si>
    <t>CH</t>
  </si>
  <si>
    <t>CHF</t>
  </si>
  <si>
    <t>film &amp; video/shorts</t>
  </si>
  <si>
    <t>Jackson PLC</t>
  </si>
  <si>
    <t>IT</t>
  </si>
  <si>
    <t>EUR</t>
  </si>
  <si>
    <t>publishing/fiction</t>
  </si>
  <si>
    <t>photography/photography books</t>
  </si>
  <si>
    <t>publishing/radio &amp; podcasts</t>
  </si>
  <si>
    <t>Function-based multi-state software</t>
  </si>
  <si>
    <t>music/metal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</si>
  <si>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</si>
  <si>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</si>
  <si>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</si>
  <si>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</si>
  <si>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</si>
  <si>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</si>
  <si>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</si>
  <si>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</si>
  <si>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</si>
  <si>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</si>
  <si>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</si>
  <si>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</si>
  <si>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</si>
  <si>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</si>
  <si>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</si>
  <si>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</si>
  <si>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</si>
  <si>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</si>
  <si>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</si>
  <si>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</si>
  <si>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</si>
  <si>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</si>
  <si>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</si>
  <si>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</si>
  <si>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</si>
  <si>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</si>
  <si>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</si>
  <si>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</si>
  <si>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</si>
  <si>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</si>
  <si>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</si>
  <si>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</si>
  <si>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</si>
  <si>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</si>
  <si>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</si>
  <si>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</si>
  <si>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</si>
  <si>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</si>
  <si>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</si>
  <si>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</si>
  <si>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</si>
  <si>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</si>
  <si>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</si>
  <si>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</si>
  <si>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</si>
  <si>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</si>
  <si>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</si>
  <si>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</si>
  <si>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</si>
  <si>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</si>
  <si>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</si>
  <si>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</si>
  <si>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</si>
  <si>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</si>
  <si>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</si>
  <si>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</si>
  <si>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</si>
  <si>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</si>
  <si>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</si>
  <si>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</si>
  <si>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</si>
  <si>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</si>
  <si>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</si>
  <si>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</si>
  <si>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</si>
  <si>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</si>
  <si>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</si>
  <si>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</si>
  <si>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</si>
  <si>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</si>
  <si>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</si>
  <si>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</si>
  <si>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</si>
  <si>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</si>
  <si>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</si>
  <si>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</si>
  <si>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</si>
  <si>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</si>
  <si>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</si>
  <si>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</si>
  <si>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</si>
  <si>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</si>
  <si>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</si>
  <si>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</si>
  <si>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</si>
  <si>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</si>
  <si>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</si>
  <si>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</si>
  <si>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</si>
  <si>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</si>
  <si>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</si>
  <si>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</si>
  <si>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</si>
  <si>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</si>
  <si>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</si>
  <si>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</si>
  <si>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</si>
  <si>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</si>
  <si>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</si>
  <si>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</si>
  <si>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</si>
  <si>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</si>
  <si>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</si>
  <si>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</si>
  <si>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</si>
  <si>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</si>
  <si>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</si>
  <si>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</si>
  <si>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</si>
  <si>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</si>
  <si>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</si>
  <si>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</si>
  <si>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</si>
  <si>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</si>
  <si>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</si>
  <si>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</si>
  <si>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</si>
  <si>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</si>
  <si>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</si>
  <si>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</si>
  <si>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</si>
  <si>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</si>
  <si>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</si>
  <si>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</si>
  <si>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</si>
  <si>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</si>
  <si>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</si>
  <si>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</si>
  <si>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</si>
  <si>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</si>
  <si>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</si>
  <si>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</si>
  <si>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</si>
  <si>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</si>
  <si>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</si>
  <si>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</si>
  <si>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</si>
  <si>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</si>
  <si>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</si>
  <si>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</si>
  <si>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</si>
  <si>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</si>
  <si>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</si>
  <si>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</si>
  <si>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</si>
  <si>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</si>
  <si>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</si>
  <si>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</si>
  <si>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</si>
  <si>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</si>
  <si>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</si>
  <si>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</si>
  <si>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</si>
  <si>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</si>
  <si>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</si>
  <si>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</si>
  <si>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</si>
  <si>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</si>
  <si>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</si>
  <si>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</si>
  <si>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</si>
  <si>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</si>
  <si>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</si>
  <si>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</si>
  <si>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</si>
  <si>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</si>
  <si>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</si>
  <si>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</si>
  <si>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</si>
  <si>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</si>
  <si>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</si>
  <si>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</si>
  <si>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</si>
  <si>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</si>
  <si>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</si>
  <si>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</si>
  <si>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</si>
  <si>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</si>
  <si>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</si>
  <si>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</si>
  <si>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</si>
  <si>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</si>
  <si>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</si>
  <si>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</si>
  <si>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</si>
  <si>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</si>
  <si>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</si>
  <si>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</si>
  <si>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</si>
  <si>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</si>
  <si>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</si>
  <si>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</si>
  <si>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</si>
  <si>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</si>
  <si>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</si>
  <si>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</si>
  <si>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</si>
  <si>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</si>
  <si>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</si>
  <si>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</si>
  <si>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</si>
  <si>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</si>
  <si>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</si>
  <si>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</si>
  <si>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</si>
  <si>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</si>
  <si>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</si>
  <si>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</si>
  <si>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</si>
  <si>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</si>
  <si>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</si>
  <si>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</si>
  <si>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</si>
  <si>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</si>
  <si>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</si>
  <si>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</si>
  <si>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</si>
  <si>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</si>
  <si>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</si>
  <si>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</si>
  <si>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</si>
  <si>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</si>
  <si>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</si>
  <si>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</si>
  <si>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</si>
  <si>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</si>
  <si>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</si>
  <si>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</si>
  <si>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</si>
  <si>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</si>
  <si>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</si>
  <si>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</si>
  <si>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</si>
  <si>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</si>
  <si>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</si>
  <si>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</si>
  <si>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</si>
  <si>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</si>
  <si>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</si>
  <si>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</si>
  <si>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</si>
  <si>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</si>
  <si>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</si>
  <si>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</si>
  <si>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</si>
  <si>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</si>
  <si>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</si>
  <si>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</si>
  <si>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</si>
  <si>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</si>
  <si>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</si>
  <si>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</si>
  <si>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</si>
  <si>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</si>
  <si>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</si>
  <si>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</si>
  <si>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</si>
  <si>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</si>
  <si>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</si>
  <si>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</si>
  <si>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</si>
  <si>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</si>
  <si>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</si>
  <si>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</si>
  <si>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</si>
  <si>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</si>
  <si>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</si>
  <si>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</si>
  <si>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</si>
  <si>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</si>
  <si>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</si>
  <si>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</si>
  <si>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</si>
  <si>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</si>
  <si>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</si>
  <si>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</si>
  <si>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</si>
  <si>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</si>
  <si>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</si>
  <si>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</si>
  <si>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</si>
  <si>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</si>
  <si>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</si>
  <si>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</si>
  <si>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</si>
  <si>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</si>
  <si>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</si>
  <si>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</si>
  <si>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</si>
  <si>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</si>
  <si>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</si>
  <si>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</si>
  <si>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</si>
  <si>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</si>
  <si>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</si>
  <si>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</si>
  <si>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</si>
  <si>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</si>
  <si>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</si>
  <si>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</si>
  <si>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</si>
  <si>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</si>
  <si>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</si>
  <si>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</si>
  <si>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</si>
  <si>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</si>
  <si>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</si>
  <si>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</si>
  <si>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</si>
  <si>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</si>
  <si>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</si>
  <si>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</si>
  <si>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</si>
  <si>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</si>
  <si>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</si>
  <si>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</si>
  <si>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</si>
  <si>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</si>
  <si>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</si>
  <si>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</si>
  <si>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</si>
  <si>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</si>
  <si>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</si>
  <si>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</si>
  <si>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</si>
  <si>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</si>
  <si>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</si>
  <si>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</si>
  <si>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</si>
  <si>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</si>
  <si>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</si>
  <si>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</si>
  <si>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</si>
  <si>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</si>
  <si>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</si>
  <si>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</si>
  <si>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</si>
  <si>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</si>
  <si>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</si>
  <si>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</si>
  <si>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</si>
  <si>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</si>
  <si>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</si>
  <si>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</si>
  <si>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</si>
  <si>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</si>
  <si>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</si>
  <si>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</si>
  <si>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</si>
  <si>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</si>
  <si>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</si>
  <si>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</si>
  <si>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</si>
  <si>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</si>
  <si>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</si>
  <si>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</si>
  <si>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</si>
  <si>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</si>
  <si>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</si>
  <si>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</si>
  <si>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</si>
  <si>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</si>
  <si>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</si>
  <si>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</si>
  <si>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</si>
  <si>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</si>
  <si>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</si>
  <si>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</si>
  <si>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</si>
  <si>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</si>
  <si>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</si>
  <si>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</si>
  <si>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</si>
  <si>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</si>
  <si>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</si>
  <si>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</si>
  <si>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</si>
  <si>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</si>
  <si>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</si>
  <si>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</si>
  <si>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</si>
  <si>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</si>
  <si>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</si>
  <si>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</si>
  <si>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</si>
  <si>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</si>
  <si>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</si>
  <si>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</si>
  <si>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</si>
  <si>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</si>
  <si>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</si>
  <si>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</si>
  <si>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</si>
  <si>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</si>
  <si>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</si>
  <si>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</si>
  <si>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</si>
  <si>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</si>
  <si>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</si>
  <si>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</si>
  <si>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</si>
  <si>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</si>
  <si>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</si>
  <si>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</si>
  <si>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</si>
  <si>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</si>
  <si>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</si>
  <si>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</si>
  <si>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</si>
  <si>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</si>
  <si>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</si>
  <si>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</si>
  <si>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</si>
  <si>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</si>
  <si>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</si>
  <si>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</si>
  <si>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</si>
  <si>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</si>
  <si>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</si>
  <si>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</si>
  <si>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</si>
  <si>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</si>
  <si>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</si>
  <si>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</si>
  <si>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</si>
  <si>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</si>
  <si>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</si>
  <si>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</si>
  <si>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</si>
  <si>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</si>
  <si>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</si>
  <si>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</si>
  <si>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</si>
  <si>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</si>
  <si>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</si>
  <si>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</si>
  <si>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</si>
  <si>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</si>
  <si>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</si>
  <si>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</si>
  <si>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</si>
  <si>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</si>
  <si>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</si>
  <si>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</si>
  <si>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</si>
  <si>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</si>
  <si>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</si>
  <si>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</si>
  <si>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</si>
  <si>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</si>
  <si>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</si>
  <si>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</si>
  <si>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</si>
  <si>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</si>
  <si>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</si>
  <si>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</si>
  <si>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</si>
  <si>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</si>
  <si>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</si>
  <si>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</si>
  <si>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</si>
  <si>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</si>
  <si>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</si>
  <si>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</si>
  <si>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</si>
  <si>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</si>
  <si>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</si>
  <si>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</si>
  <si>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</si>
  <si>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</si>
  <si>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</si>
  <si>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</si>
  <si>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</si>
  <si>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</si>
  <si>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</si>
  <si>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</si>
  <si>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</si>
  <si>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</si>
  <si>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</si>
  <si>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</si>
  <si>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</si>
  <si>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</si>
  <si>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</si>
  <si>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</si>
  <si>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</si>
  <si>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</si>
  <si>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</si>
  <si>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</si>
  <si>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</si>
  <si>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</si>
  <si>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</si>
  <si>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</si>
  <si>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</si>
  <si>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</si>
  <si>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</si>
  <si>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</si>
  <si>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</si>
  <si>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</si>
  <si>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</si>
  <si>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</si>
  <si>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</si>
  <si>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</si>
  <si>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</si>
  <si>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</si>
  <si>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</si>
  <si>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</si>
  <si>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</si>
  <si>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</si>
  <si>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</si>
  <si>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</si>
  <si>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</si>
  <si>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</si>
  <si>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</si>
  <si>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</si>
  <si>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</si>
  <si>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</si>
  <si>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</si>
  <si>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</si>
  <si>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</si>
  <si>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</si>
  <si>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</si>
  <si>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</si>
  <si>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</si>
  <si>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</si>
  <si>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</si>
  <si>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</si>
  <si>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</si>
  <si>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</si>
  <si>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</si>
  <si>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</si>
  <si>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</si>
  <si>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</si>
  <si>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</si>
  <si>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</si>
  <si>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</si>
  <si>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</si>
  <si>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</si>
  <si>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</si>
  <si>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</si>
  <si>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</si>
  <si>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</si>
  <si>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</si>
  <si>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</si>
  <si>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</si>
  <si>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</si>
  <si>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</si>
  <si>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</si>
  <si>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</si>
  <si>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</si>
  <si>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</si>
  <si>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</si>
  <si>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</si>
  <si>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</si>
  <si>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</si>
  <si>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</si>
  <si>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</si>
  <si>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</si>
  <si>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</si>
  <si>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</si>
  <si>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</si>
  <si>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</si>
  <si>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</si>
  <si>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</si>
  <si>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</si>
  <si>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</si>
  <si>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</si>
  <si>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</si>
  <si>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</si>
  <si>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</si>
  <si>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</si>
  <si>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</si>
  <si>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</si>
  <si>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</si>
  <si>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</si>
  <si>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</si>
  <si>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</si>
  <si>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</si>
  <si>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</si>
  <si>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</si>
  <si>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</si>
  <si>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</si>
  <si>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</si>
  <si>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</si>
  <si>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</si>
  <si>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</si>
  <si>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</si>
  <si>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</si>
  <si>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</si>
  <si>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</si>
  <si>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</si>
  <si>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</si>
  <si>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</si>
  <si>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</si>
  <si>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</si>
  <si>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</si>
  <si>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</si>
  <si>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</si>
  <si>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</si>
  <si>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</si>
  <si>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</si>
  <si>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</si>
  <si>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</si>
  <si>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</si>
  <si>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</si>
  <si>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</si>
  <si>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</si>
  <si>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</si>
  <si>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</si>
  <si>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</si>
  <si>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</si>
  <si>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</si>
  <si>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</si>
  <si>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</si>
  <si>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</si>
  <si>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</si>
  <si>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</si>
  <si>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</si>
  <si>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</si>
  <si>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</si>
  <si>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</si>
  <si>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</si>
  <si>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</si>
  <si>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</si>
  <si>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</si>
  <si>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</si>
  <si>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</si>
  <si>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</si>
  <si>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</si>
  <si>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</si>
  <si>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</si>
  <si>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</si>
  <si>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</si>
  <si>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</si>
  <si>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</si>
  <si>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</si>
  <si>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</si>
  <si>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</si>
  <si>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</si>
  <si>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</si>
  <si>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</si>
  <si>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</si>
  <si>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</si>
  <si>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</si>
  <si>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</si>
  <si>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</si>
  <si>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</si>
  <si>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</si>
  <si>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</si>
  <si>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</si>
  <si>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</si>
  <si>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</si>
  <si>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</si>
  <si>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</si>
  <si>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</si>
  <si>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</si>
  <si>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</si>
  <si>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</si>
  <si>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</si>
  <si>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</si>
  <si>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</si>
  <si>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</si>
  <si>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</si>
  <si>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</si>
  <si>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</si>
  <si>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</si>
  <si>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</si>
  <si>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</si>
  <si>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</si>
  <si>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</si>
  <si>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</si>
  <si>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</si>
  <si>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</si>
  <si>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</si>
  <si>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</si>
  <si>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</si>
  <si>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</si>
  <si>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</si>
  <si>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</si>
  <si>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</si>
  <si>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</si>
  <si>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</si>
  <si>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</si>
  <si>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</si>
  <si>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</si>
  <si>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</si>
  <si>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</si>
  <si>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</si>
  <si>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</si>
  <si>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</si>
  <si>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</si>
  <si>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</si>
  <si>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</si>
  <si>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</si>
  <si>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</si>
  <si>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</si>
  <si>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</si>
  <si>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</si>
  <si>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</si>
  <si>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</si>
  <si>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</si>
  <si>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</si>
  <si>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</si>
  <si>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</si>
  <si>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</si>
  <si>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</si>
  <si>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</si>
  <si>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</si>
  <si>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</si>
  <si>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</si>
  <si>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</si>
  <si>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</si>
  <si>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</si>
  <si>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</si>
  <si>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</si>
  <si>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</si>
  <si>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</si>
  <si>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</si>
  <si>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</si>
  <si>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</si>
  <si>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</si>
  <si>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</si>
  <si>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</si>
  <si>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</si>
  <si>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</si>
  <si>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</si>
  <si>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</si>
  <si>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</si>
  <si>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</si>
  <si>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</si>
  <si>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</si>
  <si>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</si>
  <si>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</si>
  <si>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</si>
  <si>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</si>
  <si>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</si>
  <si>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</si>
  <si>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</si>
  <si>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</si>
  <si>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</si>
  <si>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</si>
  <si>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</si>
  <si>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</si>
  <si>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</si>
  <si>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</si>
  <si>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</si>
  <si>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</si>
  <si>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</si>
  <si>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</si>
  <si>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</si>
  <si>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</si>
  <si>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</si>
  <si>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</si>
  <si>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</si>
  <si>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</si>
  <si>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</si>
  <si>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</si>
  <si>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</si>
  <si>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</si>
  <si>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</si>
  <si>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</si>
  <si>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</si>
  <si>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</si>
  <si>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</si>
  <si>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</si>
  <si>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</si>
  <si>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</si>
  <si>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</si>
  <si>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</si>
  <si>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</si>
  <si>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</si>
  <si>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</si>
  <si>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</si>
  <si>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</si>
  <si>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</si>
  <si>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</si>
  <si>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</si>
  <si>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</si>
  <si>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</si>
  <si>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</si>
  <si>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</si>
  <si>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</si>
  <si>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</si>
  <si>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</si>
  <si>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</si>
  <si>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</si>
  <si>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</si>
  <si>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</si>
  <si>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</si>
  <si>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</si>
  <si>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</si>
  <si>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</si>
  <si>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</si>
  <si>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</si>
  <si>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</si>
  <si>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</si>
  <si>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</si>
  <si>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</si>
  <si>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</si>
  <si>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</si>
  <si>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</si>
  <si>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</si>
  <si>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</si>
  <si>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</si>
  <si>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</si>
  <si>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</si>
  <si>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</si>
  <si>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</si>
  <si>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</si>
  <si>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</si>
  <si>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</si>
  <si>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</si>
  <si>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</si>
  <si>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</si>
  <si>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</si>
  <si>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</si>
  <si>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</si>
  <si>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</si>
  <si>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</si>
  <si>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</si>
  <si>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</si>
  <si>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</si>
  <si>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</si>
  <si>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</si>
  <si>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</si>
  <si>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</si>
  <si>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</si>
  <si>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</si>
  <si>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</si>
  <si>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</si>
  <si>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</si>
  <si>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</si>
  <si>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</si>
  <si>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</si>
  <si>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</si>
  <si>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</si>
  <si>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</si>
  <si>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</si>
  <si>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</si>
  <si>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</si>
  <si>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</si>
  <si>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</si>
  <si>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</si>
  <si>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</si>
  <si>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</si>
  <si>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</si>
  <si>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</si>
  <si>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</si>
  <si>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</si>
  <si>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</si>
  <si>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</si>
  <si>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</si>
  <si>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</si>
  <si>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</si>
  <si>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</si>
  <si>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</si>
  <si>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</si>
  <si>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</si>
  <si>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</si>
  <si>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</si>
  <si>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</si>
  <si>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</si>
  <si>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</si>
  <si>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</si>
  <si>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</si>
  <si>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</si>
  <si>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</si>
  <si>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</si>
  <si>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</si>
  <si>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</si>
  <si>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</si>
  <si>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</si>
  <si>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</si>
  <si>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</si>
  <si>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</si>
  <si>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</si>
  <si>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</si>
  <si>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</si>
  <si>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</si>
  <si>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</si>
  <si>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</si>
  <si>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</si>
  <si>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</si>
  <si>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</si>
  <si>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</si>
  <si>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</si>
  <si>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</si>
  <si>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</si>
  <si>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</si>
  <si>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</si>
  <si>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</si>
  <si>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</si>
  <si>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</si>
  <si>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</si>
  <si>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</si>
  <si>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</si>
  <si>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</si>
  <si>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</si>
  <si>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</si>
  <si>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</si>
  <si>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</si>
  <si>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</si>
  <si>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</si>
  <si>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</si>
  <si>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</si>
  <si>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</si>
  <si>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</si>
  <si>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</si>
  <si>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</si>
  <si>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</si>
  <si>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</si>
  <si>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</si>
  <si>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</si>
  <si>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</si>
  <si>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</si>
  <si>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</si>
  <si>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</si>
  <si>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</si>
  <si>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</si>
  <si>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</si>
  <si>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</si>
  <si>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</si>
  <si>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</si>
  <si>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</si>
  <si>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</si>
  <si>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</si>
  <si>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</si>
  <si>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</si>
  <si>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</si>
  <si>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</si>
  <si>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</si>
  <si>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</si>
  <si>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</si>
  <si>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</si>
  <si>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</si>
  <si>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</si>
  <si>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</si>
  <si>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</si>
  <si>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</si>
  <si>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</si>
  <si>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</si>
  <si>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</si>
  <si>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</si>
  <si>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</si>
  <si>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</si>
  <si>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</si>
  <si>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</si>
  <si>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</si>
  <si>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</si>
  <si>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</si>
  <si>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</si>
  <si>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</si>
  <si>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</si>
  <si>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</si>
  <si>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</si>
  <si>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</si>
  <si>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</si>
  <si>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</si>
  <si>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</si>
  <si>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</si>
  <si>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</si>
  <si>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</si>
  <si>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</si>
  <si>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</si>
  <si>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</si>
  <si>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</si>
  <si>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</si>
  <si>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</si>
  <si>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</si>
  <si>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</si>
  <si>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</si>
  <si>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</si>
  <si>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</si>
  <si>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</si>
  <si>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</si>
  <si>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</si>
  <si>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</si>
  <si>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</si>
  <si>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</si>
  <si>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</si>
  <si>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</si>
  <si>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</si>
  <si>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</si>
  <si>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</si>
  <si>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</si>
  <si>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</si>
  <si>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</si>
  <si>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</si>
  <si>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</si>
  <si>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</si>
  <si>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</si>
  <si>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</si>
  <si>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</si>
  <si>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</si>
  <si>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</si>
  <si>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</si>
  <si>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</si>
  <si>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</si>
  <si>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</si>
  <si>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</si>
  <si>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</si>
  <si>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</si>
  <si>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</si>
  <si>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</si>
  <si>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</si>
  <si>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</si>
  <si>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</si>
  <si>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</si>
  <si>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</si>
  <si>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</si>
  <si>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</si>
  <si>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</si>
  <si>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</si>
  <si>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</si>
  <si>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</si>
  <si>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</si>
  <si>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</si>
  <si>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</si>
  <si>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</si>
  <si>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</si>
  <si>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</si>
  <si>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</si>
  <si>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</si>
  <si>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</si>
  <si>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</si>
  <si>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</si>
  <si>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</si>
  <si>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</si>
  <si>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</si>
  <si>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</si>
  <si>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</si>
  <si>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</si>
  <si>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</si>
  <si>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</si>
  <si>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</si>
  <si>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</si>
  <si>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</si>
  <si>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</si>
  <si>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</si>
  <si>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</si>
  <si>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</si>
  <si>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</si>
  <si>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</si>
  <si>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</si>
  <si>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</si>
  <si>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</si>
  <si>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</si>
  <si>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</si>
  <si>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</si>
  <si>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</si>
  <si>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</si>
  <si>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</si>
  <si>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</si>
  <si>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</si>
  <si>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</si>
  <si>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</si>
  <si>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</si>
  <si>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</si>
  <si>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</si>
  <si>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</si>
  <si>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</si>
  <si>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</si>
  <si>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</si>
  <si>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</si>
  <si>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</si>
  <si>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</si>
  <si>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</si>
  <si>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</si>
  <si>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</si>
  <si>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</si>
  <si>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</si>
  <si>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</si>
  <si>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</si>
  <si>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</si>
  <si>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</si>
  <si>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</si>
  <si>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</si>
  <si>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</si>
  <si>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</si>
  <si>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</si>
  <si>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</si>
  <si>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</si>
  <si>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</si>
  <si>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</si>
  <si>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</si>
  <si>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</si>
  <si>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</si>
  <si>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</si>
  <si>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</si>
  <si>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</si>
  <si>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</si>
  <si>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</si>
  <si>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</si>
  <si>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</si>
  <si>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</si>
  <si>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</si>
  <si>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</si>
  <si>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</si>
  <si>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</si>
  <si>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</si>
  <si>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</si>
  <si>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</si>
  <si>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</si>
  <si>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</si>
  <si>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</si>
  <si>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</si>
  <si>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</si>
  <si>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</si>
  <si>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</si>
  <si>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</si>
  <si>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</si>
  <si>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</si>
  <si>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</si>
  <si>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</si>
  <si>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</si>
  <si>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</si>
  <si>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</si>
  <si>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</si>
  <si>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</si>
  <si>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</si>
  <si>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</si>
  <si>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</si>
  <si>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</si>
  <si>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</si>
  <si>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</si>
  <si>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</si>
  <si>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</si>
  <si>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</si>
  <si>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</si>
  <si>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</si>
  <si>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</si>
  <si>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</si>
  <si>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</si>
  <si>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</si>
  <si>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</si>
  <si>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</si>
  <si>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</si>
  <si>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</si>
  <si>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</si>
  <si>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</si>
  <si>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</si>
  <si>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</si>
  <si>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</si>
  <si>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</si>
  <si>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</si>
  <si>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</si>
  <si>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</si>
  <si>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</si>
  <si>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</si>
  <si>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</si>
  <si>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</si>
  <si>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</si>
  <si>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</si>
  <si>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</si>
  <si>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</si>
  <si>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</si>
  <si>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</si>
  <si>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</si>
  <si>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</si>
  <si>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</si>
  <si>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</si>
  <si>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</si>
  <si>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</si>
  <si>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</si>
  <si>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</si>
  <si>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</si>
  <si>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</si>
  <si>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</si>
  <si>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</si>
  <si>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</si>
  <si>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</si>
  <si>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</si>
  <si>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</si>
  <si>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</si>
  <si>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</si>
  <si>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</si>
  <si>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</si>
  <si>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</si>
  <si>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</si>
  <si>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</si>
  <si>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</si>
  <si>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</si>
  <si>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</si>
  <si>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</si>
  <si>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</si>
  <si>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</si>
  <si>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</si>
  <si>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</si>
  <si>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</si>
  <si>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</si>
  <si>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</si>
  <si>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</si>
  <si>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</si>
  <si>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</si>
  <si>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</si>
  <si>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</si>
  <si>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</si>
  <si>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</si>
  <si>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</si>
  <si>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</si>
  <si>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</si>
  <si>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</si>
  <si>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</si>
  <si>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</si>
  <si>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</si>
  <si>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</si>
  <si>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</si>
  <si>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</si>
  <si>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</si>
  <si>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</si>
  <si>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</si>
  <si>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</si>
  <si>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</si>
  <si>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</si>
  <si>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</si>
  <si>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</si>
  <si>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</si>
  <si>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</si>
  <si>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</si>
  <si>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</si>
  <si>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</si>
  <si>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</si>
  <si>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</si>
  <si>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</si>
  <si>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</si>
  <si>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</si>
  <si>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</si>
  <si>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</si>
  <si>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</si>
  <si>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</si>
  <si>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</si>
  <si>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</si>
  <si>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</si>
  <si>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</si>
  <si>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</si>
  <si>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</si>
  <si>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</si>
  <si>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</si>
  <si>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</si>
  <si>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</si>
  <si>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</si>
  <si>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</si>
  <si>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</si>
  <si>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</si>
  <si>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</si>
  <si>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</si>
  <si>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</si>
  <si>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</si>
  <si>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</si>
  <si>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</si>
  <si>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</si>
  <si>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</si>
  <si>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</si>
  <si>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</si>
  <si>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</si>
  <si>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</si>
  <si>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</si>
  <si>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</si>
  <si>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</si>
  <si>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</si>
  <si>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</si>
  <si>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</si>
  <si>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</si>
  <si>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</si>
  <si>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</si>
  <si>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</si>
  <si>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</si>
  <si>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</si>
  <si>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</si>
  <si>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</si>
  <si>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</si>
  <si>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</si>
  <si>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</si>
  <si>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</si>
  <si>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</si>
  <si>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</si>
  <si>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</si>
  <si>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</si>
  <si>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</si>
  <si>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</si>
  <si>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</si>
  <si>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</si>
  <si>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</si>
  <si>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</si>
  <si>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</si>
  <si>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</si>
  <si>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</si>
  <si>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</si>
  <si>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</si>
  <si>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</si>
  <si>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</si>
  <si>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</si>
  <si>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</si>
  <si>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</si>
  <si>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</si>
  <si>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</si>
  <si>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</si>
  <si>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</si>
  <si>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</si>
  <si>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</si>
  <si>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</si>
  <si>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</si>
  <si>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</si>
  <si>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</si>
  <si>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</si>
  <si>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</si>
  <si>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</si>
  <si>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</si>
  <si>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</si>
  <si>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</si>
  <si>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</si>
  <si>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</si>
  <si>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</si>
  <si>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</si>
  <si>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</si>
  <si>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</si>
  <si>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</si>
  <si>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</si>
  <si>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</si>
  <si>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</si>
  <si>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</si>
  <si>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</si>
  <si>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</si>
  <si>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</si>
  <si>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</si>
  <si>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</si>
  <si>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</si>
  <si>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</si>
  <si>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</si>
  <si>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</si>
  <si>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</si>
  <si>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</si>
  <si>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</si>
  <si>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</si>
  <si>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</si>
  <si>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</si>
  <si>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</si>
  <si>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</si>
  <si>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</si>
  <si>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</si>
  <si>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</si>
  <si>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</si>
  <si>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</si>
  <si>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</si>
  <si>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</si>
  <si>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</si>
  <si>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</si>
  <si>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</si>
  <si>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</si>
  <si>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</si>
  <si>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</si>
  <si>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</si>
  <si>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</si>
  <si>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</si>
  <si>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</si>
  <si>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</si>
  <si>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</si>
  <si>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</si>
  <si>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</si>
  <si>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</si>
  <si>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</si>
  <si>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</si>
  <si>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</si>
  <si>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</si>
  <si>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</si>
  <si>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</si>
  <si>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</si>
  <si>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</si>
  <si>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</si>
  <si>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</si>
  <si>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</si>
  <si>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</si>
  <si>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</si>
  <si>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</si>
  <si>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</si>
  <si>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</si>
  <si>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</si>
  <si>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</si>
  <si>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</si>
  <si>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</si>
  <si>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</si>
  <si>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</si>
  <si>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</si>
  <si>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</si>
  <si>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</si>
  <si>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</si>
  <si>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</si>
  <si>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</si>
  <si>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</si>
  <si>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</si>
  <si>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</si>
  <si>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</si>
  <si>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</si>
  <si>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</si>
  <si>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</si>
  <si>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</si>
  <si>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</si>
  <si>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</si>
  <si>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</si>
  <si>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</si>
  <si>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</si>
  <si>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</si>
  <si>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</si>
  <si>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</si>
  <si>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</si>
  <si>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</si>
  <si>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</si>
  <si>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</si>
  <si>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</si>
  <si>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</si>
  <si>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</si>
  <si>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</si>
  <si>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</si>
  <si>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</si>
  <si>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</si>
  <si>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</si>
  <si>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</si>
  <si>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</si>
  <si>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</si>
  <si>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</si>
  <si>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</si>
  <si>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</si>
  <si>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</si>
  <si>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</si>
  <si>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</si>
  <si>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</si>
  <si>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</si>
  <si>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</si>
  <si>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</si>
  <si>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</si>
  <si>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</si>
  <si>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</si>
  <si>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</si>
  <si>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</si>
  <si>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</si>
  <si>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</si>
  <si>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</si>
  <si>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</si>
  <si>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</si>
  <si>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</si>
  <si>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</si>
  <si>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</si>
  <si>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</si>
  <si>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</si>
  <si>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</si>
  <si>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</si>
  <si>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</si>
  <si>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</si>
  <si>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</si>
  <si>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</si>
  <si>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</si>
  <si>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</si>
  <si>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</si>
  <si>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</si>
  <si>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</si>
  <si>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</si>
  <si>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</si>
  <si>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</si>
  <si>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</si>
  <si>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</si>
  <si>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</si>
  <si>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</si>
  <si>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</si>
  <si>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</si>
  <si>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</si>
  <si>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</si>
  <si>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</si>
  <si>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</si>
  <si>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</si>
  <si>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</si>
  <si>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</si>
  <si>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</si>
  <si>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</si>
  <si>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</si>
  <si>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</si>
  <si>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</si>
  <si>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</si>
  <si>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</si>
  <si>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</si>
  <si>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</si>
  <si>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</si>
  <si>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</si>
  <si>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</si>
  <si>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</si>
  <si>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</si>
  <si>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</si>
  <si>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</si>
  <si>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</si>
  <si>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</si>
  <si>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</si>
  <si>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</si>
  <si>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</si>
  <si>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</si>
  <si>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</si>
  <si>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</si>
  <si>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</si>
  <si>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</si>
  <si>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</si>
  <si>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</si>
  <si>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</si>
  <si>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</si>
  <si>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</si>
  <si>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</si>
  <si>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</si>
  <si>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</si>
  <si>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</si>
  <si>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</si>
  <si>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</si>
  <si>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</si>
  <si>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</si>
  <si>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</si>
  <si>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</si>
  <si>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</si>
  <si>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</si>
  <si>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</si>
  <si>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</si>
  <si>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</si>
  <si>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</si>
  <si>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</si>
  <si>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</si>
  <si>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</si>
  <si>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</si>
  <si>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</si>
  <si>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</si>
  <si>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</si>
  <si>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</si>
  <si>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</si>
  <si>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</si>
  <si>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</si>
  <si>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</si>
  <si>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</si>
  <si>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</si>
  <si>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</si>
  <si>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</si>
  <si>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</si>
  <si>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</si>
  <si>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</si>
  <si>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</si>
  <si>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</si>
  <si>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</si>
  <si>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</si>
  <si>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</si>
  <si>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</si>
  <si>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</si>
  <si>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</si>
  <si>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</si>
  <si>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</si>
  <si>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</si>
  <si>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</si>
  <si>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</si>
  <si>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</si>
  <si>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</si>
  <si>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</si>
  <si>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</si>
  <si>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</si>
  <si>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</si>
  <si>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</si>
  <si>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</si>
  <si>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</si>
  <si>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</si>
  <si>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</si>
  <si>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</si>
  <si>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</si>
  <si>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</si>
  <si>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</si>
  <si>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</si>
  <si>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</si>
  <si>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</si>
  <si>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</si>
  <si>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</si>
  <si>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</si>
  <si>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</si>
  <si>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</si>
  <si>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</si>
  <si>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</si>
  <si>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</si>
  <si>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</si>
  <si>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</si>
  <si>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</si>
  <si>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</si>
  <si>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</si>
  <si>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</si>
  <si>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</si>
  <si>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</si>
  <si>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</si>
  <si>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</si>
  <si>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</si>
  <si>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</si>
  <si>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</si>
  <si>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</si>
  <si>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</si>
  <si>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</si>
  <si>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</si>
  <si>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</si>
  <si>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</si>
  <si>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</si>
  <si>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</si>
  <si>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</si>
  <si>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</si>
  <si>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</si>
  <si>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</si>
  <si>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</si>
  <si>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</si>
  <si>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</si>
  <si>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</si>
  <si>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</si>
  <si>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</si>
  <si>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</si>
  <si>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</si>
  <si>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</si>
  <si>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</si>
  <si>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</si>
  <si>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</si>
  <si>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</si>
  <si>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</si>
  <si>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</si>
  <si>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</si>
  <si>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</si>
  <si>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</si>
  <si>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</si>
  <si>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</si>
  <si>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</si>
  <si>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</si>
  <si>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</si>
  <si>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</si>
  <si>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</si>
  <si>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</si>
  <si>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</si>
  <si>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</si>
  <si>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</si>
  <si>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</si>
  <si>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</si>
  <si>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</si>
  <si>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</si>
  <si>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</si>
  <si>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</si>
  <si>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</si>
  <si>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</si>
  <si>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</si>
  <si>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</si>
  <si>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</si>
  <si>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</si>
  <si>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</si>
  <si>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</si>
  <si>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</si>
  <si>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</si>
  <si>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</si>
  <si>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</si>
  <si>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</si>
  <si>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</si>
  <si>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</si>
  <si>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</si>
  <si>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</si>
  <si>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</si>
  <si>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</si>
  <si>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</si>
  <si>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</si>
  <si>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</si>
  <si>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</si>
  <si>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</si>
  <si>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</si>
  <si>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</si>
  <si>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</si>
  <si>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</si>
  <si>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</si>
  <si>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</si>
  <si>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</si>
  <si>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</si>
  <si>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</si>
  <si>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</si>
  <si>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</si>
  <si>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</si>
  <si>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</si>
  <si>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</si>
  <si>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</si>
  <si>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</si>
  <si>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</si>
  <si>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</si>
  <si>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</si>
  <si>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</si>
  <si>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</si>
  <si>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</si>
  <si>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</si>
  <si>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</si>
  <si>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</si>
  <si>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</si>
  <si>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</si>
  <si>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</si>
  <si>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</si>
  <si>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</si>
  <si>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</si>
  <si>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</si>
  <si>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</si>
  <si>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</si>
  <si>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</si>
  <si>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</si>
  <si>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</si>
  <si>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</si>
  <si>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</si>
  <si>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</si>
  <si>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</si>
  <si>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</si>
  <si>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</si>
  <si>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</si>
  <si>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</si>
  <si>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</si>
  <si>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</si>
  <si>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</si>
  <si>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</si>
  <si>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</si>
  <si>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</si>
  <si>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</si>
  <si>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</si>
  <si>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</si>
  <si>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</si>
  <si>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</si>
  <si>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</si>
  <si>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</si>
  <si>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</si>
  <si>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</si>
  <si>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</si>
  <si>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</si>
  <si>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</si>
  <si>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</si>
  <si>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</si>
  <si>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</si>
  <si>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</si>
  <si>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</si>
  <si>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</si>
  <si>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</si>
  <si>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</si>
  <si>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</si>
  <si>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</si>
  <si>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</si>
  <si>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</si>
  <si>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</si>
  <si>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</si>
  <si>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</si>
  <si>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</si>
  <si>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</si>
  <si>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</si>
  <si>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</si>
  <si>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</si>
  <si>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</si>
  <si>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</si>
  <si>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</si>
  <si>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</si>
  <si>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</si>
  <si>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</si>
  <si>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</si>
  <si>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</si>
  <si>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</si>
  <si>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</si>
  <si>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</si>
  <si>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</si>
  <si>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</si>
  <si>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</si>
  <si>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</si>
  <si>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</si>
  <si>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</si>
  <si>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</si>
  <si>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</si>
  <si>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</si>
  <si>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</si>
  <si>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</si>
  <si>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</si>
  <si>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</si>
  <si>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</si>
  <si>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</si>
  <si>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</si>
  <si>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</si>
  <si>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</si>
  <si>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</si>
  <si>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</si>
  <si>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</si>
  <si>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</si>
  <si>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</si>
  <si>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</si>
  <si>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</si>
  <si>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</si>
  <si>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</si>
  <si>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</si>
  <si>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</si>
  <si>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</si>
  <si>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</si>
  <si>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</si>
  <si>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</si>
  <si>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</si>
  <si>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</si>
  <si>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</si>
  <si>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</si>
  <si>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</si>
  <si>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</si>
  <si>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</si>
  <si>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</si>
  <si>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</si>
  <si>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</si>
  <si>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</si>
  <si>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</si>
  <si>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</si>
  <si>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</si>
  <si>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</si>
  <si>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</si>
  <si>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</si>
  <si>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</si>
  <si>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</si>
  <si>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</si>
  <si>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</si>
  <si>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</si>
  <si>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</si>
  <si>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</si>
  <si>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</si>
  <si>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</si>
  <si>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</si>
  <si>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</si>
  <si>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</si>
  <si>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</si>
  <si>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</si>
  <si>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</si>
  <si>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</si>
  <si>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</si>
  <si>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</si>
  <si>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</si>
  <si>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</si>
  <si>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</si>
  <si>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</si>
  <si>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</si>
  <si>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</si>
  <si>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</si>
  <si>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</si>
  <si>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</si>
  <si>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</si>
  <si>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</si>
  <si>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</si>
  <si>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</si>
  <si>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</si>
  <si>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</si>
  <si>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</si>
  <si>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</si>
  <si>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</si>
  <si>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</si>
  <si>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</si>
  <si>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</si>
  <si>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</si>
  <si>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</si>
  <si>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</si>
  <si>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</si>
  <si>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</si>
  <si>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</si>
  <si>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</si>
  <si>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</si>
  <si>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</si>
  <si>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</si>
  <si>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</si>
  <si>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</si>
  <si>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</si>
  <si>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</si>
  <si>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</si>
  <si>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</si>
  <si>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</si>
  <si>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</si>
  <si>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</si>
  <si>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</si>
  <si>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</si>
  <si>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</si>
  <si>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</si>
  <si>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</si>
  <si>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</si>
  <si>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</si>
  <si>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</si>
  <si>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</si>
  <si>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</si>
  <si>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</si>
  <si>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</si>
  <si>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avergae donation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</si>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</sst>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[CrowdfundingBook.xlsx]via date creation!PivotTable3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'via date creation'!$B$5:$B$6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'via date creation'!$A$7:$A$19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'via date creation'!$B$7:$B$19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F-324C-A28A-1C13EB70B369}"/>
            </c:ext>
          </c:extLst>
        </c:ser>
        <c:ser>
          <c:idx val="1"/>
          <c:order val="1"/>
          <c:tx>
            <c:strRef>
              <c:f>'via date creation'!$C$5:$C$6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'via date creation'!$A$7:$A$19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'via date creation'!$C$7:$C$19</c:f>
              <c:numCache>
                <c:formatCode>General</c:formatCode>
                <c:ptCount val="12"/>
                <c:pt idx="0">
                  <c:v>35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4">
                  <c:v>37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F-324C-A28A-1C13EB70B369}"/>
            </c:ext>
          </c:extLst>
        </c:ser>
        <c:ser>
          <c:idx val="2"/>
          <c:order val="2"/>
          <c:tx>
            <c:strRef>
              <c:f>'via date creation'!$D$5:$D$6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'via date creation'!$A$7:$A$19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'via date creation'!$D$7:$D$19</c:f>
              <c:numCache>
                <c:formatCode>General</c:formatCode>
                <c:ptCount val="12"/>
                <c:pt idx="0">
                  <c:v>47</c:v>
                </c:pt>
                <c:pt idx="1">
                  <c:v>45</c:v>
                </c:pt>
                <c:pt idx="2">
                  <c:v>50</c:v>
                </c:pt>
                <c:pt idx="3">
                  <c:v>48</c:v>
                </c:pt>
                <c:pt idx="4">
                  <c:v>47</c:v>
                </c:pt>
                <c:pt idx="5">
                  <c:v>55</c:v>
                </c:pt>
                <c:pt idx="6">
                  <c:v>57</c:v>
                </c:pt>
                <c:pt idx="7">
                  <c:v>42</c:v>
                </c:pt>
                <c:pt idx="8">
                  <c:v>48</c:v>
                </c:pt>
                <c:pt idx="9">
                  <c:v>42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F-324C-A28A-1C13EB70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45071"/>
        <c:axId val="713029615"/>
      </c:lineChart>
      <c:catAx>
        <c:axId val="10673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9615"/>
        <c:crosses val="autoZero"/>
        <c:auto val="1"/>
        <c:lblAlgn val="ctr"/>
        <c:lblOffset val="100"/>
        <c:noMultiLvlLbl val="0"/>
      </c:catAx>
      <c:valAx>
        <c:axId val="7130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[CrowdfundingBook.xlsx]via 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'via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6C42-A9B0-3BE2236B1F08}"/>
            </c:ext>
          </c:extLst>
        </c:ser>
        <c:ser>
          <c:idx val="1"/>
          <c:order val="1"/>
          <c:tx>
            <c:strRef>
              <c:f>'via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21</c:v>
                </c:pt>
                <c:pt idx="2">
                  <c:v>23</c:v>
                </c:pt>
                <c:pt idx="4">
                  <c:v>64</c:v>
                </c:pt>
                <c:pt idx="5">
                  <c:v>11</c:v>
                </c:pt>
                <c:pt idx="6">
                  <c:v>24</c:v>
                </c:pt>
                <c:pt idx="7">
                  <c:v>29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C-6C42-A9B0-3BE2236B1F08}"/>
            </c:ext>
          </c:extLst>
        </c:ser>
        <c:ser>
          <c:idx val="2"/>
          <c:order val="2"/>
          <c:tx>
            <c:strRef>
              <c:f>'via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C-6C42-A9B0-3BE2236B1F08}"/>
            </c:ext>
          </c:extLst>
        </c:ser>
        <c:ser>
          <c:idx val="3"/>
          <c:order val="3"/>
          <c:tx>
            <c:strRef>
              <c:f>'via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101</c:v>
                </c:pt>
                <c:pt idx="5">
                  <c:v>26</c:v>
                </c:pt>
                <c:pt idx="6">
                  <c:v>40</c:v>
                </c:pt>
                <c:pt idx="7">
                  <c:v>63</c:v>
                </c:pt>
                <c:pt idx="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C-6C42-A9B0-3BE2236B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46048"/>
        <c:axId val="128322544"/>
      </c:barChart>
      <c:catAx>
        <c:axId val="128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2544"/>
        <c:crosses val="autoZero"/>
        <c:auto val="1"/>
        <c:lblAlgn val="ctr"/>
        <c:lblOffset val="100"/>
        <c:noMultiLvlLbl val="0"/>
      </c:catAx>
      <c:valAx>
        <c:axId val="1283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[CrowdfundingBook.xlsx]via parent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'via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21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2242-B451-45F008CE4F68}"/>
            </c:ext>
          </c:extLst>
        </c:ser>
        <c:ser>
          <c:idx val="1"/>
          <c:order val="1"/>
          <c:tx>
            <c:strRef>
              <c:f>'via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category'!$C$6:$C$30</c:f>
              <c:numCache>
                <c:formatCode>General</c:formatCode>
                <c:ptCount val="24"/>
                <c:pt idx="0">
                  <c:v>11</c:v>
                </c:pt>
                <c:pt idx="2">
                  <c:v>20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21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17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C-2242-B451-45F008CE4F68}"/>
            </c:ext>
          </c:extLst>
        </c:ser>
        <c:ser>
          <c:idx val="2"/>
          <c:order val="2"/>
          <c:tx>
            <c:strRef>
              <c:f>'via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C-2242-B451-45F008CE4F68}"/>
            </c:ext>
          </c:extLst>
        </c:ser>
        <c:ser>
          <c:idx val="3"/>
          <c:order val="3"/>
          <c:tx>
            <c:strRef>
              <c:f>'via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category'!$E$6:$E$30</c:f>
              <c:numCache>
                <c:formatCode>General</c:formatCode>
                <c:ptCount val="24"/>
                <c:pt idx="0">
                  <c:v>20</c:v>
                </c:pt>
                <c:pt idx="1">
                  <c:v>4</c:v>
                </c:pt>
                <c:pt idx="2">
                  <c:v>35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21</c:v>
                </c:pt>
                <c:pt idx="7">
                  <c:v>24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190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27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C-2242-B451-45F008CE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736832"/>
        <c:axId val="536843392"/>
      </c:barChart>
      <c:catAx>
        <c:axId val="536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3392"/>
        <c:crosses val="autoZero"/>
        <c:auto val="1"/>
        <c:lblAlgn val="ctr"/>
        <c:lblOffset val="100"/>
        <c:noMultiLvlLbl val="0"/>
      </c:catAx>
      <c:valAx>
        <c:axId val="536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5</xdr:row>
      <xdr:rowOff>25400</xdr:rowOff>
    </xdr:from>
    <xdr:to>
      <xdr:col>15</xdr:col>
      <xdr:colOff>469900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E0C0A-673E-819B-4412-E7F3685A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465667</xdr:colOff>
      <xdr:row>2</xdr:row>
      <xdr:rowOff>23476</xdr:rowOff>
    </xdr:from>
    <xdr:to>
      <xdr:col>12</xdr:col>
      <xdr:colOff>73121</xdr:colOff>
      <xdr:row>15</xdr:row>
      <xdr:rowOff>140085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EE56C-DD25-CD1A-E350-BB7493079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146050</xdr:rowOff>
    </xdr:from>
    <xdr:to>
      <xdr:col>15</xdr:col>
      <xdr:colOff>457200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A6EBA-1A53-705B-7CB0-E6BB5087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chal Saxena" refreshedDate="45142.750116319447" createdVersion="8" refreshedVersion="8" minRefreshableVersion="3" recordCount="1000" xr:uid="{82B3455C-3435-684B-A301-C4F767CF860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minValue="100" maxValue="2906583.3333333302"/>
    </cacheField>
    <cacheField name="pledged" numFmtId="0">
      <sharedItems containsSemiMixedTypes="0" containsString="0" containsNumber="1" minValue="0" maxValue="3829220.5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minValue="0" maxValue="38290.166666666701"/>
    </cacheField>
    <cacheField name="country" numFmtId="0">
      <sharedItems count="7">
        <s v="CA"/>
        <s v="US"/>
        <s v="AU"/>
        <s v="GB"/>
        <s v="IT"/>
        <s v="CH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-282666000" maxValue="1580104800"/>
    </cacheField>
    <cacheField name="deadline" numFmtId="0">
      <sharedItems containsSemiMixedTypes="0" containsString="0" containsNumber="1" containsInteger="1" minValue="-3164052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38.833333333333"/>
    </cacheField>
    <cacheField name="avergae donation 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chal Saxena" refreshedDate="45146.843610648146" createdVersion="8" refreshedVersion="8" minRefreshableVersion="3" recordCount="1000" xr:uid="{2789A8A3-783E-B847-9150-0BA11C5D565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minValue="100" maxValue="2906583.3333333302"/>
    </cacheField>
    <cacheField name="pledged" numFmtId="0">
      <sharedItems containsSemiMixedTypes="0" containsString="0" containsNumber="1" minValue="0" maxValue="3829220.5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minValue="0" maxValue="38290.16666666670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-282666000" maxValue="1580104800"/>
    </cacheField>
    <cacheField name="deadline" numFmtId="0">
      <sharedItems containsSemiMixedTypes="0" containsString="0" containsNumber="1" containsInteger="1" minValue="-3164052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38.833333333333"/>
    </cacheField>
    <cacheField name="avergae donation 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1961-01-16T09:40:00" maxDate="2020-01-27T06:00:00" count="890">
        <d v="2015-11-28T06:00:00"/>
        <d v="2014-08-19T05:00:00"/>
        <d v="2013-11-17T06:00:00"/>
        <d v="2012-10-10T21:40:00"/>
        <d v="2011-10-06T09:40:00"/>
        <d v="2010-09-30T21:40:00"/>
        <d v="2009-09-25T09:40:00"/>
        <d v="2008-09-19T21:40:00"/>
        <d v="2007-09-15T09:40:00"/>
        <d v="2006-09-09T21:40:00"/>
        <d v="2005-09-04T09:40:00"/>
        <d v="2004-08-29T21:40:00"/>
        <d v="2003-08-25T09:40:00"/>
        <d v="2002-08-19T21:40:00"/>
        <d v="2001-08-14T09:40:00"/>
        <d v="2000-08-08T21:40:00"/>
        <d v="1999-08-04T09:40:00"/>
        <d v="1998-07-29T21:40:00"/>
        <d v="1997-07-24T09:40:00"/>
        <d v="1996-07-18T21:40:00"/>
        <d v="1995-07-14T09:40:00"/>
        <d v="1994-07-08T21:40:00"/>
        <d v="1993-07-03T09:40:00"/>
        <d v="1992-06-27T21:40:00"/>
        <d v="1991-06-23T09:40:00"/>
        <d v="1990-06-17T21:40:00"/>
        <d v="1989-06-12T09:40:00"/>
        <d v="1988-06-06T21:40:00"/>
        <d v="1987-06-02T09:40:00"/>
        <d v="1986-05-27T21:40:00"/>
        <d v="1985-05-22T09:40:00"/>
        <d v="1984-05-16T21:40:00"/>
        <d v="1983-05-12T09:40:00"/>
        <d v="1982-05-06T21:40:00"/>
        <d v="1981-05-01T09:40:00"/>
        <d v="1980-04-25T21:40:00"/>
        <d v="1979-04-21T09:40:00"/>
        <d v="1978-04-15T21:40:00"/>
        <d v="1977-04-10T09:40:00"/>
        <d v="1976-04-04T21:40:00"/>
        <d v="1975-03-31T09:40:00"/>
        <d v="1974-03-25T21:40:00"/>
        <d v="1973-03-20T09:40:00"/>
        <d v="1972-03-14T21:40:00"/>
        <d v="1971-03-10T09:40:00"/>
        <d v="1970-03-04T21:40:00"/>
        <d v="1969-02-27T09:40:00"/>
        <d v="1968-02-22T21:40:00"/>
        <d v="1967-02-17T09:40:00"/>
        <d v="1966-02-11T21:40:00"/>
        <d v="1965-02-06T09:40:00"/>
        <d v="1964-02-01T21:40:00"/>
        <d v="1963-01-27T09:40:00"/>
        <d v="1962-01-21T21:40:00"/>
        <d v="1961-01-16T09:4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6-25T05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0-05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8-01-1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9-10-22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4-05-20T05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9-01-19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9-01-20T06:00:00"/>
        <d v="2016-05-25T05:00:00"/>
        <d v="2013-02-04T06:00:00"/>
        <d v="2015-05-23T05:00:00"/>
        <d v="2017-07-23T05:00:00"/>
        <d v="2017-03-22T05:00:00"/>
        <d v="2014-07-24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3-09-19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1961-01-16T09:40:00" endDate="2020-01-27T06:00:00"/>
        <groupItems count="14">
          <s v="&lt;1/16/6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1959-12-22T21:40:00" maxDate="2020-02-10T06:00:00"/>
    </cacheField>
    <cacheField name="Quarters" numFmtId="0" databaseField="0">
      <fieldGroup base="18">
        <rangePr groupBy="quarters" startDate="1961-01-16T09:40:00" endDate="2020-01-27T06:00:00"/>
        <groupItems count="6">
          <s v="&lt;1/16/61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1961-01-16T09:40:00" endDate="2020-01-27T06:00:00"/>
        <groupItems count="62">
          <s v="&lt;1/16/61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2"/>
    <x v="2"/>
    <x v="2"/>
  </r>
  <r>
    <n v="3"/>
    <s v="Baldwin, Riley and Jackson"/>
    <s v="Pre-emptive tertiary standardization"/>
    <n v="144933.33333333299"/>
    <n v="194884"/>
    <x v="0"/>
    <n v="1952.6666666666699"/>
    <x v="0"/>
    <s v="CAD"/>
    <n v="1349905200"/>
    <n v="1349214000"/>
    <b v="0"/>
    <b v="0"/>
    <s v="food/food trucks"/>
    <n v="134.46458141674364"/>
    <n v="99.8"/>
    <x v="1"/>
    <x v="1"/>
  </r>
  <r>
    <n v="4"/>
    <s v="Odom Inc"/>
    <s v="Managed bottom-line architecture"/>
    <n v="199083.33333333299"/>
    <n v="266145.5"/>
    <x v="1"/>
    <n v="2665.1666666666702"/>
    <x v="1"/>
    <s v="USD"/>
    <n v="1317894000"/>
    <n v="1316554800"/>
    <b v="0"/>
    <b v="1"/>
    <s v="music/rock"/>
    <n v="133.6854750941819"/>
    <n v="99.86"/>
    <x v="3"/>
    <x v="3"/>
  </r>
  <r>
    <n v="5"/>
    <s v="Melton, Robinson and Fritz"/>
    <s v="Function-based leadingedge pricing structure"/>
    <n v="253233.33333333299"/>
    <n v="337407"/>
    <x v="1"/>
    <n v="3377.6666666666702"/>
    <x v="2"/>
    <s v="AUD"/>
    <n v="1285882800"/>
    <n v="1283895600"/>
    <b v="0"/>
    <b v="0"/>
    <s v="technology/web"/>
    <n v="133.23956825062541"/>
    <n v="99.89"/>
    <x v="3"/>
    <x v="3"/>
  </r>
  <r>
    <n v="6"/>
    <s v="Baldwin, Riley and Jackson"/>
    <s v="Pre-emptive tertiary standardization"/>
    <n v="307383.33333333302"/>
    <n v="408668.5"/>
    <x v="0"/>
    <n v="4090.1666666666702"/>
    <x v="0"/>
    <s v="CAD"/>
    <n v="1253871600"/>
    <n v="1251236400"/>
    <b v="0"/>
    <b v="0"/>
    <s v="food/food trucks"/>
    <n v="132.95076722875899"/>
    <n v="99.91"/>
    <x v="4"/>
    <x v="4"/>
  </r>
  <r>
    <n v="7"/>
    <s v="Odom Inc"/>
    <s v="Managed bottom-line architecture"/>
    <n v="361533.33333333302"/>
    <n v="479930"/>
    <x v="1"/>
    <n v="4802.6666666666697"/>
    <x v="1"/>
    <s v="USD"/>
    <n v="1221860400"/>
    <n v="1218577200"/>
    <b v="0"/>
    <b v="1"/>
    <s v="music/rock"/>
    <n v="132.74847870182566"/>
    <n v="99.93"/>
    <x v="3"/>
    <x v="3"/>
  </r>
  <r>
    <n v="8"/>
    <s v="Melton, Robinson and Fritz"/>
    <s v="Function-based leadingedge pricing structure"/>
    <n v="415683.33333333302"/>
    <n v="551191.5"/>
    <x v="1"/>
    <n v="5515.1666666666697"/>
    <x v="2"/>
    <s v="AUD"/>
    <n v="1189849200"/>
    <n v="1185918000"/>
    <b v="0"/>
    <b v="0"/>
    <s v="technology/web"/>
    <n v="132.59889338839673"/>
    <n v="99.94"/>
    <x v="3"/>
    <x v="3"/>
  </r>
  <r>
    <n v="9"/>
    <s v="Baldwin, Riley and Jackson"/>
    <s v="Pre-emptive tertiary standardization"/>
    <n v="469833.33333333302"/>
    <n v="622453"/>
    <x v="0"/>
    <n v="6227.6666666666697"/>
    <x v="0"/>
    <s v="CAD"/>
    <n v="1157838000"/>
    <n v="1153258800"/>
    <b v="0"/>
    <b v="0"/>
    <s v="food/food trucks"/>
    <n v="132.48378857750984"/>
    <n v="99.95"/>
    <x v="1"/>
    <x v="5"/>
  </r>
  <r>
    <n v="10"/>
    <s v="Odom Inc"/>
    <s v="Managed bottom-line architecture"/>
    <n v="523983.33333333302"/>
    <n v="693714.5"/>
    <x v="1"/>
    <n v="6940.1666666666697"/>
    <x v="1"/>
    <s v="USD"/>
    <n v="1125826800"/>
    <n v="1120599600"/>
    <b v="0"/>
    <b v="1"/>
    <s v="music/rock"/>
    <n v="132.39247431534091"/>
    <n v="99.96"/>
    <x v="4"/>
    <x v="6"/>
  </r>
  <r>
    <n v="11"/>
    <s v="Melton, Robinson and Fritz"/>
    <s v="Function-based leadingedge pricing structure"/>
    <n v="578133.33333333302"/>
    <n v="764976"/>
    <x v="1"/>
    <n v="7652.6666666666697"/>
    <x v="2"/>
    <s v="AUD"/>
    <n v="1093815600"/>
    <n v="1087940400"/>
    <b v="0"/>
    <b v="0"/>
    <s v="technology/web"/>
    <n v="132.31826568265689"/>
    <n v="99.96"/>
    <x v="3"/>
    <x v="3"/>
  </r>
  <r>
    <n v="12"/>
    <s v="Baldwin, Riley and Jackson"/>
    <s v="Pre-emptive tertiary standardization"/>
    <n v="632283.33333333302"/>
    <n v="836237.5"/>
    <x v="0"/>
    <n v="8365.1666666666697"/>
    <x v="0"/>
    <s v="CAD"/>
    <n v="1061804400"/>
    <n v="1055281200"/>
    <b v="0"/>
    <b v="0"/>
    <s v="food/food trucks"/>
    <n v="132.25676779924618"/>
    <n v="99.97"/>
    <x v="4"/>
    <x v="6"/>
  </r>
  <r>
    <n v="13"/>
    <s v="Odom Inc"/>
    <s v="Managed bottom-line architecture"/>
    <n v="686433.33333333302"/>
    <n v="907499"/>
    <x v="1"/>
    <n v="9077.6666666666697"/>
    <x v="1"/>
    <s v="USD"/>
    <n v="1029793200"/>
    <n v="1022622000"/>
    <b v="0"/>
    <b v="1"/>
    <s v="music/rock"/>
    <n v="132.2049725634925"/>
    <n v="99.97"/>
    <x v="1"/>
    <x v="7"/>
  </r>
  <r>
    <n v="14"/>
    <s v="Melton, Robinson and Fritz"/>
    <s v="Function-based leadingedge pricing structure"/>
    <n v="740583.33333333302"/>
    <n v="978760.5"/>
    <x v="1"/>
    <n v="9790.1666666666697"/>
    <x v="2"/>
    <s v="AUD"/>
    <n v="997782000"/>
    <n v="989962800"/>
    <b v="0"/>
    <b v="0"/>
    <s v="technology/web"/>
    <n v="132.16075165972774"/>
    <n v="99.97"/>
    <x v="1"/>
    <x v="7"/>
  </r>
  <r>
    <n v="15"/>
    <s v="Baldwin, Riley and Jackson"/>
    <s v="Pre-emptive tertiary standardization"/>
    <n v="794733.33333333302"/>
    <n v="1050022"/>
    <x v="0"/>
    <n v="10502.666666666701"/>
    <x v="0"/>
    <s v="CAD"/>
    <n v="965770800"/>
    <n v="957303600"/>
    <b v="0"/>
    <b v="0"/>
    <s v="food/food trucks"/>
    <n v="132.12255683248054"/>
    <n v="99.98"/>
    <x v="2"/>
    <x v="8"/>
  </r>
  <r>
    <n v="16"/>
    <s v="Odom Inc"/>
    <s v="Managed bottom-line architecture"/>
    <n v="848883.33333333302"/>
    <n v="1121283.5"/>
    <x v="1"/>
    <n v="11215.166666666701"/>
    <x v="1"/>
    <s v="USD"/>
    <n v="933759600"/>
    <n v="924644400"/>
    <b v="0"/>
    <b v="1"/>
    <s v="music/rock"/>
    <n v="132.08923487719167"/>
    <n v="99.98"/>
    <x v="5"/>
    <x v="9"/>
  </r>
  <r>
    <n v="17"/>
    <s v="Melton, Robinson and Fritz"/>
    <s v="Function-based leadingedge pricing structure"/>
    <n v="903033.33333333302"/>
    <n v="1192545"/>
    <x v="1"/>
    <n v="11927.666666666701"/>
    <x v="2"/>
    <s v="AUD"/>
    <n v="901748400"/>
    <n v="891985200"/>
    <b v="0"/>
    <b v="0"/>
    <s v="technology/web"/>
    <n v="132.05990919493564"/>
    <n v="99.98"/>
    <x v="4"/>
    <x v="10"/>
  </r>
  <r>
    <n v="18"/>
    <s v="Baldwin, Riley and Jackson"/>
    <s v="Pre-emptive tertiary standardization"/>
    <n v="957183.33333333302"/>
    <n v="1263806.5"/>
    <x v="0"/>
    <n v="12640.166666666701"/>
    <x v="0"/>
    <s v="CAD"/>
    <n v="869737200"/>
    <n v="859326000"/>
    <b v="0"/>
    <b v="0"/>
    <s v="food/food trucks"/>
    <n v="132.03390155142699"/>
    <n v="99.98"/>
    <x v="3"/>
    <x v="3"/>
  </r>
  <r>
    <n v="19"/>
    <s v="Odom Inc"/>
    <s v="Managed bottom-line architecture"/>
    <n v="1011333.33333333"/>
    <n v="1335068"/>
    <x v="1"/>
    <n v="13352.666666666701"/>
    <x v="1"/>
    <s v="USD"/>
    <n v="837726000"/>
    <n v="826666800"/>
    <b v="0"/>
    <b v="1"/>
    <s v="music/rock"/>
    <n v="132.01067897165501"/>
    <n v="99.99"/>
    <x v="3"/>
    <x v="3"/>
  </r>
  <r>
    <n v="20"/>
    <s v="Melton, Robinson and Fritz"/>
    <s v="Function-based leadingedge pricing structure"/>
    <n v="1065483.33333333"/>
    <n v="1406329.5"/>
    <x v="1"/>
    <n v="14065.166666666701"/>
    <x v="2"/>
    <s v="AUD"/>
    <n v="805714800"/>
    <n v="794007600"/>
    <b v="0"/>
    <b v="0"/>
    <s v="technology/web"/>
    <n v="131.98981682804401"/>
    <n v="99.99"/>
    <x v="4"/>
    <x v="6"/>
  </r>
  <r>
    <n v="21"/>
    <s v="Baldwin, Riley and Jackson"/>
    <s v="Pre-emptive tertiary standardization"/>
    <n v="1119633.33333333"/>
    <n v="1477591"/>
    <x v="0"/>
    <n v="14777.666666666701"/>
    <x v="0"/>
    <s v="CAD"/>
    <n v="773703600"/>
    <n v="761348400"/>
    <b v="0"/>
    <b v="0"/>
    <s v="food/food trucks"/>
    <n v="131.97097263985273"/>
    <n v="99.99"/>
    <x v="3"/>
    <x v="3"/>
  </r>
  <r>
    <n v="22"/>
    <s v="Odom Inc"/>
    <s v="Managed bottom-line architecture"/>
    <n v="1173783.33333333"/>
    <n v="1548852.5"/>
    <x v="1"/>
    <n v="15490.166666666701"/>
    <x v="1"/>
    <s v="USD"/>
    <n v="741692400"/>
    <n v="728689200"/>
    <b v="0"/>
    <b v="1"/>
    <s v="music/rock"/>
    <n v="131.95386712482465"/>
    <n v="99.99"/>
    <x v="3"/>
    <x v="3"/>
  </r>
  <r>
    <n v="23"/>
    <s v="Melton, Robinson and Fritz"/>
    <s v="Function-based leadingedge pricing structure"/>
    <n v="1227933.33333333"/>
    <n v="1620114"/>
    <x v="1"/>
    <n v="16202.666666666701"/>
    <x v="2"/>
    <s v="AUD"/>
    <n v="709681200"/>
    <n v="696030000"/>
    <b v="0"/>
    <b v="0"/>
    <s v="technology/web"/>
    <n v="131.93827026440127"/>
    <n v="99.99"/>
    <x v="4"/>
    <x v="4"/>
  </r>
  <r>
    <n v="24"/>
    <s v="Baldwin, Riley and Jackson"/>
    <s v="Pre-emptive tertiary standardization"/>
    <n v="1282083.33333333"/>
    <n v="1691375.5"/>
    <x v="0"/>
    <n v="16915.166666666701"/>
    <x v="0"/>
    <s v="CAD"/>
    <n v="677670000"/>
    <n v="663370800"/>
    <b v="0"/>
    <b v="0"/>
    <s v="food/food trucks"/>
    <n v="131.92399090022784"/>
    <n v="99.99"/>
    <x v="2"/>
    <x v="8"/>
  </r>
  <r>
    <n v="25"/>
    <s v="Odom Inc"/>
    <s v="Managed bottom-line architecture"/>
    <n v="1336233.33333333"/>
    <n v="1762637"/>
    <x v="1"/>
    <n v="17627.666666666701"/>
    <x v="1"/>
    <s v="USD"/>
    <n v="645658800"/>
    <n v="630711600"/>
    <b v="0"/>
    <b v="1"/>
    <s v="music/rock"/>
    <n v="131.91086886022933"/>
    <n v="99.99"/>
    <x v="6"/>
    <x v="11"/>
  </r>
  <r>
    <n v="26"/>
    <s v="Melton, Robinson and Fritz"/>
    <s v="Function-based leadingedge pricing structure"/>
    <n v="1390383.33333333"/>
    <n v="1833898.5"/>
    <x v="1"/>
    <n v="18340.166666666701"/>
    <x v="2"/>
    <s v="AUD"/>
    <n v="613647600"/>
    <n v="598052400"/>
    <b v="0"/>
    <b v="0"/>
    <s v="technology/web"/>
    <n v="131.89876892463741"/>
    <n v="99.99"/>
    <x v="3"/>
    <x v="3"/>
  </r>
  <r>
    <n v="27"/>
    <s v="Baldwin, Riley and Jackson"/>
    <s v="Pre-emptive tertiary standardization"/>
    <n v="1444533.33333333"/>
    <n v="1905160"/>
    <x v="0"/>
    <n v="19052.666666666701"/>
    <x v="0"/>
    <s v="CAD"/>
    <n v="581636400"/>
    <n v="565393200"/>
    <b v="0"/>
    <b v="0"/>
    <s v="food/food trucks"/>
    <n v="131.88757614916037"/>
    <n v="99.99"/>
    <x v="1"/>
    <x v="1"/>
  </r>
  <r>
    <n v="28"/>
    <s v="Odom Inc"/>
    <s v="Managed bottom-line architecture"/>
    <n v="1498683.33333333"/>
    <n v="1976421.5"/>
    <x v="1"/>
    <n v="19765.166666666701"/>
    <x v="1"/>
    <s v="USD"/>
    <n v="549625200"/>
    <n v="532734000"/>
    <b v="0"/>
    <b v="1"/>
    <s v="music/rock"/>
    <n v="131.87719220204431"/>
    <n v="100"/>
    <x v="3"/>
    <x v="3"/>
  </r>
  <r>
    <n v="29"/>
    <s v="Melton, Robinson and Fritz"/>
    <s v="Function-based leadingedge pricing structure"/>
    <n v="1552833.33333333"/>
    <n v="2047683"/>
    <x v="1"/>
    <n v="20477.666666666701"/>
    <x v="2"/>
    <s v="AUD"/>
    <n v="517614000"/>
    <n v="500074800"/>
    <b v="0"/>
    <b v="0"/>
    <s v="technology/web"/>
    <n v="131.86753246753275"/>
    <n v="100"/>
    <x v="4"/>
    <x v="12"/>
  </r>
  <r>
    <n v="30"/>
    <s v="Baldwin, Riley and Jackson"/>
    <s v="Pre-emptive tertiary standardization"/>
    <n v="1606983.33333333"/>
    <n v="2118944.5"/>
    <x v="0"/>
    <n v="21190.166666666701"/>
    <x v="0"/>
    <s v="CAD"/>
    <n v="485602800"/>
    <n v="467415600"/>
    <b v="0"/>
    <b v="0"/>
    <s v="food/food trucks"/>
    <n v="131.85852373494876"/>
    <n v="100"/>
    <x v="4"/>
    <x v="10"/>
  </r>
  <r>
    <n v="31"/>
    <s v="Odom Inc"/>
    <s v="Managed bottom-line architecture"/>
    <n v="1661133.33333333"/>
    <n v="2190206"/>
    <x v="1"/>
    <n v="21902.666666666701"/>
    <x v="1"/>
    <s v="USD"/>
    <n v="453591600"/>
    <n v="434756400"/>
    <b v="0"/>
    <b v="1"/>
    <s v="music/rock"/>
    <n v="131.85010233976831"/>
    <n v="100"/>
    <x v="6"/>
    <x v="11"/>
  </r>
  <r>
    <n v="32"/>
    <s v="Melton, Robinson and Fritz"/>
    <s v="Function-based leadingedge pricing structure"/>
    <n v="1715283.33333333"/>
    <n v="2261467.5"/>
    <x v="1"/>
    <n v="22615.166666666701"/>
    <x v="2"/>
    <s v="AUD"/>
    <n v="421580400"/>
    <n v="402097200"/>
    <b v="0"/>
    <b v="0"/>
    <s v="technology/web"/>
    <n v="131.84221265680137"/>
    <n v="100"/>
    <x v="4"/>
    <x v="4"/>
  </r>
  <r>
    <n v="33"/>
    <s v="Baldwin, Riley and Jackson"/>
    <s v="Pre-emptive tertiary standardization"/>
    <n v="1769433.33333333"/>
    <n v="2332729"/>
    <x v="0"/>
    <n v="23327.666666666701"/>
    <x v="0"/>
    <s v="CAD"/>
    <n v="389569200"/>
    <n v="369438000"/>
    <b v="0"/>
    <b v="0"/>
    <s v="food/food trucks"/>
    <n v="131.8348058700528"/>
    <n v="100"/>
    <x v="3"/>
    <x v="3"/>
  </r>
  <r>
    <n v="34"/>
    <s v="Odom Inc"/>
    <s v="Managed bottom-line architecture"/>
    <n v="1823583.33333333"/>
    <n v="2403990.5"/>
    <x v="1"/>
    <n v="24040.166666666701"/>
    <x v="1"/>
    <s v="USD"/>
    <n v="357558000"/>
    <n v="336778800"/>
    <b v="0"/>
    <b v="1"/>
    <s v="music/rock"/>
    <n v="131.82783896175135"/>
    <n v="100"/>
    <x v="4"/>
    <x v="4"/>
  </r>
  <r>
    <n v="35"/>
    <s v="Melton, Robinson and Fritz"/>
    <s v="Function-based leadingedge pricing structure"/>
    <n v="1877733.33333333"/>
    <n v="2475252"/>
    <x v="1"/>
    <n v="24752.666666666701"/>
    <x v="2"/>
    <s v="AUD"/>
    <n v="325546800"/>
    <n v="304119600"/>
    <b v="0"/>
    <b v="0"/>
    <s v="technology/web"/>
    <n v="131.82127387630501"/>
    <n v="100"/>
    <x v="4"/>
    <x v="6"/>
  </r>
  <r>
    <n v="36"/>
    <s v="Baldwin, Riley and Jackson"/>
    <s v="Pre-emptive tertiary standardization"/>
    <n v="1931883.33333333"/>
    <n v="2546513.5"/>
    <x v="0"/>
    <n v="25465.166666666701"/>
    <x v="0"/>
    <s v="CAD"/>
    <n v="293535600"/>
    <n v="271460400"/>
    <b v="0"/>
    <b v="0"/>
    <s v="food/food trucks"/>
    <n v="131.81507682486026"/>
    <n v="100"/>
    <x v="3"/>
    <x v="3"/>
  </r>
  <r>
    <n v="37"/>
    <s v="Odom Inc"/>
    <s v="Managed bottom-line architecture"/>
    <n v="1986033.33333333"/>
    <n v="2617775"/>
    <x v="1"/>
    <n v="26177.666666666701"/>
    <x v="1"/>
    <s v="USD"/>
    <n v="261524400"/>
    <n v="238801200"/>
    <b v="0"/>
    <b v="1"/>
    <s v="music/rock"/>
    <n v="131.80921770363057"/>
    <n v="100"/>
    <x v="5"/>
    <x v="13"/>
  </r>
  <r>
    <n v="38"/>
    <s v="Melton, Robinson and Fritz"/>
    <s v="Function-based leadingedge pricing structure"/>
    <n v="2040183.33333333"/>
    <n v="2689036.5"/>
    <x v="1"/>
    <n v="26890.166666666701"/>
    <x v="2"/>
    <s v="AUD"/>
    <n v="229513200"/>
    <n v="206142000"/>
    <b v="0"/>
    <b v="0"/>
    <s v="technology/web"/>
    <n v="131.803669604856"/>
    <n v="100"/>
    <x v="7"/>
    <x v="14"/>
  </r>
  <r>
    <n v="39"/>
    <s v="Baldwin, Riley and Jackson"/>
    <s v="Pre-emptive tertiary standardization"/>
    <n v="2094333.33333333"/>
    <n v="2760298"/>
    <x v="0"/>
    <n v="27602.666666666701"/>
    <x v="0"/>
    <s v="CAD"/>
    <n v="197502000"/>
    <n v="173482800"/>
    <b v="0"/>
    <b v="0"/>
    <s v="food/food trucks"/>
    <n v="131.79840840362905"/>
    <n v="100"/>
    <x v="3"/>
    <x v="3"/>
  </r>
  <r>
    <n v="40"/>
    <s v="Odom Inc"/>
    <s v="Managed bottom-line architecture"/>
    <n v="2148483.3333333302"/>
    <n v="2831559.5"/>
    <x v="1"/>
    <n v="28315.166666666701"/>
    <x v="1"/>
    <s v="USD"/>
    <n v="165490800"/>
    <n v="140823600"/>
    <b v="0"/>
    <b v="1"/>
    <s v="music/rock"/>
    <n v="131.79341240720217"/>
    <n v="100"/>
    <x v="2"/>
    <x v="8"/>
  </r>
  <r>
    <n v="41"/>
    <s v="Melton, Robinson and Fritz"/>
    <s v="Function-based leadingedge pricing structure"/>
    <n v="2202633.3333333302"/>
    <n v="2902821"/>
    <x v="1"/>
    <n v="29027.666666666701"/>
    <x v="2"/>
    <s v="AUD"/>
    <n v="133479600"/>
    <n v="108164400"/>
    <b v="0"/>
    <b v="0"/>
    <s v="technology/web"/>
    <n v="131.78866205602404"/>
    <n v="100"/>
    <x v="1"/>
    <x v="1"/>
  </r>
  <r>
    <n v="42"/>
    <s v="Baldwin, Riley and Jackson"/>
    <s v="Pre-emptive tertiary standardization"/>
    <n v="2256783.3333333302"/>
    <n v="2974082.5"/>
    <x v="0"/>
    <n v="29740.166666666701"/>
    <x v="0"/>
    <s v="CAD"/>
    <n v="101468400"/>
    <n v="75505200"/>
    <b v="0"/>
    <b v="0"/>
    <s v="food/food trucks"/>
    <n v="131.78413966781645"/>
    <n v="100"/>
    <x v="0"/>
    <x v="0"/>
  </r>
  <r>
    <n v="43"/>
    <s v="Odom Inc"/>
    <s v="Managed bottom-line architecture"/>
    <n v="2310933.3333333302"/>
    <n v="3045344"/>
    <x v="1"/>
    <n v="30452.666666666701"/>
    <x v="1"/>
    <s v="USD"/>
    <n v="69457200"/>
    <n v="42846000"/>
    <b v="0"/>
    <b v="1"/>
    <s v="music/rock"/>
    <n v="131.77982921763228"/>
    <n v="100"/>
    <x v="5"/>
    <x v="15"/>
  </r>
  <r>
    <n v="44"/>
    <s v="Melton, Robinson and Fritz"/>
    <s v="Function-based leadingedge pricing structure"/>
    <n v="2365083.3333333302"/>
    <n v="3116605.5"/>
    <x v="1"/>
    <n v="31165.166666666701"/>
    <x v="2"/>
    <s v="AUD"/>
    <n v="37446000"/>
    <n v="10186800"/>
    <b v="0"/>
    <b v="0"/>
    <s v="technology/web"/>
    <n v="131.77571614812743"/>
    <n v="100"/>
    <x v="5"/>
    <x v="13"/>
  </r>
  <r>
    <n v="45"/>
    <s v="Baldwin, Riley and Jackson"/>
    <s v="Pre-emptive tertiary standardization"/>
    <n v="2419233.3333333302"/>
    <n v="3187867"/>
    <x v="0"/>
    <n v="31877.666666666701"/>
    <x v="0"/>
    <s v="CAD"/>
    <n v="5434800"/>
    <n v="-22472400"/>
    <b v="0"/>
    <b v="0"/>
    <s v="food/food trucks"/>
    <n v="131.77178720531316"/>
    <n v="100"/>
    <x v="3"/>
    <x v="3"/>
  </r>
  <r>
    <n v="46"/>
    <s v="Odom Inc"/>
    <s v="Managed bottom-line architecture"/>
    <n v="2473383.3333333302"/>
    <n v="3259128.5"/>
    <x v="1"/>
    <n v="32590.166666666701"/>
    <x v="1"/>
    <s v="USD"/>
    <n v="-26576400"/>
    <n v="-55131600"/>
    <b v="0"/>
    <b v="1"/>
    <s v="music/rock"/>
    <n v="131.76803029588368"/>
    <n v="100"/>
    <x v="1"/>
    <x v="1"/>
  </r>
  <r>
    <n v="47"/>
    <s v="Melton, Robinson and Fritz"/>
    <s v="Function-based leadingedge pricing structure"/>
    <n v="2527533.3333333302"/>
    <n v="3330390"/>
    <x v="1"/>
    <n v="33302.666666666701"/>
    <x v="2"/>
    <s v="AUD"/>
    <n v="-58587600"/>
    <n v="-87790800"/>
    <b v="0"/>
    <b v="0"/>
    <s v="technology/web"/>
    <n v="131.76443436288361"/>
    <n v="100"/>
    <x v="3"/>
    <x v="3"/>
  </r>
  <r>
    <n v="48"/>
    <s v="Baldwin, Riley and Jackson"/>
    <s v="Pre-emptive tertiary standardization"/>
    <n v="2581683.3333333302"/>
    <n v="3401651.5"/>
    <x v="0"/>
    <n v="34015.166666666701"/>
    <x v="0"/>
    <s v="CAD"/>
    <n v="-90598800"/>
    <n v="-120450000"/>
    <b v="0"/>
    <b v="0"/>
    <s v="food/food trucks"/>
    <n v="131.76098927702228"/>
    <n v="100"/>
    <x v="3"/>
    <x v="3"/>
  </r>
  <r>
    <n v="49"/>
    <s v="Odom Inc"/>
    <s v="Managed bottom-line architecture"/>
    <n v="2635833.3333333302"/>
    <n v="3472913"/>
    <x v="1"/>
    <n v="34727.666666666701"/>
    <x v="1"/>
    <s v="USD"/>
    <n v="-122610000"/>
    <n v="-153109200"/>
    <b v="0"/>
    <b v="1"/>
    <s v="music/rock"/>
    <n v="131.7576857413849"/>
    <n v="100"/>
    <x v="1"/>
    <x v="1"/>
  </r>
  <r>
    <n v="50"/>
    <s v="Melton, Robinson and Fritz"/>
    <s v="Function-based leadingedge pricing structure"/>
    <n v="2689983.3333333302"/>
    <n v="3544174.5"/>
    <x v="1"/>
    <n v="35440.166666666701"/>
    <x v="2"/>
    <s v="AUD"/>
    <n v="-154621200"/>
    <n v="-185768400"/>
    <b v="0"/>
    <b v="0"/>
    <s v="technology/web"/>
    <n v="131.75451520765324"/>
    <n v="100"/>
    <x v="1"/>
    <x v="16"/>
  </r>
  <r>
    <n v="51"/>
    <s v="Baldwin, Riley and Jackson"/>
    <s v="Pre-emptive tertiary standardization"/>
    <n v="2744133.3333333302"/>
    <n v="3615436"/>
    <x v="0"/>
    <n v="36152.666666666701"/>
    <x v="0"/>
    <s v="CAD"/>
    <n v="-186632400"/>
    <n v="-218427600"/>
    <b v="0"/>
    <b v="0"/>
    <s v="food/food trucks"/>
    <n v="131.75146980224494"/>
    <n v="100"/>
    <x v="2"/>
    <x v="8"/>
  </r>
  <r>
    <n v="52"/>
    <s v="Odom Inc"/>
    <s v="Managed bottom-line architecture"/>
    <n v="2798283.3333333302"/>
    <n v="3686697.5"/>
    <x v="1"/>
    <n v="36865.166666666701"/>
    <x v="1"/>
    <s v="USD"/>
    <n v="-218643600"/>
    <n v="-251086800"/>
    <b v="0"/>
    <b v="1"/>
    <s v="music/rock"/>
    <n v="131.74854226102923"/>
    <n v="100"/>
    <x v="3"/>
    <x v="3"/>
  </r>
  <r>
    <n v="53"/>
    <s v="Melton, Robinson and Fritz"/>
    <s v="Function-based leadingedge pricing structure"/>
    <n v="2852433.3333333302"/>
    <n v="3757959"/>
    <x v="1"/>
    <n v="37577.666666666701"/>
    <x v="2"/>
    <s v="AUD"/>
    <n v="-250654800"/>
    <n v="-283746000"/>
    <b v="0"/>
    <b v="0"/>
    <s v="technology/web"/>
    <n v="131.7457258714783"/>
    <n v="100.01"/>
    <x v="4"/>
    <x v="6"/>
  </r>
  <r>
    <n v="54"/>
    <s v="Baldwin, Riley and Jackson"/>
    <s v="Pre-emptive tertiary standardization"/>
    <n v="2906583.3333333302"/>
    <n v="3829220.5"/>
    <x v="0"/>
    <n v="38290.166666666701"/>
    <x v="0"/>
    <s v="CAD"/>
    <n v="-282666000"/>
    <n v="-316405200"/>
    <b v="0"/>
    <b v="0"/>
    <s v="food/food trucks"/>
    <n v="131.74301442128515"/>
    <n v="100.01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2"/>
    <x v="3"/>
    <x v="3"/>
  </r>
  <r>
    <n v="67"/>
    <s v="Lopez Inc"/>
    <s v="Team-oriented 6thgeneration middleware"/>
    <n v="72600"/>
    <n v="117892"/>
    <x v="1"/>
    <n v="4065"/>
    <x v="3"/>
    <s v="GBP"/>
    <n v="1264399200"/>
    <n v="1264831200"/>
    <b v="0"/>
    <b v="1"/>
    <s v="technology/wearables"/>
    <n v="162.38567493112947"/>
    <n v="29"/>
    <x v="2"/>
    <x v="8"/>
  </r>
  <r>
    <n v="68"/>
    <s v="Moreno-Turner"/>
    <s v="Inverse multi-tasking installation"/>
    <n v="5700"/>
    <n v="14508"/>
    <x v="1"/>
    <n v="246"/>
    <x v="4"/>
    <s v="EUR"/>
    <n v="1501131600"/>
    <n v="1505192400"/>
    <b v="0"/>
    <b v="1"/>
    <s v="theater/plays"/>
    <n v="254.52631578947367"/>
    <n v="58.98"/>
    <x v="3"/>
    <x v="3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n v="24.063291139240505"/>
    <n v="111.82"/>
    <x v="3"/>
    <x v="3"/>
  </r>
  <r>
    <n v="70"/>
    <s v="Barker Inc"/>
    <s v="Re-engineered 24/7 task-force"/>
    <n v="128000"/>
    <n v="158389"/>
    <x v="1"/>
    <n v="2475"/>
    <x v="4"/>
    <s v="EUR"/>
    <n v="1288674000"/>
    <n v="1292911200"/>
    <b v="0"/>
    <b v="1"/>
    <s v="theater/plays"/>
    <n v="123.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5"/>
    <x v="1"/>
    <x v="17"/>
  </r>
  <r>
    <n v="74"/>
    <s v="Davis-Michael"/>
    <s v="Progressive tertiary framework"/>
    <n v="3900"/>
    <n v="4776"/>
    <x v="1"/>
    <n v="85"/>
    <x v="3"/>
    <s v="GBP"/>
    <n v="1459054800"/>
    <n v="1459141200"/>
    <b v="0"/>
    <b v="0"/>
    <s v="music/metal"/>
    <n v="122.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1"/>
    <x v="1"/>
    <x v="1"/>
  </r>
  <r>
    <n v="82"/>
    <s v="Porter-George"/>
    <s v="Reactive content-based framework"/>
    <n v="1000"/>
    <n v="14973"/>
    <x v="1"/>
    <n v="180"/>
    <x v="3"/>
    <s v="GBP"/>
    <n v="1547704800"/>
    <n v="1548309600"/>
    <b v="0"/>
    <b v="1"/>
    <s v="games/video games"/>
    <n v="1497.3000000000002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5"/>
    <x v="3"/>
    <x v="3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48.404406999351913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7"/>
    <x v="6"/>
    <x v="11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n v="60.548713235294116"/>
    <n v="108"/>
    <x v="3"/>
    <x v="3"/>
  </r>
  <r>
    <n v="94"/>
    <s v="Hanson Inc"/>
    <s v="Grass-roots web-enabled contingency"/>
    <n v="2900"/>
    <n v="8807"/>
    <x v="1"/>
    <n v="180"/>
    <x v="3"/>
    <s v="GBP"/>
    <n v="1554613200"/>
    <n v="1555563600"/>
    <b v="0"/>
    <b v="0"/>
    <s v="technology/web"/>
    <n v="303.6896551724137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2"/>
    <x v="2"/>
    <x v="8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24.610000000000003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"/>
    <x v="2"/>
    <x v="8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87.21175764847029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9"/>
    <x v="3"/>
    <x v="3"/>
  </r>
  <r>
    <n v="124"/>
    <s v="Stanton, Neal and Rodriguez"/>
    <s v="Polarized uniform software"/>
    <n v="2600"/>
    <n v="9562"/>
    <x v="1"/>
    <n v="94"/>
    <x v="4"/>
    <s v="EUR"/>
    <n v="1557723600"/>
    <n v="1562302800"/>
    <b v="0"/>
    <b v="0"/>
    <s v="photography/photography books"/>
    <n v="367.76923076923077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7"/>
    <x v="3"/>
    <x v="3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n v="60.334277620396605"/>
    <n v="80.069999999999993"/>
    <x v="1"/>
    <x v="1"/>
  </r>
  <r>
    <n v="129"/>
    <s v="Morgan-Martinez"/>
    <s v="Mandatory tertiary implementation"/>
    <n v="148500"/>
    <n v="4756"/>
    <x v="2"/>
    <n v="55"/>
    <x v="2"/>
    <s v="AUD"/>
    <n v="1422943200"/>
    <n v="1425103200"/>
    <b v="0"/>
    <b v="0"/>
    <s v="food/food trucks"/>
    <n v="3.202693602693603"/>
    <n v="86.47"/>
    <x v="0"/>
    <x v="0"/>
  </r>
  <r>
    <n v="130"/>
    <s v="Luna, Anderson and Fox"/>
    <s v="Secured directional encryption"/>
    <n v="9600"/>
    <n v="14925"/>
    <x v="1"/>
    <n v="533"/>
    <x v="6"/>
    <s v="DKK"/>
    <n v="1319605200"/>
    <n v="1320991200"/>
    <b v="0"/>
    <b v="0"/>
    <s v="film &amp; video/drama"/>
    <n v="155.46875"/>
    <n v="28"/>
    <x v="4"/>
    <x v="6"/>
  </r>
  <r>
    <n v="131"/>
    <s v="Fleming, Zhang and Henderson"/>
    <s v="Distributed 5thgeneration implementation"/>
    <n v="164700"/>
    <n v="166116"/>
    <x v="1"/>
    <n v="2443"/>
    <x v="3"/>
    <s v="GBP"/>
    <n v="1385704800"/>
    <n v="1386828000"/>
    <b v="0"/>
    <b v="0"/>
    <s v="technology/web"/>
    <n v="100.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1"/>
    <x v="3"/>
    <x v="3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n v="3.286231884057971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999999999995"/>
    <x v="2"/>
    <x v="8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n v="17.25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7"/>
    <x v="3"/>
    <x v="3"/>
  </r>
  <r>
    <n v="156"/>
    <s v="Meza-Rogers"/>
    <s v="Streamlined encompassing encryption"/>
    <n v="36400"/>
    <n v="26914"/>
    <x v="2"/>
    <n v="379"/>
    <x v="2"/>
    <s v="AUD"/>
    <n v="1570251600"/>
    <n v="1572325200"/>
    <b v="0"/>
    <b v="0"/>
    <s v="music/rock"/>
    <n v="73.939560439560438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31.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"/>
    <x v="2"/>
    <x v="2"/>
  </r>
  <r>
    <n v="182"/>
    <s v="Adams Group"/>
    <s v="Reverse-engineered bandwidth-monitored contingency"/>
    <n v="27100"/>
    <n v="195750"/>
    <x v="1"/>
    <n v="3318"/>
    <x v="6"/>
    <s v="DKK"/>
    <n v="1560574800"/>
    <n v="1561957200"/>
    <b v="0"/>
    <b v="0"/>
    <s v="theater/plays"/>
    <n v="722.32472324723244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7"/>
    <x v="4"/>
    <x v="12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n v="23.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37.952380952380956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8"/>
    <x v="1"/>
    <x v="5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"/>
    <x v="2"/>
    <x v="2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n v="78.831325301204828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80000000000007"/>
    <x v="3"/>
    <x v="3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n v="38.844444444444441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"/>
    <x v="4"/>
    <x v="4"/>
  </r>
  <r>
    <n v="209"/>
    <s v="Warren Ltd"/>
    <s v="Distributed system-worthy application"/>
    <n v="194500"/>
    <n v="41212"/>
    <x v="3"/>
    <n v="808"/>
    <x v="2"/>
    <s v="AUD"/>
    <n v="1462510800"/>
    <n v="1463115600"/>
    <b v="0"/>
    <b v="0"/>
    <s v="film &amp; video/documentary"/>
    <n v="21.188688946015425"/>
    <n v="51"/>
    <x v="4"/>
    <x v="4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67.425531914893625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"/>
    <x v="4"/>
    <x v="22"/>
  </r>
  <r>
    <n v="218"/>
    <s v="Price-Rodriguez"/>
    <s v="Adaptive logistical initiative"/>
    <n v="5700"/>
    <n v="12309"/>
    <x v="1"/>
    <n v="397"/>
    <x v="3"/>
    <s v="GBP"/>
    <n v="1320991200"/>
    <n v="1323928800"/>
    <b v="0"/>
    <b v="1"/>
    <s v="film &amp; video/shorts"/>
    <n v="215.94736842105263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"/>
    <x v="6"/>
    <x v="11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n v="76.708333333333329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"/>
    <x v="4"/>
    <x v="10"/>
  </r>
  <r>
    <n v="234"/>
    <s v="Mendoza-Parker"/>
    <s v="Enterprise-wide motivating matrices"/>
    <n v="7500"/>
    <n v="8181"/>
    <x v="1"/>
    <n v="149"/>
    <x v="4"/>
    <s v="EUR"/>
    <n v="1503378000"/>
    <n v="1503982800"/>
    <b v="0"/>
    <b v="1"/>
    <s v="games/video games"/>
    <n v="109.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"/>
    <x v="4"/>
    <x v="10"/>
  </r>
  <r>
    <n v="238"/>
    <s v="Bolton, Sanchez and Carrillo"/>
    <s v="Distributed systemic adapter"/>
    <n v="2400"/>
    <n v="10138"/>
    <x v="1"/>
    <n v="97"/>
    <x v="6"/>
    <s v="DKK"/>
    <n v="1513231200"/>
    <n v="1515391200"/>
    <b v="0"/>
    <b v="1"/>
    <s v="theater/plays"/>
    <n v="422.41666666666669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"/>
    <x v="1"/>
    <x v="1"/>
  </r>
  <r>
    <n v="256"/>
    <s v="Smith-Reid"/>
    <s v="Optimized actuating toolset"/>
    <n v="4100"/>
    <n v="959"/>
    <x v="0"/>
    <n v="15"/>
    <x v="3"/>
    <s v="GBP"/>
    <n v="1453615200"/>
    <n v="1456812000"/>
    <b v="0"/>
    <b v="0"/>
    <s v="music/rock"/>
    <n v="23.390243902439025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3"/>
    <x v="3"/>
    <x v="3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76.766756032171585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"/>
    <x v="4"/>
    <x v="19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n v="27.176538240368025"/>
    <n v="25.01"/>
    <x v="6"/>
    <x v="11"/>
  </r>
  <r>
    <n v="271"/>
    <s v="Foley-Cox"/>
    <s v="Progressive zero administration leverage"/>
    <n v="153700"/>
    <n v="1953"/>
    <x v="3"/>
    <n v="61"/>
    <x v="1"/>
    <s v="USD"/>
    <n v="1449468000"/>
    <n v="1452146400"/>
    <b v="0"/>
    <b v="0"/>
    <s v="photography/photography books"/>
    <n v="1.2706571242680547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39999999999995"/>
    <x v="4"/>
    <x v="19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18.728395061728396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3"/>
    <x v="3"/>
    <x v="3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n v="17.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69999999999993"/>
    <x v="1"/>
    <x v="5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97.785714285714292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16.384615384615383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80000000000003"/>
    <x v="0"/>
    <x v="0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30000000000007"/>
    <x v="3"/>
    <x v="3"/>
  </r>
  <r>
    <n v="307"/>
    <s v="Salazar-Dodson"/>
    <s v="Face-to-face zero tolerance moderator"/>
    <n v="32900"/>
    <n v="43473"/>
    <x v="1"/>
    <n v="659"/>
    <x v="6"/>
    <s v="DKK"/>
    <n v="1338958800"/>
    <n v="1340686800"/>
    <b v="0"/>
    <b v="1"/>
    <s v="publishing/fiction"/>
    <n v="132.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"/>
    <x v="3"/>
    <x v="3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"/>
    <x v="3"/>
    <x v="3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66.677083333333329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2"/>
    <x v="1"/>
    <x v="1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n v="38.702380952380956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8"/>
    <x v="3"/>
    <x v="3"/>
  </r>
  <r>
    <n v="323"/>
    <s v="Cole, Smith and Wood"/>
    <s v="Integrated zero-defect help-desk"/>
    <n v="8900"/>
    <n v="2148"/>
    <x v="0"/>
    <n v="26"/>
    <x v="3"/>
    <s v="GBP"/>
    <n v="1395896400"/>
    <n v="1396069200"/>
    <b v="0"/>
    <b v="0"/>
    <s v="film &amp; video/documentary"/>
    <n v="24.134831460674157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"/>
    <x v="1"/>
    <x v="1"/>
  </r>
  <r>
    <n v="329"/>
    <s v="Willis and Sons"/>
    <s v="Fundamental incremental database"/>
    <n v="93800"/>
    <n v="21477"/>
    <x v="3"/>
    <n v="211"/>
    <x v="1"/>
    <s v="USD"/>
    <n v="1481522400"/>
    <n v="1482472800"/>
    <b v="0"/>
    <b v="0"/>
    <s v="games/video games"/>
    <n v="22.896588486140725"/>
    <n v="101.79"/>
    <x v="6"/>
    <x v="11"/>
  </r>
  <r>
    <n v="330"/>
    <s v="Thompson-Bates"/>
    <s v="Expanded encompassing open architecture"/>
    <n v="33700"/>
    <n v="62330"/>
    <x v="1"/>
    <n v="1385"/>
    <x v="3"/>
    <s v="GBP"/>
    <n v="1512712800"/>
    <n v="1512799200"/>
    <b v="0"/>
    <b v="0"/>
    <s v="film &amp; video/documentary"/>
    <n v="184.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999999999995"/>
    <x v="3"/>
    <x v="3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n v="79.951577402787962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"/>
    <x v="6"/>
    <x v="11"/>
  </r>
  <r>
    <n v="345"/>
    <s v="Taylor, Cisneros and Romero"/>
    <s v="Open-source neutral task-force"/>
    <n v="157600"/>
    <n v="23159"/>
    <x v="0"/>
    <n v="331"/>
    <x v="3"/>
    <s v="GBP"/>
    <n v="1436418000"/>
    <n v="1436504400"/>
    <b v="0"/>
    <b v="0"/>
    <s v="film &amp; video/drama"/>
    <n v="14.69479695431472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000000000005"/>
    <x v="3"/>
    <x v="3"/>
  </r>
  <r>
    <n v="354"/>
    <s v="Brown Group"/>
    <s v="Profit-focused transitional capability"/>
    <n v="6100"/>
    <n v="7548"/>
    <x v="1"/>
    <n v="80"/>
    <x v="6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3"/>
    <n v="86"/>
    <x v="1"/>
    <s v="USD"/>
    <n v="1485064800"/>
    <n v="1488520800"/>
    <b v="0"/>
    <b v="0"/>
    <s v="technology/wearables"/>
    <n v="58.973684210526315"/>
    <n v="26.06"/>
    <x v="2"/>
    <x v="8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36.892473118279568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"/>
    <x v="4"/>
    <x v="10"/>
  </r>
  <r>
    <n v="360"/>
    <s v="Larsen-Chung"/>
    <s v="Right-sized zero tolerance migration"/>
    <n v="59700"/>
    <n v="135132"/>
    <x v="1"/>
    <n v="2875"/>
    <x v="3"/>
    <s v="GBP"/>
    <n v="1293861600"/>
    <n v="1295071200"/>
    <b v="0"/>
    <b v="1"/>
    <s v="theater/plays"/>
    <n v="226.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"/>
    <x v="3"/>
    <x v="3"/>
  </r>
  <r>
    <n v="368"/>
    <s v="Whitaker, Wallace and Daniels"/>
    <s v="Reactive directional capacity"/>
    <n v="5200"/>
    <n v="14394"/>
    <x v="1"/>
    <n v="206"/>
    <x v="3"/>
    <s v="GBP"/>
    <n v="1286946000"/>
    <n v="1288933200"/>
    <b v="0"/>
    <b v="1"/>
    <s v="film &amp; video/documentary"/>
    <n v="276.80769230769232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"/>
    <x v="4"/>
    <x v="4"/>
  </r>
  <r>
    <n v="379"/>
    <s v="Reilly, Aguirre and Johnson"/>
    <s v="Realigned clear-thinking migration"/>
    <n v="7200"/>
    <n v="2912"/>
    <x v="0"/>
    <n v="44"/>
    <x v="3"/>
    <s v="GBP"/>
    <n v="1319691600"/>
    <n v="1320904800"/>
    <b v="0"/>
    <b v="0"/>
    <s v="theater/plays"/>
    <n v="40.444444444444443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"/>
    <x v="2"/>
    <x v="8"/>
  </r>
  <r>
    <n v="388"/>
    <s v="Cruz Ltd"/>
    <s v="Exclusive dynamic adapter"/>
    <n v="114800"/>
    <n v="12938"/>
    <x v="2"/>
    <n v="145"/>
    <x v="5"/>
    <s v="CHF"/>
    <n v="1325656800"/>
    <n v="1325829600"/>
    <b v="0"/>
    <b v="0"/>
    <s v="music/indie rock"/>
    <n v="11.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2"/>
    <x v="1"/>
    <x v="1"/>
  </r>
  <r>
    <n v="398"/>
    <s v="Myers LLC"/>
    <s v="Reactive bottom-line open architecture"/>
    <n v="1700"/>
    <n v="12202"/>
    <x v="1"/>
    <n v="123"/>
    <x v="4"/>
    <s v="EUR"/>
    <n v="1525755600"/>
    <n v="1525928400"/>
    <b v="0"/>
    <b v="1"/>
    <s v="film &amp; video/animation"/>
    <n v="717.76470588235293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"/>
    <x v="4"/>
    <x v="4"/>
  </r>
  <r>
    <n v="407"/>
    <s v="Herrera-Wilson"/>
    <s v="Organized bandwidth-monitored core"/>
    <n v="3400"/>
    <n v="12100"/>
    <x v="1"/>
    <n v="484"/>
    <x v="6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"/>
    <x v="1"/>
    <x v="1"/>
  </r>
  <r>
    <n v="410"/>
    <s v="Mcmillan Group"/>
    <s v="Advanced cohesive Graphic Interface"/>
    <n v="153700"/>
    <n v="55536"/>
    <x v="3"/>
    <n v="1111"/>
    <x v="1"/>
    <s v="USD"/>
    <n v="1430197200"/>
    <n v="1430197200"/>
    <b v="0"/>
    <b v="0"/>
    <s v="games/mobile games"/>
    <n v="36.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"/>
    <x v="5"/>
    <x v="13"/>
  </r>
  <r>
    <n v="413"/>
    <s v="Rush-Bowers"/>
    <s v="Persevering analyzing extranet"/>
    <n v="189500"/>
    <n v="117628"/>
    <x v="3"/>
    <n v="1089"/>
    <x v="1"/>
    <s v="USD"/>
    <n v="1543298400"/>
    <n v="1545631200"/>
    <b v="0"/>
    <b v="0"/>
    <s v="film &amp; video/animation"/>
    <n v="62.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7"/>
    <x v="4"/>
    <x v="10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n v="90.675916230366497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"/>
    <x v="4"/>
    <x v="4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4"/>
    <s v="EUR"/>
    <n v="1418623200"/>
    <n v="1419660000"/>
    <b v="0"/>
    <b v="1"/>
    <s v="theater/plays"/>
    <n v="116.87664041994749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4"/>
    <s v="EUR"/>
    <n v="1504328400"/>
    <n v="1505710800"/>
    <b v="0"/>
    <b v="0"/>
    <s v="theater/plays"/>
    <n v="198.72222222222223"/>
    <n v="75.040000000000006"/>
    <x v="3"/>
    <x v="3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n v="34.752688172043008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"/>
    <x v="2"/>
    <x v="8"/>
  </r>
  <r>
    <n v="447"/>
    <s v="Harrington-Harper"/>
    <s v="Self-enabling next generation algorithm"/>
    <n v="155200"/>
    <n v="37754"/>
    <x v="2"/>
    <n v="439"/>
    <x v="3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0000000000005"/>
    <x v="6"/>
    <x v="11"/>
  </r>
  <r>
    <n v="449"/>
    <s v="Cuevas-Morales"/>
    <s v="Public-key coherent ability"/>
    <n v="900"/>
    <n v="8703"/>
    <x v="1"/>
    <n v="86"/>
    <x v="6"/>
    <s v="DKK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1"/>
    <x v="2"/>
    <x v="8"/>
  </r>
  <r>
    <n v="471"/>
    <s v="Perry and Sons"/>
    <s v="Configurable static help-desk"/>
    <n v="3100"/>
    <n v="9889"/>
    <x v="1"/>
    <n v="194"/>
    <x v="3"/>
    <s v="GBP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9"/>
    <x v="2"/>
    <x v="8"/>
  </r>
  <r>
    <n v="479"/>
    <s v="Long-Greene"/>
    <s v="Future-proofed heuristic encryption"/>
    <n v="2400"/>
    <n v="12310"/>
    <x v="1"/>
    <n v="173"/>
    <x v="3"/>
    <s v="GBP"/>
    <n v="1501304400"/>
    <n v="1501477200"/>
    <b v="0"/>
    <b v="0"/>
    <s v="food/food trucks"/>
    <n v="512.9166666666666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7"/>
    <x v="3"/>
    <x v="3"/>
  </r>
  <r>
    <n v="484"/>
    <s v="Landry Inc"/>
    <s v="Synergistic cohesive adapter"/>
    <n v="29600"/>
    <n v="77021"/>
    <x v="1"/>
    <n v="1572"/>
    <x v="3"/>
    <s v="GBP"/>
    <n v="1407128400"/>
    <n v="1411362000"/>
    <b v="0"/>
    <b v="1"/>
    <s v="food/food trucks"/>
    <n v="260.20608108108109"/>
    <n v="49"/>
    <x v="0"/>
    <x v="0"/>
  </r>
  <r>
    <n v="485"/>
    <s v="Richards-Davis"/>
    <s v="Quality-focused mission-critical structure"/>
    <n v="90600"/>
    <n v="27844"/>
    <x v="0"/>
    <n v="648"/>
    <x v="3"/>
    <s v="GBP"/>
    <n v="1560142800"/>
    <n v="1563685200"/>
    <b v="0"/>
    <b v="0"/>
    <s v="theater/plays"/>
    <n v="30.73289183222958"/>
    <n v="42.97"/>
    <x v="3"/>
    <x v="3"/>
  </r>
  <r>
    <n v="486"/>
    <s v="Davis, Cox and Fox"/>
    <s v="Compatible exuding Graphical User Interface"/>
    <n v="5200"/>
    <n v="702"/>
    <x v="0"/>
    <n v="21"/>
    <x v="3"/>
    <s v="GBP"/>
    <n v="1520575200"/>
    <n v="1521867600"/>
    <b v="0"/>
    <b v="1"/>
    <s v="publishing/translations"/>
    <n v="13.5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2"/>
    <x v="3"/>
    <x v="3"/>
  </r>
  <r>
    <n v="489"/>
    <s v="Clark Inc"/>
    <s v="Down-sized mobile time-frame"/>
    <n v="9200"/>
    <n v="9339"/>
    <x v="1"/>
    <n v="85"/>
    <x v="4"/>
    <s v="EUR"/>
    <n v="1281934800"/>
    <n v="1282366800"/>
    <b v="0"/>
    <b v="0"/>
    <s v="technology/wearables"/>
    <n v="101.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89999999999995"/>
    <x v="0"/>
    <x v="0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n v="23.995287958115181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6"/>
    <x v="2"/>
    <x v="8"/>
  </r>
  <r>
    <n v="495"/>
    <s v="Bell, Edwards and Andersen"/>
    <s v="Centralized clear-thinking solution"/>
    <n v="3200"/>
    <n v="13264"/>
    <x v="1"/>
    <n v="195"/>
    <x v="6"/>
    <s v="DKK"/>
    <n v="1402376400"/>
    <n v="1402722000"/>
    <b v="0"/>
    <b v="0"/>
    <s v="theater/plays"/>
    <n v="414.49999999999994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1"/>
    <x v="2"/>
    <x v="8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23.948810754912099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"/>
    <x v="4"/>
    <x v="6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92.320000000000007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5"/>
    <x v="6"/>
    <x v="1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n v="39.277108433734945"/>
    <n v="93.14"/>
    <x v="4"/>
    <x v="19"/>
  </r>
  <r>
    <n v="514"/>
    <s v="Sanchez, Bradley and Flores"/>
    <s v="Centralized motivating capacity"/>
    <n v="138700"/>
    <n v="31123"/>
    <x v="2"/>
    <n v="528"/>
    <x v="5"/>
    <s v="CHF"/>
    <n v="1386309600"/>
    <n v="1386741600"/>
    <b v="0"/>
    <b v="1"/>
    <s v="music/rock"/>
    <n v="22.439077144917089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3"/>
    <s v="GBP"/>
    <n v="1385186400"/>
    <n v="1389074400"/>
    <b v="0"/>
    <b v="0"/>
    <s v="music/indie rock"/>
    <n v="80.300000000000011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4"/>
    <x v="5"/>
    <x v="13"/>
  </r>
  <r>
    <n v="531"/>
    <s v="Berry-Richardson"/>
    <s v="Automated zero tolerance implementation"/>
    <n v="186700"/>
    <n v="178338"/>
    <x v="3"/>
    <n v="3640"/>
    <x v="5"/>
    <s v="CHF"/>
    <n v="1384149600"/>
    <n v="1388988000"/>
    <b v="0"/>
    <b v="0"/>
    <s v="games/video games"/>
    <n v="95.521156936261391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6"/>
    <x v="3"/>
    <x v="3"/>
  </r>
  <r>
    <n v="533"/>
    <s v="Holt, Bernard and Johnson"/>
    <s v="Multi-lateral didactic encoding"/>
    <n v="115600"/>
    <n v="184086"/>
    <x v="1"/>
    <n v="2218"/>
    <x v="3"/>
    <s v="GBP"/>
    <n v="1374642000"/>
    <n v="1377752400"/>
    <b v="0"/>
    <b v="0"/>
    <s v="music/indie rock"/>
    <n v="159.24394463667818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"/>
    <x v="4"/>
    <x v="6"/>
  </r>
  <r>
    <n v="535"/>
    <s v="Garrison LLC"/>
    <s v="Profit-focused 24/7 data-warehouse"/>
    <n v="2600"/>
    <n v="12533"/>
    <x v="1"/>
    <n v="202"/>
    <x v="4"/>
    <s v="EUR"/>
    <n v="1528434000"/>
    <n v="1528606800"/>
    <b v="0"/>
    <b v="1"/>
    <s v="theater/plays"/>
    <n v="482.03846153846149"/>
    <n v="62.04"/>
    <x v="3"/>
    <x v="3"/>
  </r>
  <r>
    <n v="536"/>
    <s v="Shannon-Olson"/>
    <s v="Enhanced methodical middleware"/>
    <n v="9800"/>
    <n v="14697"/>
    <x v="1"/>
    <n v="140"/>
    <x v="4"/>
    <s v="EUR"/>
    <n v="1282626000"/>
    <n v="1284872400"/>
    <b v="0"/>
    <b v="0"/>
    <s v="publishing/fiction"/>
    <n v="149.96938775510205"/>
    <n v="104.98"/>
    <x v="5"/>
    <x v="13"/>
  </r>
  <r>
    <n v="537"/>
    <s v="Murillo-Mcfarland"/>
    <s v="Synchronized client-driven projection"/>
    <n v="84400"/>
    <n v="98935"/>
    <x v="1"/>
    <n v="1052"/>
    <x v="6"/>
    <s v="DKK"/>
    <n v="1535605200"/>
    <n v="1537592400"/>
    <b v="1"/>
    <b v="1"/>
    <s v="film &amp; video/documentary"/>
    <n v="117.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"/>
    <x v="7"/>
    <x v="14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24.205617977528089"/>
    <n v="109.08"/>
    <x v="6"/>
    <x v="20"/>
  </r>
  <r>
    <n v="542"/>
    <s v="Harrison-Bridges"/>
    <s v="Profit-focused exuding moderator"/>
    <n v="77000"/>
    <n v="1930"/>
    <x v="0"/>
    <n v="49"/>
    <x v="3"/>
    <s v="GBP"/>
    <n v="1453442400"/>
    <n v="1456034400"/>
    <b v="0"/>
    <b v="0"/>
    <s v="music/indie rock"/>
    <n v="2.5064935064935066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"/>
    <x v="2"/>
    <x v="8"/>
  </r>
  <r>
    <n v="550"/>
    <s v="Morrison-Henderson"/>
    <s v="De-engineered disintermediate encoding"/>
    <n v="100"/>
    <n v="4"/>
    <x v="2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1"/>
    <x v="1"/>
    <x v="7"/>
  </r>
  <r>
    <n v="555"/>
    <s v="Anderson Group"/>
    <s v="Organic maximized database"/>
    <n v="6300"/>
    <n v="14089"/>
    <x v="1"/>
    <n v="135"/>
    <x v="6"/>
    <s v="DKK"/>
    <n v="1396414800"/>
    <n v="1399093200"/>
    <b v="0"/>
    <b v="0"/>
    <s v="music/rock"/>
    <n v="223.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"/>
    <x v="3"/>
    <x v="3"/>
  </r>
  <r>
    <n v="569"/>
    <s v="Fischer, Fowler and Arnold"/>
    <s v="Extended multi-tasking definition"/>
    <n v="20100"/>
    <n v="47705"/>
    <x v="1"/>
    <n v="589"/>
    <x v="4"/>
    <s v="EUR"/>
    <n v="1294725600"/>
    <n v="1295762400"/>
    <b v="0"/>
    <b v="0"/>
    <s v="film &amp; video/animation"/>
    <n v="237.33830845771143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5"/>
    <x v="1"/>
    <x v="1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94.142857142857139"/>
    <n v="94.14"/>
    <x v="4"/>
    <x v="12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n v="54.400000000000006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1"/>
    <x v="3"/>
    <x v="3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n v="18.853658536585368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"/>
    <x v="0"/>
    <x v="0"/>
  </r>
  <r>
    <n v="588"/>
    <s v="Weber Inc"/>
    <s v="Up-sized discrete firmware"/>
    <n v="157600"/>
    <n v="124517"/>
    <x v="0"/>
    <n v="1368"/>
    <x v="3"/>
    <s v="GBP"/>
    <n v="1269493200"/>
    <n v="1272171600"/>
    <b v="0"/>
    <b v="0"/>
    <s v="theater/plays"/>
    <n v="79.008248730964468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8"/>
    <x v="3"/>
    <x v="3"/>
  </r>
  <r>
    <n v="598"/>
    <s v="Martinez, Garza and Young"/>
    <s v="Up-sized web-enabled info-mediaries"/>
    <n v="108500"/>
    <n v="175868"/>
    <x v="1"/>
    <n v="2409"/>
    <x v="4"/>
    <s v="EUR"/>
    <n v="1276578000"/>
    <n v="1279083600"/>
    <b v="0"/>
    <b v="0"/>
    <s v="music/rock"/>
    <n v="162.09032258064516"/>
    <n v="73"/>
    <x v="1"/>
    <x v="1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"/>
    <n v="62.34"/>
    <x v="4"/>
    <x v="4"/>
  </r>
  <r>
    <n v="600"/>
    <s v="Brown-George"/>
    <s v="Cross-platform tertiary array"/>
    <n v="100"/>
    <n v="5"/>
    <x v="0"/>
    <n v="1"/>
    <x v="3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4"/>
    <x v="5"/>
    <x v="9"/>
  </r>
  <r>
    <n v="606"/>
    <s v="Valencia PLC"/>
    <s v="Extended asynchronous initiative"/>
    <n v="3400"/>
    <n v="6405"/>
    <x v="1"/>
    <n v="160"/>
    <x v="3"/>
    <s v="GBP"/>
    <n v="1457330400"/>
    <n v="1458277200"/>
    <b v="0"/>
    <b v="0"/>
    <s v="music/rock"/>
    <n v="188.38235294117646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8"/>
    <x v="3"/>
    <x v="3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n v="13.853658536585368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"/>
    <x v="3"/>
    <x v="3"/>
  </r>
  <r>
    <n v="615"/>
    <s v="Petersen-Rodriguez"/>
    <s v="Digitized clear-thinking installation"/>
    <n v="8500"/>
    <n v="14488"/>
    <x v="1"/>
    <n v="170"/>
    <x v="4"/>
    <s v="EUR"/>
    <n v="1461906000"/>
    <n v="1462770000"/>
    <b v="0"/>
    <b v="0"/>
    <s v="theater/plays"/>
    <n v="170.44705882352943"/>
    <n v="85.22"/>
    <x v="3"/>
    <x v="3"/>
  </r>
  <r>
    <n v="616"/>
    <s v="Burnett-Mora"/>
    <s v="Quality-focused 24/7 superstructure"/>
    <n v="6400"/>
    <n v="12129"/>
    <x v="1"/>
    <n v="238"/>
    <x v="3"/>
    <s v="GBP"/>
    <n v="1379653200"/>
    <n v="1379739600"/>
    <b v="0"/>
    <b v="1"/>
    <s v="music/indie rock"/>
    <n v="189.515625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4"/>
    <x v="1"/>
    <x v="7"/>
  </r>
  <r>
    <n v="623"/>
    <s v="Smith, Scott and Rodriguez"/>
    <s v="Organic actuating protocol"/>
    <n v="94300"/>
    <n v="150806"/>
    <x v="1"/>
    <n v="2693"/>
    <x v="3"/>
    <s v="GBP"/>
    <n v="1437022800"/>
    <n v="1437454800"/>
    <b v="0"/>
    <b v="0"/>
    <s v="theater/plays"/>
    <n v="159.92152704135739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7"/>
    <x v="3"/>
    <x v="3"/>
  </r>
  <r>
    <n v="627"/>
    <s v="Martin, Lee and Armstrong"/>
    <s v="Open-architected incremental ability"/>
    <n v="1600"/>
    <n v="11108"/>
    <x v="1"/>
    <n v="154"/>
    <x v="3"/>
    <s v="GBP"/>
    <n v="1276664400"/>
    <n v="1278738000"/>
    <b v="1"/>
    <b v="0"/>
    <s v="food/food trucks"/>
    <n v="694.25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7"/>
    <x v="3"/>
    <x v="3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n v="62.873684210526314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"/>
    <x v="3"/>
    <x v="3"/>
  </r>
  <r>
    <n v="632"/>
    <s v="Parker PLC"/>
    <s v="Reduced interactive matrix"/>
    <n v="72100"/>
    <n v="30902"/>
    <x v="3"/>
    <n v="278"/>
    <x v="1"/>
    <s v="USD"/>
    <n v="1414904400"/>
    <n v="1416463200"/>
    <b v="0"/>
    <b v="0"/>
    <s v="theater/plays"/>
    <n v="42.859916782246884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4"/>
    <x v="4"/>
    <x v="10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n v="78.531302876480552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9999999999995"/>
    <x v="4"/>
    <x v="19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64.537683358624179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3"/>
    <x v="3"/>
    <x v="3"/>
  </r>
  <r>
    <n v="639"/>
    <s v="Barnes-Williams"/>
    <s v="Upgradable explicit forecast"/>
    <n v="8600"/>
    <n v="4832"/>
    <x v="3"/>
    <n v="45"/>
    <x v="1"/>
    <s v="USD"/>
    <n v="1532754000"/>
    <n v="1532754000"/>
    <b v="0"/>
    <b v="1"/>
    <s v="film &amp; video/drama"/>
    <n v="56.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n v="63.056795131845846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88.47941026944585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6"/>
    <x v="4"/>
    <x v="22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n v="60.064638783269963"/>
    <n v="81.010000000000005"/>
    <x v="1"/>
    <x v="1"/>
  </r>
  <r>
    <n v="659"/>
    <s v="Bailey and Sons"/>
    <s v="Grass-roots dynamic emulation"/>
    <n v="120700"/>
    <n v="57010"/>
    <x v="0"/>
    <n v="750"/>
    <x v="3"/>
    <s v="GBP"/>
    <n v="1296108000"/>
    <n v="1296194400"/>
    <b v="0"/>
    <b v="0"/>
    <s v="film &amp; video/documentary"/>
    <n v="47.232808616404313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6"/>
    <x v="3"/>
    <x v="3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54.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"/>
    <x v="4"/>
    <x v="4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"/>
    <x v="3"/>
    <x v="3"/>
  </r>
  <r>
    <n v="669"/>
    <s v="Payne, Garrett and Thomas"/>
    <s v="Upgradable bi-directional concept"/>
    <n v="48800"/>
    <n v="175020"/>
    <x v="1"/>
    <n v="1621"/>
    <x v="4"/>
    <s v="EUR"/>
    <n v="1498453200"/>
    <n v="1499230800"/>
    <b v="0"/>
    <b v="0"/>
    <s v="theater/plays"/>
    <n v="358.64754098360658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5"/>
    <x v="3"/>
    <x v="3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43.660714285714285"/>
    <n v="42.16"/>
    <x v="1"/>
    <x v="7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n v="33.53837141183363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3"/>
    <x v="5"/>
    <x v="13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n v="17.968844221105527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4"/>
    <x v="4"/>
    <x v="4"/>
  </r>
  <r>
    <n v="692"/>
    <s v="Murray Ltd"/>
    <s v="Decentralized 4thgeneration challenge"/>
    <n v="6000"/>
    <n v="5438"/>
    <x v="0"/>
    <n v="77"/>
    <x v="3"/>
    <s v="GBP"/>
    <n v="1562648400"/>
    <n v="1564203600"/>
    <b v="0"/>
    <b v="0"/>
    <s v="music/rock"/>
    <n v="90.633333333333326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"/>
    <x v="3"/>
    <x v="3"/>
  </r>
  <r>
    <n v="695"/>
    <s v="Cardenas, Thompson and Carey"/>
    <s v="Configurable full-range emulation"/>
    <n v="9200"/>
    <n v="12322"/>
    <x v="1"/>
    <n v="196"/>
    <x v="4"/>
    <s v="EUR"/>
    <n v="1447480800"/>
    <n v="1448863200"/>
    <b v="1"/>
    <b v="0"/>
    <s v="music/rock"/>
    <n v="133.93478260869566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9"/>
    <x v="4"/>
    <x v="10"/>
  </r>
  <r>
    <n v="705"/>
    <s v="Ford LLC"/>
    <s v="Centralized tangible success"/>
    <n v="169700"/>
    <n v="168048"/>
    <x v="0"/>
    <n v="2025"/>
    <x v="3"/>
    <s v="GBP"/>
    <n v="1386741600"/>
    <n v="1387087200"/>
    <b v="0"/>
    <b v="0"/>
    <s v="publishing/nonfiction"/>
    <n v="99.026517383618156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4"/>
    <x v="3"/>
    <x v="3"/>
  </r>
  <r>
    <n v="709"/>
    <s v="Silva, Walker and Martin"/>
    <s v="Grass-roots 4thgeneration product"/>
    <n v="9800"/>
    <n v="13954"/>
    <x v="1"/>
    <n v="186"/>
    <x v="4"/>
    <s v="EUR"/>
    <n v="1334811600"/>
    <n v="1335416400"/>
    <b v="0"/>
    <b v="0"/>
    <s v="theater/plays"/>
    <n v="142.38775510204081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"/>
    <x v="3"/>
    <x v="3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37.091954022988503"/>
    <n v="84.92"/>
    <x v="3"/>
    <x v="3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n v="4.392394822006473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"/>
    <x v="3"/>
    <x v="3"/>
  </r>
  <r>
    <n v="724"/>
    <s v="Mccoy Ltd"/>
    <s v="Business-focused encompassing intranet"/>
    <n v="8400"/>
    <n v="11261"/>
    <x v="1"/>
    <n v="121"/>
    <x v="3"/>
    <s v="GBP"/>
    <n v="1413954000"/>
    <n v="1414126800"/>
    <b v="0"/>
    <b v="1"/>
    <s v="theater/plays"/>
    <n v="134.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1"/>
    <x v="6"/>
    <x v="20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n v="88.81583793738489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7"/>
    <x v="2"/>
    <x v="8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n v="90.25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6"/>
    <x v="7"/>
    <x v="14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n v="32.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n v="34.959979476654695"/>
    <n v="110.97"/>
    <x v="4"/>
    <x v="10"/>
  </r>
  <r>
    <n v="749"/>
    <s v="Hunter-Logan"/>
    <s v="Down-sized needs-based task-force"/>
    <n v="8600"/>
    <n v="13527"/>
    <x v="1"/>
    <n v="366"/>
    <x v="4"/>
    <s v="EUR"/>
    <n v="1412744400"/>
    <n v="1413781200"/>
    <b v="0"/>
    <b v="1"/>
    <s v="technology/wearables"/>
    <n v="157.29069767441862"/>
    <n v="36.96"/>
    <x v="2"/>
    <x v="8"/>
  </r>
  <r>
    <n v="750"/>
    <s v="Ramos and Sons"/>
    <s v="Extended responsive Internet solution"/>
    <n v="100"/>
    <n v="1"/>
    <x v="0"/>
    <n v="1"/>
    <x v="3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"/>
    <x v="5"/>
    <x v="9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n v="92.448275862068968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1"/>
    <x v="3"/>
    <x v="3"/>
  </r>
  <r>
    <n v="755"/>
    <s v="Chen, Pollard and Clarke"/>
    <s v="Stand-alone multi-state project"/>
    <n v="4500"/>
    <n v="7496"/>
    <x v="1"/>
    <n v="288"/>
    <x v="6"/>
    <s v="DKK"/>
    <n v="1514354400"/>
    <n v="1515391200"/>
    <b v="0"/>
    <b v="1"/>
    <s v="theater/plays"/>
    <n v="166.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"/>
    <x v="1"/>
    <x v="5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34.35196687370600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2"/>
    <x v="6"/>
    <x v="11"/>
  </r>
  <r>
    <n v="770"/>
    <s v="Mathis-Rodriguez"/>
    <s v="User-centric attitude-oriented intranet"/>
    <n v="4300"/>
    <n v="11642"/>
    <x v="1"/>
    <n v="216"/>
    <x v="4"/>
    <s v="EUR"/>
    <n v="1397451600"/>
    <n v="1398056400"/>
    <b v="0"/>
    <b v="1"/>
    <s v="theater/plays"/>
    <n v="270.74418604651163"/>
    <n v="53.9"/>
    <x v="3"/>
    <x v="3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"/>
    <x v="3"/>
    <x v="3"/>
  </r>
  <r>
    <n v="774"/>
    <s v="Gonzalez-Snow"/>
    <s v="Polarized user-facing interface"/>
    <n v="5000"/>
    <n v="6775"/>
    <x v="1"/>
    <n v="78"/>
    <x v="4"/>
    <s v="EUR"/>
    <n v="1463979600"/>
    <n v="1467522000"/>
    <b v="0"/>
    <b v="0"/>
    <s v="technology/web"/>
    <n v="135.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49999999999997"/>
    <x v="4"/>
    <x v="6"/>
  </r>
  <r>
    <n v="781"/>
    <s v="Thomas Ltd"/>
    <s v="Cross-group interactive architecture"/>
    <n v="8700"/>
    <n v="4414"/>
    <x v="2"/>
    <n v="56"/>
    <x v="5"/>
    <s v="CHF"/>
    <n v="1288501200"/>
    <n v="1292911200"/>
    <b v="0"/>
    <b v="0"/>
    <s v="theater/plays"/>
    <n v="50.735632183908038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"/>
    <x v="4"/>
    <x v="10"/>
  </r>
  <r>
    <n v="786"/>
    <s v="Smith-Brown"/>
    <s v="Object-based content-based ability"/>
    <n v="1500"/>
    <n v="10946"/>
    <x v="1"/>
    <n v="207"/>
    <x v="4"/>
    <s v="EUR"/>
    <n v="1522126800"/>
    <n v="1522731600"/>
    <b v="0"/>
    <b v="1"/>
    <s v="music/jazz"/>
    <n v="729.73333333333335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10000000000005"/>
    <x v="1"/>
    <x v="1"/>
  </r>
  <r>
    <n v="788"/>
    <s v="Joyce PLC"/>
    <s v="Synchronized directional capability"/>
    <n v="3600"/>
    <n v="3174"/>
    <x v="3"/>
    <n v="31"/>
    <x v="1"/>
    <s v="USD"/>
    <n v="1350709200"/>
    <n v="1352527200"/>
    <b v="0"/>
    <b v="0"/>
    <s v="film &amp; video/animation"/>
    <n v="88.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7"/>
    <x v="3"/>
    <x v="3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n v="30.540075309306079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6"/>
    <x v="3"/>
    <x v="3"/>
  </r>
  <r>
    <n v="799"/>
    <s v="Reid-Day"/>
    <s v="Devolved tertiary time-frame"/>
    <n v="84500"/>
    <n v="73522"/>
    <x v="0"/>
    <n v="1225"/>
    <x v="3"/>
    <s v="GBP"/>
    <n v="1454133600"/>
    <n v="1454479200"/>
    <b v="0"/>
    <b v="0"/>
    <s v="theater/plays"/>
    <n v="87.00828402366863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"/>
    <x v="6"/>
    <x v="11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92.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"/>
    <x v="3"/>
    <x v="3"/>
  </r>
  <r>
    <n v="817"/>
    <s v="Alvarez-Bauer"/>
    <s v="Front-line intermediate moderator"/>
    <n v="51300"/>
    <n v="189192"/>
    <x v="1"/>
    <n v="2489"/>
    <x v="4"/>
    <s v="EUR"/>
    <n v="1556946000"/>
    <n v="1559365200"/>
    <b v="0"/>
    <b v="1"/>
    <s v="publishing/nonfiction"/>
    <n v="368.79532163742692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4"/>
    <x v="6"/>
    <x v="11"/>
  </r>
  <r>
    <n v="820"/>
    <s v="Valdez, Williams and Meyer"/>
    <s v="Cross-group heuristic forecast"/>
    <n v="1500"/>
    <n v="12009"/>
    <x v="1"/>
    <n v="279"/>
    <x v="3"/>
    <s v="GBP"/>
    <n v="1532840400"/>
    <n v="1533963600"/>
    <b v="0"/>
    <b v="1"/>
    <s v="music/rock"/>
    <n v="800.6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4"/>
    <x v="5"/>
    <x v="9"/>
  </r>
  <r>
    <n v="825"/>
    <s v="Solomon PLC"/>
    <s v="Open-architected 24/7 infrastructure"/>
    <n v="3600"/>
    <n v="13950"/>
    <x v="1"/>
    <n v="157"/>
    <x v="3"/>
    <s v="GBP"/>
    <n v="1500958800"/>
    <n v="1501995600"/>
    <b v="0"/>
    <b v="0"/>
    <s v="film &amp; video/shorts"/>
    <n v="387.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5"/>
    <x v="7"/>
    <x v="14"/>
  </r>
  <r>
    <n v="832"/>
    <s v="Bradley, Beck and Mayo"/>
    <s v="Synergized fault-tolerant hierarchy"/>
    <n v="43200"/>
    <n v="136156"/>
    <x v="1"/>
    <n v="1297"/>
    <x v="6"/>
    <s v="DKK"/>
    <n v="1445490000"/>
    <n v="1448431200"/>
    <b v="1"/>
    <b v="0"/>
    <s v="publishing/translations"/>
    <n v="315.17592592592592"/>
    <n v="104.98"/>
    <x v="5"/>
    <x v="18"/>
  </r>
  <r>
    <n v="833"/>
    <s v="Levine, Martin and Hernandez"/>
    <s v="Expanded asynchronous groupware"/>
    <n v="6800"/>
    <n v="10723"/>
    <x v="1"/>
    <n v="165"/>
    <x v="6"/>
    <s v="DKK"/>
    <n v="1297663200"/>
    <n v="1298613600"/>
    <b v="0"/>
    <b v="0"/>
    <s v="publishing/translations"/>
    <n v="157.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"/>
    <x v="2"/>
    <x v="2"/>
  </r>
  <r>
    <n v="842"/>
    <s v="Lawson and Sons"/>
    <s v="Reverse-engineered multi-tasking product"/>
    <n v="1500"/>
    <n v="8447"/>
    <x v="1"/>
    <n v="132"/>
    <x v="4"/>
    <s v="EUR"/>
    <n v="1529038800"/>
    <n v="1529298000"/>
    <b v="0"/>
    <b v="0"/>
    <s v="technology/wearables"/>
    <n v="563.1333333333333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1"/>
    <x v="7"/>
    <x v="14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n v="99.39772727272728"/>
    <n v="93.05"/>
    <x v="4"/>
    <x v="4"/>
  </r>
  <r>
    <n v="845"/>
    <s v="Williams LLC"/>
    <s v="Up-sized high-level access"/>
    <n v="69900"/>
    <n v="138087"/>
    <x v="1"/>
    <n v="1354"/>
    <x v="3"/>
    <s v="GBP"/>
    <n v="1526360400"/>
    <n v="1529557200"/>
    <b v="0"/>
    <b v="0"/>
    <s v="technology/web"/>
    <n v="197.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"/>
    <x v="3"/>
    <x v="3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n v="43.241247264770237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"/>
    <x v="0"/>
    <x v="0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37.481481481481481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2"/>
    <x v="5"/>
    <x v="18"/>
  </r>
  <r>
    <n v="893"/>
    <s v="Collins-Martinez"/>
    <s v="Progressive grid-enabled website"/>
    <n v="8400"/>
    <n v="10770"/>
    <x v="1"/>
    <n v="199"/>
    <x v="4"/>
    <s v="EUR"/>
    <n v="1434344400"/>
    <n v="1434690000"/>
    <b v="0"/>
    <b v="1"/>
    <s v="film &amp; video/documentary"/>
    <n v="128.21428571428572"/>
    <n v="54.12"/>
    <x v="4"/>
    <x v="4"/>
  </r>
  <r>
    <n v="894"/>
    <s v="Barrett Inc"/>
    <s v="Organic cohesive neural-net"/>
    <n v="1700"/>
    <n v="3208"/>
    <x v="1"/>
    <n v="56"/>
    <x v="3"/>
    <s v="GBP"/>
    <n v="1373518800"/>
    <n v="1376110800"/>
    <b v="0"/>
    <b v="1"/>
    <s v="film &amp; video/television"/>
    <n v="188.70588235294116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30000000000003"/>
    <x v="2"/>
    <x v="2"/>
  </r>
  <r>
    <n v="903"/>
    <s v="Parker-Morris"/>
    <s v="Assimilated next generation instruction set"/>
    <n v="41000"/>
    <n v="709"/>
    <x v="3"/>
    <n v="14"/>
    <x v="1"/>
    <s v="USD"/>
    <n v="1336194000"/>
    <n v="1337490000"/>
    <b v="0"/>
    <b v="1"/>
    <s v="publishing/nonfiction"/>
    <n v="1.729268292682927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"/>
    <x v="3"/>
    <x v="3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n v="19.556634304207122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5"/>
    <x v="4"/>
    <x v="6"/>
  </r>
  <r>
    <n v="914"/>
    <s v="Ramirez, Padilla and Barrera"/>
    <s v="Diverse client-driven conglomeration"/>
    <n v="6400"/>
    <n v="3676"/>
    <x v="0"/>
    <n v="141"/>
    <x v="3"/>
    <s v="GBP"/>
    <n v="1375592400"/>
    <n v="1376629200"/>
    <b v="0"/>
    <b v="0"/>
    <s v="theater/plays"/>
    <n v="57.4375"/>
    <n v="26.07"/>
    <x v="3"/>
    <x v="3"/>
  </r>
  <r>
    <n v="915"/>
    <s v="Riggs Group"/>
    <s v="Configurable upward-trending solution"/>
    <n v="125900"/>
    <n v="195936"/>
    <x v="1"/>
    <n v="1866"/>
    <x v="3"/>
    <s v="GBP"/>
    <n v="1503982800"/>
    <n v="1504760400"/>
    <b v="0"/>
    <b v="0"/>
    <s v="film &amp; video/television"/>
    <n v="155.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3"/>
    <x v="7"/>
    <x v="14"/>
  </r>
  <r>
    <n v="917"/>
    <s v="Cooper Inc"/>
    <s v="Polarized discrete product"/>
    <n v="3600"/>
    <n v="2097"/>
    <x v="3"/>
    <n v="27"/>
    <x v="3"/>
    <s v="GBP"/>
    <n v="1309237200"/>
    <n v="1311310800"/>
    <b v="0"/>
    <b v="1"/>
    <s v="film &amp; video/shorts"/>
    <n v="58.25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4"/>
    <s v="EUR"/>
    <n v="1572498000"/>
    <n v="1573452000"/>
    <b v="0"/>
    <b v="0"/>
    <s v="theater/plays"/>
    <n v="488.05076142131981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2"/>
    <x v="3"/>
    <x v="3"/>
  </r>
  <r>
    <n v="928"/>
    <s v="Dawson Group"/>
    <s v="Triple-buffered bi-directional model"/>
    <n v="167400"/>
    <n v="196386"/>
    <x v="1"/>
    <n v="3777"/>
    <x v="4"/>
    <s v="EUR"/>
    <n v="1388296800"/>
    <n v="1389074400"/>
    <b v="0"/>
    <b v="0"/>
    <s v="technology/web"/>
    <n v="117.31541218637993"/>
    <n v="52"/>
    <x v="2"/>
    <x v="2"/>
  </r>
  <r>
    <n v="929"/>
    <s v="Turner-Terrell"/>
    <s v="Polarized tertiary function"/>
    <n v="5500"/>
    <n v="11952"/>
    <x v="1"/>
    <n v="184"/>
    <x v="3"/>
    <s v="GBP"/>
    <n v="1493787600"/>
    <n v="1494997200"/>
    <b v="0"/>
    <b v="0"/>
    <s v="theater/plays"/>
    <n v="217.30909090909088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8"/>
    <x v="3"/>
    <x v="3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n v="49.64385964912281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3"/>
    <x v="6"/>
    <x v="11"/>
  </r>
  <r>
    <n v="940"/>
    <s v="Wiggins Ltd"/>
    <s v="Upgradable analyzing core"/>
    <n v="9900"/>
    <n v="6161"/>
    <x v="3"/>
    <n v="66"/>
    <x v="0"/>
    <s v="CAD"/>
    <n v="1354341600"/>
    <n v="1356242400"/>
    <b v="0"/>
    <b v="0"/>
    <s v="technology/web"/>
    <n v="62.232323232323225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"/>
    <x v="3"/>
    <x v="3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n v="62.957446808510639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"/>
    <x v="1"/>
    <x v="1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n v="70.094158075601371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"/>
    <x v="0"/>
    <x v="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84.694915254237287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3"/>
    <x v="3"/>
    <x v="3"/>
  </r>
  <r>
    <n v="965"/>
    <s v="Nunez-King"/>
    <s v="Phased clear-thinking policy"/>
    <n v="2200"/>
    <n v="8501"/>
    <x v="1"/>
    <n v="207"/>
    <x v="3"/>
    <s v="GBP"/>
    <n v="1264399200"/>
    <n v="1267855200"/>
    <b v="0"/>
    <b v="0"/>
    <s v="music/rock"/>
    <n v="386.40909090909093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"/>
    <x v="6"/>
    <x v="11"/>
  </r>
  <r>
    <n v="979"/>
    <s v="Williams, Martin and Meyer"/>
    <s v="Innovative well-modulated capability"/>
    <n v="60200"/>
    <n v="86244"/>
    <x v="1"/>
    <n v="1015"/>
    <x v="3"/>
    <s v="GBP"/>
    <n v="1426395600"/>
    <n v="1426914000"/>
    <b v="0"/>
    <b v="0"/>
    <s v="theater/plays"/>
    <n v="143.26245847176079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"/>
    <x v="4"/>
    <x v="6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"/>
    <x v="3"/>
    <x v="3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60.565789473684205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"/>
    <x v="1"/>
    <x v="7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n v="56.542754275427541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2"/>
    <x v="2"/>
    <s v="web"/>
    <x v="2"/>
    <d v="2013-11-19T06:00:00"/>
  </r>
  <r>
    <n v="3"/>
    <s v="Baldwin, Riley and Jackson"/>
    <s v="Pre-emptive tertiary standardization"/>
    <n v="144933.33333333299"/>
    <n v="194884"/>
    <x v="0"/>
    <n v="1952.6666666666699"/>
    <s v="CA"/>
    <s v="CAD"/>
    <n v="1349905200"/>
    <n v="1349214000"/>
    <b v="0"/>
    <b v="0"/>
    <s v="food/food trucks"/>
    <n v="134.46458141674364"/>
    <n v="99.8"/>
    <x v="1"/>
    <s v="rock"/>
    <x v="3"/>
    <d v="2012-10-02T21:40:00"/>
  </r>
  <r>
    <n v="4"/>
    <s v="Odom Inc"/>
    <s v="Managed bottom-line architecture"/>
    <n v="199083.33333333299"/>
    <n v="266145.5"/>
    <x v="1"/>
    <n v="2665.1666666666702"/>
    <s v="US"/>
    <s v="USD"/>
    <n v="1317894000"/>
    <n v="1316554800"/>
    <b v="0"/>
    <b v="1"/>
    <s v="music/rock"/>
    <n v="133.6854750941819"/>
    <n v="99.86"/>
    <x v="3"/>
    <s v="plays"/>
    <x v="4"/>
    <d v="2011-09-20T21:40:00"/>
  </r>
  <r>
    <n v="5"/>
    <s v="Melton, Robinson and Fritz"/>
    <s v="Function-based leadingedge pricing structure"/>
    <n v="253233.33333333299"/>
    <n v="337407"/>
    <x v="1"/>
    <n v="3377.6666666666702"/>
    <s v="AU"/>
    <s v="AUD"/>
    <n v="1285882800"/>
    <n v="1283895600"/>
    <b v="0"/>
    <b v="0"/>
    <s v="technology/web"/>
    <n v="133.23956825062541"/>
    <n v="99.89"/>
    <x v="3"/>
    <s v="plays"/>
    <x v="5"/>
    <d v="2010-09-07T21:40:00"/>
  </r>
  <r>
    <n v="6"/>
    <s v="Baldwin, Riley and Jackson"/>
    <s v="Pre-emptive tertiary standardization"/>
    <n v="307383.33333333302"/>
    <n v="408668.5"/>
    <x v="0"/>
    <n v="4090.1666666666702"/>
    <s v="CA"/>
    <s v="CAD"/>
    <n v="1253871600"/>
    <n v="1251236400"/>
    <b v="0"/>
    <b v="0"/>
    <s v="food/food trucks"/>
    <n v="132.95076722875899"/>
    <n v="99.91"/>
    <x v="4"/>
    <s v="documentary"/>
    <x v="6"/>
    <d v="2009-08-25T21:40:00"/>
  </r>
  <r>
    <n v="7"/>
    <s v="Odom Inc"/>
    <s v="Managed bottom-line architecture"/>
    <n v="361533.33333333302"/>
    <n v="479930"/>
    <x v="1"/>
    <n v="4802.6666666666697"/>
    <s v="US"/>
    <s v="USD"/>
    <n v="1221860400"/>
    <n v="1218577200"/>
    <b v="0"/>
    <b v="1"/>
    <s v="music/rock"/>
    <n v="132.74847870182566"/>
    <n v="99.93"/>
    <x v="3"/>
    <s v="plays"/>
    <x v="7"/>
    <d v="2008-08-12T21:40:00"/>
  </r>
  <r>
    <n v="8"/>
    <s v="Melton, Robinson and Fritz"/>
    <s v="Function-based leadingedge pricing structure"/>
    <n v="415683.33333333302"/>
    <n v="551191.5"/>
    <x v="1"/>
    <n v="5515.1666666666697"/>
    <s v="AU"/>
    <s v="AUD"/>
    <n v="1189849200"/>
    <n v="1185918000"/>
    <b v="0"/>
    <b v="0"/>
    <s v="technology/web"/>
    <n v="132.59889338839673"/>
    <n v="99.94"/>
    <x v="3"/>
    <s v="plays"/>
    <x v="8"/>
    <d v="2007-07-31T21:40:00"/>
  </r>
  <r>
    <n v="9"/>
    <s v="Baldwin, Riley and Jackson"/>
    <s v="Pre-emptive tertiary standardization"/>
    <n v="469833.33333333302"/>
    <n v="622453"/>
    <x v="0"/>
    <n v="6227.6666666666697"/>
    <s v="CA"/>
    <s v="CAD"/>
    <n v="1157838000"/>
    <n v="1153258800"/>
    <b v="0"/>
    <b v="0"/>
    <s v="food/food trucks"/>
    <n v="132.48378857750984"/>
    <n v="99.95"/>
    <x v="1"/>
    <s v="electric music"/>
    <x v="9"/>
    <d v="2006-07-18T21:40:00"/>
  </r>
  <r>
    <n v="10"/>
    <s v="Odom Inc"/>
    <s v="Managed bottom-line architecture"/>
    <n v="523983.33333333302"/>
    <n v="693714.5"/>
    <x v="1"/>
    <n v="6940.1666666666697"/>
    <s v="US"/>
    <s v="USD"/>
    <n v="1125826800"/>
    <n v="1120599600"/>
    <b v="0"/>
    <b v="1"/>
    <s v="music/rock"/>
    <n v="132.39247431534091"/>
    <n v="99.96"/>
    <x v="4"/>
    <s v="drama"/>
    <x v="10"/>
    <d v="2005-07-05T21:40:00"/>
  </r>
  <r>
    <n v="11"/>
    <s v="Melton, Robinson and Fritz"/>
    <s v="Function-based leadingedge pricing structure"/>
    <n v="578133.33333333302"/>
    <n v="764976"/>
    <x v="1"/>
    <n v="7652.6666666666697"/>
    <s v="AU"/>
    <s v="AUD"/>
    <n v="1093815600"/>
    <n v="1087940400"/>
    <b v="0"/>
    <b v="0"/>
    <s v="technology/web"/>
    <n v="132.31826568265689"/>
    <n v="99.96"/>
    <x v="3"/>
    <s v="plays"/>
    <x v="11"/>
    <d v="2004-06-22T21:40:00"/>
  </r>
  <r>
    <n v="12"/>
    <s v="Baldwin, Riley and Jackson"/>
    <s v="Pre-emptive tertiary standardization"/>
    <n v="632283.33333333302"/>
    <n v="836237.5"/>
    <x v="0"/>
    <n v="8365.1666666666697"/>
    <s v="CA"/>
    <s v="CAD"/>
    <n v="1061804400"/>
    <n v="1055281200"/>
    <b v="0"/>
    <b v="0"/>
    <s v="food/food trucks"/>
    <n v="132.25676779924618"/>
    <n v="99.97"/>
    <x v="4"/>
    <s v="drama"/>
    <x v="12"/>
    <d v="2003-06-10T21:40:00"/>
  </r>
  <r>
    <n v="13"/>
    <s v="Odom Inc"/>
    <s v="Managed bottom-line architecture"/>
    <n v="686433.33333333302"/>
    <n v="907499"/>
    <x v="1"/>
    <n v="9077.6666666666697"/>
    <s v="US"/>
    <s v="USD"/>
    <n v="1029793200"/>
    <n v="1022622000"/>
    <b v="0"/>
    <b v="1"/>
    <s v="music/rock"/>
    <n v="132.2049725634925"/>
    <n v="99.97"/>
    <x v="1"/>
    <s v="indie rock"/>
    <x v="13"/>
    <d v="2002-05-28T21:40:00"/>
  </r>
  <r>
    <n v="14"/>
    <s v="Melton, Robinson and Fritz"/>
    <s v="Function-based leadingedge pricing structure"/>
    <n v="740583.33333333302"/>
    <n v="978760.5"/>
    <x v="1"/>
    <n v="9790.1666666666697"/>
    <s v="AU"/>
    <s v="AUD"/>
    <n v="997782000"/>
    <n v="989962800"/>
    <b v="0"/>
    <b v="0"/>
    <s v="technology/web"/>
    <n v="132.16075165972774"/>
    <n v="99.97"/>
    <x v="1"/>
    <s v="indie rock"/>
    <x v="14"/>
    <d v="2001-05-15T21:40:00"/>
  </r>
  <r>
    <n v="15"/>
    <s v="Baldwin, Riley and Jackson"/>
    <s v="Pre-emptive tertiary standardization"/>
    <n v="794733.33333333302"/>
    <n v="1050022"/>
    <x v="0"/>
    <n v="10502.666666666701"/>
    <s v="CA"/>
    <s v="CAD"/>
    <n v="965770800"/>
    <n v="957303600"/>
    <b v="0"/>
    <b v="0"/>
    <s v="food/food trucks"/>
    <n v="132.12255683248054"/>
    <n v="99.98"/>
    <x v="2"/>
    <s v="wearables"/>
    <x v="15"/>
    <d v="2000-05-02T21:40:00"/>
  </r>
  <r>
    <n v="16"/>
    <s v="Odom Inc"/>
    <s v="Managed bottom-line architecture"/>
    <n v="848883.33333333302"/>
    <n v="1121283.5"/>
    <x v="1"/>
    <n v="11215.166666666701"/>
    <s v="US"/>
    <s v="USD"/>
    <n v="933759600"/>
    <n v="924644400"/>
    <b v="0"/>
    <b v="1"/>
    <s v="music/rock"/>
    <n v="132.08923487719167"/>
    <n v="99.98"/>
    <x v="5"/>
    <s v="nonfiction"/>
    <x v="16"/>
    <d v="1999-04-20T21:40:00"/>
  </r>
  <r>
    <n v="17"/>
    <s v="Melton, Robinson and Fritz"/>
    <s v="Function-based leadingedge pricing structure"/>
    <n v="903033.33333333302"/>
    <n v="1192545"/>
    <x v="1"/>
    <n v="11927.666666666701"/>
    <s v="AU"/>
    <s v="AUD"/>
    <n v="901748400"/>
    <n v="891985200"/>
    <b v="0"/>
    <b v="0"/>
    <s v="technology/web"/>
    <n v="132.05990919493564"/>
    <n v="99.98"/>
    <x v="4"/>
    <s v="animation"/>
    <x v="17"/>
    <d v="1998-04-07T21:40:00"/>
  </r>
  <r>
    <n v="18"/>
    <s v="Baldwin, Riley and Jackson"/>
    <s v="Pre-emptive tertiary standardization"/>
    <n v="957183.33333333302"/>
    <n v="1263806.5"/>
    <x v="0"/>
    <n v="12640.166666666701"/>
    <s v="CA"/>
    <s v="CAD"/>
    <n v="869737200"/>
    <n v="859326000"/>
    <b v="0"/>
    <b v="0"/>
    <s v="food/food trucks"/>
    <n v="132.03390155142699"/>
    <n v="99.98"/>
    <x v="3"/>
    <s v="plays"/>
    <x v="18"/>
    <d v="1997-03-25T21:40:00"/>
  </r>
  <r>
    <n v="19"/>
    <s v="Odom Inc"/>
    <s v="Managed bottom-line architecture"/>
    <n v="1011333.33333333"/>
    <n v="1335068"/>
    <x v="1"/>
    <n v="13352.666666666701"/>
    <s v="US"/>
    <s v="USD"/>
    <n v="837726000"/>
    <n v="826666800"/>
    <b v="0"/>
    <b v="1"/>
    <s v="music/rock"/>
    <n v="132.01067897165501"/>
    <n v="99.99"/>
    <x v="3"/>
    <s v="plays"/>
    <x v="19"/>
    <d v="1996-03-12T21:40:00"/>
  </r>
  <r>
    <n v="20"/>
    <s v="Melton, Robinson and Fritz"/>
    <s v="Function-based leadingedge pricing structure"/>
    <n v="1065483.33333333"/>
    <n v="1406329.5"/>
    <x v="1"/>
    <n v="14065.166666666701"/>
    <s v="AU"/>
    <s v="AUD"/>
    <n v="805714800"/>
    <n v="794007600"/>
    <b v="0"/>
    <b v="0"/>
    <s v="technology/web"/>
    <n v="131.98981682804401"/>
    <n v="99.99"/>
    <x v="4"/>
    <s v="drama"/>
    <x v="20"/>
    <d v="1995-02-28T21:40:00"/>
  </r>
  <r>
    <n v="21"/>
    <s v="Baldwin, Riley and Jackson"/>
    <s v="Pre-emptive tertiary standardization"/>
    <n v="1119633.33333333"/>
    <n v="1477591"/>
    <x v="0"/>
    <n v="14777.666666666701"/>
    <s v="CA"/>
    <s v="CAD"/>
    <n v="773703600"/>
    <n v="761348400"/>
    <b v="0"/>
    <b v="0"/>
    <s v="food/food trucks"/>
    <n v="131.97097263985273"/>
    <n v="99.99"/>
    <x v="3"/>
    <s v="plays"/>
    <x v="21"/>
    <d v="1994-02-15T21:40:00"/>
  </r>
  <r>
    <n v="22"/>
    <s v="Odom Inc"/>
    <s v="Managed bottom-line architecture"/>
    <n v="1173783.33333333"/>
    <n v="1548852.5"/>
    <x v="1"/>
    <n v="15490.166666666701"/>
    <s v="US"/>
    <s v="USD"/>
    <n v="741692400"/>
    <n v="728689200"/>
    <b v="0"/>
    <b v="1"/>
    <s v="music/rock"/>
    <n v="131.95386712482465"/>
    <n v="99.99"/>
    <x v="3"/>
    <s v="plays"/>
    <x v="22"/>
    <d v="1993-02-02T21:40:00"/>
  </r>
  <r>
    <n v="23"/>
    <s v="Melton, Robinson and Fritz"/>
    <s v="Function-based leadingedge pricing structure"/>
    <n v="1227933.33333333"/>
    <n v="1620114"/>
    <x v="1"/>
    <n v="16202.666666666701"/>
    <s v="AU"/>
    <s v="AUD"/>
    <n v="709681200"/>
    <n v="696030000"/>
    <b v="0"/>
    <b v="0"/>
    <s v="technology/web"/>
    <n v="131.93827026440127"/>
    <n v="99.99"/>
    <x v="4"/>
    <s v="documentary"/>
    <x v="23"/>
    <d v="1992-01-21T21:40:00"/>
  </r>
  <r>
    <n v="24"/>
    <s v="Baldwin, Riley and Jackson"/>
    <s v="Pre-emptive tertiary standardization"/>
    <n v="1282083.33333333"/>
    <n v="1691375.5"/>
    <x v="0"/>
    <n v="16915.166666666701"/>
    <s v="CA"/>
    <s v="CAD"/>
    <n v="677670000"/>
    <n v="663370800"/>
    <b v="0"/>
    <b v="0"/>
    <s v="food/food trucks"/>
    <n v="131.92399090022784"/>
    <n v="99.99"/>
    <x v="2"/>
    <s v="wearables"/>
    <x v="24"/>
    <d v="1991-01-08T21:40:00"/>
  </r>
  <r>
    <n v="25"/>
    <s v="Odom Inc"/>
    <s v="Managed bottom-line architecture"/>
    <n v="1336233.33333333"/>
    <n v="1762637"/>
    <x v="1"/>
    <n v="17627.666666666701"/>
    <s v="US"/>
    <s v="USD"/>
    <n v="645658800"/>
    <n v="630711600"/>
    <b v="0"/>
    <b v="1"/>
    <s v="music/rock"/>
    <n v="131.91086886022933"/>
    <n v="99.99"/>
    <x v="6"/>
    <s v="video games"/>
    <x v="25"/>
    <d v="1989-12-26T21:40:00"/>
  </r>
  <r>
    <n v="26"/>
    <s v="Melton, Robinson and Fritz"/>
    <s v="Function-based leadingedge pricing structure"/>
    <n v="1390383.33333333"/>
    <n v="1833898.5"/>
    <x v="1"/>
    <n v="18340.166666666701"/>
    <s v="AU"/>
    <s v="AUD"/>
    <n v="613647600"/>
    <n v="598052400"/>
    <b v="0"/>
    <b v="0"/>
    <s v="technology/web"/>
    <n v="131.89876892463741"/>
    <n v="99.99"/>
    <x v="3"/>
    <s v="plays"/>
    <x v="26"/>
    <d v="1988-12-13T21:40:00"/>
  </r>
  <r>
    <n v="27"/>
    <s v="Baldwin, Riley and Jackson"/>
    <s v="Pre-emptive tertiary standardization"/>
    <n v="1444533.33333333"/>
    <n v="1905160"/>
    <x v="0"/>
    <n v="19052.666666666701"/>
    <s v="CA"/>
    <s v="CAD"/>
    <n v="581636400"/>
    <n v="565393200"/>
    <b v="0"/>
    <b v="0"/>
    <s v="food/food trucks"/>
    <n v="131.88757614916037"/>
    <n v="99.99"/>
    <x v="1"/>
    <s v="rock"/>
    <x v="27"/>
    <d v="1987-12-01T21:40:00"/>
  </r>
  <r>
    <n v="28"/>
    <s v="Odom Inc"/>
    <s v="Managed bottom-line architecture"/>
    <n v="1498683.33333333"/>
    <n v="1976421.5"/>
    <x v="1"/>
    <n v="19765.166666666701"/>
    <s v="US"/>
    <s v="USD"/>
    <n v="549625200"/>
    <n v="532734000"/>
    <b v="0"/>
    <b v="1"/>
    <s v="music/rock"/>
    <n v="131.87719220204431"/>
    <n v="100"/>
    <x v="3"/>
    <s v="plays"/>
    <x v="28"/>
    <d v="1986-11-18T21:40:00"/>
  </r>
  <r>
    <n v="29"/>
    <s v="Melton, Robinson and Fritz"/>
    <s v="Function-based leadingedge pricing structure"/>
    <n v="1552833.33333333"/>
    <n v="2047683"/>
    <x v="1"/>
    <n v="20477.666666666701"/>
    <s v="AU"/>
    <s v="AUD"/>
    <n v="517614000"/>
    <n v="500074800"/>
    <b v="0"/>
    <b v="0"/>
    <s v="technology/web"/>
    <n v="131.86753246753275"/>
    <n v="100"/>
    <x v="4"/>
    <s v="shorts"/>
    <x v="29"/>
    <d v="1985-11-05T21:40:00"/>
  </r>
  <r>
    <n v="30"/>
    <s v="Baldwin, Riley and Jackson"/>
    <s v="Pre-emptive tertiary standardization"/>
    <n v="1606983.33333333"/>
    <n v="2118944.5"/>
    <x v="0"/>
    <n v="21190.166666666701"/>
    <s v="CA"/>
    <s v="CAD"/>
    <n v="485602800"/>
    <n v="467415600"/>
    <b v="0"/>
    <b v="0"/>
    <s v="food/food trucks"/>
    <n v="131.85852373494876"/>
    <n v="100"/>
    <x v="4"/>
    <s v="animation"/>
    <x v="30"/>
    <d v="1984-10-23T21:40:00"/>
  </r>
  <r>
    <n v="31"/>
    <s v="Odom Inc"/>
    <s v="Managed bottom-line architecture"/>
    <n v="1661133.33333333"/>
    <n v="2190206"/>
    <x v="1"/>
    <n v="21902.666666666701"/>
    <s v="US"/>
    <s v="USD"/>
    <n v="453591600"/>
    <n v="434756400"/>
    <b v="0"/>
    <b v="1"/>
    <s v="music/rock"/>
    <n v="131.85010233976831"/>
    <n v="100"/>
    <x v="6"/>
    <s v="video games"/>
    <x v="31"/>
    <d v="1983-10-11T21:40:00"/>
  </r>
  <r>
    <n v="32"/>
    <s v="Melton, Robinson and Fritz"/>
    <s v="Function-based leadingedge pricing structure"/>
    <n v="1715283.33333333"/>
    <n v="2261467.5"/>
    <x v="1"/>
    <n v="22615.166666666701"/>
    <s v="AU"/>
    <s v="AUD"/>
    <n v="421580400"/>
    <n v="402097200"/>
    <b v="0"/>
    <b v="0"/>
    <s v="technology/web"/>
    <n v="131.84221265680137"/>
    <n v="100"/>
    <x v="4"/>
    <s v="documentary"/>
    <x v="32"/>
    <d v="1982-09-28T21:40:00"/>
  </r>
  <r>
    <n v="33"/>
    <s v="Baldwin, Riley and Jackson"/>
    <s v="Pre-emptive tertiary standardization"/>
    <n v="1769433.33333333"/>
    <n v="2332729"/>
    <x v="0"/>
    <n v="23327.666666666701"/>
    <s v="CA"/>
    <s v="CAD"/>
    <n v="389569200"/>
    <n v="369438000"/>
    <b v="0"/>
    <b v="0"/>
    <s v="food/food trucks"/>
    <n v="131.8348058700528"/>
    <n v="100"/>
    <x v="3"/>
    <s v="plays"/>
    <x v="33"/>
    <d v="1981-09-15T21:40:00"/>
  </r>
  <r>
    <n v="34"/>
    <s v="Odom Inc"/>
    <s v="Managed bottom-line architecture"/>
    <n v="1823583.33333333"/>
    <n v="2403990.5"/>
    <x v="1"/>
    <n v="24040.166666666701"/>
    <s v="US"/>
    <s v="USD"/>
    <n v="357558000"/>
    <n v="336778800"/>
    <b v="0"/>
    <b v="1"/>
    <s v="music/rock"/>
    <n v="131.82783896175135"/>
    <n v="100"/>
    <x v="4"/>
    <s v="documentary"/>
    <x v="34"/>
    <d v="1980-09-02T21:40:00"/>
  </r>
  <r>
    <n v="35"/>
    <s v="Melton, Robinson and Fritz"/>
    <s v="Function-based leadingedge pricing structure"/>
    <n v="1877733.33333333"/>
    <n v="2475252"/>
    <x v="1"/>
    <n v="24752.666666666701"/>
    <s v="AU"/>
    <s v="AUD"/>
    <n v="325546800"/>
    <n v="304119600"/>
    <b v="0"/>
    <b v="0"/>
    <s v="technology/web"/>
    <n v="131.82127387630501"/>
    <n v="100"/>
    <x v="4"/>
    <s v="drama"/>
    <x v="35"/>
    <d v="1979-08-21T21:40:00"/>
  </r>
  <r>
    <n v="36"/>
    <s v="Baldwin, Riley and Jackson"/>
    <s v="Pre-emptive tertiary standardization"/>
    <n v="1931883.33333333"/>
    <n v="2546513.5"/>
    <x v="0"/>
    <n v="25465.166666666701"/>
    <s v="CA"/>
    <s v="CAD"/>
    <n v="293535600"/>
    <n v="271460400"/>
    <b v="0"/>
    <b v="0"/>
    <s v="food/food trucks"/>
    <n v="131.81507682486026"/>
    <n v="100"/>
    <x v="3"/>
    <s v="plays"/>
    <x v="36"/>
    <d v="1978-08-08T21:40:00"/>
  </r>
  <r>
    <n v="37"/>
    <s v="Odom Inc"/>
    <s v="Managed bottom-line architecture"/>
    <n v="1986033.33333333"/>
    <n v="2617775"/>
    <x v="1"/>
    <n v="26177.666666666701"/>
    <s v="US"/>
    <s v="USD"/>
    <n v="261524400"/>
    <n v="238801200"/>
    <b v="0"/>
    <b v="1"/>
    <s v="music/rock"/>
    <n v="131.80921770363057"/>
    <n v="100"/>
    <x v="5"/>
    <s v="fiction"/>
    <x v="37"/>
    <d v="1977-07-26T21:40:00"/>
  </r>
  <r>
    <n v="38"/>
    <s v="Melton, Robinson and Fritz"/>
    <s v="Function-based leadingedge pricing structure"/>
    <n v="2040183.33333333"/>
    <n v="2689036.5"/>
    <x v="1"/>
    <n v="26890.166666666701"/>
    <s v="AU"/>
    <s v="AUD"/>
    <n v="229513200"/>
    <n v="206142000"/>
    <b v="0"/>
    <b v="0"/>
    <s v="technology/web"/>
    <n v="131.803669604856"/>
    <n v="100"/>
    <x v="7"/>
    <s v="photography books"/>
    <x v="38"/>
    <d v="1976-07-13T21:40:00"/>
  </r>
  <r>
    <n v="39"/>
    <s v="Baldwin, Riley and Jackson"/>
    <s v="Pre-emptive tertiary standardization"/>
    <n v="2094333.33333333"/>
    <n v="2760298"/>
    <x v="0"/>
    <n v="27602.666666666701"/>
    <s v="CA"/>
    <s v="CAD"/>
    <n v="197502000"/>
    <n v="173482800"/>
    <b v="0"/>
    <b v="0"/>
    <s v="food/food trucks"/>
    <n v="131.79840840362905"/>
    <n v="100"/>
    <x v="3"/>
    <s v="plays"/>
    <x v="39"/>
    <d v="1975-07-01T21:40:00"/>
  </r>
  <r>
    <n v="40"/>
    <s v="Odom Inc"/>
    <s v="Managed bottom-line architecture"/>
    <n v="2148483.3333333302"/>
    <n v="2831559.5"/>
    <x v="1"/>
    <n v="28315.166666666701"/>
    <s v="US"/>
    <s v="USD"/>
    <n v="165490800"/>
    <n v="140823600"/>
    <b v="0"/>
    <b v="1"/>
    <s v="music/rock"/>
    <n v="131.79341240720217"/>
    <n v="100"/>
    <x v="2"/>
    <s v="wearables"/>
    <x v="40"/>
    <d v="1974-06-18T21:40:00"/>
  </r>
  <r>
    <n v="41"/>
    <s v="Melton, Robinson and Fritz"/>
    <s v="Function-based leadingedge pricing structure"/>
    <n v="2202633.3333333302"/>
    <n v="2902821"/>
    <x v="1"/>
    <n v="29027.666666666701"/>
    <s v="AU"/>
    <s v="AUD"/>
    <n v="133479600"/>
    <n v="108164400"/>
    <b v="0"/>
    <b v="0"/>
    <s v="technology/web"/>
    <n v="131.78866205602404"/>
    <n v="100"/>
    <x v="1"/>
    <s v="rock"/>
    <x v="41"/>
    <d v="1973-06-05T21:40:00"/>
  </r>
  <r>
    <n v="42"/>
    <s v="Baldwin, Riley and Jackson"/>
    <s v="Pre-emptive tertiary standardization"/>
    <n v="2256783.3333333302"/>
    <n v="2974082.5"/>
    <x v="0"/>
    <n v="29740.166666666701"/>
    <s v="CA"/>
    <s v="CAD"/>
    <n v="101468400"/>
    <n v="75505200"/>
    <b v="0"/>
    <b v="0"/>
    <s v="food/food trucks"/>
    <n v="131.78413966781645"/>
    <n v="100"/>
    <x v="0"/>
    <s v="food trucks"/>
    <x v="42"/>
    <d v="1972-05-23T21:40:00"/>
  </r>
  <r>
    <n v="43"/>
    <s v="Odom Inc"/>
    <s v="Managed bottom-line architecture"/>
    <n v="2310933.3333333302"/>
    <n v="3045344"/>
    <x v="1"/>
    <n v="30452.666666666701"/>
    <s v="US"/>
    <s v="USD"/>
    <n v="69457200"/>
    <n v="42846000"/>
    <b v="0"/>
    <b v="1"/>
    <s v="music/rock"/>
    <n v="131.77982921763228"/>
    <n v="100"/>
    <x v="5"/>
    <s v="radio &amp; podcasts"/>
    <x v="43"/>
    <d v="1971-05-11T21:40:00"/>
  </r>
  <r>
    <n v="44"/>
    <s v="Melton, Robinson and Fritz"/>
    <s v="Function-based leadingedge pricing structure"/>
    <n v="2365083.3333333302"/>
    <n v="3116605.5"/>
    <x v="1"/>
    <n v="31165.166666666701"/>
    <s v="AU"/>
    <s v="AUD"/>
    <n v="37446000"/>
    <n v="10186800"/>
    <b v="0"/>
    <b v="0"/>
    <s v="technology/web"/>
    <n v="131.77571614812743"/>
    <n v="100"/>
    <x v="5"/>
    <s v="fiction"/>
    <x v="44"/>
    <d v="1970-04-28T21:40:00"/>
  </r>
  <r>
    <n v="45"/>
    <s v="Baldwin, Riley and Jackson"/>
    <s v="Pre-emptive tertiary standardization"/>
    <n v="2419233.3333333302"/>
    <n v="3187867"/>
    <x v="0"/>
    <n v="31877.666666666701"/>
    <s v="CA"/>
    <s v="CAD"/>
    <n v="5434800"/>
    <n v="-22472400"/>
    <b v="0"/>
    <b v="0"/>
    <s v="food/food trucks"/>
    <n v="131.77178720531316"/>
    <n v="100"/>
    <x v="3"/>
    <s v="plays"/>
    <x v="45"/>
    <d v="1969-04-15T21:40:00"/>
  </r>
  <r>
    <n v="46"/>
    <s v="Odom Inc"/>
    <s v="Managed bottom-line architecture"/>
    <n v="2473383.3333333302"/>
    <n v="3259128.5"/>
    <x v="1"/>
    <n v="32590.166666666701"/>
    <s v="US"/>
    <s v="USD"/>
    <n v="-26576400"/>
    <n v="-55131600"/>
    <b v="0"/>
    <b v="1"/>
    <s v="music/rock"/>
    <n v="131.76803029588368"/>
    <n v="100"/>
    <x v="1"/>
    <s v="rock"/>
    <x v="46"/>
    <d v="1968-04-02T21:40:00"/>
  </r>
  <r>
    <n v="47"/>
    <s v="Melton, Robinson and Fritz"/>
    <s v="Function-based leadingedge pricing structure"/>
    <n v="2527533.3333333302"/>
    <n v="3330390"/>
    <x v="1"/>
    <n v="33302.666666666701"/>
    <s v="AU"/>
    <s v="AUD"/>
    <n v="-58587600"/>
    <n v="-87790800"/>
    <b v="0"/>
    <b v="0"/>
    <s v="technology/web"/>
    <n v="131.76443436288361"/>
    <n v="100"/>
    <x v="3"/>
    <s v="plays"/>
    <x v="47"/>
    <d v="1967-03-21T21:40:00"/>
  </r>
  <r>
    <n v="48"/>
    <s v="Baldwin, Riley and Jackson"/>
    <s v="Pre-emptive tertiary standardization"/>
    <n v="2581683.3333333302"/>
    <n v="3401651.5"/>
    <x v="0"/>
    <n v="34015.166666666701"/>
    <s v="CA"/>
    <s v="CAD"/>
    <n v="-90598800"/>
    <n v="-120450000"/>
    <b v="0"/>
    <b v="0"/>
    <s v="food/food trucks"/>
    <n v="131.76098927702228"/>
    <n v="100"/>
    <x v="3"/>
    <s v="plays"/>
    <x v="48"/>
    <d v="1966-03-08T21:40:00"/>
  </r>
  <r>
    <n v="49"/>
    <s v="Odom Inc"/>
    <s v="Managed bottom-line architecture"/>
    <n v="2635833.3333333302"/>
    <n v="3472913"/>
    <x v="1"/>
    <n v="34727.666666666701"/>
    <s v="US"/>
    <s v="USD"/>
    <n v="-122610000"/>
    <n v="-153109200"/>
    <b v="0"/>
    <b v="1"/>
    <s v="music/rock"/>
    <n v="131.7576857413849"/>
    <n v="100"/>
    <x v="1"/>
    <s v="rock"/>
    <x v="49"/>
    <d v="1965-02-23T21:40:00"/>
  </r>
  <r>
    <n v="50"/>
    <s v="Melton, Robinson and Fritz"/>
    <s v="Function-based leadingedge pricing structure"/>
    <n v="2689983.3333333302"/>
    <n v="3544174.5"/>
    <x v="1"/>
    <n v="35440.166666666701"/>
    <s v="AU"/>
    <s v="AUD"/>
    <n v="-154621200"/>
    <n v="-185768400"/>
    <b v="0"/>
    <b v="0"/>
    <s v="technology/web"/>
    <n v="131.75451520765324"/>
    <n v="100"/>
    <x v="1"/>
    <s v="metal"/>
    <x v="50"/>
    <d v="1964-02-11T21:40:00"/>
  </r>
  <r>
    <n v="51"/>
    <s v="Baldwin, Riley and Jackson"/>
    <s v="Pre-emptive tertiary standardization"/>
    <n v="2744133.3333333302"/>
    <n v="3615436"/>
    <x v="0"/>
    <n v="36152.666666666701"/>
    <s v="CA"/>
    <s v="CAD"/>
    <n v="-186632400"/>
    <n v="-218427600"/>
    <b v="0"/>
    <b v="0"/>
    <s v="food/food trucks"/>
    <n v="131.75146980224494"/>
    <n v="100"/>
    <x v="2"/>
    <s v="wearables"/>
    <x v="51"/>
    <d v="1963-01-29T21:40:00"/>
  </r>
  <r>
    <n v="52"/>
    <s v="Odom Inc"/>
    <s v="Managed bottom-line architecture"/>
    <n v="2798283.3333333302"/>
    <n v="3686697.5"/>
    <x v="1"/>
    <n v="36865.166666666701"/>
    <s v="US"/>
    <s v="USD"/>
    <n v="-218643600"/>
    <n v="-251086800"/>
    <b v="0"/>
    <b v="1"/>
    <s v="music/rock"/>
    <n v="131.74854226102923"/>
    <n v="100"/>
    <x v="3"/>
    <s v="plays"/>
    <x v="52"/>
    <d v="1962-01-16T21:40:00"/>
  </r>
  <r>
    <n v="53"/>
    <s v="Melton, Robinson and Fritz"/>
    <s v="Function-based leadingedge pricing structure"/>
    <n v="2852433.3333333302"/>
    <n v="3757959"/>
    <x v="1"/>
    <n v="37577.666666666701"/>
    <s v="AU"/>
    <s v="AUD"/>
    <n v="-250654800"/>
    <n v="-283746000"/>
    <b v="0"/>
    <b v="0"/>
    <s v="technology/web"/>
    <n v="131.7457258714783"/>
    <n v="100.01"/>
    <x v="4"/>
    <s v="drama"/>
    <x v="53"/>
    <d v="1961-01-03T21:40:00"/>
  </r>
  <r>
    <n v="54"/>
    <s v="Baldwin, Riley and Jackson"/>
    <s v="Pre-emptive tertiary standardization"/>
    <n v="2906583.3333333302"/>
    <n v="3829220.5"/>
    <x v="0"/>
    <n v="38290.166666666701"/>
    <s v="CA"/>
    <s v="CAD"/>
    <n v="-282666000"/>
    <n v="-316405200"/>
    <b v="0"/>
    <b v="0"/>
    <s v="food/food trucks"/>
    <n v="131.74301442128515"/>
    <n v="100.01"/>
    <x v="2"/>
    <s v="wearables"/>
    <x v="54"/>
    <d v="1959-12-22T21:4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8"/>
    <x v="3"/>
    <s v="plays"/>
    <x v="68"/>
    <d v="2017-09-12T05:00:00"/>
  </r>
  <r>
    <n v="69"/>
    <s v="Jones-Watson"/>
    <s v="Switchable disintermediate moderator"/>
    <n v="7900"/>
    <n v="1901"/>
    <x v="2"/>
    <n v="17"/>
    <s v="US"/>
    <s v="USD"/>
    <n v="1292738400"/>
    <n v="1295676000"/>
    <b v="0"/>
    <b v="0"/>
    <s v="theater/plays"/>
    <n v="24.063291139240505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7"/>
    <x v="6"/>
    <s v="video games"/>
    <x v="92"/>
    <d v="2010-06-24T05:00:00"/>
  </r>
  <r>
    <n v="93"/>
    <s v="Hall and Sons"/>
    <s v="Pre-emptive radical architecture"/>
    <n v="108800"/>
    <n v="65877"/>
    <x v="2"/>
    <n v="610"/>
    <s v="US"/>
    <s v="USD"/>
    <n v="1350709200"/>
    <n v="1351054800"/>
    <b v="0"/>
    <b v="1"/>
    <s v="theater/plays"/>
    <n v="60.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"/>
    <x v="0"/>
    <s v="food trucks"/>
    <x v="97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1"/>
    <x v="6"/>
    <s v="video games"/>
    <x v="98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"/>
    <x v="3"/>
    <s v="plays"/>
    <x v="99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100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"/>
    <x v="1"/>
    <s v="electric music"/>
    <x v="101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2"/>
    <x v="2"/>
    <s v="wearables"/>
    <x v="102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0000000000005"/>
    <x v="1"/>
    <s v="electric music"/>
    <x v="103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1"/>
    <x v="1"/>
    <s v="indie rock"/>
    <x v="104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"/>
    <x v="2"/>
    <s v="web"/>
    <x v="105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8"/>
    <x v="3"/>
    <s v="plays"/>
    <x v="106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900000000000006"/>
    <x v="3"/>
    <s v="plays"/>
    <x v="107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8"/>
    <x v="4"/>
    <s v="documentary"/>
    <x v="108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2"/>
    <x v="4"/>
    <s v="television"/>
    <x v="109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"/>
    <x v="0"/>
    <s v="food trucks"/>
    <x v="110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"/>
    <x v="5"/>
    <s v="radio &amp; podcasts"/>
    <x v="111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2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4"/>
    <x v="0"/>
    <s v="food trucks"/>
    <x v="113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"/>
    <x v="2"/>
    <s v="wearables"/>
    <x v="114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"/>
    <x v="5"/>
    <s v="fiction"/>
    <x v="115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6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"/>
    <x v="4"/>
    <s v="television"/>
    <x v="117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"/>
    <x v="7"/>
    <s v="photography books"/>
    <x v="118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0000000000006"/>
    <x v="4"/>
    <s v="documentary"/>
    <x v="119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"/>
    <x v="6"/>
    <s v="mobile games"/>
    <x v="120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"/>
    <x v="6"/>
    <s v="video games"/>
    <x v="121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6"/>
    <x v="5"/>
    <s v="fiction"/>
    <x v="122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9"/>
    <x v="3"/>
    <s v="plays"/>
    <x v="123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"/>
    <x v="7"/>
    <s v="photography books"/>
    <x v="124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"/>
    <x v="3"/>
    <s v="plays"/>
    <x v="125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"/>
    <x v="3"/>
    <s v="plays"/>
    <x v="126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7"/>
    <x v="3"/>
    <s v="plays"/>
    <x v="127"/>
    <d v="2010-05-15T05:00:00"/>
  </r>
  <r>
    <n v="128"/>
    <s v="Allen-Curtis"/>
    <s v="Phased human-resource core"/>
    <n v="70600"/>
    <n v="42596"/>
    <x v="2"/>
    <n v="532"/>
    <s v="US"/>
    <s v="USD"/>
    <n v="1282885200"/>
    <n v="1284008400"/>
    <b v="0"/>
    <b v="0"/>
    <s v="music/rock"/>
    <n v="60.334277620396605"/>
    <n v="80.069999999999993"/>
    <x v="1"/>
    <s v="rock"/>
    <x v="128"/>
    <d v="2010-09-09T05:00:00"/>
  </r>
  <r>
    <n v="129"/>
    <s v="Morgan-Martinez"/>
    <s v="Mandatory tertiary implementation"/>
    <n v="148500"/>
    <n v="4756"/>
    <x v="2"/>
    <n v="55"/>
    <s v="AU"/>
    <s v="AUD"/>
    <n v="1422943200"/>
    <n v="1425103200"/>
    <b v="0"/>
    <b v="0"/>
    <s v="food/food trucks"/>
    <n v="3.202693602693603"/>
    <n v="86.47"/>
    <x v="0"/>
    <s v="food trucks"/>
    <x v="129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"/>
    <x v="4"/>
    <s v="drama"/>
    <x v="130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8"/>
    <x v="2"/>
    <s v="web"/>
    <x v="131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8"/>
    <x v="3"/>
    <s v="plays"/>
    <x v="132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6"/>
    <x v="1"/>
    <s v="world music"/>
    <x v="133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9"/>
    <x v="4"/>
    <s v="documentary"/>
    <x v="134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1"/>
    <x v="3"/>
    <s v="plays"/>
    <x v="135"/>
    <d v="2013-03-12T05:00:00"/>
  </r>
  <r>
    <n v="136"/>
    <s v="Briggs PLC"/>
    <s v="Distributed context-sensitive flexibility"/>
    <n v="82800"/>
    <n v="2721"/>
    <x v="2"/>
    <n v="58"/>
    <s v="US"/>
    <s v="USD"/>
    <n v="1402117200"/>
    <n v="1403154000"/>
    <b v="0"/>
    <b v="1"/>
    <s v="film &amp; video/drama"/>
    <n v="3.2862318840579712"/>
    <n v="46.91"/>
    <x v="4"/>
    <s v="drama"/>
    <x v="136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7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8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4"/>
    <x v="2"/>
    <s v="wearables"/>
    <x v="139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999999999995"/>
    <x v="4"/>
    <s v="documentary"/>
    <x v="140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"/>
    <x v="2"/>
    <s v="web"/>
    <x v="141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1"/>
    <x v="2"/>
    <s v="web"/>
    <x v="108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2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7"/>
    <x v="3"/>
    <s v="plays"/>
    <x v="143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999999999995"/>
    <x v="2"/>
    <s v="wearables"/>
    <x v="144"/>
    <d v="2014-09-12T05:00:00"/>
  </r>
  <r>
    <n v="146"/>
    <s v="Harris-Golden"/>
    <s v="Optional bandwidth-monitored middleware"/>
    <n v="8800"/>
    <n v="1518"/>
    <x v="2"/>
    <n v="51"/>
    <s v="US"/>
    <s v="USD"/>
    <n v="1320732000"/>
    <n v="1322460000"/>
    <b v="0"/>
    <b v="0"/>
    <s v="theater/plays"/>
    <n v="17.25"/>
    <n v="29.76"/>
    <x v="3"/>
    <s v="plays"/>
    <x v="145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2"/>
    <x v="3"/>
    <s v="plays"/>
    <x v="146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9"/>
    <x v="2"/>
    <s v="wearables"/>
    <x v="147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1"/>
    <x v="1"/>
    <s v="indie rock"/>
    <x v="148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9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"/>
    <x v="1"/>
    <s v="electric music"/>
    <x v="150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1"/>
    <x v="1"/>
    <s v="indie rock"/>
    <x v="151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"/>
    <x v="3"/>
    <s v="plays"/>
    <x v="152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"/>
    <x v="1"/>
    <s v="indie rock"/>
    <x v="153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7"/>
    <x v="3"/>
    <s v="plays"/>
    <x v="154"/>
    <d v="2010-04-09T05:00:00"/>
  </r>
  <r>
    <n v="156"/>
    <s v="Meza-Rogers"/>
    <s v="Streamlined encompassing encryption"/>
    <n v="36400"/>
    <n v="26914"/>
    <x v="2"/>
    <n v="379"/>
    <s v="AU"/>
    <s v="AUD"/>
    <n v="1570251600"/>
    <n v="1572325200"/>
    <b v="0"/>
    <b v="0"/>
    <s v="music/rock"/>
    <n v="73.939560439560438"/>
    <n v="71.010000000000005"/>
    <x v="1"/>
    <s v="rock"/>
    <x v="155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"/>
    <x v="7"/>
    <s v="photography books"/>
    <x v="156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"/>
    <x v="1"/>
    <s v="rock"/>
    <x v="157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1"/>
    <x v="3"/>
    <s v="plays"/>
    <x v="158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80000000000007"/>
    <x v="2"/>
    <s v="wearables"/>
    <x v="159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"/>
    <x v="2"/>
    <s v="web"/>
    <x v="160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8"/>
    <x v="1"/>
    <s v="rock"/>
    <x v="161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"/>
    <x v="7"/>
    <s v="photography books"/>
    <x v="162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"/>
    <x v="3"/>
    <s v="plays"/>
    <x v="163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1"/>
    <x v="2"/>
    <s v="web"/>
    <x v="164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8"/>
    <x v="7"/>
    <s v="photography books"/>
    <x v="165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6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2"/>
    <x v="1"/>
    <s v="indie rock"/>
    <x v="167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9999999999995"/>
    <x v="4"/>
    <s v="shorts"/>
    <x v="168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1"/>
    <x v="1"/>
    <s v="indie rock"/>
    <x v="169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70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71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"/>
    <x v="3"/>
    <s v="plays"/>
    <x v="172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"/>
    <x v="2"/>
    <s v="wearables"/>
    <x v="173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2"/>
    <x v="3"/>
    <s v="plays"/>
    <x v="174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"/>
    <x v="3"/>
    <s v="plays"/>
    <x v="175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9"/>
    <x v="3"/>
    <s v="plays"/>
    <x v="176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9"/>
    <x v="0"/>
    <s v="food trucks"/>
    <x v="177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1"/>
    <x v="3"/>
    <s v="plays"/>
    <x v="178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"/>
    <x v="2"/>
    <s v="wearables"/>
    <x v="179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"/>
    <x v="2"/>
    <s v="web"/>
    <x v="180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9"/>
    <x v="3"/>
    <s v="plays"/>
    <x v="181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9"/>
    <x v="1"/>
    <s v="rock"/>
    <x v="182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3"/>
    <x v="3"/>
    <s v="plays"/>
    <x v="183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9"/>
    <x v="4"/>
    <s v="television"/>
    <x v="184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1"/>
    <x v="3"/>
    <s v="plays"/>
    <x v="185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7"/>
    <x v="4"/>
    <s v="shorts"/>
    <x v="186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7"/>
    <d v="2014-12-03T06:00:00"/>
  </r>
  <r>
    <n v="189"/>
    <s v="Anthony-Shaw"/>
    <s v="Switchable contextually-based access"/>
    <n v="191300"/>
    <n v="45004"/>
    <x v="2"/>
    <n v="441"/>
    <s v="US"/>
    <s v="USD"/>
    <n v="1457071200"/>
    <n v="1457071200"/>
    <b v="0"/>
    <b v="0"/>
    <s v="theater/plays"/>
    <n v="23.525352848928385"/>
    <n v="102.05"/>
    <x v="3"/>
    <s v="plays"/>
    <x v="188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9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7"/>
    <x v="3"/>
    <s v="plays"/>
    <x v="190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999999999997"/>
    <x v="1"/>
    <s v="rock"/>
    <x v="191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4"/>
    <x v="1"/>
    <s v="indie rock"/>
    <x v="192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"/>
    <x v="1"/>
    <s v="metal"/>
    <x v="193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8"/>
    <x v="1"/>
    <s v="electric music"/>
    <x v="194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5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"/>
    <x v="4"/>
    <s v="drama"/>
    <x v="195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6"/>
    <x v="1"/>
    <s v="electric music"/>
    <x v="196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59999999999994"/>
    <x v="1"/>
    <s v="rock"/>
    <x v="197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4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"/>
    <x v="2"/>
    <s v="web"/>
    <x v="198"/>
    <d v="2014-08-12T05:00:00"/>
  </r>
  <r>
    <n v="202"/>
    <s v="Mcknight-Freeman"/>
    <s v="Upgradable scalable methodology"/>
    <n v="8300"/>
    <n v="6543"/>
    <x v="2"/>
    <n v="82"/>
    <s v="US"/>
    <s v="USD"/>
    <n v="1317531600"/>
    <n v="1317877200"/>
    <b v="0"/>
    <b v="0"/>
    <s v="food/food trucks"/>
    <n v="78.831325301204828"/>
    <n v="79.790000000000006"/>
    <x v="0"/>
    <s v="food trucks"/>
    <x v="199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3"/>
    <x v="3"/>
    <s v="plays"/>
    <x v="200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3"/>
    <x v="1"/>
    <s v="jazz"/>
    <x v="201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80000000000007"/>
    <x v="3"/>
    <s v="plays"/>
    <x v="202"/>
    <d v="2018-10-29T05:00:00"/>
  </r>
  <r>
    <n v="206"/>
    <s v="Austin, Baker and Kelley"/>
    <s v="Fundamental grid-enabled strategy"/>
    <n v="9000"/>
    <n v="3496"/>
    <x v="2"/>
    <n v="57"/>
    <s v="US"/>
    <s v="USD"/>
    <n v="1267250400"/>
    <n v="1268028000"/>
    <b v="0"/>
    <b v="0"/>
    <s v="publishing/fiction"/>
    <n v="38.844444444444441"/>
    <n v="61.33"/>
    <x v="5"/>
    <s v="fiction"/>
    <x v="203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4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"/>
    <x v="4"/>
    <s v="documentary"/>
    <x v="205"/>
    <d v="2017-12-03T06:00:00"/>
  </r>
  <r>
    <n v="209"/>
    <s v="Warren Ltd"/>
    <s v="Distributed system-worthy application"/>
    <n v="194500"/>
    <n v="41212"/>
    <x v="3"/>
    <n v="808"/>
    <s v="AU"/>
    <s v="AUD"/>
    <n v="1462510800"/>
    <n v="1463115600"/>
    <b v="0"/>
    <b v="0"/>
    <s v="film &amp; video/documentary"/>
    <n v="21.188688946015425"/>
    <n v="51"/>
    <x v="4"/>
    <s v="documentary"/>
    <x v="206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"/>
    <x v="4"/>
    <s v="science fiction"/>
    <x v="207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"/>
    <x v="3"/>
    <s v="plays"/>
    <x v="208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09999999999994"/>
    <x v="3"/>
    <s v="plays"/>
    <x v="209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40"/>
    <x v="1"/>
    <s v="indie rock"/>
    <x v="210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"/>
    <x v="1"/>
    <s v="rock"/>
    <x v="211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3"/>
    <x v="3"/>
    <s v="plays"/>
    <x v="212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8"/>
    <x v="3"/>
    <s v="plays"/>
    <x v="213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"/>
    <x v="4"/>
    <s v="science fiction"/>
    <x v="214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1"/>
    <x v="4"/>
    <s v="shorts"/>
    <x v="215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"/>
    <x v="4"/>
    <s v="animation"/>
    <x v="216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4"/>
    <x v="3"/>
    <s v="plays"/>
    <x v="217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"/>
    <x v="0"/>
    <s v="food trucks"/>
    <x v="218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"/>
    <x v="7"/>
    <s v="photography books"/>
    <x v="219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7"/>
    <x v="3"/>
    <s v="plays"/>
    <x v="220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2"/>
    <x v="4"/>
    <s v="science fiction"/>
    <x v="221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30"/>
    <x v="1"/>
    <s v="rock"/>
    <x v="222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1"/>
    <x v="7"/>
    <s v="photography books"/>
    <x v="223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"/>
    <x v="6"/>
    <s v="mobile games"/>
    <x v="224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7"/>
    <x v="4"/>
    <s v="animation"/>
    <x v="174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89999999999995"/>
    <x v="6"/>
    <s v="mobile games"/>
    <x v="225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"/>
    <x v="6"/>
    <s v="video games"/>
    <x v="226"/>
    <d v="2019-12-06T06:00:00"/>
  </r>
  <r>
    <n v="231"/>
    <s v="Williams, Carter and Gonzalez"/>
    <s v="Cross-platform uniform hardware"/>
    <n v="7200"/>
    <n v="5523"/>
    <x v="2"/>
    <n v="67"/>
    <s v="US"/>
    <s v="USD"/>
    <n v="1369112400"/>
    <n v="1374123600"/>
    <b v="0"/>
    <b v="0"/>
    <s v="theater/plays"/>
    <n v="76.708333333333329"/>
    <n v="82.43"/>
    <x v="3"/>
    <s v="plays"/>
    <x v="227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"/>
    <x v="3"/>
    <s v="plays"/>
    <x v="228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"/>
    <x v="4"/>
    <s v="animation"/>
    <x v="229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1"/>
    <x v="6"/>
    <s v="video games"/>
    <x v="230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"/>
    <x v="4"/>
    <s v="animation"/>
    <x v="231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"/>
    <x v="1"/>
    <s v="rock"/>
    <x v="232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"/>
    <x v="4"/>
    <s v="animation"/>
    <x v="233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2"/>
    <x v="3"/>
    <s v="plays"/>
    <x v="234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7"/>
    <x v="2"/>
    <s v="wearables"/>
    <x v="235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2"/>
    <x v="3"/>
    <s v="plays"/>
    <x v="196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8"/>
    <x v="5"/>
    <s v="nonfiction"/>
    <x v="236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2"/>
    <x v="1"/>
    <s v="rock"/>
    <x v="237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3"/>
    <x v="3"/>
    <s v="plays"/>
    <x v="238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5"/>
    <x v="3"/>
    <s v="plays"/>
    <x v="239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"/>
    <x v="3"/>
    <s v="plays"/>
    <x v="240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9999999999995"/>
    <x v="2"/>
    <s v="web"/>
    <x v="241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"/>
    <x v="5"/>
    <s v="fiction"/>
    <x v="242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1"/>
    <x v="6"/>
    <s v="mobile games"/>
    <x v="243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"/>
    <x v="5"/>
    <s v="translations"/>
    <x v="244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20000000000003"/>
    <x v="3"/>
    <s v="plays"/>
    <x v="245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"/>
    <x v="3"/>
    <s v="plays"/>
    <x v="246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2"/>
    <x v="4"/>
    <s v="drama"/>
    <x v="247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5"/>
    <x v="5"/>
    <s v="nonfiction"/>
    <x v="248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"/>
    <x v="1"/>
    <s v="rock"/>
    <x v="249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"/>
    <x v="1"/>
    <s v="rock"/>
    <x v="250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51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"/>
    <x v="3"/>
    <s v="plays"/>
    <x v="252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0000000000007"/>
    <x v="7"/>
    <s v="photography books"/>
    <x v="253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7"/>
    <x v="1"/>
    <s v="rock"/>
    <x v="138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4"/>
    <x v="1"/>
    <s v="rock"/>
    <x v="254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"/>
    <x v="1"/>
    <s v="indie rock"/>
    <x v="255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"/>
    <x v="7"/>
    <s v="photography books"/>
    <x v="256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"/>
    <x v="3"/>
    <s v="plays"/>
    <x v="257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3"/>
    <x v="3"/>
    <s v="plays"/>
    <x v="258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7"/>
    <x v="1"/>
    <s v="jazz"/>
    <x v="259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"/>
    <x v="3"/>
    <s v="plays"/>
    <x v="260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2"/>
    <x v="4"/>
    <s v="documentary"/>
    <x v="261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"/>
    <x v="4"/>
    <s v="television"/>
    <x v="262"/>
    <d v="2019-02-21T06:00:00"/>
  </r>
  <r>
    <n v="270"/>
    <s v="Sawyer, Horton and Williams"/>
    <s v="Triple-buffered 4thgeneration toolset"/>
    <n v="173900"/>
    <n v="47260"/>
    <x v="2"/>
    <n v="1890"/>
    <s v="US"/>
    <s v="USD"/>
    <n v="1291269600"/>
    <n v="1291442400"/>
    <b v="0"/>
    <b v="0"/>
    <s v="games/video games"/>
    <n v="27.176538240368025"/>
    <n v="25.01"/>
    <x v="6"/>
    <s v="video games"/>
    <x v="263"/>
    <d v="2010-12-04T06:00:00"/>
  </r>
  <r>
    <n v="271"/>
    <s v="Foley-Cox"/>
    <s v="Progressive zero administration leverage"/>
    <n v="153700"/>
    <n v="1953"/>
    <x v="3"/>
    <n v="61"/>
    <s v="US"/>
    <s v="USD"/>
    <n v="1449468000"/>
    <n v="1452146400"/>
    <b v="0"/>
    <b v="0"/>
    <s v="photography/photography books"/>
    <n v="1.2706571242680547"/>
    <n v="32.020000000000003"/>
    <x v="7"/>
    <s v="photography books"/>
    <x v="264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"/>
    <x v="3"/>
    <s v="plays"/>
    <x v="265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6"/>
    <x v="3"/>
    <s v="plays"/>
    <x v="266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"/>
    <x v="3"/>
    <s v="plays"/>
    <x v="267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2"/>
    <x v="5"/>
    <s v="translations"/>
    <x v="268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"/>
    <x v="6"/>
    <s v="video games"/>
    <x v="269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4"/>
    <x v="3"/>
    <s v="plays"/>
    <x v="270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"/>
    <x v="2"/>
    <s v="web"/>
    <x v="271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"/>
    <x v="3"/>
    <s v="plays"/>
    <x v="272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9"/>
    <x v="4"/>
    <s v="animation"/>
    <x v="273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0000000000005"/>
    <x v="3"/>
    <s v="plays"/>
    <x v="274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"/>
    <x v="1"/>
    <s v="rock"/>
    <x v="275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7"/>
    <x v="2"/>
    <s v="web"/>
    <x v="276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3"/>
    <x v="3"/>
    <s v="plays"/>
    <x v="277"/>
    <d v="2016-10-18T05:00:00"/>
  </r>
  <r>
    <n v="286"/>
    <s v="Obrien-Aguirre"/>
    <s v="Devolved uniform complexity"/>
    <n v="112100"/>
    <n v="19557"/>
    <x v="2"/>
    <n v="184"/>
    <s v="US"/>
    <s v="USD"/>
    <n v="1479880800"/>
    <n v="1480485600"/>
    <b v="0"/>
    <b v="0"/>
    <s v="theater/plays"/>
    <n v="17.446030330062445"/>
    <n v="106.29"/>
    <x v="3"/>
    <s v="plays"/>
    <x v="278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69999999999993"/>
    <x v="1"/>
    <s v="electric music"/>
    <x v="279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"/>
    <x v="1"/>
    <s v="metal"/>
    <x v="280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79999999999997"/>
    <x v="3"/>
    <s v="plays"/>
    <x v="281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2"/>
    <x v="4"/>
    <s v="documentary"/>
    <x v="282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"/>
    <x v="2"/>
    <s v="web"/>
    <x v="283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4"/>
    <d v="2012-04-03T05:00:00"/>
  </r>
  <r>
    <n v="293"/>
    <s v="Ross Group"/>
    <s v="Organized executive solution"/>
    <n v="6500"/>
    <n v="1065"/>
    <x v="2"/>
    <n v="32"/>
    <s v="IT"/>
    <s v="EUR"/>
    <n v="1286254800"/>
    <n v="1287032400"/>
    <b v="0"/>
    <b v="0"/>
    <s v="theater/plays"/>
    <n v="16.384615384615383"/>
    <n v="33.28"/>
    <x v="3"/>
    <s v="plays"/>
    <x v="285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"/>
    <x v="3"/>
    <s v="plays"/>
    <x v="286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"/>
    <x v="3"/>
    <s v="plays"/>
    <x v="287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"/>
    <x v="3"/>
    <s v="plays"/>
    <x v="288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39999999999995"/>
    <x v="3"/>
    <s v="plays"/>
    <x v="289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9999999999994"/>
    <x v="1"/>
    <s v="rock"/>
    <x v="290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80000000000003"/>
    <x v="0"/>
    <s v="food trucks"/>
    <x v="291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2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"/>
    <x v="4"/>
    <s v="documentary"/>
    <x v="293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"/>
    <x v="3"/>
    <s v="plays"/>
    <x v="294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"/>
    <x v="1"/>
    <s v="indie rock"/>
    <x v="295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7"/>
    <x v="4"/>
    <s v="documentary"/>
    <x v="296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"/>
    <x v="3"/>
    <s v="plays"/>
    <x v="297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30000000000007"/>
    <x v="3"/>
    <s v="plays"/>
    <x v="298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7"/>
    <x v="5"/>
    <s v="fiction"/>
    <x v="299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"/>
    <x v="3"/>
    <s v="plays"/>
    <x v="300"/>
    <d v="2011-04-19T05:00:00"/>
  </r>
  <r>
    <n v="309"/>
    <s v="Harris-Perry"/>
    <s v="User-centric 6thgeneration attitude"/>
    <n v="4100"/>
    <n v="3087"/>
    <x v="2"/>
    <n v="75"/>
    <s v="US"/>
    <s v="USD"/>
    <n v="1316581200"/>
    <n v="1318309200"/>
    <b v="0"/>
    <b v="1"/>
    <s v="music/indie rock"/>
    <n v="75.292682926829272"/>
    <n v="41.16"/>
    <x v="1"/>
    <s v="indie rock"/>
    <x v="301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3"/>
    <x v="6"/>
    <s v="video games"/>
    <x v="302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"/>
    <x v="3"/>
    <s v="plays"/>
    <x v="249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9"/>
    <x v="3"/>
    <s v="plays"/>
    <x v="246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3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"/>
    <x v="4"/>
    <s v="documentary"/>
    <x v="190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"/>
    <x v="3"/>
    <s v="plays"/>
    <x v="304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7"/>
    <x v="0"/>
    <s v="food trucks"/>
    <x v="305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6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2"/>
    <x v="1"/>
    <s v="rock"/>
    <x v="307"/>
    <d v="2014-02-16T06:00:00"/>
  </r>
  <r>
    <n v="319"/>
    <s v="Mills Group"/>
    <s v="Advanced empowering matrix"/>
    <n v="8400"/>
    <n v="3251"/>
    <x v="2"/>
    <n v="64"/>
    <s v="US"/>
    <s v="USD"/>
    <n v="1281589200"/>
    <n v="1283662800"/>
    <b v="0"/>
    <b v="0"/>
    <s v="technology/web"/>
    <n v="38.702380952380956"/>
    <n v="50.8"/>
    <x v="2"/>
    <s v="web"/>
    <x v="308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9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"/>
    <x v="4"/>
    <s v="shorts"/>
    <x v="310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8"/>
    <x v="3"/>
    <s v="plays"/>
    <x v="311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2"/>
    <x v="4"/>
    <s v="documentary"/>
    <x v="312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"/>
    <x v="3"/>
    <s v="plays"/>
    <x v="313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"/>
    <x v="4"/>
    <s v="animation"/>
    <x v="314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"/>
    <x v="3"/>
    <s v="plays"/>
    <x v="315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"/>
    <x v="1"/>
    <s v="rock"/>
    <x v="316"/>
    <d v="2018-12-11T06:00:00"/>
  </r>
  <r>
    <n v="329"/>
    <s v="Willis and Sons"/>
    <s v="Fundamental incremental database"/>
    <n v="93800"/>
    <n v="21477"/>
    <x v="3"/>
    <n v="211"/>
    <s v="US"/>
    <s v="USD"/>
    <n v="1481522400"/>
    <n v="1482472800"/>
    <b v="0"/>
    <b v="0"/>
    <s v="games/video games"/>
    <n v="22.896588486140725"/>
    <n v="101.79"/>
    <x v="6"/>
    <s v="video games"/>
    <x v="317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"/>
    <x v="4"/>
    <s v="documentary"/>
    <x v="318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9999999999993"/>
    <x v="0"/>
    <s v="food trucks"/>
    <x v="319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8"/>
    <x v="2"/>
    <s v="wearables"/>
    <x v="320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4"/>
    <x v="3"/>
    <s v="plays"/>
    <x v="321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1"/>
    <x v="1"/>
    <s v="rock"/>
    <x v="32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"/>
    <x v="1"/>
    <s v="rock"/>
    <x v="323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"/>
    <x v="1"/>
    <s v="rock"/>
    <x v="324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"/>
    <x v="3"/>
    <s v="plays"/>
    <x v="325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999999999995"/>
    <x v="3"/>
    <s v="plays"/>
    <x v="326"/>
    <d v="2011-11-04T05:00:00"/>
  </r>
  <r>
    <n v="339"/>
    <s v="Lewis, Taylor and Rivers"/>
    <s v="Front-line transitional algorithm"/>
    <n v="136300"/>
    <n v="108974"/>
    <x v="2"/>
    <n v="1297"/>
    <s v="CA"/>
    <s v="CAD"/>
    <n v="1501650000"/>
    <n v="1502859600"/>
    <b v="0"/>
    <b v="0"/>
    <s v="theater/plays"/>
    <n v="79.951577402787962"/>
    <n v="84.02"/>
    <x v="3"/>
    <s v="plays"/>
    <x v="327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7"/>
    <x v="7"/>
    <s v="photography books"/>
    <x v="328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89999999999995"/>
    <x v="1"/>
    <s v="indie rock"/>
    <x v="329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5"/>
    <x v="3"/>
    <s v="plays"/>
    <x v="330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"/>
    <x v="3"/>
    <s v="plays"/>
    <x v="331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"/>
    <x v="6"/>
    <s v="video games"/>
    <x v="332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7"/>
    <x v="4"/>
    <s v="drama"/>
    <x v="333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4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10000000000005"/>
    <x v="2"/>
    <s v="web"/>
    <x v="335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1"/>
    <x v="0"/>
    <s v="food trucks"/>
    <x v="336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"/>
    <x v="3"/>
    <s v="plays"/>
    <x v="298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7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1"/>
    <x v="1"/>
    <s v="rock"/>
    <x v="338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1"/>
    <x v="3"/>
    <s v="plays"/>
    <x v="339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000000000005"/>
    <x v="3"/>
    <s v="plays"/>
    <x v="340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41"/>
    <d v="2013-09-10T05:00:00"/>
  </r>
  <r>
    <n v="355"/>
    <s v="Burns-Burnett"/>
    <s v="Front-line scalable definition"/>
    <n v="3800"/>
    <n v="2241"/>
    <x v="3"/>
    <n v="86"/>
    <s v="US"/>
    <s v="USD"/>
    <n v="1485064800"/>
    <n v="1488520800"/>
    <b v="0"/>
    <b v="0"/>
    <s v="technology/wearables"/>
    <n v="58.973684210526315"/>
    <n v="26.06"/>
    <x v="2"/>
    <s v="wearables"/>
    <x v="342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8"/>
    <x v="3"/>
    <s v="plays"/>
    <x v="343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"/>
    <x v="6"/>
    <s v="video games"/>
    <x v="344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3"/>
    <x v="7"/>
    <s v="photography books"/>
    <x v="345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"/>
    <x v="4"/>
    <s v="animation"/>
    <x v="346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"/>
    <x v="3"/>
    <s v="plays"/>
    <x v="347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8"/>
    <x v="3"/>
    <s v="plays"/>
    <x v="348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3"/>
    <x v="1"/>
    <s v="rock"/>
    <x v="349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999999999994"/>
    <x v="1"/>
    <s v="indie rock"/>
    <x v="350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8"/>
    <x v="3"/>
    <s v="plays"/>
    <x v="351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"/>
    <x v="3"/>
    <s v="plays"/>
    <x v="352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"/>
    <x v="3"/>
    <s v="plays"/>
    <x v="353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"/>
    <x v="4"/>
    <s v="documentary"/>
    <x v="354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"/>
    <x v="4"/>
    <s v="television"/>
    <x v="355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30"/>
    <x v="3"/>
    <s v="plays"/>
    <x v="356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"/>
    <x v="3"/>
    <s v="plays"/>
    <x v="357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6"/>
    <x v="4"/>
    <s v="documentary"/>
    <x v="358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000000000005"/>
    <x v="3"/>
    <s v="plays"/>
    <x v="359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"/>
    <x v="4"/>
    <s v="documentary"/>
    <x v="360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61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"/>
    <x v="1"/>
    <s v="rock"/>
    <x v="362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"/>
    <x v="3"/>
    <s v="plays"/>
    <x v="363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"/>
    <x v="4"/>
    <s v="documentary"/>
    <x v="364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0000000000007"/>
    <x v="3"/>
    <s v="plays"/>
    <x v="365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"/>
    <x v="3"/>
    <s v="plays"/>
    <x v="366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9"/>
    <x v="3"/>
    <s v="plays"/>
    <x v="367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"/>
    <x v="7"/>
    <s v="photography books"/>
    <x v="368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3"/>
    <x v="0"/>
    <s v="food trucks"/>
    <x v="212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"/>
    <x v="4"/>
    <s v="documentary"/>
    <x v="369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1"/>
    <x v="5"/>
    <s v="nonfiction"/>
    <x v="370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"/>
    <x v="3"/>
    <s v="plays"/>
    <x v="371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"/>
    <x v="2"/>
    <s v="wearables"/>
    <x v="372"/>
    <d v="2012-06-17T05:00:00"/>
  </r>
  <r>
    <n v="388"/>
    <s v="Cruz Ltd"/>
    <s v="Exclusive dynamic adapter"/>
    <n v="114800"/>
    <n v="12938"/>
    <x v="2"/>
    <n v="145"/>
    <s v="CH"/>
    <s v="CHF"/>
    <n v="1325656800"/>
    <n v="1325829600"/>
    <b v="0"/>
    <b v="0"/>
    <s v="music/indie rock"/>
    <n v="11.270034843205574"/>
    <n v="89.23"/>
    <x v="1"/>
    <s v="indie rock"/>
    <x v="373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8"/>
    <x v="3"/>
    <s v="plays"/>
    <x v="374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5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"/>
    <x v="5"/>
    <s v="nonfiction"/>
    <x v="289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1"/>
    <x v="2"/>
    <s v="wearables"/>
    <x v="376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"/>
    <x v="1"/>
    <s v="jazz"/>
    <x v="377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"/>
    <x v="4"/>
    <s v="documentary"/>
    <x v="378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"/>
    <x v="3"/>
    <s v="plays"/>
    <x v="379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"/>
    <x v="4"/>
    <s v="drama"/>
    <x v="380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2"/>
    <x v="1"/>
    <s v="rock"/>
    <x v="381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"/>
    <x v="4"/>
    <s v="animation"/>
    <x v="382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"/>
    <x v="1"/>
    <s v="indie rock"/>
    <x v="383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4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"/>
    <x v="3"/>
    <s v="plays"/>
    <x v="385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6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"/>
    <x v="3"/>
    <s v="plays"/>
    <x v="127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9999999999995"/>
    <x v="3"/>
    <s v="plays"/>
    <x v="387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"/>
    <x v="3"/>
    <s v="plays"/>
    <x v="388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"/>
    <x v="4"/>
    <s v="documentary"/>
    <x v="389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90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60000000000005"/>
    <x v="4"/>
    <s v="documentary"/>
    <x v="391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"/>
    <x v="1"/>
    <s v="rock"/>
    <x v="392"/>
    <d v="2017-04-22T05:00:00"/>
  </r>
  <r>
    <n v="410"/>
    <s v="Mcmillan Group"/>
    <s v="Advanced cohesive Graphic Interface"/>
    <n v="153700"/>
    <n v="55536"/>
    <x v="3"/>
    <n v="1111"/>
    <s v="US"/>
    <s v="USD"/>
    <n v="1430197200"/>
    <n v="1430197200"/>
    <b v="0"/>
    <b v="0"/>
    <s v="games/mobile games"/>
    <n v="36.132726089785294"/>
    <n v="49.99"/>
    <x v="6"/>
    <s v="mobile games"/>
    <x v="279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"/>
    <x v="3"/>
    <s v="plays"/>
    <x v="393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"/>
    <x v="5"/>
    <s v="fiction"/>
    <x v="394"/>
    <d v="2014-01-13T06:00:00"/>
  </r>
  <r>
    <n v="413"/>
    <s v="Rush-Bowers"/>
    <s v="Persevering analyzing extranet"/>
    <n v="189500"/>
    <n v="117628"/>
    <x v="3"/>
    <n v="1089"/>
    <s v="US"/>
    <s v="USD"/>
    <n v="1543298400"/>
    <n v="1545631200"/>
    <b v="0"/>
    <b v="0"/>
    <s v="film &amp; video/animation"/>
    <n v="62.072823218997364"/>
    <n v="108.01"/>
    <x v="4"/>
    <s v="animation"/>
    <x v="395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9"/>
    <x v="0"/>
    <s v="food trucks"/>
    <x v="396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3"/>
    <x v="3"/>
    <s v="plays"/>
    <x v="397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1"/>
    <x v="4"/>
    <s v="documentary"/>
    <x v="398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7"/>
    <x v="3"/>
    <s v="plays"/>
    <x v="399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1"/>
    <x v="4"/>
    <s v="documentary"/>
    <x v="400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7"/>
    <x v="2"/>
    <s v="web"/>
    <x v="401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3"/>
    <x v="3"/>
    <s v="plays"/>
    <x v="402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"/>
    <x v="2"/>
    <s v="wearables"/>
    <x v="403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"/>
    <x v="3"/>
    <s v="plays"/>
    <x v="404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6"/>
    <x v="0"/>
    <s v="food trucks"/>
    <x v="117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7"/>
    <x v="1"/>
    <s v="indie rock"/>
    <x v="405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"/>
    <x v="7"/>
    <s v="photography books"/>
    <x v="406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"/>
    <x v="3"/>
    <s v="plays"/>
    <x v="407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8"/>
    <x v="3"/>
    <s v="plays"/>
    <x v="408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7"/>
    <x v="4"/>
    <s v="animation"/>
    <x v="409"/>
    <d v="2011-02-18T06:00:00"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n v="90.675916230366497"/>
    <n v="81.010000000000005"/>
    <x v="7"/>
    <s v="photography books"/>
    <x v="410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19999999999993"/>
    <x v="3"/>
    <s v="plays"/>
    <x v="411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4"/>
    <x v="3"/>
    <s v="plays"/>
    <x v="412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999999999995"/>
    <x v="3"/>
    <s v="plays"/>
    <x v="413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"/>
    <x v="4"/>
    <s v="documentary"/>
    <x v="414"/>
    <d v="2013-12-11T06:00:00"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s v="theater/plays"/>
    <n v="16.722222222222221"/>
    <n v="90.3"/>
    <x v="3"/>
    <s v="plays"/>
    <x v="415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"/>
    <x v="3"/>
    <s v="plays"/>
    <x v="416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"/>
    <x v="1"/>
    <s v="jazz"/>
    <x v="417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"/>
    <x v="4"/>
    <s v="animation"/>
    <x v="418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3"/>
    <x v="3"/>
    <s v="plays"/>
    <x v="419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"/>
    <x v="4"/>
    <s v="science fiction"/>
    <x v="420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"/>
    <x v="4"/>
    <s v="television"/>
    <x v="421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22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0000000000006"/>
    <x v="3"/>
    <s v="plays"/>
    <x v="423"/>
    <d v="2017-09-18T05:00:00"/>
  </r>
  <r>
    <n v="443"/>
    <s v="Clark-Bowman"/>
    <s v="Stand-alone user-facing service-desk"/>
    <n v="9300"/>
    <n v="3232"/>
    <x v="2"/>
    <n v="90"/>
    <s v="US"/>
    <s v="USD"/>
    <n v="1285822800"/>
    <n v="1287464400"/>
    <b v="0"/>
    <b v="0"/>
    <s v="theater/plays"/>
    <n v="34.752688172043008"/>
    <n v="35.909999999999997"/>
    <x v="3"/>
    <s v="plays"/>
    <x v="424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0000000000003"/>
    <x v="1"/>
    <s v="indie rock"/>
    <x v="425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"/>
    <x v="3"/>
    <s v="plays"/>
    <x v="426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"/>
    <x v="2"/>
    <s v="wearables"/>
    <x v="427"/>
    <d v="2012-12-20T06:00:00"/>
  </r>
  <r>
    <n v="447"/>
    <s v="Harrington-Harper"/>
    <s v="Self-enabling next generation algorithm"/>
    <n v="155200"/>
    <n v="37754"/>
    <x v="2"/>
    <n v="439"/>
    <s v="GB"/>
    <s v="GBP"/>
    <n v="1513663200"/>
    <n v="1515045600"/>
    <b v="0"/>
    <b v="0"/>
    <s v="film &amp; video/television"/>
    <n v="24.326030927835053"/>
    <n v="86"/>
    <x v="4"/>
    <s v="television"/>
    <x v="428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0000000000005"/>
    <x v="6"/>
    <s v="video games"/>
    <x v="429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30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31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"/>
    <x v="1"/>
    <s v="rock"/>
    <x v="432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3"/>
    <x v="4"/>
    <s v="drama"/>
    <x v="433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"/>
    <x v="4"/>
    <s v="science fiction"/>
    <x v="415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1"/>
    <x v="4"/>
    <s v="drama"/>
    <x v="434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"/>
    <x v="3"/>
    <s v="plays"/>
    <x v="435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8"/>
    <x v="1"/>
    <s v="indie rock"/>
    <x v="436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6"/>
    <x v="3"/>
    <s v="plays"/>
    <x v="437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"/>
    <x v="3"/>
    <s v="plays"/>
    <x v="438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4"/>
    <x v="4"/>
    <s v="documentary"/>
    <x v="439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440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7"/>
    <x v="4"/>
    <s v="drama"/>
    <x v="441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"/>
    <x v="6"/>
    <s v="mobile games"/>
    <x v="389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10000000000005"/>
    <x v="4"/>
    <s v="animation"/>
    <x v="442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1"/>
    <x v="3"/>
    <s v="plays"/>
    <x v="443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"/>
    <x v="5"/>
    <s v="translations"/>
    <x v="444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5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4"/>
    <x v="2"/>
    <s v="web"/>
    <x v="446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7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9999999999994"/>
    <x v="4"/>
    <s v="drama"/>
    <x v="448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1"/>
    <x v="2"/>
    <s v="wearables"/>
    <x v="317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9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"/>
    <x v="1"/>
    <s v="rock"/>
    <x v="450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3"/>
    <x v="1"/>
    <s v="electric music"/>
    <x v="451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6"/>
    <x v="4"/>
    <s v="television"/>
    <x v="452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"/>
    <x v="5"/>
    <s v="translations"/>
    <x v="453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"/>
    <x v="5"/>
    <s v="fiction"/>
    <x v="345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"/>
    <x v="4"/>
    <s v="science fiction"/>
    <x v="454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9"/>
    <x v="2"/>
    <s v="wearables"/>
    <x v="455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6"/>
    <x v="0"/>
    <s v="food trucks"/>
    <x v="456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"/>
    <x v="7"/>
    <s v="photography books"/>
    <x v="457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9"/>
    <x v="3"/>
    <s v="plays"/>
    <x v="458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6"/>
    <x v="5"/>
    <s v="fiction"/>
    <x v="459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7"/>
    <x v="3"/>
    <s v="plays"/>
    <x v="460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9"/>
    <x v="0"/>
    <s v="food trucks"/>
    <x v="461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7"/>
    <x v="3"/>
    <s v="plays"/>
    <x v="462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3"/>
    <x v="5"/>
    <s v="translations"/>
    <x v="463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"/>
    <x v="3"/>
    <s v="plays"/>
    <x v="464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2"/>
    <x v="3"/>
    <s v="plays"/>
    <x v="465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"/>
    <x v="2"/>
    <s v="wearables"/>
    <x v="466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2"/>
    <x v="8"/>
    <s v="audio"/>
    <x v="467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89999999999995"/>
    <x v="0"/>
    <s v="food trucks"/>
    <x v="468"/>
    <d v="2013-07-27T05:00:00"/>
  </r>
  <r>
    <n v="492"/>
    <s v="Garcia Group"/>
    <s v="Persevering interactive matrix"/>
    <n v="191000"/>
    <n v="45831"/>
    <x v="2"/>
    <n v="595"/>
    <s v="US"/>
    <s v="USD"/>
    <n v="1275886800"/>
    <n v="1278910800"/>
    <b v="1"/>
    <b v="1"/>
    <s v="film &amp; video/shorts"/>
    <n v="23.995287958115181"/>
    <n v="77.03"/>
    <x v="4"/>
    <s v="shorts"/>
    <x v="469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"/>
    <x v="7"/>
    <s v="photography books"/>
    <x v="470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6"/>
    <x v="2"/>
    <s v="wearables"/>
    <x v="471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"/>
    <x v="3"/>
    <s v="plays"/>
    <x v="472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"/>
    <x v="4"/>
    <s v="animation"/>
    <x v="473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1"/>
    <x v="2"/>
    <s v="wearables"/>
    <x v="474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89999999999995"/>
    <x v="2"/>
    <s v="web"/>
    <x v="475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"/>
    <x v="4"/>
    <s v="documentary"/>
    <x v="476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7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"/>
    <x v="4"/>
    <s v="documentary"/>
    <x v="478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4"/>
    <x v="6"/>
    <s v="video games"/>
    <x v="479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8"/>
    <x v="1"/>
    <s v="rock"/>
    <x v="448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"/>
    <x v="5"/>
    <s v="radio &amp; podcasts"/>
    <x v="480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"/>
    <x v="2"/>
    <s v="web"/>
    <x v="481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3"/>
    <x v="3"/>
    <s v="plays"/>
    <x v="194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82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1"/>
    <x v="4"/>
    <s v="drama"/>
    <x v="483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"/>
    <x v="3"/>
    <s v="plays"/>
    <x v="484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5"/>
    <x v="6"/>
    <s v="video games"/>
    <x v="485"/>
    <d v="2014-07-06T05:00:00"/>
  </r>
  <r>
    <n v="513"/>
    <s v="Harrison, Blackwell and Mendez"/>
    <s v="Synchronized 6thgeneration adapter"/>
    <n v="8300"/>
    <n v="3260"/>
    <x v="2"/>
    <n v="35"/>
    <s v="US"/>
    <s v="USD"/>
    <n v="1284008400"/>
    <n v="1284181200"/>
    <b v="0"/>
    <b v="0"/>
    <s v="film &amp; video/television"/>
    <n v="39.277108433734945"/>
    <n v="93.14"/>
    <x v="4"/>
    <s v="television"/>
    <x v="182"/>
    <d v="2010-09-11T05:00:00"/>
  </r>
  <r>
    <n v="514"/>
    <s v="Sanchez, Bradley and Flores"/>
    <s v="Centralized motivating capacity"/>
    <n v="138700"/>
    <n v="31123"/>
    <x v="2"/>
    <n v="528"/>
    <s v="CH"/>
    <s v="CHF"/>
    <n v="1386309600"/>
    <n v="1386741600"/>
    <b v="0"/>
    <b v="1"/>
    <s v="music/rock"/>
    <n v="22.439077144917089"/>
    <n v="58.95"/>
    <x v="1"/>
    <s v="rock"/>
    <x v="486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7"/>
    <x v="3"/>
    <s v="plays"/>
    <x v="487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"/>
    <x v="5"/>
    <s v="nonfiction"/>
    <x v="196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2"/>
    <x v="0"/>
    <s v="food trucks"/>
    <x v="488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9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8"/>
    <x v="1"/>
    <s v="rock"/>
    <x v="358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4"/>
    <x v="3"/>
    <s v="plays"/>
    <x v="490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8"/>
    <x v="4"/>
    <s v="drama"/>
    <x v="491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1"/>
    <x v="4"/>
    <s v="shorts"/>
    <x v="492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19999999999993"/>
    <x v="4"/>
    <s v="shorts"/>
    <x v="493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1"/>
    <x v="3"/>
    <s v="plays"/>
    <x v="494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"/>
    <x v="2"/>
    <s v="wearables"/>
    <x v="495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"/>
    <x v="3"/>
    <s v="plays"/>
    <x v="314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6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4"/>
    <x v="1"/>
    <s v="indie rock"/>
    <x v="497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8"/>
    <x v="6"/>
    <s v="video games"/>
    <x v="498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4"/>
    <x v="5"/>
    <s v="fiction"/>
    <x v="499"/>
    <d v="2010-09-14T05:00:00"/>
  </r>
  <r>
    <n v="531"/>
    <s v="Berry-Richardson"/>
    <s v="Automated zero tolerance implementation"/>
    <n v="186700"/>
    <n v="178338"/>
    <x v="3"/>
    <n v="3640"/>
    <s v="CH"/>
    <s v="CHF"/>
    <n v="1384149600"/>
    <n v="1388988000"/>
    <b v="0"/>
    <b v="0"/>
    <s v="games/video games"/>
    <n v="95.521156936261391"/>
    <n v="48.99"/>
    <x v="6"/>
    <s v="video games"/>
    <x v="500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6"/>
    <x v="3"/>
    <s v="plays"/>
    <x v="501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3"/>
    <x v="1"/>
    <s v="indie rock"/>
    <x v="502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"/>
    <x v="4"/>
    <s v="drama"/>
    <x v="503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"/>
    <x v="3"/>
    <s v="plays"/>
    <x v="504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8"/>
    <x v="5"/>
    <s v="fiction"/>
    <x v="505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"/>
    <x v="4"/>
    <s v="documentary"/>
    <x v="506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1"/>
    <x v="6"/>
    <s v="mobile games"/>
    <x v="507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7"/>
    <x v="0"/>
    <s v="food trucks"/>
    <x v="508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"/>
    <x v="7"/>
    <s v="photography books"/>
    <x v="509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8"/>
    <x v="6"/>
    <s v="mobile games"/>
    <x v="510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9"/>
    <x v="1"/>
    <s v="indie rock"/>
    <x v="511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"/>
    <x v="6"/>
    <s v="video games"/>
    <x v="512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7"/>
    <x v="1"/>
    <s v="rock"/>
    <x v="513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1"/>
    <x v="3"/>
    <s v="plays"/>
    <x v="514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9999999999993"/>
    <x v="3"/>
    <s v="plays"/>
    <x v="515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6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"/>
    <x v="3"/>
    <s v="plays"/>
    <x v="517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"/>
    <x v="2"/>
    <s v="wearables"/>
    <x v="518"/>
    <d v="2013-06-06T05:00:00"/>
  </r>
  <r>
    <n v="550"/>
    <s v="Morrison-Henderson"/>
    <s v="De-engineered disintermediate encoding"/>
    <n v="100"/>
    <n v="4"/>
    <x v="2"/>
    <n v="1"/>
    <s v="CH"/>
    <s v="CHF"/>
    <n v="1330495200"/>
    <n v="1332306000"/>
    <b v="0"/>
    <b v="0"/>
    <s v="music/indie rock"/>
    <n v="4"/>
    <n v="4"/>
    <x v="1"/>
    <s v="indie rock"/>
    <x v="519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8"/>
    <x v="2"/>
    <s v="web"/>
    <x v="520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7"/>
    <x v="3"/>
    <s v="plays"/>
    <x v="521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8"/>
    <x v="1"/>
    <s v="rock"/>
    <x v="522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1"/>
    <x v="1"/>
    <s v="indie rock"/>
    <x v="523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"/>
    <x v="1"/>
    <s v="rock"/>
    <x v="524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9"/>
    <x v="5"/>
    <s v="translations"/>
    <x v="525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2"/>
    <x v="4"/>
    <s v="science fiction"/>
    <x v="526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"/>
    <x v="3"/>
    <s v="plays"/>
    <x v="527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"/>
    <x v="3"/>
    <s v="plays"/>
    <x v="528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"/>
    <x v="4"/>
    <s v="animation"/>
    <x v="529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2"/>
    <x v="3"/>
    <s v="plays"/>
    <x v="530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1"/>
    <x v="1"/>
    <s v="rock"/>
    <x v="190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"/>
    <x v="4"/>
    <s v="documentary"/>
    <x v="531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89999999999995"/>
    <x v="3"/>
    <s v="plays"/>
    <x v="532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"/>
    <x v="3"/>
    <s v="plays"/>
    <x v="533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6"/>
    <x v="1"/>
    <s v="electric music"/>
    <x v="527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"/>
    <x v="1"/>
    <s v="rock"/>
    <x v="534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"/>
    <x v="3"/>
    <s v="plays"/>
    <x v="535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89999999999995"/>
    <x v="4"/>
    <s v="animation"/>
    <x v="536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5"/>
    <x v="1"/>
    <s v="rock"/>
    <x v="520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"/>
    <x v="4"/>
    <s v="shorts"/>
    <x v="537"/>
    <d v="2015-08-05T05:00:00"/>
  </r>
  <r>
    <n v="572"/>
    <s v="Clements Group"/>
    <s v="Assimilated actuating policy"/>
    <n v="9000"/>
    <n v="4896"/>
    <x v="2"/>
    <n v="94"/>
    <s v="US"/>
    <s v="USD"/>
    <n v="1443416400"/>
    <n v="1444798800"/>
    <b v="0"/>
    <b v="1"/>
    <s v="music/rock"/>
    <n v="54.400000000000006"/>
    <n v="52.09"/>
    <x v="1"/>
    <s v="rock"/>
    <x v="538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9"/>
    <x v="8"/>
    <s v="audio"/>
    <x v="413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2"/>
    <x v="0"/>
    <s v="food trucks"/>
    <x v="539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"/>
    <x v="3"/>
    <s v="plays"/>
    <x v="540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1"/>
    <x v="3"/>
    <s v="plays"/>
    <x v="541"/>
    <d v="2017-11-18T06:00:00"/>
  </r>
  <r>
    <n v="577"/>
    <s v="Stevens Inc"/>
    <s v="Adaptive 24hour projection"/>
    <n v="8200"/>
    <n v="1546"/>
    <x v="2"/>
    <n v="37"/>
    <s v="US"/>
    <s v="USD"/>
    <n v="1299823200"/>
    <n v="1302066000"/>
    <b v="0"/>
    <b v="0"/>
    <s v="music/jazz"/>
    <n v="18.853658536585368"/>
    <n v="41.78"/>
    <x v="1"/>
    <s v="jazz"/>
    <x v="542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89999999999995"/>
    <x v="4"/>
    <s v="science fiction"/>
    <x v="543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6"/>
    <x v="1"/>
    <s v="jazz"/>
    <x v="544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"/>
    <x v="3"/>
    <s v="plays"/>
    <x v="545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1"/>
    <x v="2"/>
    <s v="web"/>
    <x v="546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"/>
    <x v="6"/>
    <s v="video games"/>
    <x v="510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"/>
    <x v="4"/>
    <s v="documentary"/>
    <x v="547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0000000000005"/>
    <x v="2"/>
    <s v="web"/>
    <x v="548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7"/>
    <x v="5"/>
    <s v="translations"/>
    <x v="549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"/>
    <x v="1"/>
    <s v="rock"/>
    <x v="550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"/>
    <x v="0"/>
    <s v="food trucks"/>
    <x v="551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"/>
    <x v="3"/>
    <s v="plays"/>
    <x v="154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3"/>
    <x v="4"/>
    <s v="documentary"/>
    <x v="552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"/>
    <x v="5"/>
    <s v="radio &amp; podcasts"/>
    <x v="553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4"/>
    <x v="6"/>
    <s v="video games"/>
    <x v="554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0000000000005"/>
    <x v="3"/>
    <s v="plays"/>
    <x v="555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"/>
    <x v="4"/>
    <s v="animation"/>
    <x v="556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3"/>
    <x v="3"/>
    <s v="plays"/>
    <x v="557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"/>
    <x v="3"/>
    <s v="plays"/>
    <x v="558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"/>
    <x v="4"/>
    <s v="drama"/>
    <x v="559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8"/>
    <x v="3"/>
    <s v="plays"/>
    <x v="467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"/>
    <x v="1"/>
    <s v="rock"/>
    <x v="560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"/>
    <x v="4"/>
    <s v="documentary"/>
    <x v="561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62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099999999999994"/>
    <x v="2"/>
    <s v="wearables"/>
    <x v="555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8"/>
    <x v="3"/>
    <s v="plays"/>
    <x v="563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1"/>
    <x v="3"/>
    <s v="plays"/>
    <x v="564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4"/>
    <x v="5"/>
    <s v="nonfiction"/>
    <x v="565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"/>
    <x v="1"/>
    <s v="rock"/>
    <x v="566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2"/>
    <x v="0"/>
    <s v="food trucks"/>
    <x v="567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9999999999997"/>
    <x v="1"/>
    <s v="jazz"/>
    <x v="430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"/>
    <x v="4"/>
    <s v="science fiction"/>
    <x v="568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8"/>
    <x v="3"/>
    <s v="plays"/>
    <x v="569"/>
    <d v="2012-12-30T06:00:00"/>
  </r>
  <r>
    <n v="611"/>
    <s v="Brady, Cortez and Rodriguez"/>
    <s v="Multi-lateral maximized core"/>
    <n v="8200"/>
    <n v="1136"/>
    <x v="2"/>
    <n v="15"/>
    <s v="US"/>
    <s v="USD"/>
    <n v="1374728400"/>
    <n v="1375765200"/>
    <b v="0"/>
    <b v="0"/>
    <s v="theater/plays"/>
    <n v="13.853658536585368"/>
    <n v="75.73"/>
    <x v="3"/>
    <s v="plays"/>
    <x v="570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3"/>
    <x v="1"/>
    <s v="electric music"/>
    <x v="571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72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"/>
    <x v="3"/>
    <s v="plays"/>
    <x v="573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"/>
    <x v="3"/>
    <s v="plays"/>
    <x v="574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"/>
    <x v="1"/>
    <s v="indie rock"/>
    <x v="575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"/>
    <x v="3"/>
    <s v="plays"/>
    <x v="576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1"/>
    <x v="5"/>
    <s v="nonfiction"/>
    <x v="577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"/>
    <x v="3"/>
    <s v="plays"/>
    <x v="578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4"/>
    <x v="7"/>
    <s v="photography books"/>
    <x v="579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10000000000005"/>
    <x v="3"/>
    <s v="plays"/>
    <x v="580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4"/>
    <x v="1"/>
    <s v="indie rock"/>
    <x v="581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6"/>
    <x v="3"/>
    <s v="plays"/>
    <x v="582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79999999999997"/>
    <x v="7"/>
    <s v="photography books"/>
    <x v="516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6"/>
    <x v="3"/>
    <s v="plays"/>
    <x v="583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7"/>
    <x v="3"/>
    <s v="plays"/>
    <x v="584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3"/>
    <x v="0"/>
    <s v="food trucks"/>
    <x v="585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"/>
    <x v="1"/>
    <s v="indie rock"/>
    <x v="586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7"/>
    <x v="3"/>
    <s v="plays"/>
    <x v="587"/>
    <d v="2016-07-08T05:00:00"/>
  </r>
  <r>
    <n v="630"/>
    <s v="Patterson-Johnson"/>
    <s v="Grass-roots directional workforce"/>
    <n v="9500"/>
    <n v="5973"/>
    <x v="2"/>
    <n v="87"/>
    <s v="US"/>
    <s v="USD"/>
    <n v="1556686800"/>
    <n v="1557637200"/>
    <b v="0"/>
    <b v="1"/>
    <s v="theater/plays"/>
    <n v="62.873684210526314"/>
    <n v="68.66"/>
    <x v="3"/>
    <s v="plays"/>
    <x v="588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"/>
    <x v="3"/>
    <s v="plays"/>
    <x v="589"/>
    <d v="2019-03-30T05:00:00"/>
  </r>
  <r>
    <n v="632"/>
    <s v="Parker PLC"/>
    <s v="Reduced interactive matrix"/>
    <n v="72100"/>
    <n v="30902"/>
    <x v="3"/>
    <n v="278"/>
    <s v="US"/>
    <s v="USD"/>
    <n v="1414904400"/>
    <n v="1416463200"/>
    <b v="0"/>
    <b v="0"/>
    <s v="theater/plays"/>
    <n v="42.859916782246884"/>
    <n v="111.16"/>
    <x v="3"/>
    <s v="plays"/>
    <x v="590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4"/>
    <x v="4"/>
    <s v="animation"/>
    <x v="339"/>
    <d v="2015-11-11T06:00:00"/>
  </r>
  <r>
    <n v="634"/>
    <s v="Taylor, Johnson and Hernandez"/>
    <s v="Polarized incremental portal"/>
    <n v="118200"/>
    <n v="92824"/>
    <x v="2"/>
    <n v="1658"/>
    <s v="US"/>
    <s v="USD"/>
    <n v="1490418000"/>
    <n v="1491627600"/>
    <b v="0"/>
    <b v="0"/>
    <s v="film &amp; video/television"/>
    <n v="78.531302876480552"/>
    <n v="55.99"/>
    <x v="4"/>
    <s v="television"/>
    <x v="591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9999999999995"/>
    <x v="4"/>
    <s v="television"/>
    <x v="592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9"/>
    <x v="4"/>
    <s v="animation"/>
    <x v="593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5"/>
    <x v="3"/>
    <s v="plays"/>
    <x v="594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3"/>
    <x v="3"/>
    <s v="plays"/>
    <x v="595"/>
    <d v="2010-08-08T05:00:00"/>
  </r>
  <r>
    <n v="639"/>
    <s v="Barnes-Williams"/>
    <s v="Upgradable explicit forecast"/>
    <n v="8600"/>
    <n v="4832"/>
    <x v="3"/>
    <n v="45"/>
    <s v="US"/>
    <s v="USD"/>
    <n v="1532754000"/>
    <n v="1532754000"/>
    <b v="0"/>
    <b v="1"/>
    <s v="film &amp; video/drama"/>
    <n v="56.186046511627907"/>
    <n v="107.38"/>
    <x v="4"/>
    <s v="drama"/>
    <x v="596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"/>
    <x v="3"/>
    <s v="plays"/>
    <x v="597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3"/>
    <x v="3"/>
    <s v="plays"/>
    <x v="598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4"/>
    <x v="2"/>
    <s v="wearables"/>
    <x v="599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"/>
    <x v="3"/>
    <s v="plays"/>
    <x v="600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601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8"/>
    <x v="1"/>
    <s v="rock"/>
    <x v="602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30"/>
    <x v="6"/>
    <s v="video games"/>
    <x v="603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604"/>
    <d v="2018-05-03T05:00:00"/>
  </r>
  <r>
    <n v="648"/>
    <s v="Vargas-Cox"/>
    <s v="Vision-oriented local contingency"/>
    <n v="98600"/>
    <n v="62174"/>
    <x v="2"/>
    <n v="723"/>
    <s v="US"/>
    <s v="USD"/>
    <n v="1499317200"/>
    <n v="1500872400"/>
    <b v="1"/>
    <b v="0"/>
    <s v="food/food trucks"/>
    <n v="63.056795131845846"/>
    <n v="85.99"/>
    <x v="0"/>
    <s v="food trucks"/>
    <x v="605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"/>
    <x v="3"/>
    <s v="plays"/>
    <x v="606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607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"/>
    <x v="4"/>
    <s v="shorts"/>
    <x v="608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"/>
    <x v="2"/>
    <s v="web"/>
    <x v="609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"/>
    <x v="2"/>
    <s v="web"/>
    <x v="610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9"/>
    <x v="1"/>
    <s v="metal"/>
    <x v="338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5"/>
    <x v="7"/>
    <s v="photography books"/>
    <x v="611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7"/>
    <x v="0"/>
    <s v="food trucks"/>
    <x v="612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6"/>
    <x v="4"/>
    <s v="science fiction"/>
    <x v="613"/>
    <d v="2018-01-12T06:00:00"/>
  </r>
  <r>
    <n v="658"/>
    <s v="Howell, Myers and Olson"/>
    <s v="Self-enabling mission-critical success"/>
    <n v="52600"/>
    <n v="31594"/>
    <x v="2"/>
    <n v="390"/>
    <s v="US"/>
    <s v="USD"/>
    <n v="1440910800"/>
    <n v="1442898000"/>
    <b v="0"/>
    <b v="0"/>
    <s v="music/rock"/>
    <n v="60.064638783269963"/>
    <n v="81.010000000000005"/>
    <x v="1"/>
    <s v="rock"/>
    <x v="614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6"/>
    <x v="3"/>
    <s v="plays"/>
    <x v="615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9999999999994"/>
    <x v="1"/>
    <s v="jazz"/>
    <x v="616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"/>
    <x v="3"/>
    <s v="plays"/>
    <x v="617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"/>
    <x v="3"/>
    <s v="plays"/>
    <x v="618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5"/>
    <x v="1"/>
    <s v="jazz"/>
    <x v="547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"/>
    <x v="4"/>
    <s v="documentary"/>
    <x v="619"/>
    <d v="2011-07-23T05:00:00"/>
  </r>
  <r>
    <n v="666"/>
    <s v="York, Barr and Grant"/>
    <s v="Cloned bottom-line success"/>
    <n v="3100"/>
    <n v="1985"/>
    <x v="2"/>
    <n v="25"/>
    <s v="US"/>
    <s v="USD"/>
    <n v="1377838800"/>
    <n v="1378357200"/>
    <b v="0"/>
    <b v="1"/>
    <s v="theater/plays"/>
    <n v="64.032258064516128"/>
    <n v="79.400000000000006"/>
    <x v="3"/>
    <s v="plays"/>
    <x v="620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1"/>
    <x v="8"/>
    <s v="audio"/>
    <x v="621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"/>
    <x v="3"/>
    <s v="plays"/>
    <x v="622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"/>
    <x v="3"/>
    <s v="plays"/>
    <x v="623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"/>
    <x v="3"/>
    <s v="plays"/>
    <x v="624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5"/>
    <x v="3"/>
    <s v="plays"/>
    <x v="625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6"/>
    <x v="1"/>
    <s v="indie rock"/>
    <x v="626"/>
    <d v="2016-05-06T05:00:00"/>
  </r>
  <r>
    <n v="674"/>
    <s v="Sanchez Ltd"/>
    <s v="Up-sized 24hour instruction set"/>
    <n v="170700"/>
    <n v="57250"/>
    <x v="2"/>
    <n v="1218"/>
    <s v="US"/>
    <s v="USD"/>
    <n v="1313730000"/>
    <n v="1317790800"/>
    <b v="0"/>
    <b v="0"/>
    <s v="photography/photography books"/>
    <n v="33.53837141183363"/>
    <n v="47"/>
    <x v="7"/>
    <s v="photography books"/>
    <x v="627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4"/>
    <x v="8"/>
    <s v="audio"/>
    <x v="628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4"/>
    <x v="7"/>
    <s v="photography books"/>
    <x v="629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3"/>
    <x v="5"/>
    <s v="fiction"/>
    <x v="630"/>
    <d v="2016-08-29T05:00:00"/>
  </r>
  <r>
    <n v="678"/>
    <s v="Rodriguez-Patterson"/>
    <s v="Inverse static standardization"/>
    <n v="99500"/>
    <n v="17879"/>
    <x v="2"/>
    <n v="215"/>
    <s v="US"/>
    <s v="USD"/>
    <n v="1547877600"/>
    <n v="1548050400"/>
    <b v="0"/>
    <b v="0"/>
    <s v="film &amp; video/drama"/>
    <n v="17.968844221105527"/>
    <n v="83.16"/>
    <x v="4"/>
    <s v="drama"/>
    <x v="551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9999999999997"/>
    <x v="0"/>
    <s v="food trucks"/>
    <x v="631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"/>
    <x v="6"/>
    <s v="mobile games"/>
    <x v="632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8"/>
    <x v="3"/>
    <s v="plays"/>
    <x v="633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3"/>
    <x v="3"/>
    <s v="plays"/>
    <x v="634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"/>
    <x v="3"/>
    <s v="plays"/>
    <x v="635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"/>
    <x v="5"/>
    <s v="nonfiction"/>
    <x v="636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"/>
    <x v="3"/>
    <s v="plays"/>
    <x v="637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"/>
    <x v="2"/>
    <s v="wearables"/>
    <x v="638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9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4"/>
    <x v="4"/>
    <s v="television"/>
    <x v="640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"/>
    <x v="2"/>
    <s v="web"/>
    <x v="641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4"/>
    <x v="4"/>
    <s v="documentary"/>
    <x v="642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4"/>
    <x v="4"/>
    <s v="documentary"/>
    <x v="643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"/>
    <x v="1"/>
    <s v="rock"/>
    <x v="644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2"/>
    <x v="3"/>
    <s v="plays"/>
    <x v="645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"/>
    <x v="3"/>
    <s v="plays"/>
    <x v="646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7"/>
    <x v="1"/>
    <s v="rock"/>
    <x v="647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9"/>
    <x v="3"/>
    <s v="plays"/>
    <x v="648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7"/>
    <x v="1"/>
    <s v="electric music"/>
    <x v="649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"/>
    <x v="2"/>
    <s v="wearables"/>
    <x v="650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2"/>
    <x v="4"/>
    <s v="drama"/>
    <x v="232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"/>
    <x v="3"/>
    <s v="plays"/>
    <x v="651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5"/>
    <x v="2"/>
    <s v="wearables"/>
    <x v="652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"/>
    <x v="5"/>
    <s v="translations"/>
    <x v="653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9"/>
    <x v="4"/>
    <s v="animation"/>
    <x v="654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9"/>
    <x v="5"/>
    <s v="nonfiction"/>
    <x v="634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4"/>
    <x v="2"/>
    <s v="web"/>
    <x v="655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"/>
    <x v="4"/>
    <s v="drama"/>
    <x v="161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4"/>
    <x v="3"/>
    <s v="plays"/>
    <x v="656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"/>
    <x v="3"/>
    <s v="plays"/>
    <x v="269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"/>
    <x v="3"/>
    <s v="plays"/>
    <x v="657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50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900000000000006"/>
    <x v="3"/>
    <s v="plays"/>
    <x v="579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9"/>
    <x v="5"/>
    <s v="radio &amp; podcasts"/>
    <x v="658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1"/>
    <x v="6"/>
    <s v="mobile games"/>
    <x v="659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"/>
    <x v="3"/>
    <s v="plays"/>
    <x v="660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9"/>
    <x v="4"/>
    <s v="documentary"/>
    <x v="661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"/>
    <x v="2"/>
    <s v="wearables"/>
    <x v="662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63"/>
    <d v="2012-06-09T05:00:00"/>
  </r>
  <r>
    <n v="720"/>
    <s v="Valenzuela, Davidson and Castro"/>
    <s v="Multi-layered upward-trending conglomeration"/>
    <n v="8700"/>
    <n v="3227"/>
    <x v="2"/>
    <n v="38"/>
    <s v="DK"/>
    <s v="DKK"/>
    <n v="1519192800"/>
    <n v="1520402400"/>
    <b v="0"/>
    <b v="1"/>
    <s v="theater/plays"/>
    <n v="37.091954022988503"/>
    <n v="84.92"/>
    <x v="3"/>
    <s v="plays"/>
    <x v="664"/>
    <d v="2018-03-07T06:00:00"/>
  </r>
  <r>
    <n v="721"/>
    <s v="Dominguez-Owens"/>
    <s v="Open-architected systematic intranet"/>
    <n v="123600"/>
    <n v="5429"/>
    <x v="2"/>
    <n v="60"/>
    <s v="US"/>
    <s v="USD"/>
    <n v="1522818000"/>
    <n v="1523336400"/>
    <b v="0"/>
    <b v="0"/>
    <s v="music/rock"/>
    <n v="4.392394822006473"/>
    <n v="90.48"/>
    <x v="1"/>
    <s v="rock"/>
    <x v="665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"/>
    <x v="4"/>
    <s v="documentary"/>
    <x v="267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"/>
    <x v="3"/>
    <s v="plays"/>
    <x v="666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7"/>
    <x v="3"/>
    <s v="plays"/>
    <x v="667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1"/>
    <x v="6"/>
    <s v="mobile games"/>
    <x v="668"/>
    <d v="2014-11-17T06:00:00"/>
  </r>
  <r>
    <n v="726"/>
    <s v="Johns-Thomas"/>
    <s v="Realigned web-enabled functionalities"/>
    <n v="54300"/>
    <n v="48227"/>
    <x v="2"/>
    <n v="524"/>
    <s v="US"/>
    <s v="USD"/>
    <n v="1287982800"/>
    <n v="1288501200"/>
    <b v="0"/>
    <b v="1"/>
    <s v="theater/plays"/>
    <n v="88.815837937384899"/>
    <n v="92.04"/>
    <x v="3"/>
    <s v="plays"/>
    <x v="669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670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71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"/>
    <x v="4"/>
    <s v="drama"/>
    <x v="672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7"/>
    <x v="2"/>
    <s v="wearables"/>
    <x v="673"/>
    <d v="2015-05-29T05:00:00"/>
  </r>
  <r>
    <n v="731"/>
    <s v="Cruz, Hall and Mason"/>
    <s v="Synergized content-based hierarchy"/>
    <n v="8000"/>
    <n v="7220"/>
    <x v="2"/>
    <n v="219"/>
    <s v="US"/>
    <s v="USD"/>
    <n v="1500786000"/>
    <n v="1500872400"/>
    <b v="0"/>
    <b v="0"/>
    <s v="technology/web"/>
    <n v="90.25"/>
    <n v="32.97"/>
    <x v="2"/>
    <s v="web"/>
    <x v="674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1"/>
    <x v="1"/>
    <s v="rock"/>
    <x v="675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7"/>
    <x v="1"/>
    <s v="metal"/>
    <x v="676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1"/>
    <x v="3"/>
    <s v="plays"/>
    <x v="67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6"/>
    <x v="7"/>
    <s v="photography books"/>
    <x v="678"/>
    <d v="2016-04-06T05:00:00"/>
  </r>
  <r>
    <n v="736"/>
    <s v="Silva-Hawkins"/>
    <s v="Proactive heuristic orchestration"/>
    <n v="7700"/>
    <n v="2533"/>
    <x v="2"/>
    <n v="29"/>
    <s v="US"/>
    <s v="USD"/>
    <n v="1424412000"/>
    <n v="1424757600"/>
    <b v="0"/>
    <b v="0"/>
    <s v="publishing/nonfiction"/>
    <n v="32.896103896103895"/>
    <n v="87.34"/>
    <x v="5"/>
    <s v="nonfiction"/>
    <x v="67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"/>
    <x v="1"/>
    <s v="indie rock"/>
    <x v="68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8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8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8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5"/>
    <x v="3"/>
    <s v="plays"/>
    <x v="68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"/>
    <x v="1"/>
    <s v="electric music"/>
    <x v="68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5"/>
    <x v="3"/>
    <s v="plays"/>
    <x v="68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5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8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8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89"/>
    <d v="2010-09-13T05:00:00"/>
  </r>
  <r>
    <n v="748"/>
    <s v="Martinez PLC"/>
    <s v="Cloned actuating architecture"/>
    <n v="194900"/>
    <n v="68137"/>
    <x v="2"/>
    <n v="614"/>
    <s v="US"/>
    <s v="USD"/>
    <n v="1267423200"/>
    <n v="1269579600"/>
    <b v="0"/>
    <b v="1"/>
    <s v="film &amp; video/animation"/>
    <n v="34.959979476654695"/>
    <n v="110.97"/>
    <x v="4"/>
    <s v="animation"/>
    <x v="69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6"/>
    <x v="2"/>
    <s v="wearables"/>
    <x v="69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9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"/>
    <x v="5"/>
    <s v="nonfiction"/>
    <x v="693"/>
    <d v="2016-04-01T05:00:00"/>
  </r>
  <r>
    <n v="752"/>
    <s v="Lowery Group"/>
    <s v="Sharable motivating emulation"/>
    <n v="5800"/>
    <n v="5362"/>
    <x v="2"/>
    <n v="114"/>
    <s v="US"/>
    <s v="USD"/>
    <n v="1280984400"/>
    <n v="1282539600"/>
    <b v="0"/>
    <b v="1"/>
    <s v="theater/plays"/>
    <n v="92.448275862068968"/>
    <n v="47.04"/>
    <x v="3"/>
    <s v="plays"/>
    <x v="69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7"/>
    <x v="7"/>
    <s v="photography books"/>
    <x v="68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1"/>
    <x v="3"/>
    <s v="plays"/>
    <x v="69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3"/>
    <x v="3"/>
    <s v="plays"/>
    <x v="613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9999999999993"/>
    <x v="3"/>
    <s v="plays"/>
    <x v="69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"/>
    <x v="4"/>
    <s v="drama"/>
    <x v="69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2"/>
    <x v="1"/>
    <s v="rock"/>
    <x v="69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"/>
    <x v="1"/>
    <s v="electric music"/>
    <x v="69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10000000000005"/>
    <x v="6"/>
    <s v="video games"/>
    <x v="70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7"/>
    <x v="1"/>
    <s v="rock"/>
    <x v="70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70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"/>
    <x v="3"/>
    <s v="plays"/>
    <x v="70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"/>
    <x v="1"/>
    <s v="rock"/>
    <x v="70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4"/>
    <x v="1"/>
    <s v="indie rock"/>
    <x v="70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"/>
    <x v="4"/>
    <s v="science fiction"/>
    <x v="125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4"/>
    <x v="5"/>
    <s v="translations"/>
    <x v="70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34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2"/>
    <x v="6"/>
    <s v="video games"/>
    <x v="70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9"/>
    <x v="3"/>
    <s v="plays"/>
    <x v="708"/>
    <d v="2014-04-21T05:00:00"/>
  </r>
  <r>
    <n v="771"/>
    <s v="Smith, Mack and Williams"/>
    <s v="Self-enabling 5thgeneration paradigm"/>
    <n v="5600"/>
    <n v="2769"/>
    <x v="2"/>
    <n v="26"/>
    <s v="US"/>
    <s v="USD"/>
    <n v="1548482400"/>
    <n v="1550815200"/>
    <b v="0"/>
    <b v="0"/>
    <s v="theater/plays"/>
    <n v="49.446428571428569"/>
    <n v="106.5"/>
    <x v="3"/>
    <s v="plays"/>
    <x v="70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3"/>
    <x v="1"/>
    <s v="indie rock"/>
    <x v="71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"/>
    <x v="3"/>
    <s v="plays"/>
    <x v="71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6"/>
    <x v="2"/>
    <s v="web"/>
    <x v="71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1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3"/>
    <x v="3"/>
    <s v="plays"/>
    <x v="71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3"/>
    <x v="3"/>
    <s v="plays"/>
    <x v="435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7"/>
    <x v="4"/>
    <s v="animation"/>
    <x v="71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5"/>
    <x v="3"/>
    <s v="plays"/>
    <x v="71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49999999999997"/>
    <x v="4"/>
    <s v="drama"/>
    <x v="717"/>
    <d v="2016-08-10T05:00:00"/>
  </r>
  <r>
    <n v="781"/>
    <s v="Thomas Ltd"/>
    <s v="Cross-group interactive architecture"/>
    <n v="8700"/>
    <n v="4414"/>
    <x v="2"/>
    <n v="56"/>
    <s v="CH"/>
    <s v="CHF"/>
    <n v="1288501200"/>
    <n v="1292911200"/>
    <b v="0"/>
    <b v="0"/>
    <s v="theater/plays"/>
    <n v="50.735632183908038"/>
    <n v="78.819999999999993"/>
    <x v="3"/>
    <s v="plays"/>
    <x v="71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"/>
    <x v="4"/>
    <s v="animation"/>
    <x v="71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"/>
    <x v="1"/>
    <s v="rock"/>
    <x v="72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1"/>
    <x v="2"/>
    <s v="web"/>
    <x v="72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"/>
    <x v="4"/>
    <s v="animation"/>
    <x v="159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8"/>
    <x v="1"/>
    <s v="jazz"/>
    <x v="638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10000000000005"/>
    <x v="1"/>
    <s v="rock"/>
    <x v="722"/>
    <d v="2011-05-30T05:00:00"/>
  </r>
  <r>
    <n v="788"/>
    <s v="Joyce PLC"/>
    <s v="Synchronized directional capability"/>
    <n v="3600"/>
    <n v="3174"/>
    <x v="3"/>
    <n v="31"/>
    <s v="US"/>
    <s v="USD"/>
    <n v="1350709200"/>
    <n v="1352527200"/>
    <b v="0"/>
    <b v="0"/>
    <s v="film &amp; video/animation"/>
    <n v="88.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7"/>
    <x v="3"/>
    <s v="plays"/>
    <x v="723"/>
    <d v="2014-07-03T05:00:00"/>
  </r>
  <r>
    <n v="790"/>
    <s v="White-Obrien"/>
    <s v="Operative local pricing structure"/>
    <n v="185900"/>
    <n v="56774"/>
    <x v="2"/>
    <n v="1113"/>
    <s v="US"/>
    <s v="USD"/>
    <n v="1266127200"/>
    <n v="1266645600"/>
    <b v="0"/>
    <b v="0"/>
    <s v="theater/plays"/>
    <n v="30.540075309306079"/>
    <n v="51.01"/>
    <x v="3"/>
    <s v="plays"/>
    <x v="72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2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2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69999999999993"/>
    <x v="5"/>
    <s v="nonfiction"/>
    <x v="453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9999999999995"/>
    <x v="1"/>
    <s v="rock"/>
    <x v="72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7"/>
    <x v="4"/>
    <s v="drama"/>
    <x v="72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1"/>
    <x v="6"/>
    <s v="mobile games"/>
    <x v="72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4"/>
    <x v="2"/>
    <s v="web"/>
    <x v="73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6"/>
    <x v="3"/>
    <s v="plays"/>
    <x v="73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2"/>
    <x v="3"/>
    <s v="plays"/>
    <x v="73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41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3"/>
    <x v="7"/>
    <s v="photography books"/>
    <x v="73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3"/>
    <x v="7"/>
    <s v="photography books"/>
    <x v="71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3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49999999999997"/>
    <x v="1"/>
    <s v="rock"/>
    <x v="73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"/>
    <x v="4"/>
    <s v="documentary"/>
    <x v="668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"/>
    <x v="4"/>
    <s v="drama"/>
    <x v="73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3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2"/>
    <x v="0"/>
    <s v="food trucks"/>
    <x v="73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3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3"/>
    <x v="3"/>
    <s v="plays"/>
    <x v="74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4"/>
    <x v="6"/>
    <s v="video games"/>
    <x v="74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"/>
    <x v="6"/>
    <s v="video games"/>
    <x v="74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"/>
    <x v="1"/>
    <s v="rock"/>
    <x v="74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5"/>
    <x v="1"/>
    <s v="rock"/>
    <x v="74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"/>
    <x v="3"/>
    <s v="plays"/>
    <x v="410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0000000000005"/>
    <x v="5"/>
    <s v="nonfiction"/>
    <x v="74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"/>
    <x v="3"/>
    <s v="plays"/>
    <x v="74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4"/>
    <x v="6"/>
    <s v="video games"/>
    <x v="74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"/>
    <x v="1"/>
    <s v="rock"/>
    <x v="194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7"/>
    <x v="4"/>
    <s v="documentary"/>
    <x v="74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"/>
    <x v="1"/>
    <s v="rock"/>
    <x v="74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1"/>
    <x v="1"/>
    <s v="rock"/>
    <x v="621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4"/>
    <x v="5"/>
    <s v="nonfiction"/>
    <x v="75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"/>
    <x v="4"/>
    <s v="shorts"/>
    <x v="147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59999999999994"/>
    <x v="3"/>
    <s v="plays"/>
    <x v="75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"/>
    <x v="4"/>
    <s v="drama"/>
    <x v="75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4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1"/>
    <x v="3"/>
    <s v="plays"/>
    <x v="75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3"/>
    <x v="3"/>
    <s v="plays"/>
    <x v="75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5"/>
    <x v="7"/>
    <s v="photography books"/>
    <x v="75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8"/>
    <x v="5"/>
    <s v="translations"/>
    <x v="75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9999999999995"/>
    <x v="5"/>
    <s v="translations"/>
    <x v="75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"/>
    <x v="3"/>
    <s v="plays"/>
    <x v="366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"/>
    <x v="2"/>
    <s v="web"/>
    <x v="75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39999999999995"/>
    <x v="1"/>
    <s v="indie rock"/>
    <x v="75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1"/>
    <x v="1"/>
    <s v="jazz"/>
    <x v="651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"/>
    <x v="3"/>
    <s v="plays"/>
    <x v="76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"/>
    <x v="4"/>
    <s v="documentary"/>
    <x v="76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3"/>
    <x v="3"/>
    <s v="plays"/>
    <x v="76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"/>
    <x v="2"/>
    <s v="web"/>
    <x v="76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"/>
    <x v="2"/>
    <s v="wearables"/>
    <x v="76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1"/>
    <x v="7"/>
    <s v="photography books"/>
    <x v="765"/>
    <d v="2018-09-01T05:00:00"/>
  </r>
  <r>
    <n v="844"/>
    <s v="Rodriguez-Hansen"/>
    <s v="Intuitive cohesive groupware"/>
    <n v="8800"/>
    <n v="8747"/>
    <x v="2"/>
    <n v="94"/>
    <s v="US"/>
    <s v="USD"/>
    <n v="1327212000"/>
    <n v="1327471200"/>
    <b v="0"/>
    <b v="0"/>
    <s v="film &amp; video/documentary"/>
    <n v="99.39772727272728"/>
    <n v="93.05"/>
    <x v="4"/>
    <s v="documentary"/>
    <x v="76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"/>
    <x v="2"/>
    <s v="web"/>
    <x v="76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4"/>
    <x v="2"/>
    <s v="web"/>
    <x v="76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"/>
    <x v="0"/>
    <s v="food trucks"/>
    <x v="76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"/>
    <x v="4"/>
    <s v="drama"/>
    <x v="77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5"/>
    <x v="1"/>
    <s v="indie rock"/>
    <x v="77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7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30000000000007"/>
    <x v="1"/>
    <s v="electric music"/>
    <x v="449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1"/>
    <x v="6"/>
    <s v="video games"/>
    <x v="77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10000000000005"/>
    <x v="1"/>
    <s v="indie rock"/>
    <x v="77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89999999999995"/>
    <x v="5"/>
    <s v="fiction"/>
    <x v="77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7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"/>
    <x v="0"/>
    <s v="food trucks"/>
    <x v="77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50000000000003"/>
    <x v="4"/>
    <s v="shorts"/>
    <x v="77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"/>
    <x v="0"/>
    <s v="food trucks"/>
    <x v="77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"/>
    <x v="3"/>
    <s v="plays"/>
    <x v="78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000000000007"/>
    <x v="2"/>
    <s v="wearables"/>
    <x v="78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6"/>
    <x v="3"/>
    <s v="plays"/>
    <x v="78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80000000000007"/>
    <x v="3"/>
    <s v="plays"/>
    <x v="78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"/>
    <x v="4"/>
    <s v="television"/>
    <x v="78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8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"/>
    <x v="3"/>
    <s v="plays"/>
    <x v="786"/>
    <d v="2014-09-24T05:00:00"/>
  </r>
  <r>
    <n v="866"/>
    <s v="Jackson-Brown"/>
    <s v="Versatile 5thgeneration matrices"/>
    <n v="182800"/>
    <n v="79045"/>
    <x v="2"/>
    <n v="898"/>
    <s v="US"/>
    <s v="USD"/>
    <n v="1304830800"/>
    <n v="1304917200"/>
    <b v="0"/>
    <b v="0"/>
    <s v="photography/photography books"/>
    <n v="43.241247264770237"/>
    <n v="88.02"/>
    <x v="7"/>
    <s v="photography books"/>
    <x v="78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8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"/>
    <x v="3"/>
    <s v="plays"/>
    <x v="78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9999999999994"/>
    <x v="4"/>
    <s v="drama"/>
    <x v="79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"/>
    <x v="3"/>
    <s v="plays"/>
    <x v="338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"/>
    <x v="3"/>
    <s v="plays"/>
    <x v="541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7"/>
    <x v="4"/>
    <s v="science fiction"/>
    <x v="272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1"/>
    <x v="7"/>
    <s v="photography books"/>
    <x v="79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"/>
    <x v="7"/>
    <s v="photography books"/>
    <x v="79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9999999999993"/>
    <x v="1"/>
    <s v="rock"/>
    <x v="79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4"/>
    <x v="7"/>
    <s v="photography books"/>
    <x v="79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"/>
    <x v="0"/>
    <s v="food trucks"/>
    <x v="79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"/>
    <x v="1"/>
    <s v="metal"/>
    <x v="79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"/>
    <x v="5"/>
    <s v="nonfiction"/>
    <x v="79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89999999999995"/>
    <x v="1"/>
    <s v="electric music"/>
    <x v="79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6"/>
    <x v="3"/>
    <s v="plays"/>
    <x v="333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9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"/>
    <x v="4"/>
    <s v="shorts"/>
    <x v="80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"/>
    <x v="3"/>
    <s v="plays"/>
    <x v="80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"/>
    <x v="3"/>
    <s v="plays"/>
    <x v="80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70"/>
    <x v="1"/>
    <s v="indie rock"/>
    <x v="80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4"/>
    <x v="3"/>
    <s v="plays"/>
    <x v="80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8"/>
    <x v="3"/>
    <s v="plays"/>
    <x v="80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0000000000007"/>
    <x v="1"/>
    <s v="electric music"/>
    <x v="80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2"/>
    <x v="1"/>
    <s v="indie rock"/>
    <x v="80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2"/>
    <x v="4"/>
    <s v="documentary"/>
    <x v="80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2"/>
    <x v="5"/>
    <s v="translations"/>
    <x v="80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"/>
    <x v="4"/>
    <s v="documentary"/>
    <x v="81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9"/>
    <x v="4"/>
    <s v="television"/>
    <x v="81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"/>
    <x v="3"/>
    <s v="plays"/>
    <x v="81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3"/>
    <x v="0"/>
    <s v="food trucks"/>
    <x v="81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6"/>
    <x v="3"/>
    <s v="plays"/>
    <x v="214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8"/>
    <x v="4"/>
    <s v="documentary"/>
    <x v="81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"/>
    <x v="1"/>
    <s v="jazz"/>
    <x v="81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1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1"/>
    <x v="1"/>
    <s v="rock"/>
    <x v="81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30000000000003"/>
    <x v="2"/>
    <s v="web"/>
    <x v="732"/>
    <d v="2016-03-12T06:00:00"/>
  </r>
  <r>
    <n v="903"/>
    <s v="Parker-Morris"/>
    <s v="Assimilated next generation instruction set"/>
    <n v="41000"/>
    <n v="709"/>
    <x v="3"/>
    <n v="14"/>
    <s v="US"/>
    <s v="USD"/>
    <n v="1336194000"/>
    <n v="1337490000"/>
    <b v="0"/>
    <b v="1"/>
    <s v="publishing/nonfiction"/>
    <n v="1.729268292682927"/>
    <n v="50.64"/>
    <x v="5"/>
    <s v="nonfiction"/>
    <x v="482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9"/>
    <x v="5"/>
    <s v="radio &amp; podcasts"/>
    <x v="261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"/>
    <x v="3"/>
    <s v="plays"/>
    <x v="818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"/>
    <x v="4"/>
    <s v="documentary"/>
    <x v="819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"/>
    <x v="3"/>
    <s v="plays"/>
    <x v="820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1"/>
    <x v="6"/>
    <s v="video games"/>
    <x v="449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"/>
    <x v="3"/>
    <s v="plays"/>
    <x v="388"/>
    <d v="2018-07-01T05:00:00"/>
  </r>
  <r>
    <n v="910"/>
    <s v="King-Morris"/>
    <s v="Proactive incremental architecture"/>
    <n v="154500"/>
    <n v="30215"/>
    <x v="2"/>
    <n v="296"/>
    <s v="US"/>
    <s v="USD"/>
    <n v="1421906400"/>
    <n v="1421992800"/>
    <b v="0"/>
    <b v="0"/>
    <s v="theater/plays"/>
    <n v="19.556634304207122"/>
    <n v="102.08"/>
    <x v="3"/>
    <s v="plays"/>
    <x v="821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8"/>
    <x v="2"/>
    <s v="web"/>
    <x v="822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23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5"/>
    <x v="4"/>
    <s v="drama"/>
    <x v="824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"/>
    <x v="3"/>
    <s v="plays"/>
    <x v="825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3"/>
    <x v="7"/>
    <s v="photography books"/>
    <x v="826"/>
    <d v="2014-12-27T06:00:00"/>
  </r>
  <r>
    <n v="917"/>
    <s v="Cooper Inc"/>
    <s v="Polarized discrete product"/>
    <n v="3600"/>
    <n v="2097"/>
    <x v="3"/>
    <n v="27"/>
    <s v="GB"/>
    <s v="GBP"/>
    <n v="1309237200"/>
    <n v="1311310800"/>
    <b v="0"/>
    <b v="1"/>
    <s v="film &amp; video/shorts"/>
    <n v="58.25"/>
    <n v="77.67"/>
    <x v="4"/>
    <s v="shorts"/>
    <x v="827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3"/>
    <x v="5"/>
    <s v="radio &amp; podcasts"/>
    <x v="479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6"/>
    <x v="3"/>
    <s v="plays"/>
    <x v="828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50000000000003"/>
    <x v="4"/>
    <s v="animation"/>
    <x v="829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"/>
    <x v="2"/>
    <s v="web"/>
    <x v="830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17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54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1"/>
    <x v="3"/>
    <s v="plays"/>
    <x v="831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2"/>
    <x v="3"/>
    <s v="plays"/>
    <x v="832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"/>
    <x v="0"/>
    <s v="food trucks"/>
    <x v="153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2"/>
    <x v="3"/>
    <s v="plays"/>
    <x v="833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2"/>
    <x v="2"/>
    <s v="web"/>
    <x v="834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9999999999994"/>
    <x v="3"/>
    <s v="plays"/>
    <x v="835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4"/>
    <x v="3"/>
    <s v="plays"/>
    <x v="836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"/>
    <x v="3"/>
    <s v="plays"/>
    <x v="837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999999999997"/>
    <x v="1"/>
    <s v="rock"/>
    <x v="838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2"/>
    <x v="3"/>
    <s v="plays"/>
    <x v="839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3"/>
    <x v="3"/>
    <s v="plays"/>
    <x v="840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9999999999994"/>
    <x v="3"/>
    <s v="plays"/>
    <x v="841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8"/>
    <x v="3"/>
    <s v="plays"/>
    <x v="842"/>
    <d v="2019-07-25T05:00:00"/>
  </r>
  <r>
    <n v="937"/>
    <s v="Tapia, Sandoval and Hurley"/>
    <s v="Cloned fresh-thinking model"/>
    <n v="171000"/>
    <n v="84891"/>
    <x v="2"/>
    <n v="976"/>
    <s v="US"/>
    <s v="USD"/>
    <n v="1448517600"/>
    <n v="1449295200"/>
    <b v="0"/>
    <b v="0"/>
    <s v="film &amp; video/documentary"/>
    <n v="49.64385964912281"/>
    <n v="86.98"/>
    <x v="4"/>
    <s v="documentary"/>
    <x v="843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4"/>
    <x v="5"/>
    <s v="fiction"/>
    <x v="844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3"/>
    <x v="6"/>
    <s v="video games"/>
    <x v="845"/>
    <d v="2011-05-24T05:00:00"/>
  </r>
  <r>
    <n v="940"/>
    <s v="Wiggins Ltd"/>
    <s v="Upgradable analyzing core"/>
    <n v="9900"/>
    <n v="6161"/>
    <x v="3"/>
    <n v="66"/>
    <s v="CA"/>
    <s v="CAD"/>
    <n v="1354341600"/>
    <n v="1356242400"/>
    <b v="0"/>
    <b v="0"/>
    <s v="technology/web"/>
    <n v="62.232323232323225"/>
    <n v="93.35"/>
    <x v="2"/>
    <s v="web"/>
    <x v="846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9999999999995"/>
    <x v="3"/>
    <s v="plays"/>
    <x v="847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"/>
    <x v="3"/>
    <s v="plays"/>
    <x v="848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"/>
    <x v="0"/>
    <s v="food trucks"/>
    <x v="221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6"/>
    <x v="7"/>
    <s v="photography books"/>
    <x v="369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"/>
    <x v="7"/>
    <s v="photography books"/>
    <x v="849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9"/>
    <x v="3"/>
    <s v="plays"/>
    <x v="850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"/>
    <x v="3"/>
    <s v="plays"/>
    <x v="851"/>
    <d v="2014-10-03T05:00:00"/>
  </r>
  <r>
    <n v="948"/>
    <s v="Smith-Hill"/>
    <s v="Integrated holistic paradigm"/>
    <n v="9400"/>
    <n v="5918"/>
    <x v="2"/>
    <n v="160"/>
    <s v="US"/>
    <s v="USD"/>
    <n v="1418364000"/>
    <n v="1419228000"/>
    <b v="1"/>
    <b v="1"/>
    <s v="film &amp; video/documentary"/>
    <n v="62.957446808510639"/>
    <n v="36.99"/>
    <x v="4"/>
    <s v="documentary"/>
    <x v="852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9"/>
    <x v="2"/>
    <s v="web"/>
    <x v="853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54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"/>
    <x v="1"/>
    <s v="rock"/>
    <x v="855"/>
    <d v="2016-12-27T06:00:00"/>
  </r>
  <r>
    <n v="952"/>
    <s v="Cummings-Hayes"/>
    <s v="Virtual multi-tasking core"/>
    <n v="145500"/>
    <n v="101987"/>
    <x v="2"/>
    <n v="2266"/>
    <s v="US"/>
    <s v="USD"/>
    <n v="1470718800"/>
    <n v="1471928400"/>
    <b v="0"/>
    <b v="0"/>
    <s v="film &amp; video/documentary"/>
    <n v="70.094158075601371"/>
    <n v="45.01"/>
    <x v="4"/>
    <s v="documentary"/>
    <x v="856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57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"/>
    <x v="2"/>
    <s v="web"/>
    <x v="111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58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1"/>
    <x v="4"/>
    <s v="science fiction"/>
    <x v="859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2"/>
    <x v="3"/>
    <s v="plays"/>
    <x v="860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0000000000006"/>
    <x v="4"/>
    <s v="animation"/>
    <x v="79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1"/>
    <x v="5"/>
    <s v="translations"/>
    <x v="142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"/>
    <x v="2"/>
    <s v="web"/>
    <x v="861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"/>
    <x v="5"/>
    <s v="translations"/>
    <x v="862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"/>
    <x v="0"/>
    <s v="food trucks"/>
    <x v="863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"/>
    <x v="7"/>
    <s v="photography books"/>
    <x v="864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3"/>
    <x v="3"/>
    <s v="plays"/>
    <x v="865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"/>
    <x v="3"/>
    <s v="plays"/>
    <x v="866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000000000005"/>
    <x v="1"/>
    <s v="world music"/>
    <x v="108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"/>
    <x v="0"/>
    <s v="food trucks"/>
    <x v="347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4"/>
    <x v="3"/>
    <s v="plays"/>
    <x v="867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7"/>
    <x v="3"/>
    <s v="plays"/>
    <x v="868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2"/>
    <x v="4"/>
    <s v="television"/>
    <x v="869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2"/>
    <x v="2"/>
    <s v="web"/>
    <x v="870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"/>
    <x v="3"/>
    <s v="plays"/>
    <x v="871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7"/>
    <x v="1"/>
    <s v="indie rock"/>
    <x v="172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"/>
    <x v="3"/>
    <s v="plays"/>
    <x v="872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"/>
    <x v="3"/>
    <s v="plays"/>
    <x v="873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7"/>
    <x v="0"/>
    <s v="food trucks"/>
    <x v="874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"/>
    <x v="6"/>
    <s v="video games"/>
    <x v="875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7"/>
    <x v="3"/>
    <s v="plays"/>
    <x v="532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"/>
    <x v="5"/>
    <s v="nonfiction"/>
    <x v="876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7"/>
    <x v="2"/>
    <s v="web"/>
    <x v="877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"/>
    <x v="4"/>
    <s v="documentary"/>
    <x v="878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1"/>
    <x v="4"/>
    <s v="documentary"/>
    <x v="879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"/>
    <x v="3"/>
    <s v="plays"/>
    <x v="106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6"/>
    <x v="1"/>
    <s v="rock"/>
    <x v="486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"/>
    <x v="1"/>
    <s v="rock"/>
    <x v="255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"/>
    <x v="4"/>
    <s v="documentary"/>
    <x v="880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5"/>
    <x v="5"/>
    <s v="radio &amp; podcasts"/>
    <x v="875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"/>
    <x v="5"/>
    <s v="translations"/>
    <x v="854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6"/>
    <x v="4"/>
    <s v="drama"/>
    <x v="291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"/>
    <x v="1"/>
    <s v="rock"/>
    <x v="881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"/>
    <x v="4"/>
    <s v="drama"/>
    <x v="882"/>
    <d v="2018-05-21T05:00:00"/>
  </r>
  <r>
    <n v="993"/>
    <s v="Erickson-Rogers"/>
    <s v="De-engineered even-keeled definition"/>
    <n v="9800"/>
    <n v="7608"/>
    <x v="2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83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"/>
    <x v="5"/>
    <s v="translations"/>
    <x v="884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5"/>
    <x v="0"/>
    <s v="food trucks"/>
    <x v="885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"/>
    <x v="3"/>
    <s v="plays"/>
    <x v="886"/>
    <d v="2013-02-01T06:00:00"/>
  </r>
  <r>
    <n v="997"/>
    <s v="Ball LLC"/>
    <s v="Right-sized full-range throughput"/>
    <n v="7600"/>
    <n v="4603"/>
    <x v="2"/>
    <n v="139"/>
    <s v="IT"/>
    <s v="EUR"/>
    <n v="1390197600"/>
    <n v="1390629600"/>
    <b v="0"/>
    <b v="0"/>
    <s v="theater/plays"/>
    <n v="60.565789473684205"/>
    <n v="33.119999999999997"/>
    <x v="3"/>
    <s v="plays"/>
    <x v="887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"/>
    <x v="1"/>
    <s v="indie rock"/>
    <x v="888"/>
    <d v="2010-02-25T06:00:00"/>
  </r>
  <r>
    <n v="999"/>
    <s v="Hernandez, Norton and Kelley"/>
    <s v="Expanded eco-centric policy"/>
    <n v="111100"/>
    <n v="62819"/>
    <x v="2"/>
    <n v="1122"/>
    <s v="US"/>
    <s v="USD"/>
    <n v="1467176400"/>
    <n v="1467781200"/>
    <b v="0"/>
    <b v="0"/>
    <s v="food/food trucks"/>
    <n v="56.542754275427541"/>
    <n v="55.99"/>
    <x v="0"/>
    <s v="food trucks"/>
    <x v="889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5F22-2734-8740-8BFA-10200BAD60F7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CE6E8-48E4-7B44-BF09-99B025AFE8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axis="axisPage" showAll="0">
      <items count="8">
        <item x="2"/>
        <item x="0"/>
        <item x="5"/>
        <item x="6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1BF00-22B4-AB43-8633-95691BD539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axis="axisPage" showAll="0">
      <items count="8">
        <item x="2"/>
        <item x="0"/>
        <item x="5"/>
        <item x="6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0" zoomScaleNormal="50" workbookViewId="0">
      <selection activeCell="E40" sqref="E4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6.33203125" style="3" customWidth="1"/>
    <col min="6" max="6" width="24.5" customWidth="1"/>
    <col min="7" max="7" width="13" bestFit="1" customWidth="1"/>
    <col min="10" max="11" width="11.1640625" bestFit="1" customWidth="1"/>
    <col min="14" max="14" width="28" bestFit="1" customWidth="1"/>
    <col min="15" max="15" width="15.33203125" style="5" customWidth="1"/>
    <col min="16" max="16" width="17.33203125" customWidth="1"/>
    <col min="17" max="17" width="15.6640625" customWidth="1"/>
    <col min="18" max="18" width="19.5" customWidth="1"/>
    <col min="19" max="19" width="20.6640625" customWidth="1"/>
    <col min="20" max="20" width="23.5" customWidth="1"/>
  </cols>
  <sheetData>
    <row r="1" spans="1:20" s="1" customFormat="1" ht="17" x14ac:dyDescent="0.2">
      <c r="A1" s="1" t="s">
        <v>1926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1927</v>
      </c>
      <c r="O1" s="4" t="s">
        <v>1928</v>
      </c>
      <c r="P1" s="1" t="s">
        <v>1929</v>
      </c>
      <c r="Q1" s="1" t="s">
        <v>1930</v>
      </c>
      <c r="R1" s="1" t="s">
        <v>1931</v>
      </c>
      <c r="S1" s="1" t="s">
        <v>1970</v>
      </c>
      <c r="T1" s="1" t="s">
        <v>1971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 t="e">
        <f>ROUND(E2/G2,2)</f>
        <v>#DIV/0!</v>
      </c>
      <c r="Q2" t="s">
        <v>1932</v>
      </c>
      <c r="R2" t="s">
        <v>1933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>
        <f>ROUND(E3/G3,2)</f>
        <v>92.15</v>
      </c>
      <c r="Q3" t="s">
        <v>1934</v>
      </c>
      <c r="R3" t="s">
        <v>1935</v>
      </c>
      <c r="S3" s="8">
        <f t="shared" ref="S3:S66" si="1">(((J3/60)/60)/24)+DATE(1970,1,1)</f>
        <v>41870.208333333336</v>
      </c>
      <c r="T3" s="8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>
        <f t="shared" ref="P4:P67" si="3">ROUND(E4/G4,2)</f>
        <v>100.02</v>
      </c>
      <c r="Q4" t="s">
        <v>1936</v>
      </c>
      <c r="R4" t="s">
        <v>1937</v>
      </c>
      <c r="S4" s="8">
        <f t="shared" si="1"/>
        <v>41595.25</v>
      </c>
      <c r="T4" s="8">
        <f t="shared" si="2"/>
        <v>41597.25</v>
      </c>
    </row>
    <row r="5" spans="1:20" ht="17" x14ac:dyDescent="0.2">
      <c r="A5">
        <v>3</v>
      </c>
      <c r="B5" t="s">
        <v>12</v>
      </c>
      <c r="C5" s="3" t="s">
        <v>13</v>
      </c>
      <c r="D5">
        <v>144933.33333333299</v>
      </c>
      <c r="E5">
        <v>194884</v>
      </c>
      <c r="F5" t="s">
        <v>14</v>
      </c>
      <c r="G5">
        <v>1952.6666666666699</v>
      </c>
      <c r="H5" t="s">
        <v>15</v>
      </c>
      <c r="I5" t="s">
        <v>16</v>
      </c>
      <c r="J5">
        <v>1349905200</v>
      </c>
      <c r="K5">
        <v>1349214000</v>
      </c>
      <c r="L5" t="b">
        <v>0</v>
      </c>
      <c r="M5" t="b">
        <v>0</v>
      </c>
      <c r="N5" t="s">
        <v>17</v>
      </c>
      <c r="O5" s="5">
        <f t="shared" si="0"/>
        <v>134.46458141674364</v>
      </c>
      <c r="P5">
        <f t="shared" si="3"/>
        <v>99.8</v>
      </c>
      <c r="Q5" t="s">
        <v>1934</v>
      </c>
      <c r="R5" t="s">
        <v>1935</v>
      </c>
      <c r="S5" s="8">
        <f t="shared" si="1"/>
        <v>41192.902777777781</v>
      </c>
      <c r="T5" s="8">
        <f t="shared" si="2"/>
        <v>41184.902777777781</v>
      </c>
    </row>
    <row r="6" spans="1:20" ht="17" x14ac:dyDescent="0.2">
      <c r="A6">
        <v>4</v>
      </c>
      <c r="B6" t="s">
        <v>18</v>
      </c>
      <c r="C6" s="3" t="s">
        <v>19</v>
      </c>
      <c r="D6">
        <v>199083.33333333299</v>
      </c>
      <c r="E6">
        <v>266145.5</v>
      </c>
      <c r="F6" t="s">
        <v>20</v>
      </c>
      <c r="G6">
        <v>2665.1666666666702</v>
      </c>
      <c r="H6" t="s">
        <v>21</v>
      </c>
      <c r="I6" t="s">
        <v>22</v>
      </c>
      <c r="J6">
        <v>1317894000</v>
      </c>
      <c r="K6">
        <v>1316554800</v>
      </c>
      <c r="L6" t="b">
        <v>0</v>
      </c>
      <c r="M6" t="b">
        <v>1</v>
      </c>
      <c r="N6" t="s">
        <v>23</v>
      </c>
      <c r="O6" s="5">
        <f t="shared" si="0"/>
        <v>133.6854750941819</v>
      </c>
      <c r="P6">
        <f t="shared" si="3"/>
        <v>99.86</v>
      </c>
      <c r="Q6" t="s">
        <v>1938</v>
      </c>
      <c r="R6" t="s">
        <v>1939</v>
      </c>
      <c r="S6" s="8">
        <f t="shared" si="1"/>
        <v>40822.402777777781</v>
      </c>
      <c r="T6" s="8">
        <f t="shared" si="2"/>
        <v>40806.902777777781</v>
      </c>
    </row>
    <row r="7" spans="1:20" ht="34" x14ac:dyDescent="0.2">
      <c r="A7">
        <v>5</v>
      </c>
      <c r="B7" t="s">
        <v>24</v>
      </c>
      <c r="C7" s="3" t="s">
        <v>25</v>
      </c>
      <c r="D7">
        <v>253233.33333333299</v>
      </c>
      <c r="E7">
        <v>337407</v>
      </c>
      <c r="F7" t="s">
        <v>20</v>
      </c>
      <c r="G7">
        <v>3377.6666666666702</v>
      </c>
      <c r="H7" t="s">
        <v>26</v>
      </c>
      <c r="I7" t="s">
        <v>27</v>
      </c>
      <c r="J7">
        <v>1285882800</v>
      </c>
      <c r="K7">
        <v>1283895600</v>
      </c>
      <c r="L7" t="b">
        <v>0</v>
      </c>
      <c r="M7" t="b">
        <v>0</v>
      </c>
      <c r="N7" t="s">
        <v>28</v>
      </c>
      <c r="O7" s="5">
        <f t="shared" si="0"/>
        <v>133.23956825062541</v>
      </c>
      <c r="P7">
        <f t="shared" si="3"/>
        <v>99.89</v>
      </c>
      <c r="Q7" t="s">
        <v>1938</v>
      </c>
      <c r="R7" t="s">
        <v>1939</v>
      </c>
      <c r="S7" s="8">
        <f t="shared" si="1"/>
        <v>40451.902777777781</v>
      </c>
      <c r="T7" s="8">
        <f t="shared" si="2"/>
        <v>40428.902777777781</v>
      </c>
    </row>
    <row r="8" spans="1:20" ht="17" x14ac:dyDescent="0.2">
      <c r="A8">
        <v>6</v>
      </c>
      <c r="B8" t="s">
        <v>12</v>
      </c>
      <c r="C8" s="3" t="s">
        <v>13</v>
      </c>
      <c r="D8">
        <v>307383.33333333302</v>
      </c>
      <c r="E8">
        <v>408668.5</v>
      </c>
      <c r="F8" t="s">
        <v>14</v>
      </c>
      <c r="G8">
        <v>4090.1666666666702</v>
      </c>
      <c r="H8" t="s">
        <v>15</v>
      </c>
      <c r="I8" t="s">
        <v>16</v>
      </c>
      <c r="J8">
        <v>1253871600</v>
      </c>
      <c r="K8">
        <v>1251236400</v>
      </c>
      <c r="L8" t="b">
        <v>0</v>
      </c>
      <c r="M8" t="b">
        <v>0</v>
      </c>
      <c r="N8" t="s">
        <v>17</v>
      </c>
      <c r="O8" s="5">
        <f t="shared" si="0"/>
        <v>132.95076722875899</v>
      </c>
      <c r="P8">
        <f t="shared" si="3"/>
        <v>99.91</v>
      </c>
      <c r="Q8" t="s">
        <v>1940</v>
      </c>
      <c r="R8" t="s">
        <v>1941</v>
      </c>
      <c r="S8" s="8">
        <f t="shared" si="1"/>
        <v>40081.402777777781</v>
      </c>
      <c r="T8" s="8">
        <f t="shared" si="2"/>
        <v>40050.902777777781</v>
      </c>
    </row>
    <row r="9" spans="1:20" ht="17" x14ac:dyDescent="0.2">
      <c r="A9">
        <v>7</v>
      </c>
      <c r="B9" t="s">
        <v>18</v>
      </c>
      <c r="C9" s="3" t="s">
        <v>19</v>
      </c>
      <c r="D9">
        <v>361533.33333333302</v>
      </c>
      <c r="E9">
        <v>479930</v>
      </c>
      <c r="F9" t="s">
        <v>20</v>
      </c>
      <c r="G9">
        <v>4802.6666666666697</v>
      </c>
      <c r="H9" t="s">
        <v>21</v>
      </c>
      <c r="I9" t="s">
        <v>22</v>
      </c>
      <c r="J9">
        <v>1221860400</v>
      </c>
      <c r="K9">
        <v>1218577200</v>
      </c>
      <c r="L9" t="b">
        <v>0</v>
      </c>
      <c r="M9" t="b">
        <v>1</v>
      </c>
      <c r="N9" t="s">
        <v>23</v>
      </c>
      <c r="O9" s="5">
        <f t="shared" si="0"/>
        <v>132.74847870182566</v>
      </c>
      <c r="P9">
        <f t="shared" si="3"/>
        <v>99.93</v>
      </c>
      <c r="Q9" t="s">
        <v>1938</v>
      </c>
      <c r="R9" t="s">
        <v>1939</v>
      </c>
      <c r="S9" s="8">
        <f t="shared" si="1"/>
        <v>39710.902777777781</v>
      </c>
      <c r="T9" s="8">
        <f t="shared" si="2"/>
        <v>39672.902777777781</v>
      </c>
    </row>
    <row r="10" spans="1:20" ht="34" x14ac:dyDescent="0.2">
      <c r="A10">
        <v>8</v>
      </c>
      <c r="B10" t="s">
        <v>24</v>
      </c>
      <c r="C10" s="3" t="s">
        <v>25</v>
      </c>
      <c r="D10">
        <v>415683.33333333302</v>
      </c>
      <c r="E10">
        <v>551191.5</v>
      </c>
      <c r="F10" t="s">
        <v>20</v>
      </c>
      <c r="G10">
        <v>5515.1666666666697</v>
      </c>
      <c r="H10" t="s">
        <v>26</v>
      </c>
      <c r="I10" t="s">
        <v>27</v>
      </c>
      <c r="J10">
        <v>1189849200</v>
      </c>
      <c r="K10">
        <v>1185918000</v>
      </c>
      <c r="L10" t="b">
        <v>0</v>
      </c>
      <c r="M10" t="b">
        <v>0</v>
      </c>
      <c r="N10" t="s">
        <v>28</v>
      </c>
      <c r="O10" s="5">
        <f t="shared" si="0"/>
        <v>132.59889338839673</v>
      </c>
      <c r="P10">
        <f t="shared" si="3"/>
        <v>99.94</v>
      </c>
      <c r="Q10" t="s">
        <v>1938</v>
      </c>
      <c r="R10" t="s">
        <v>1939</v>
      </c>
      <c r="S10" s="8">
        <f t="shared" si="1"/>
        <v>39340.402777777781</v>
      </c>
      <c r="T10" s="8">
        <f t="shared" si="2"/>
        <v>39294.902777777781</v>
      </c>
    </row>
    <row r="11" spans="1:20" ht="17" x14ac:dyDescent="0.2">
      <c r="A11">
        <v>9</v>
      </c>
      <c r="B11" t="s">
        <v>12</v>
      </c>
      <c r="C11" s="3" t="s">
        <v>13</v>
      </c>
      <c r="D11">
        <v>469833.33333333302</v>
      </c>
      <c r="E11">
        <v>622453</v>
      </c>
      <c r="F11" t="s">
        <v>14</v>
      </c>
      <c r="G11">
        <v>6227.6666666666697</v>
      </c>
      <c r="H11" t="s">
        <v>15</v>
      </c>
      <c r="I11" t="s">
        <v>16</v>
      </c>
      <c r="J11">
        <v>1157838000</v>
      </c>
      <c r="K11">
        <v>1153258800</v>
      </c>
      <c r="L11" t="b">
        <v>0</v>
      </c>
      <c r="M11" t="b">
        <v>0</v>
      </c>
      <c r="N11" t="s">
        <v>17</v>
      </c>
      <c r="O11" s="5">
        <f t="shared" si="0"/>
        <v>132.48378857750984</v>
      </c>
      <c r="P11">
        <f t="shared" si="3"/>
        <v>99.95</v>
      </c>
      <c r="Q11" t="s">
        <v>1934</v>
      </c>
      <c r="R11" t="s">
        <v>1942</v>
      </c>
      <c r="S11" s="8">
        <f t="shared" si="1"/>
        <v>38969.902777777781</v>
      </c>
      <c r="T11" s="8">
        <f t="shared" si="2"/>
        <v>38916.902777777781</v>
      </c>
    </row>
    <row r="12" spans="1:20" ht="17" x14ac:dyDescent="0.2">
      <c r="A12">
        <v>10</v>
      </c>
      <c r="B12" t="s">
        <v>18</v>
      </c>
      <c r="C12" s="3" t="s">
        <v>19</v>
      </c>
      <c r="D12">
        <v>523983.33333333302</v>
      </c>
      <c r="E12">
        <v>693714.5</v>
      </c>
      <c r="F12" t="s">
        <v>20</v>
      </c>
      <c r="G12">
        <v>6940.1666666666697</v>
      </c>
      <c r="H12" t="s">
        <v>21</v>
      </c>
      <c r="I12" t="s">
        <v>22</v>
      </c>
      <c r="J12">
        <v>1125826800</v>
      </c>
      <c r="K12">
        <v>1120599600</v>
      </c>
      <c r="L12" t="b">
        <v>0</v>
      </c>
      <c r="M12" t="b">
        <v>1</v>
      </c>
      <c r="N12" t="s">
        <v>23</v>
      </c>
      <c r="O12" s="5">
        <f t="shared" si="0"/>
        <v>132.39247431534091</v>
      </c>
      <c r="P12">
        <f t="shared" si="3"/>
        <v>99.96</v>
      </c>
      <c r="Q12" t="s">
        <v>1940</v>
      </c>
      <c r="R12" t="s">
        <v>1943</v>
      </c>
      <c r="S12" s="8">
        <f t="shared" si="1"/>
        <v>38599.402777777781</v>
      </c>
      <c r="T12" s="8">
        <f t="shared" si="2"/>
        <v>38538.902777777781</v>
      </c>
    </row>
    <row r="13" spans="1:20" ht="34" x14ac:dyDescent="0.2">
      <c r="A13">
        <v>11</v>
      </c>
      <c r="B13" t="s">
        <v>24</v>
      </c>
      <c r="C13" s="3" t="s">
        <v>25</v>
      </c>
      <c r="D13">
        <v>578133.33333333302</v>
      </c>
      <c r="E13">
        <v>764976</v>
      </c>
      <c r="F13" t="s">
        <v>20</v>
      </c>
      <c r="G13">
        <v>7652.6666666666697</v>
      </c>
      <c r="H13" t="s">
        <v>26</v>
      </c>
      <c r="I13" t="s">
        <v>27</v>
      </c>
      <c r="J13">
        <v>1093815600</v>
      </c>
      <c r="K13">
        <v>1087940400</v>
      </c>
      <c r="L13" t="b">
        <v>0</v>
      </c>
      <c r="M13" t="b">
        <v>0</v>
      </c>
      <c r="N13" t="s">
        <v>28</v>
      </c>
      <c r="O13" s="5">
        <f t="shared" si="0"/>
        <v>132.31826568265689</v>
      </c>
      <c r="P13">
        <f t="shared" si="3"/>
        <v>99.96</v>
      </c>
      <c r="Q13" t="s">
        <v>1938</v>
      </c>
      <c r="R13" t="s">
        <v>1939</v>
      </c>
      <c r="S13" s="8">
        <f t="shared" si="1"/>
        <v>38228.902777777781</v>
      </c>
      <c r="T13" s="8">
        <f t="shared" si="2"/>
        <v>38160.902777777781</v>
      </c>
    </row>
    <row r="14" spans="1:20" ht="17" x14ac:dyDescent="0.2">
      <c r="A14">
        <v>12</v>
      </c>
      <c r="B14" t="s">
        <v>12</v>
      </c>
      <c r="C14" s="3" t="s">
        <v>13</v>
      </c>
      <c r="D14">
        <v>632283.33333333302</v>
      </c>
      <c r="E14">
        <v>836237.5</v>
      </c>
      <c r="F14" t="s">
        <v>14</v>
      </c>
      <c r="G14">
        <v>8365.1666666666697</v>
      </c>
      <c r="H14" t="s">
        <v>15</v>
      </c>
      <c r="I14" t="s">
        <v>16</v>
      </c>
      <c r="J14">
        <v>1061804400</v>
      </c>
      <c r="K14">
        <v>1055281200</v>
      </c>
      <c r="L14" t="b">
        <v>0</v>
      </c>
      <c r="M14" t="b">
        <v>0</v>
      </c>
      <c r="N14" t="s">
        <v>17</v>
      </c>
      <c r="O14" s="5">
        <f t="shared" si="0"/>
        <v>132.25676779924618</v>
      </c>
      <c r="P14">
        <f t="shared" si="3"/>
        <v>99.97</v>
      </c>
      <c r="Q14" t="s">
        <v>1940</v>
      </c>
      <c r="R14" t="s">
        <v>1943</v>
      </c>
      <c r="S14" s="8">
        <f t="shared" si="1"/>
        <v>37858.402777777781</v>
      </c>
      <c r="T14" s="8">
        <f t="shared" si="2"/>
        <v>37782.902777777781</v>
      </c>
    </row>
    <row r="15" spans="1:20" ht="17" x14ac:dyDescent="0.2">
      <c r="A15">
        <v>13</v>
      </c>
      <c r="B15" t="s">
        <v>18</v>
      </c>
      <c r="C15" s="3" t="s">
        <v>19</v>
      </c>
      <c r="D15">
        <v>686433.33333333302</v>
      </c>
      <c r="E15">
        <v>907499</v>
      </c>
      <c r="F15" t="s">
        <v>20</v>
      </c>
      <c r="G15">
        <v>9077.6666666666697</v>
      </c>
      <c r="H15" t="s">
        <v>21</v>
      </c>
      <c r="I15" t="s">
        <v>22</v>
      </c>
      <c r="J15">
        <v>1029793200</v>
      </c>
      <c r="K15">
        <v>1022622000</v>
      </c>
      <c r="L15" t="b">
        <v>0</v>
      </c>
      <c r="M15" t="b">
        <v>1</v>
      </c>
      <c r="N15" t="s">
        <v>23</v>
      </c>
      <c r="O15" s="5">
        <f t="shared" si="0"/>
        <v>132.2049725634925</v>
      </c>
      <c r="P15">
        <f t="shared" si="3"/>
        <v>99.97</v>
      </c>
      <c r="Q15" t="s">
        <v>1934</v>
      </c>
      <c r="R15" t="s">
        <v>1944</v>
      </c>
      <c r="S15" s="8">
        <f t="shared" si="1"/>
        <v>37487.902777777781</v>
      </c>
      <c r="T15" s="8">
        <f t="shared" si="2"/>
        <v>37404.902777777781</v>
      </c>
    </row>
    <row r="16" spans="1:20" ht="34" x14ac:dyDescent="0.2">
      <c r="A16">
        <v>14</v>
      </c>
      <c r="B16" t="s">
        <v>24</v>
      </c>
      <c r="C16" s="3" t="s">
        <v>25</v>
      </c>
      <c r="D16">
        <v>740583.33333333302</v>
      </c>
      <c r="E16">
        <v>978760.5</v>
      </c>
      <c r="F16" t="s">
        <v>20</v>
      </c>
      <c r="G16">
        <v>9790.1666666666697</v>
      </c>
      <c r="H16" t="s">
        <v>26</v>
      </c>
      <c r="I16" t="s">
        <v>27</v>
      </c>
      <c r="J16">
        <v>997782000</v>
      </c>
      <c r="K16">
        <v>989962800</v>
      </c>
      <c r="L16" t="b">
        <v>0</v>
      </c>
      <c r="M16" t="b">
        <v>0</v>
      </c>
      <c r="N16" t="s">
        <v>28</v>
      </c>
      <c r="O16" s="5">
        <f t="shared" si="0"/>
        <v>132.16075165972774</v>
      </c>
      <c r="P16">
        <f t="shared" si="3"/>
        <v>99.97</v>
      </c>
      <c r="Q16" t="s">
        <v>1934</v>
      </c>
      <c r="R16" t="s">
        <v>1944</v>
      </c>
      <c r="S16" s="8">
        <f t="shared" si="1"/>
        <v>37117.402777777781</v>
      </c>
      <c r="T16" s="8">
        <f t="shared" si="2"/>
        <v>37026.902777777781</v>
      </c>
    </row>
    <row r="17" spans="1:20" ht="17" x14ac:dyDescent="0.2">
      <c r="A17">
        <v>15</v>
      </c>
      <c r="B17" t="s">
        <v>12</v>
      </c>
      <c r="C17" s="3" t="s">
        <v>13</v>
      </c>
      <c r="D17">
        <v>794733.33333333302</v>
      </c>
      <c r="E17">
        <v>1050022</v>
      </c>
      <c r="F17" t="s">
        <v>14</v>
      </c>
      <c r="G17">
        <v>10502.666666666701</v>
      </c>
      <c r="H17" t="s">
        <v>15</v>
      </c>
      <c r="I17" t="s">
        <v>16</v>
      </c>
      <c r="J17">
        <v>965770800</v>
      </c>
      <c r="K17">
        <v>957303600</v>
      </c>
      <c r="L17" t="b">
        <v>0</v>
      </c>
      <c r="M17" t="b">
        <v>0</v>
      </c>
      <c r="N17" t="s">
        <v>17</v>
      </c>
      <c r="O17" s="5">
        <f t="shared" si="0"/>
        <v>132.12255683248054</v>
      </c>
      <c r="P17">
        <f t="shared" si="3"/>
        <v>99.98</v>
      </c>
      <c r="Q17" t="s">
        <v>1936</v>
      </c>
      <c r="R17" t="s">
        <v>1945</v>
      </c>
      <c r="S17" s="8">
        <f t="shared" si="1"/>
        <v>36746.902777777781</v>
      </c>
      <c r="T17" s="8">
        <f t="shared" si="2"/>
        <v>36648.902777777781</v>
      </c>
    </row>
    <row r="18" spans="1:20" ht="17" x14ac:dyDescent="0.2">
      <c r="A18">
        <v>16</v>
      </c>
      <c r="B18" t="s">
        <v>18</v>
      </c>
      <c r="C18" s="3" t="s">
        <v>19</v>
      </c>
      <c r="D18">
        <v>848883.33333333302</v>
      </c>
      <c r="E18">
        <v>1121283.5</v>
      </c>
      <c r="F18" t="s">
        <v>20</v>
      </c>
      <c r="G18">
        <v>11215.166666666701</v>
      </c>
      <c r="H18" t="s">
        <v>21</v>
      </c>
      <c r="I18" t="s">
        <v>22</v>
      </c>
      <c r="J18">
        <v>933759600</v>
      </c>
      <c r="K18">
        <v>924644400</v>
      </c>
      <c r="L18" t="b">
        <v>0</v>
      </c>
      <c r="M18" t="b">
        <v>1</v>
      </c>
      <c r="N18" t="s">
        <v>23</v>
      </c>
      <c r="O18" s="5">
        <f t="shared" si="0"/>
        <v>132.08923487719167</v>
      </c>
      <c r="P18">
        <f t="shared" si="3"/>
        <v>99.98</v>
      </c>
      <c r="Q18" t="s">
        <v>1946</v>
      </c>
      <c r="R18" t="s">
        <v>1947</v>
      </c>
      <c r="S18" s="8">
        <f t="shared" si="1"/>
        <v>36376.402777777781</v>
      </c>
      <c r="T18" s="8">
        <f t="shared" si="2"/>
        <v>36270.902777777781</v>
      </c>
    </row>
    <row r="19" spans="1:20" ht="34" x14ac:dyDescent="0.2">
      <c r="A19">
        <v>17</v>
      </c>
      <c r="B19" t="s">
        <v>24</v>
      </c>
      <c r="C19" s="3" t="s">
        <v>25</v>
      </c>
      <c r="D19">
        <v>903033.33333333302</v>
      </c>
      <c r="E19">
        <v>1192545</v>
      </c>
      <c r="F19" t="s">
        <v>20</v>
      </c>
      <c r="G19">
        <v>11927.666666666701</v>
      </c>
      <c r="H19" t="s">
        <v>26</v>
      </c>
      <c r="I19" t="s">
        <v>27</v>
      </c>
      <c r="J19">
        <v>901748400</v>
      </c>
      <c r="K19">
        <v>891985200</v>
      </c>
      <c r="L19" t="b">
        <v>0</v>
      </c>
      <c r="M19" t="b">
        <v>0</v>
      </c>
      <c r="N19" t="s">
        <v>28</v>
      </c>
      <c r="O19" s="5">
        <f t="shared" si="0"/>
        <v>132.05990919493564</v>
      </c>
      <c r="P19">
        <f t="shared" si="3"/>
        <v>99.98</v>
      </c>
      <c r="Q19" t="s">
        <v>1940</v>
      </c>
      <c r="R19" t="s">
        <v>1948</v>
      </c>
      <c r="S19" s="8">
        <f t="shared" si="1"/>
        <v>36005.902777777781</v>
      </c>
      <c r="T19" s="8">
        <f t="shared" si="2"/>
        <v>35892.902777777781</v>
      </c>
    </row>
    <row r="20" spans="1:20" ht="17" x14ac:dyDescent="0.2">
      <c r="A20">
        <v>18</v>
      </c>
      <c r="B20" t="s">
        <v>12</v>
      </c>
      <c r="C20" s="3" t="s">
        <v>13</v>
      </c>
      <c r="D20">
        <v>957183.33333333302</v>
      </c>
      <c r="E20">
        <v>1263806.5</v>
      </c>
      <c r="F20" t="s">
        <v>14</v>
      </c>
      <c r="G20">
        <v>12640.166666666701</v>
      </c>
      <c r="H20" t="s">
        <v>15</v>
      </c>
      <c r="I20" t="s">
        <v>16</v>
      </c>
      <c r="J20">
        <v>869737200</v>
      </c>
      <c r="K20">
        <v>859326000</v>
      </c>
      <c r="L20" t="b">
        <v>0</v>
      </c>
      <c r="M20" t="b">
        <v>0</v>
      </c>
      <c r="N20" t="s">
        <v>17</v>
      </c>
      <c r="O20" s="5">
        <f t="shared" si="0"/>
        <v>132.03390155142699</v>
      </c>
      <c r="P20">
        <f t="shared" si="3"/>
        <v>99.98</v>
      </c>
      <c r="Q20" t="s">
        <v>1938</v>
      </c>
      <c r="R20" t="s">
        <v>1939</v>
      </c>
      <c r="S20" s="8">
        <f t="shared" si="1"/>
        <v>35635.402777777781</v>
      </c>
      <c r="T20" s="8">
        <f t="shared" si="2"/>
        <v>35514.902777777781</v>
      </c>
    </row>
    <row r="21" spans="1:20" ht="17" x14ac:dyDescent="0.2">
      <c r="A21">
        <v>19</v>
      </c>
      <c r="B21" t="s">
        <v>18</v>
      </c>
      <c r="C21" s="3" t="s">
        <v>19</v>
      </c>
      <c r="D21">
        <v>1011333.33333333</v>
      </c>
      <c r="E21">
        <v>1335068</v>
      </c>
      <c r="F21" t="s">
        <v>20</v>
      </c>
      <c r="G21">
        <v>13352.666666666701</v>
      </c>
      <c r="H21" t="s">
        <v>21</v>
      </c>
      <c r="I21" t="s">
        <v>22</v>
      </c>
      <c r="J21">
        <v>837726000</v>
      </c>
      <c r="K21">
        <v>826666800</v>
      </c>
      <c r="L21" t="b">
        <v>0</v>
      </c>
      <c r="M21" t="b">
        <v>1</v>
      </c>
      <c r="N21" t="s">
        <v>23</v>
      </c>
      <c r="O21" s="5">
        <f t="shared" si="0"/>
        <v>132.01067897165501</v>
      </c>
      <c r="P21">
        <f t="shared" si="3"/>
        <v>99.99</v>
      </c>
      <c r="Q21" t="s">
        <v>1938</v>
      </c>
      <c r="R21" t="s">
        <v>1939</v>
      </c>
      <c r="S21" s="8">
        <f t="shared" si="1"/>
        <v>35264.902777777781</v>
      </c>
      <c r="T21" s="8">
        <f t="shared" si="2"/>
        <v>35136.902777777781</v>
      </c>
    </row>
    <row r="22" spans="1:20" ht="34" x14ac:dyDescent="0.2">
      <c r="A22">
        <v>20</v>
      </c>
      <c r="B22" t="s">
        <v>24</v>
      </c>
      <c r="C22" s="3" t="s">
        <v>25</v>
      </c>
      <c r="D22">
        <v>1065483.33333333</v>
      </c>
      <c r="E22">
        <v>1406329.5</v>
      </c>
      <c r="F22" t="s">
        <v>20</v>
      </c>
      <c r="G22">
        <v>14065.166666666701</v>
      </c>
      <c r="H22" t="s">
        <v>26</v>
      </c>
      <c r="I22" t="s">
        <v>27</v>
      </c>
      <c r="J22">
        <v>805714800</v>
      </c>
      <c r="K22">
        <v>794007600</v>
      </c>
      <c r="L22" t="b">
        <v>0</v>
      </c>
      <c r="M22" t="b">
        <v>0</v>
      </c>
      <c r="N22" t="s">
        <v>28</v>
      </c>
      <c r="O22" s="5">
        <f t="shared" si="0"/>
        <v>131.98981682804401</v>
      </c>
      <c r="P22">
        <f t="shared" si="3"/>
        <v>99.99</v>
      </c>
      <c r="Q22" t="s">
        <v>1940</v>
      </c>
      <c r="R22" t="s">
        <v>1943</v>
      </c>
      <c r="S22" s="8">
        <f t="shared" si="1"/>
        <v>34894.402777777781</v>
      </c>
      <c r="T22" s="8">
        <f t="shared" si="2"/>
        <v>34758.902777777781</v>
      </c>
    </row>
    <row r="23" spans="1:20" ht="17" x14ac:dyDescent="0.2">
      <c r="A23">
        <v>21</v>
      </c>
      <c r="B23" t="s">
        <v>12</v>
      </c>
      <c r="C23" s="3" t="s">
        <v>13</v>
      </c>
      <c r="D23">
        <v>1119633.33333333</v>
      </c>
      <c r="E23">
        <v>1477591</v>
      </c>
      <c r="F23" t="s">
        <v>14</v>
      </c>
      <c r="G23">
        <v>14777.666666666701</v>
      </c>
      <c r="H23" t="s">
        <v>15</v>
      </c>
      <c r="I23" t="s">
        <v>16</v>
      </c>
      <c r="J23">
        <v>773703600</v>
      </c>
      <c r="K23">
        <v>761348400</v>
      </c>
      <c r="L23" t="b">
        <v>0</v>
      </c>
      <c r="M23" t="b">
        <v>0</v>
      </c>
      <c r="N23" t="s">
        <v>17</v>
      </c>
      <c r="O23" s="5">
        <f t="shared" si="0"/>
        <v>131.97097263985273</v>
      </c>
      <c r="P23">
        <f t="shared" si="3"/>
        <v>99.99</v>
      </c>
      <c r="Q23" t="s">
        <v>1938</v>
      </c>
      <c r="R23" t="s">
        <v>1939</v>
      </c>
      <c r="S23" s="8">
        <f t="shared" si="1"/>
        <v>34523.902777777781</v>
      </c>
      <c r="T23" s="8">
        <f t="shared" si="2"/>
        <v>34380.902777777781</v>
      </c>
    </row>
    <row r="24" spans="1:20" ht="17" x14ac:dyDescent="0.2">
      <c r="A24">
        <v>22</v>
      </c>
      <c r="B24" t="s">
        <v>18</v>
      </c>
      <c r="C24" s="3" t="s">
        <v>19</v>
      </c>
      <c r="D24">
        <v>1173783.33333333</v>
      </c>
      <c r="E24">
        <v>1548852.5</v>
      </c>
      <c r="F24" t="s">
        <v>20</v>
      </c>
      <c r="G24">
        <v>15490.166666666701</v>
      </c>
      <c r="H24" t="s">
        <v>21</v>
      </c>
      <c r="I24" t="s">
        <v>22</v>
      </c>
      <c r="J24">
        <v>741692400</v>
      </c>
      <c r="K24">
        <v>728689200</v>
      </c>
      <c r="L24" t="b">
        <v>0</v>
      </c>
      <c r="M24" t="b">
        <v>1</v>
      </c>
      <c r="N24" t="s">
        <v>23</v>
      </c>
      <c r="O24" s="5">
        <f t="shared" si="0"/>
        <v>131.95386712482465</v>
      </c>
      <c r="P24">
        <f t="shared" si="3"/>
        <v>99.99</v>
      </c>
      <c r="Q24" t="s">
        <v>1938</v>
      </c>
      <c r="R24" t="s">
        <v>1939</v>
      </c>
      <c r="S24" s="8">
        <f t="shared" si="1"/>
        <v>34153.402777777781</v>
      </c>
      <c r="T24" s="8">
        <f t="shared" si="2"/>
        <v>34002.902777777781</v>
      </c>
    </row>
    <row r="25" spans="1:20" ht="34" x14ac:dyDescent="0.2">
      <c r="A25">
        <v>23</v>
      </c>
      <c r="B25" t="s">
        <v>24</v>
      </c>
      <c r="C25" s="3" t="s">
        <v>25</v>
      </c>
      <c r="D25">
        <v>1227933.33333333</v>
      </c>
      <c r="E25">
        <v>1620114</v>
      </c>
      <c r="F25" t="s">
        <v>20</v>
      </c>
      <c r="G25">
        <v>16202.666666666701</v>
      </c>
      <c r="H25" t="s">
        <v>26</v>
      </c>
      <c r="I25" t="s">
        <v>27</v>
      </c>
      <c r="J25">
        <v>709681200</v>
      </c>
      <c r="K25">
        <v>696030000</v>
      </c>
      <c r="L25" t="b">
        <v>0</v>
      </c>
      <c r="M25" t="b">
        <v>0</v>
      </c>
      <c r="N25" t="s">
        <v>28</v>
      </c>
      <c r="O25" s="5">
        <f t="shared" si="0"/>
        <v>131.93827026440127</v>
      </c>
      <c r="P25">
        <f t="shared" si="3"/>
        <v>99.99</v>
      </c>
      <c r="Q25" t="s">
        <v>1940</v>
      </c>
      <c r="R25" t="s">
        <v>1941</v>
      </c>
      <c r="S25" s="8">
        <f t="shared" si="1"/>
        <v>33782.902777777781</v>
      </c>
      <c r="T25" s="8">
        <f t="shared" si="2"/>
        <v>33624.902777777781</v>
      </c>
    </row>
    <row r="26" spans="1:20" ht="17" x14ac:dyDescent="0.2">
      <c r="A26">
        <v>24</v>
      </c>
      <c r="B26" t="s">
        <v>12</v>
      </c>
      <c r="C26" s="3" t="s">
        <v>13</v>
      </c>
      <c r="D26">
        <v>1282083.33333333</v>
      </c>
      <c r="E26">
        <v>1691375.5</v>
      </c>
      <c r="F26" t="s">
        <v>14</v>
      </c>
      <c r="G26">
        <v>16915.166666666701</v>
      </c>
      <c r="H26" t="s">
        <v>15</v>
      </c>
      <c r="I26" t="s">
        <v>16</v>
      </c>
      <c r="J26">
        <v>677670000</v>
      </c>
      <c r="K26">
        <v>663370800</v>
      </c>
      <c r="L26" t="b">
        <v>0</v>
      </c>
      <c r="M26" t="b">
        <v>0</v>
      </c>
      <c r="N26" t="s">
        <v>17</v>
      </c>
      <c r="O26" s="5">
        <f t="shared" si="0"/>
        <v>131.92399090022784</v>
      </c>
      <c r="P26">
        <f t="shared" si="3"/>
        <v>99.99</v>
      </c>
      <c r="Q26" t="s">
        <v>1936</v>
      </c>
      <c r="R26" t="s">
        <v>1945</v>
      </c>
      <c r="S26" s="8">
        <f t="shared" si="1"/>
        <v>33412.402777777781</v>
      </c>
      <c r="T26" s="8">
        <f t="shared" si="2"/>
        <v>33246.902777777781</v>
      </c>
    </row>
    <row r="27" spans="1:20" ht="17" x14ac:dyDescent="0.2">
      <c r="A27">
        <v>25</v>
      </c>
      <c r="B27" t="s">
        <v>18</v>
      </c>
      <c r="C27" s="3" t="s">
        <v>19</v>
      </c>
      <c r="D27">
        <v>1336233.33333333</v>
      </c>
      <c r="E27">
        <v>1762637</v>
      </c>
      <c r="F27" t="s">
        <v>20</v>
      </c>
      <c r="G27">
        <v>17627.666666666701</v>
      </c>
      <c r="H27" t="s">
        <v>21</v>
      </c>
      <c r="I27" t="s">
        <v>22</v>
      </c>
      <c r="J27">
        <v>645658800</v>
      </c>
      <c r="K27">
        <v>630711600</v>
      </c>
      <c r="L27" t="b">
        <v>0</v>
      </c>
      <c r="M27" t="b">
        <v>1</v>
      </c>
      <c r="N27" t="s">
        <v>23</v>
      </c>
      <c r="O27" s="5">
        <f t="shared" si="0"/>
        <v>131.91086886022933</v>
      </c>
      <c r="P27">
        <f t="shared" si="3"/>
        <v>99.99</v>
      </c>
      <c r="Q27" t="s">
        <v>1949</v>
      </c>
      <c r="R27" t="s">
        <v>1950</v>
      </c>
      <c r="S27" s="8">
        <f t="shared" si="1"/>
        <v>33041.902777777781</v>
      </c>
      <c r="T27" s="8">
        <f t="shared" si="2"/>
        <v>32868.902777777781</v>
      </c>
    </row>
    <row r="28" spans="1:20" ht="34" x14ac:dyDescent="0.2">
      <c r="A28">
        <v>26</v>
      </c>
      <c r="B28" t="s">
        <v>24</v>
      </c>
      <c r="C28" s="3" t="s">
        <v>25</v>
      </c>
      <c r="D28">
        <v>1390383.33333333</v>
      </c>
      <c r="E28">
        <v>1833898.5</v>
      </c>
      <c r="F28" t="s">
        <v>20</v>
      </c>
      <c r="G28">
        <v>18340.166666666701</v>
      </c>
      <c r="H28" t="s">
        <v>26</v>
      </c>
      <c r="I28" t="s">
        <v>27</v>
      </c>
      <c r="J28">
        <v>613647600</v>
      </c>
      <c r="K28">
        <v>598052400</v>
      </c>
      <c r="L28" t="b">
        <v>0</v>
      </c>
      <c r="M28" t="b">
        <v>0</v>
      </c>
      <c r="N28" t="s">
        <v>28</v>
      </c>
      <c r="O28" s="5">
        <f t="shared" si="0"/>
        <v>131.89876892463741</v>
      </c>
      <c r="P28">
        <f t="shared" si="3"/>
        <v>99.99</v>
      </c>
      <c r="Q28" t="s">
        <v>1938</v>
      </c>
      <c r="R28" t="s">
        <v>1939</v>
      </c>
      <c r="S28" s="8">
        <f t="shared" si="1"/>
        <v>32671.402777777777</v>
      </c>
      <c r="T28" s="8">
        <f t="shared" si="2"/>
        <v>32490.902777777777</v>
      </c>
    </row>
    <row r="29" spans="1:20" ht="17" x14ac:dyDescent="0.2">
      <c r="A29">
        <v>27</v>
      </c>
      <c r="B29" t="s">
        <v>12</v>
      </c>
      <c r="C29" s="3" t="s">
        <v>13</v>
      </c>
      <c r="D29">
        <v>1444533.33333333</v>
      </c>
      <c r="E29">
        <v>1905160</v>
      </c>
      <c r="F29" t="s">
        <v>14</v>
      </c>
      <c r="G29">
        <v>19052.666666666701</v>
      </c>
      <c r="H29" t="s">
        <v>15</v>
      </c>
      <c r="I29" t="s">
        <v>16</v>
      </c>
      <c r="J29">
        <v>581636400</v>
      </c>
      <c r="K29">
        <v>565393200</v>
      </c>
      <c r="L29" t="b">
        <v>0</v>
      </c>
      <c r="M29" t="b">
        <v>0</v>
      </c>
      <c r="N29" t="s">
        <v>17</v>
      </c>
      <c r="O29" s="5">
        <f t="shared" si="0"/>
        <v>131.88757614916037</v>
      </c>
      <c r="P29">
        <f t="shared" si="3"/>
        <v>99.99</v>
      </c>
      <c r="Q29" t="s">
        <v>1934</v>
      </c>
      <c r="R29" t="s">
        <v>1935</v>
      </c>
      <c r="S29" s="8">
        <f t="shared" si="1"/>
        <v>32300.902777777777</v>
      </c>
      <c r="T29" s="8">
        <f t="shared" si="2"/>
        <v>32112.902777777777</v>
      </c>
    </row>
    <row r="30" spans="1:20" ht="17" x14ac:dyDescent="0.2">
      <c r="A30">
        <v>28</v>
      </c>
      <c r="B30" t="s">
        <v>18</v>
      </c>
      <c r="C30" s="3" t="s">
        <v>19</v>
      </c>
      <c r="D30">
        <v>1498683.33333333</v>
      </c>
      <c r="E30">
        <v>1976421.5</v>
      </c>
      <c r="F30" t="s">
        <v>20</v>
      </c>
      <c r="G30">
        <v>19765.166666666701</v>
      </c>
      <c r="H30" t="s">
        <v>21</v>
      </c>
      <c r="I30" t="s">
        <v>22</v>
      </c>
      <c r="J30">
        <v>549625200</v>
      </c>
      <c r="K30">
        <v>532734000</v>
      </c>
      <c r="L30" t="b">
        <v>0</v>
      </c>
      <c r="M30" t="b">
        <v>1</v>
      </c>
      <c r="N30" t="s">
        <v>23</v>
      </c>
      <c r="O30" s="5">
        <f t="shared" si="0"/>
        <v>131.87719220204431</v>
      </c>
      <c r="P30">
        <f t="shared" si="3"/>
        <v>100</v>
      </c>
      <c r="Q30" t="s">
        <v>1938</v>
      </c>
      <c r="R30" t="s">
        <v>1939</v>
      </c>
      <c r="S30" s="8">
        <f t="shared" si="1"/>
        <v>31930.402777777777</v>
      </c>
      <c r="T30" s="8">
        <f t="shared" si="2"/>
        <v>31734.902777777777</v>
      </c>
    </row>
    <row r="31" spans="1:20" ht="34" x14ac:dyDescent="0.2">
      <c r="A31">
        <v>29</v>
      </c>
      <c r="B31" t="s">
        <v>24</v>
      </c>
      <c r="C31" s="3" t="s">
        <v>25</v>
      </c>
      <c r="D31">
        <v>1552833.33333333</v>
      </c>
      <c r="E31">
        <v>2047683</v>
      </c>
      <c r="F31" t="s">
        <v>20</v>
      </c>
      <c r="G31">
        <v>20477.666666666701</v>
      </c>
      <c r="H31" t="s">
        <v>26</v>
      </c>
      <c r="I31" t="s">
        <v>27</v>
      </c>
      <c r="J31">
        <v>517614000</v>
      </c>
      <c r="K31">
        <v>500074800</v>
      </c>
      <c r="L31" t="b">
        <v>0</v>
      </c>
      <c r="M31" t="b">
        <v>0</v>
      </c>
      <c r="N31" t="s">
        <v>28</v>
      </c>
      <c r="O31" s="5">
        <f t="shared" si="0"/>
        <v>131.86753246753275</v>
      </c>
      <c r="P31">
        <f t="shared" si="3"/>
        <v>100</v>
      </c>
      <c r="Q31" t="s">
        <v>1940</v>
      </c>
      <c r="R31" t="s">
        <v>1951</v>
      </c>
      <c r="S31" s="8">
        <f t="shared" si="1"/>
        <v>31559.902777777777</v>
      </c>
      <c r="T31" s="8">
        <f t="shared" si="2"/>
        <v>31356.902777777777</v>
      </c>
    </row>
    <row r="32" spans="1:20" ht="17" x14ac:dyDescent="0.2">
      <c r="A32">
        <v>30</v>
      </c>
      <c r="B32" t="s">
        <v>12</v>
      </c>
      <c r="C32" s="3" t="s">
        <v>13</v>
      </c>
      <c r="D32">
        <v>1606983.33333333</v>
      </c>
      <c r="E32">
        <v>2118944.5</v>
      </c>
      <c r="F32" t="s">
        <v>14</v>
      </c>
      <c r="G32">
        <v>21190.166666666701</v>
      </c>
      <c r="H32" t="s">
        <v>15</v>
      </c>
      <c r="I32" t="s">
        <v>16</v>
      </c>
      <c r="J32">
        <v>485602800</v>
      </c>
      <c r="K32">
        <v>467415600</v>
      </c>
      <c r="L32" t="b">
        <v>0</v>
      </c>
      <c r="M32" t="b">
        <v>0</v>
      </c>
      <c r="N32" t="s">
        <v>17</v>
      </c>
      <c r="O32" s="5">
        <f t="shared" si="0"/>
        <v>131.85852373494876</v>
      </c>
      <c r="P32">
        <f t="shared" si="3"/>
        <v>100</v>
      </c>
      <c r="Q32" t="s">
        <v>1940</v>
      </c>
      <c r="R32" t="s">
        <v>1948</v>
      </c>
      <c r="S32" s="8">
        <f t="shared" si="1"/>
        <v>31189.402777777777</v>
      </c>
      <c r="T32" s="8">
        <f t="shared" si="2"/>
        <v>30978.902777777777</v>
      </c>
    </row>
    <row r="33" spans="1:20" ht="17" x14ac:dyDescent="0.2">
      <c r="A33">
        <v>31</v>
      </c>
      <c r="B33" t="s">
        <v>18</v>
      </c>
      <c r="C33" s="3" t="s">
        <v>19</v>
      </c>
      <c r="D33">
        <v>1661133.33333333</v>
      </c>
      <c r="E33">
        <v>2190206</v>
      </c>
      <c r="F33" t="s">
        <v>20</v>
      </c>
      <c r="G33">
        <v>21902.666666666701</v>
      </c>
      <c r="H33" t="s">
        <v>21</v>
      </c>
      <c r="I33" t="s">
        <v>22</v>
      </c>
      <c r="J33">
        <v>453591600</v>
      </c>
      <c r="K33">
        <v>434756400</v>
      </c>
      <c r="L33" t="b">
        <v>0</v>
      </c>
      <c r="M33" t="b">
        <v>1</v>
      </c>
      <c r="N33" t="s">
        <v>23</v>
      </c>
      <c r="O33" s="5">
        <f t="shared" si="0"/>
        <v>131.85010233976831</v>
      </c>
      <c r="P33">
        <f t="shared" si="3"/>
        <v>100</v>
      </c>
      <c r="Q33" t="s">
        <v>1949</v>
      </c>
      <c r="R33" t="s">
        <v>1950</v>
      </c>
      <c r="S33" s="8">
        <f t="shared" si="1"/>
        <v>30818.902777777777</v>
      </c>
      <c r="T33" s="8">
        <f t="shared" si="2"/>
        <v>30600.902777777777</v>
      </c>
    </row>
    <row r="34" spans="1:20" ht="34" x14ac:dyDescent="0.2">
      <c r="A34">
        <v>32</v>
      </c>
      <c r="B34" t="s">
        <v>24</v>
      </c>
      <c r="C34" s="3" t="s">
        <v>25</v>
      </c>
      <c r="D34">
        <v>1715283.33333333</v>
      </c>
      <c r="E34">
        <v>2261467.5</v>
      </c>
      <c r="F34" t="s">
        <v>20</v>
      </c>
      <c r="G34">
        <v>22615.166666666701</v>
      </c>
      <c r="H34" t="s">
        <v>26</v>
      </c>
      <c r="I34" t="s">
        <v>27</v>
      </c>
      <c r="J34">
        <v>421580400</v>
      </c>
      <c r="K34">
        <v>402097200</v>
      </c>
      <c r="L34" t="b">
        <v>0</v>
      </c>
      <c r="M34" t="b">
        <v>0</v>
      </c>
      <c r="N34" t="s">
        <v>28</v>
      </c>
      <c r="O34" s="5">
        <f t="shared" si="0"/>
        <v>131.84221265680137</v>
      </c>
      <c r="P34">
        <f t="shared" si="3"/>
        <v>100</v>
      </c>
      <c r="Q34" t="s">
        <v>1940</v>
      </c>
      <c r="R34" t="s">
        <v>1941</v>
      </c>
      <c r="S34" s="8">
        <f t="shared" si="1"/>
        <v>30448.402777777777</v>
      </c>
      <c r="T34" s="8">
        <f t="shared" si="2"/>
        <v>30222.902777777777</v>
      </c>
    </row>
    <row r="35" spans="1:20" ht="17" x14ac:dyDescent="0.2">
      <c r="A35">
        <v>33</v>
      </c>
      <c r="B35" t="s">
        <v>12</v>
      </c>
      <c r="C35" s="3" t="s">
        <v>13</v>
      </c>
      <c r="D35">
        <v>1769433.33333333</v>
      </c>
      <c r="E35">
        <v>2332729</v>
      </c>
      <c r="F35" t="s">
        <v>14</v>
      </c>
      <c r="G35">
        <v>23327.666666666701</v>
      </c>
      <c r="H35" t="s">
        <v>15</v>
      </c>
      <c r="I35" t="s">
        <v>16</v>
      </c>
      <c r="J35">
        <v>389569200</v>
      </c>
      <c r="K35">
        <v>369438000</v>
      </c>
      <c r="L35" t="b">
        <v>0</v>
      </c>
      <c r="M35" t="b">
        <v>0</v>
      </c>
      <c r="N35" t="s">
        <v>17</v>
      </c>
      <c r="O35" s="5">
        <f t="shared" si="0"/>
        <v>131.8348058700528</v>
      </c>
      <c r="P35">
        <f t="shared" si="3"/>
        <v>100</v>
      </c>
      <c r="Q35" t="s">
        <v>1938</v>
      </c>
      <c r="R35" t="s">
        <v>1939</v>
      </c>
      <c r="S35" s="8">
        <f t="shared" si="1"/>
        <v>30077.902777777777</v>
      </c>
      <c r="T35" s="8">
        <f t="shared" si="2"/>
        <v>29844.902777777777</v>
      </c>
    </row>
    <row r="36" spans="1:20" ht="17" x14ac:dyDescent="0.2">
      <c r="A36">
        <v>34</v>
      </c>
      <c r="B36" t="s">
        <v>18</v>
      </c>
      <c r="C36" s="3" t="s">
        <v>19</v>
      </c>
      <c r="D36">
        <v>1823583.33333333</v>
      </c>
      <c r="E36">
        <v>2403990.5</v>
      </c>
      <c r="F36" t="s">
        <v>20</v>
      </c>
      <c r="G36">
        <v>24040.166666666701</v>
      </c>
      <c r="H36" t="s">
        <v>21</v>
      </c>
      <c r="I36" t="s">
        <v>22</v>
      </c>
      <c r="J36">
        <v>357558000</v>
      </c>
      <c r="K36">
        <v>336778800</v>
      </c>
      <c r="L36" t="b">
        <v>0</v>
      </c>
      <c r="M36" t="b">
        <v>1</v>
      </c>
      <c r="N36" t="s">
        <v>23</v>
      </c>
      <c r="O36" s="5">
        <f t="shared" si="0"/>
        <v>131.82783896175135</v>
      </c>
      <c r="P36">
        <f t="shared" si="3"/>
        <v>100</v>
      </c>
      <c r="Q36" t="s">
        <v>1940</v>
      </c>
      <c r="R36" t="s">
        <v>1941</v>
      </c>
      <c r="S36" s="8">
        <f t="shared" si="1"/>
        <v>29707.402777777777</v>
      </c>
      <c r="T36" s="8">
        <f t="shared" si="2"/>
        <v>29466.902777777777</v>
      </c>
    </row>
    <row r="37" spans="1:20" ht="34" x14ac:dyDescent="0.2">
      <c r="A37">
        <v>35</v>
      </c>
      <c r="B37" t="s">
        <v>24</v>
      </c>
      <c r="C37" s="3" t="s">
        <v>25</v>
      </c>
      <c r="D37">
        <v>1877733.33333333</v>
      </c>
      <c r="E37">
        <v>2475252</v>
      </c>
      <c r="F37" t="s">
        <v>20</v>
      </c>
      <c r="G37">
        <v>24752.666666666701</v>
      </c>
      <c r="H37" t="s">
        <v>26</v>
      </c>
      <c r="I37" t="s">
        <v>27</v>
      </c>
      <c r="J37">
        <v>325546800</v>
      </c>
      <c r="K37">
        <v>304119600</v>
      </c>
      <c r="L37" t="b">
        <v>0</v>
      </c>
      <c r="M37" t="b">
        <v>0</v>
      </c>
      <c r="N37" t="s">
        <v>28</v>
      </c>
      <c r="O37" s="5">
        <f t="shared" si="0"/>
        <v>131.82127387630501</v>
      </c>
      <c r="P37">
        <f t="shared" si="3"/>
        <v>100</v>
      </c>
      <c r="Q37" t="s">
        <v>1940</v>
      </c>
      <c r="R37" t="s">
        <v>1943</v>
      </c>
      <c r="S37" s="8">
        <f t="shared" si="1"/>
        <v>29336.902777777777</v>
      </c>
      <c r="T37" s="8">
        <f t="shared" si="2"/>
        <v>29088.902777777777</v>
      </c>
    </row>
    <row r="38" spans="1:20" ht="17" x14ac:dyDescent="0.2">
      <c r="A38">
        <v>36</v>
      </c>
      <c r="B38" t="s">
        <v>12</v>
      </c>
      <c r="C38" s="3" t="s">
        <v>13</v>
      </c>
      <c r="D38">
        <v>1931883.33333333</v>
      </c>
      <c r="E38">
        <v>2546513.5</v>
      </c>
      <c r="F38" t="s">
        <v>14</v>
      </c>
      <c r="G38">
        <v>25465.166666666701</v>
      </c>
      <c r="H38" t="s">
        <v>15</v>
      </c>
      <c r="I38" t="s">
        <v>16</v>
      </c>
      <c r="J38">
        <v>293535600</v>
      </c>
      <c r="K38">
        <v>271460400</v>
      </c>
      <c r="L38" t="b">
        <v>0</v>
      </c>
      <c r="M38" t="b">
        <v>0</v>
      </c>
      <c r="N38" t="s">
        <v>17</v>
      </c>
      <c r="O38" s="5">
        <f t="shared" si="0"/>
        <v>131.81507682486026</v>
      </c>
      <c r="P38">
        <f t="shared" si="3"/>
        <v>100</v>
      </c>
      <c r="Q38" t="s">
        <v>1938</v>
      </c>
      <c r="R38" t="s">
        <v>1939</v>
      </c>
      <c r="S38" s="8">
        <f t="shared" si="1"/>
        <v>28966.402777777777</v>
      </c>
      <c r="T38" s="8">
        <f t="shared" si="2"/>
        <v>28710.902777777777</v>
      </c>
    </row>
    <row r="39" spans="1:20" ht="17" x14ac:dyDescent="0.2">
      <c r="A39">
        <v>37</v>
      </c>
      <c r="B39" t="s">
        <v>18</v>
      </c>
      <c r="C39" s="3" t="s">
        <v>19</v>
      </c>
      <c r="D39">
        <v>1986033.33333333</v>
      </c>
      <c r="E39">
        <v>2617775</v>
      </c>
      <c r="F39" t="s">
        <v>20</v>
      </c>
      <c r="G39">
        <v>26177.666666666701</v>
      </c>
      <c r="H39" t="s">
        <v>21</v>
      </c>
      <c r="I39" t="s">
        <v>22</v>
      </c>
      <c r="J39">
        <v>261524400</v>
      </c>
      <c r="K39">
        <v>238801200</v>
      </c>
      <c r="L39" t="b">
        <v>0</v>
      </c>
      <c r="M39" t="b">
        <v>1</v>
      </c>
      <c r="N39" t="s">
        <v>23</v>
      </c>
      <c r="O39" s="5">
        <f t="shared" si="0"/>
        <v>131.80921770363057</v>
      </c>
      <c r="P39">
        <f t="shared" si="3"/>
        <v>100</v>
      </c>
      <c r="Q39" t="s">
        <v>1946</v>
      </c>
      <c r="R39" t="s">
        <v>1952</v>
      </c>
      <c r="S39" s="8">
        <f t="shared" si="1"/>
        <v>28595.902777777777</v>
      </c>
      <c r="T39" s="8">
        <f t="shared" si="2"/>
        <v>28332.902777777777</v>
      </c>
    </row>
    <row r="40" spans="1:20" ht="34" x14ac:dyDescent="0.2">
      <c r="A40">
        <v>38</v>
      </c>
      <c r="B40" t="s">
        <v>24</v>
      </c>
      <c r="C40" s="3" t="s">
        <v>25</v>
      </c>
      <c r="D40">
        <v>2040183.33333333</v>
      </c>
      <c r="E40">
        <v>2689036.5</v>
      </c>
      <c r="F40" t="s">
        <v>20</v>
      </c>
      <c r="G40">
        <v>26890.166666666701</v>
      </c>
      <c r="H40" t="s">
        <v>26</v>
      </c>
      <c r="I40" t="s">
        <v>27</v>
      </c>
      <c r="J40">
        <v>229513200</v>
      </c>
      <c r="K40">
        <v>206142000</v>
      </c>
      <c r="L40" t="b">
        <v>0</v>
      </c>
      <c r="M40" t="b">
        <v>0</v>
      </c>
      <c r="N40" t="s">
        <v>28</v>
      </c>
      <c r="O40" s="5">
        <f t="shared" si="0"/>
        <v>131.803669604856</v>
      </c>
      <c r="P40">
        <f t="shared" si="3"/>
        <v>100</v>
      </c>
      <c r="Q40" t="s">
        <v>1953</v>
      </c>
      <c r="R40" t="s">
        <v>1954</v>
      </c>
      <c r="S40" s="8">
        <f t="shared" si="1"/>
        <v>28225.402777777777</v>
      </c>
      <c r="T40" s="8">
        <f t="shared" si="2"/>
        <v>27954.902777777777</v>
      </c>
    </row>
    <row r="41" spans="1:20" ht="17" x14ac:dyDescent="0.2">
      <c r="A41">
        <v>39</v>
      </c>
      <c r="B41" t="s">
        <v>12</v>
      </c>
      <c r="C41" s="3" t="s">
        <v>13</v>
      </c>
      <c r="D41">
        <v>2094333.33333333</v>
      </c>
      <c r="E41">
        <v>2760298</v>
      </c>
      <c r="F41" t="s">
        <v>14</v>
      </c>
      <c r="G41">
        <v>27602.666666666701</v>
      </c>
      <c r="H41" t="s">
        <v>15</v>
      </c>
      <c r="I41" t="s">
        <v>16</v>
      </c>
      <c r="J41">
        <v>197502000</v>
      </c>
      <c r="K41">
        <v>173482800</v>
      </c>
      <c r="L41" t="b">
        <v>0</v>
      </c>
      <c r="M41" t="b">
        <v>0</v>
      </c>
      <c r="N41" t="s">
        <v>17</v>
      </c>
      <c r="O41" s="5">
        <f t="shared" si="0"/>
        <v>131.79840840362905</v>
      </c>
      <c r="P41">
        <f t="shared" si="3"/>
        <v>100</v>
      </c>
      <c r="Q41" t="s">
        <v>1938</v>
      </c>
      <c r="R41" t="s">
        <v>1939</v>
      </c>
      <c r="S41" s="8">
        <f t="shared" si="1"/>
        <v>27854.902777777777</v>
      </c>
      <c r="T41" s="8">
        <f t="shared" si="2"/>
        <v>27576.902777777777</v>
      </c>
    </row>
    <row r="42" spans="1:20" ht="17" x14ac:dyDescent="0.2">
      <c r="A42">
        <v>40</v>
      </c>
      <c r="B42" t="s">
        <v>18</v>
      </c>
      <c r="C42" s="3" t="s">
        <v>19</v>
      </c>
      <c r="D42">
        <v>2148483.3333333302</v>
      </c>
      <c r="E42">
        <v>2831559.5</v>
      </c>
      <c r="F42" t="s">
        <v>20</v>
      </c>
      <c r="G42">
        <v>28315.166666666701</v>
      </c>
      <c r="H42" t="s">
        <v>21</v>
      </c>
      <c r="I42" t="s">
        <v>22</v>
      </c>
      <c r="J42">
        <v>165490800</v>
      </c>
      <c r="K42">
        <v>140823600</v>
      </c>
      <c r="L42" t="b">
        <v>0</v>
      </c>
      <c r="M42" t="b">
        <v>1</v>
      </c>
      <c r="N42" t="s">
        <v>23</v>
      </c>
      <c r="O42" s="5">
        <f t="shared" si="0"/>
        <v>131.79341240720217</v>
      </c>
      <c r="P42">
        <f t="shared" si="3"/>
        <v>100</v>
      </c>
      <c r="Q42" t="s">
        <v>1936</v>
      </c>
      <c r="R42" t="s">
        <v>1945</v>
      </c>
      <c r="S42" s="8">
        <f t="shared" si="1"/>
        <v>27484.402777777777</v>
      </c>
      <c r="T42" s="8">
        <f t="shared" si="2"/>
        <v>27198.902777777777</v>
      </c>
    </row>
    <row r="43" spans="1:20" ht="34" x14ac:dyDescent="0.2">
      <c r="A43">
        <v>41</v>
      </c>
      <c r="B43" t="s">
        <v>24</v>
      </c>
      <c r="C43" s="3" t="s">
        <v>25</v>
      </c>
      <c r="D43">
        <v>2202633.3333333302</v>
      </c>
      <c r="E43">
        <v>2902821</v>
      </c>
      <c r="F43" t="s">
        <v>20</v>
      </c>
      <c r="G43">
        <v>29027.666666666701</v>
      </c>
      <c r="H43" t="s">
        <v>26</v>
      </c>
      <c r="I43" t="s">
        <v>27</v>
      </c>
      <c r="J43">
        <v>133479600</v>
      </c>
      <c r="K43">
        <v>108164400</v>
      </c>
      <c r="L43" t="b">
        <v>0</v>
      </c>
      <c r="M43" t="b">
        <v>0</v>
      </c>
      <c r="N43" t="s">
        <v>28</v>
      </c>
      <c r="O43" s="5">
        <f t="shared" si="0"/>
        <v>131.78866205602404</v>
      </c>
      <c r="P43">
        <f t="shared" si="3"/>
        <v>100</v>
      </c>
      <c r="Q43" t="s">
        <v>1934</v>
      </c>
      <c r="R43" t="s">
        <v>1935</v>
      </c>
      <c r="S43" s="8">
        <f t="shared" si="1"/>
        <v>27113.902777777777</v>
      </c>
      <c r="T43" s="8">
        <f t="shared" si="2"/>
        <v>26820.902777777777</v>
      </c>
    </row>
    <row r="44" spans="1:20" ht="17" x14ac:dyDescent="0.2">
      <c r="A44">
        <v>42</v>
      </c>
      <c r="B44" t="s">
        <v>12</v>
      </c>
      <c r="C44" s="3" t="s">
        <v>13</v>
      </c>
      <c r="D44">
        <v>2256783.3333333302</v>
      </c>
      <c r="E44">
        <v>2974082.5</v>
      </c>
      <c r="F44" t="s">
        <v>14</v>
      </c>
      <c r="G44">
        <v>29740.166666666701</v>
      </c>
      <c r="H44" t="s">
        <v>15</v>
      </c>
      <c r="I44" t="s">
        <v>16</v>
      </c>
      <c r="J44">
        <v>101468400</v>
      </c>
      <c r="K44">
        <v>75505200</v>
      </c>
      <c r="L44" t="b">
        <v>0</v>
      </c>
      <c r="M44" t="b">
        <v>0</v>
      </c>
      <c r="N44" t="s">
        <v>17</v>
      </c>
      <c r="O44" s="5">
        <f t="shared" si="0"/>
        <v>131.78413966781645</v>
      </c>
      <c r="P44">
        <f t="shared" si="3"/>
        <v>100</v>
      </c>
      <c r="Q44" t="s">
        <v>1932</v>
      </c>
      <c r="R44" t="s">
        <v>1933</v>
      </c>
      <c r="S44" s="8">
        <f t="shared" si="1"/>
        <v>26743.402777777777</v>
      </c>
      <c r="T44" s="8">
        <f t="shared" si="2"/>
        <v>26442.902777777777</v>
      </c>
    </row>
    <row r="45" spans="1:20" ht="17" x14ac:dyDescent="0.2">
      <c r="A45">
        <v>43</v>
      </c>
      <c r="B45" t="s">
        <v>18</v>
      </c>
      <c r="C45" s="3" t="s">
        <v>19</v>
      </c>
      <c r="D45">
        <v>2310933.3333333302</v>
      </c>
      <c r="E45">
        <v>3045344</v>
      </c>
      <c r="F45" t="s">
        <v>20</v>
      </c>
      <c r="G45">
        <v>30452.666666666701</v>
      </c>
      <c r="H45" t="s">
        <v>21</v>
      </c>
      <c r="I45" t="s">
        <v>22</v>
      </c>
      <c r="J45">
        <v>69457200</v>
      </c>
      <c r="K45">
        <v>42846000</v>
      </c>
      <c r="L45" t="b">
        <v>0</v>
      </c>
      <c r="M45" t="b">
        <v>1</v>
      </c>
      <c r="N45" t="s">
        <v>23</v>
      </c>
      <c r="O45" s="5">
        <f t="shared" si="0"/>
        <v>131.77982921763228</v>
      </c>
      <c r="P45">
        <f t="shared" si="3"/>
        <v>100</v>
      </c>
      <c r="Q45" t="s">
        <v>1946</v>
      </c>
      <c r="R45" t="s">
        <v>1955</v>
      </c>
      <c r="S45" s="8">
        <f t="shared" si="1"/>
        <v>26372.902777777777</v>
      </c>
      <c r="T45" s="8">
        <f t="shared" si="2"/>
        <v>26064.902777777777</v>
      </c>
    </row>
    <row r="46" spans="1:20" ht="34" x14ac:dyDescent="0.2">
      <c r="A46">
        <v>44</v>
      </c>
      <c r="B46" t="s">
        <v>24</v>
      </c>
      <c r="C46" s="3" t="s">
        <v>25</v>
      </c>
      <c r="D46">
        <v>2365083.3333333302</v>
      </c>
      <c r="E46">
        <v>3116605.5</v>
      </c>
      <c r="F46" t="s">
        <v>20</v>
      </c>
      <c r="G46">
        <v>31165.166666666701</v>
      </c>
      <c r="H46" t="s">
        <v>26</v>
      </c>
      <c r="I46" t="s">
        <v>27</v>
      </c>
      <c r="J46">
        <v>37446000</v>
      </c>
      <c r="K46">
        <v>10186800</v>
      </c>
      <c r="L46" t="b">
        <v>0</v>
      </c>
      <c r="M46" t="b">
        <v>0</v>
      </c>
      <c r="N46" t="s">
        <v>28</v>
      </c>
      <c r="O46" s="5">
        <f t="shared" si="0"/>
        <v>131.77571614812743</v>
      </c>
      <c r="P46">
        <f t="shared" si="3"/>
        <v>100</v>
      </c>
      <c r="Q46" t="s">
        <v>1946</v>
      </c>
      <c r="R46" t="s">
        <v>1952</v>
      </c>
      <c r="S46" s="8">
        <f t="shared" si="1"/>
        <v>26002.402777777777</v>
      </c>
      <c r="T46" s="8">
        <f t="shared" si="2"/>
        <v>25686.902777777777</v>
      </c>
    </row>
    <row r="47" spans="1:20" ht="17" x14ac:dyDescent="0.2">
      <c r="A47">
        <v>45</v>
      </c>
      <c r="B47" t="s">
        <v>12</v>
      </c>
      <c r="C47" s="3" t="s">
        <v>13</v>
      </c>
      <c r="D47">
        <v>2419233.3333333302</v>
      </c>
      <c r="E47">
        <v>3187867</v>
      </c>
      <c r="F47" t="s">
        <v>14</v>
      </c>
      <c r="G47">
        <v>31877.666666666701</v>
      </c>
      <c r="H47" t="s">
        <v>15</v>
      </c>
      <c r="I47" t="s">
        <v>16</v>
      </c>
      <c r="J47">
        <v>5434800</v>
      </c>
      <c r="K47">
        <v>-22472400</v>
      </c>
      <c r="L47" t="b">
        <v>0</v>
      </c>
      <c r="M47" t="b">
        <v>0</v>
      </c>
      <c r="N47" t="s">
        <v>17</v>
      </c>
      <c r="O47" s="5">
        <f t="shared" si="0"/>
        <v>131.77178720531316</v>
      </c>
      <c r="P47">
        <f t="shared" si="3"/>
        <v>100</v>
      </c>
      <c r="Q47" t="s">
        <v>1938</v>
      </c>
      <c r="R47" t="s">
        <v>1939</v>
      </c>
      <c r="S47" s="8">
        <f t="shared" si="1"/>
        <v>25631.902777777777</v>
      </c>
      <c r="T47" s="8">
        <f t="shared" si="2"/>
        <v>25308.902777777777</v>
      </c>
    </row>
    <row r="48" spans="1:20" ht="17" x14ac:dyDescent="0.2">
      <c r="A48">
        <v>46</v>
      </c>
      <c r="B48" t="s">
        <v>18</v>
      </c>
      <c r="C48" s="3" t="s">
        <v>19</v>
      </c>
      <c r="D48">
        <v>2473383.3333333302</v>
      </c>
      <c r="E48">
        <v>3259128.5</v>
      </c>
      <c r="F48" t="s">
        <v>20</v>
      </c>
      <c r="G48">
        <v>32590.166666666701</v>
      </c>
      <c r="H48" t="s">
        <v>21</v>
      </c>
      <c r="I48" t="s">
        <v>22</v>
      </c>
      <c r="J48">
        <v>-26576400</v>
      </c>
      <c r="K48">
        <v>-55131600</v>
      </c>
      <c r="L48" t="b">
        <v>0</v>
      </c>
      <c r="M48" t="b">
        <v>1</v>
      </c>
      <c r="N48" t="s">
        <v>23</v>
      </c>
      <c r="O48" s="5">
        <f t="shared" si="0"/>
        <v>131.76803029588368</v>
      </c>
      <c r="P48">
        <f t="shared" si="3"/>
        <v>100</v>
      </c>
      <c r="Q48" t="s">
        <v>1934</v>
      </c>
      <c r="R48" t="s">
        <v>1935</v>
      </c>
      <c r="S48" s="8">
        <f t="shared" si="1"/>
        <v>25261.402777777777</v>
      </c>
      <c r="T48" s="8">
        <f t="shared" si="2"/>
        <v>24930.902777777777</v>
      </c>
    </row>
    <row r="49" spans="1:20" ht="34" x14ac:dyDescent="0.2">
      <c r="A49">
        <v>47</v>
      </c>
      <c r="B49" t="s">
        <v>24</v>
      </c>
      <c r="C49" s="3" t="s">
        <v>25</v>
      </c>
      <c r="D49">
        <v>2527533.3333333302</v>
      </c>
      <c r="E49">
        <v>3330390</v>
      </c>
      <c r="F49" t="s">
        <v>20</v>
      </c>
      <c r="G49">
        <v>33302.666666666701</v>
      </c>
      <c r="H49" t="s">
        <v>26</v>
      </c>
      <c r="I49" t="s">
        <v>27</v>
      </c>
      <c r="J49">
        <v>-58587600</v>
      </c>
      <c r="K49">
        <v>-87790800</v>
      </c>
      <c r="L49" t="b">
        <v>0</v>
      </c>
      <c r="M49" t="b">
        <v>0</v>
      </c>
      <c r="N49" t="s">
        <v>28</v>
      </c>
      <c r="O49" s="5">
        <f t="shared" si="0"/>
        <v>131.76443436288361</v>
      </c>
      <c r="P49">
        <f t="shared" si="3"/>
        <v>100</v>
      </c>
      <c r="Q49" t="s">
        <v>1938</v>
      </c>
      <c r="R49" t="s">
        <v>1939</v>
      </c>
      <c r="S49" s="8">
        <f t="shared" si="1"/>
        <v>24890.902777777777</v>
      </c>
      <c r="T49" s="8">
        <f t="shared" si="2"/>
        <v>24552.902777777777</v>
      </c>
    </row>
    <row r="50" spans="1:20" ht="17" x14ac:dyDescent="0.2">
      <c r="A50">
        <v>48</v>
      </c>
      <c r="B50" t="s">
        <v>12</v>
      </c>
      <c r="C50" s="3" t="s">
        <v>13</v>
      </c>
      <c r="D50">
        <v>2581683.3333333302</v>
      </c>
      <c r="E50">
        <v>3401651.5</v>
      </c>
      <c r="F50" t="s">
        <v>14</v>
      </c>
      <c r="G50">
        <v>34015.166666666701</v>
      </c>
      <c r="H50" t="s">
        <v>15</v>
      </c>
      <c r="I50" t="s">
        <v>16</v>
      </c>
      <c r="J50">
        <v>-90598800</v>
      </c>
      <c r="K50">
        <v>-120450000</v>
      </c>
      <c r="L50" t="b">
        <v>0</v>
      </c>
      <c r="M50" t="b">
        <v>0</v>
      </c>
      <c r="N50" t="s">
        <v>17</v>
      </c>
      <c r="O50" s="5">
        <f t="shared" si="0"/>
        <v>131.76098927702228</v>
      </c>
      <c r="P50">
        <f t="shared" si="3"/>
        <v>100</v>
      </c>
      <c r="Q50" t="s">
        <v>1938</v>
      </c>
      <c r="R50" t="s">
        <v>1939</v>
      </c>
      <c r="S50" s="8">
        <f t="shared" si="1"/>
        <v>24520.402777777777</v>
      </c>
      <c r="T50" s="8">
        <f t="shared" si="2"/>
        <v>24174.902777777777</v>
      </c>
    </row>
    <row r="51" spans="1:20" ht="17" x14ac:dyDescent="0.2">
      <c r="A51">
        <v>49</v>
      </c>
      <c r="B51" t="s">
        <v>18</v>
      </c>
      <c r="C51" s="3" t="s">
        <v>19</v>
      </c>
      <c r="D51">
        <v>2635833.3333333302</v>
      </c>
      <c r="E51">
        <v>3472913</v>
      </c>
      <c r="F51" t="s">
        <v>20</v>
      </c>
      <c r="G51">
        <v>34727.666666666701</v>
      </c>
      <c r="H51" t="s">
        <v>21</v>
      </c>
      <c r="I51" t="s">
        <v>22</v>
      </c>
      <c r="J51">
        <v>-122610000</v>
      </c>
      <c r="K51">
        <v>-153109200</v>
      </c>
      <c r="L51" t="b">
        <v>0</v>
      </c>
      <c r="M51" t="b">
        <v>1</v>
      </c>
      <c r="N51" t="s">
        <v>23</v>
      </c>
      <c r="O51" s="5">
        <f t="shared" si="0"/>
        <v>131.7576857413849</v>
      </c>
      <c r="P51">
        <f t="shared" si="3"/>
        <v>100</v>
      </c>
      <c r="Q51" t="s">
        <v>1934</v>
      </c>
      <c r="R51" t="s">
        <v>1935</v>
      </c>
      <c r="S51" s="8">
        <f t="shared" si="1"/>
        <v>24149.902777777777</v>
      </c>
      <c r="T51" s="8">
        <f t="shared" si="2"/>
        <v>23796.902777777777</v>
      </c>
    </row>
    <row r="52" spans="1:20" ht="34" x14ac:dyDescent="0.2">
      <c r="A52">
        <v>50</v>
      </c>
      <c r="B52" t="s">
        <v>24</v>
      </c>
      <c r="C52" s="3" t="s">
        <v>25</v>
      </c>
      <c r="D52">
        <v>2689983.3333333302</v>
      </c>
      <c r="E52">
        <v>3544174.5</v>
      </c>
      <c r="F52" t="s">
        <v>20</v>
      </c>
      <c r="G52">
        <v>35440.166666666701</v>
      </c>
      <c r="H52" t="s">
        <v>26</v>
      </c>
      <c r="I52" t="s">
        <v>27</v>
      </c>
      <c r="J52">
        <v>-154621200</v>
      </c>
      <c r="K52">
        <v>-185768400</v>
      </c>
      <c r="L52" t="b">
        <v>0</v>
      </c>
      <c r="M52" t="b">
        <v>0</v>
      </c>
      <c r="N52" t="s">
        <v>28</v>
      </c>
      <c r="O52" s="5">
        <f t="shared" si="0"/>
        <v>131.75451520765324</v>
      </c>
      <c r="P52">
        <f t="shared" si="3"/>
        <v>100</v>
      </c>
      <c r="Q52" t="s">
        <v>1934</v>
      </c>
      <c r="R52" t="s">
        <v>1956</v>
      </c>
      <c r="S52" s="8">
        <f t="shared" si="1"/>
        <v>23779.402777777777</v>
      </c>
      <c r="T52" s="8">
        <f t="shared" si="2"/>
        <v>23418.902777777777</v>
      </c>
    </row>
    <row r="53" spans="1:20" ht="17" x14ac:dyDescent="0.2">
      <c r="A53">
        <v>51</v>
      </c>
      <c r="B53" t="s">
        <v>12</v>
      </c>
      <c r="C53" s="3" t="s">
        <v>13</v>
      </c>
      <c r="D53">
        <v>2744133.3333333302</v>
      </c>
      <c r="E53">
        <v>3615436</v>
      </c>
      <c r="F53" t="s">
        <v>14</v>
      </c>
      <c r="G53">
        <v>36152.666666666701</v>
      </c>
      <c r="H53" t="s">
        <v>15</v>
      </c>
      <c r="I53" t="s">
        <v>16</v>
      </c>
      <c r="J53">
        <v>-186632400</v>
      </c>
      <c r="K53">
        <v>-218427600</v>
      </c>
      <c r="L53" t="b">
        <v>0</v>
      </c>
      <c r="M53" t="b">
        <v>0</v>
      </c>
      <c r="N53" t="s">
        <v>17</v>
      </c>
      <c r="O53" s="5">
        <f t="shared" si="0"/>
        <v>131.75146980224494</v>
      </c>
      <c r="P53">
        <f t="shared" si="3"/>
        <v>100</v>
      </c>
      <c r="Q53" t="s">
        <v>1936</v>
      </c>
      <c r="R53" t="s">
        <v>1945</v>
      </c>
      <c r="S53" s="8">
        <f t="shared" si="1"/>
        <v>23408.902777777777</v>
      </c>
      <c r="T53" s="8">
        <f t="shared" si="2"/>
        <v>23040.902777777777</v>
      </c>
    </row>
    <row r="54" spans="1:20" ht="17" x14ac:dyDescent="0.2">
      <c r="A54">
        <v>52</v>
      </c>
      <c r="B54" t="s">
        <v>18</v>
      </c>
      <c r="C54" s="3" t="s">
        <v>19</v>
      </c>
      <c r="D54">
        <v>2798283.3333333302</v>
      </c>
      <c r="E54">
        <v>3686697.5</v>
      </c>
      <c r="F54" t="s">
        <v>20</v>
      </c>
      <c r="G54">
        <v>36865.166666666701</v>
      </c>
      <c r="H54" t="s">
        <v>21</v>
      </c>
      <c r="I54" t="s">
        <v>22</v>
      </c>
      <c r="J54">
        <v>-218643600</v>
      </c>
      <c r="K54">
        <v>-251086800</v>
      </c>
      <c r="L54" t="b">
        <v>0</v>
      </c>
      <c r="M54" t="b">
        <v>1</v>
      </c>
      <c r="N54" t="s">
        <v>23</v>
      </c>
      <c r="O54" s="5">
        <f t="shared" si="0"/>
        <v>131.74854226102923</v>
      </c>
      <c r="P54">
        <f t="shared" si="3"/>
        <v>100</v>
      </c>
      <c r="Q54" t="s">
        <v>1938</v>
      </c>
      <c r="R54" t="s">
        <v>1939</v>
      </c>
      <c r="S54" s="8">
        <f t="shared" si="1"/>
        <v>23038.402777777777</v>
      </c>
      <c r="T54" s="8">
        <f t="shared" si="2"/>
        <v>22662.902777777777</v>
      </c>
    </row>
    <row r="55" spans="1:20" ht="34" x14ac:dyDescent="0.2">
      <c r="A55">
        <v>53</v>
      </c>
      <c r="B55" t="s">
        <v>24</v>
      </c>
      <c r="C55" s="3" t="s">
        <v>25</v>
      </c>
      <c r="D55">
        <v>2852433.3333333302</v>
      </c>
      <c r="E55">
        <v>3757959</v>
      </c>
      <c r="F55" t="s">
        <v>20</v>
      </c>
      <c r="G55">
        <v>37577.666666666701</v>
      </c>
      <c r="H55" t="s">
        <v>26</v>
      </c>
      <c r="I55" t="s">
        <v>27</v>
      </c>
      <c r="J55">
        <v>-250654800</v>
      </c>
      <c r="K55">
        <v>-283746000</v>
      </c>
      <c r="L55" t="b">
        <v>0</v>
      </c>
      <c r="M55" t="b">
        <v>0</v>
      </c>
      <c r="N55" t="s">
        <v>28</v>
      </c>
      <c r="O55" s="5">
        <f t="shared" si="0"/>
        <v>131.7457258714783</v>
      </c>
      <c r="P55">
        <f t="shared" si="3"/>
        <v>100.01</v>
      </c>
      <c r="Q55" t="s">
        <v>1940</v>
      </c>
      <c r="R55" t="s">
        <v>1943</v>
      </c>
      <c r="S55" s="8">
        <f t="shared" si="1"/>
        <v>22667.902777777777</v>
      </c>
      <c r="T55" s="8">
        <f t="shared" si="2"/>
        <v>22284.902777777777</v>
      </c>
    </row>
    <row r="56" spans="1:20" ht="17" x14ac:dyDescent="0.2">
      <c r="A56">
        <v>54</v>
      </c>
      <c r="B56" t="s">
        <v>12</v>
      </c>
      <c r="C56" s="3" t="s">
        <v>13</v>
      </c>
      <c r="D56">
        <v>2906583.3333333302</v>
      </c>
      <c r="E56">
        <v>3829220.5</v>
      </c>
      <c r="F56" t="s">
        <v>14</v>
      </c>
      <c r="G56">
        <v>38290.166666666701</v>
      </c>
      <c r="H56" t="s">
        <v>15</v>
      </c>
      <c r="I56" t="s">
        <v>16</v>
      </c>
      <c r="J56">
        <v>-282666000</v>
      </c>
      <c r="K56">
        <v>-316405200</v>
      </c>
      <c r="L56" t="b">
        <v>0</v>
      </c>
      <c r="M56" t="b">
        <v>0</v>
      </c>
      <c r="N56" t="s">
        <v>17</v>
      </c>
      <c r="O56" s="5">
        <f t="shared" si="0"/>
        <v>131.74301442128515</v>
      </c>
      <c r="P56">
        <f t="shared" si="3"/>
        <v>100.01</v>
      </c>
      <c r="Q56" t="s">
        <v>1936</v>
      </c>
      <c r="R56" t="s">
        <v>1945</v>
      </c>
      <c r="S56" s="8">
        <f t="shared" si="1"/>
        <v>22297.402777777777</v>
      </c>
      <c r="T56" s="8">
        <f t="shared" si="2"/>
        <v>21906.902777777777</v>
      </c>
    </row>
    <row r="57" spans="1:20" ht="17" x14ac:dyDescent="0.2">
      <c r="A57">
        <v>55</v>
      </c>
      <c r="B57" t="s">
        <v>56</v>
      </c>
      <c r="C57" s="3" t="s">
        <v>57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58</v>
      </c>
      <c r="O57" s="5">
        <f t="shared" si="0"/>
        <v>177.96969696969697</v>
      </c>
      <c r="P57">
        <f t="shared" si="3"/>
        <v>89.66</v>
      </c>
      <c r="Q57" t="s">
        <v>1934</v>
      </c>
      <c r="R57" t="s">
        <v>1957</v>
      </c>
      <c r="S57" s="8">
        <f t="shared" si="1"/>
        <v>43311.208333333328</v>
      </c>
      <c r="T57" s="8">
        <f t="shared" si="2"/>
        <v>43316.208333333328</v>
      </c>
    </row>
    <row r="58" spans="1:20" ht="34" x14ac:dyDescent="0.2">
      <c r="A58">
        <v>56</v>
      </c>
      <c r="B58" t="s">
        <v>59</v>
      </c>
      <c r="C58" s="3" t="s">
        <v>60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40</v>
      </c>
      <c r="O58" s="5">
        <f t="shared" si="0"/>
        <v>143.66249999999999</v>
      </c>
      <c r="P58">
        <f t="shared" si="3"/>
        <v>70.08</v>
      </c>
      <c r="Q58" t="s">
        <v>1936</v>
      </c>
      <c r="R58" t="s">
        <v>1945</v>
      </c>
      <c r="S58" s="8">
        <f t="shared" si="1"/>
        <v>42014.25</v>
      </c>
      <c r="T58" s="8">
        <f t="shared" si="2"/>
        <v>42021.25</v>
      </c>
    </row>
    <row r="59" spans="1:20" ht="17" x14ac:dyDescent="0.2">
      <c r="A59">
        <v>57</v>
      </c>
      <c r="B59" t="s">
        <v>61</v>
      </c>
      <c r="C59" s="3" t="s">
        <v>62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44</v>
      </c>
      <c r="O59" s="5">
        <f t="shared" si="0"/>
        <v>215.27586206896552</v>
      </c>
      <c r="P59">
        <f t="shared" si="3"/>
        <v>31.06</v>
      </c>
      <c r="Q59" t="s">
        <v>1949</v>
      </c>
      <c r="R59" t="s">
        <v>1950</v>
      </c>
      <c r="S59" s="8">
        <f t="shared" si="1"/>
        <v>42979.208333333328</v>
      </c>
      <c r="T59" s="8">
        <f t="shared" si="2"/>
        <v>42991.208333333328</v>
      </c>
    </row>
    <row r="60" spans="1:20" ht="17" x14ac:dyDescent="0.2">
      <c r="A60">
        <v>58</v>
      </c>
      <c r="B60" t="s">
        <v>63</v>
      </c>
      <c r="C60" s="3" t="s">
        <v>64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29</v>
      </c>
      <c r="O60" s="5">
        <f t="shared" si="0"/>
        <v>227.11111111111114</v>
      </c>
      <c r="P60">
        <f t="shared" si="3"/>
        <v>29.06</v>
      </c>
      <c r="Q60" t="s">
        <v>1938</v>
      </c>
      <c r="R60" t="s">
        <v>1939</v>
      </c>
      <c r="S60" s="8">
        <f t="shared" si="1"/>
        <v>42268.208333333328</v>
      </c>
      <c r="T60" s="8">
        <f t="shared" si="2"/>
        <v>42281.208333333328</v>
      </c>
    </row>
    <row r="61" spans="1:20" ht="17" x14ac:dyDescent="0.2">
      <c r="A61">
        <v>59</v>
      </c>
      <c r="B61" t="s">
        <v>65</v>
      </c>
      <c r="C61" s="3" t="s">
        <v>66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29</v>
      </c>
      <c r="O61" s="5">
        <f t="shared" si="0"/>
        <v>275.07142857142861</v>
      </c>
      <c r="P61">
        <f t="shared" si="3"/>
        <v>30.09</v>
      </c>
      <c r="Q61" t="s">
        <v>1938</v>
      </c>
      <c r="R61" t="s">
        <v>1939</v>
      </c>
      <c r="S61" s="8">
        <f t="shared" si="1"/>
        <v>42898.208333333328</v>
      </c>
      <c r="T61" s="8">
        <f t="shared" si="2"/>
        <v>42913.208333333328</v>
      </c>
    </row>
    <row r="62" spans="1:20" ht="17" x14ac:dyDescent="0.2">
      <c r="A62">
        <v>60</v>
      </c>
      <c r="B62" t="s">
        <v>67</v>
      </c>
      <c r="C62" s="3" t="s">
        <v>68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29</v>
      </c>
      <c r="O62" s="5">
        <f t="shared" si="0"/>
        <v>144.37048832271762</v>
      </c>
      <c r="P62">
        <f t="shared" si="3"/>
        <v>85</v>
      </c>
      <c r="Q62" t="s">
        <v>1938</v>
      </c>
      <c r="R62" t="s">
        <v>1939</v>
      </c>
      <c r="S62" s="8">
        <f t="shared" si="1"/>
        <v>41107.208333333336</v>
      </c>
      <c r="T62" s="8">
        <f t="shared" si="2"/>
        <v>41110.208333333336</v>
      </c>
    </row>
    <row r="63" spans="1:20" ht="34" x14ac:dyDescent="0.2">
      <c r="A63">
        <v>61</v>
      </c>
      <c r="B63" t="s">
        <v>69</v>
      </c>
      <c r="C63" s="3" t="s">
        <v>70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29</v>
      </c>
      <c r="O63" s="5">
        <f t="shared" si="0"/>
        <v>92.74598393574297</v>
      </c>
      <c r="P63">
        <f t="shared" si="3"/>
        <v>82</v>
      </c>
      <c r="Q63" t="s">
        <v>1938</v>
      </c>
      <c r="R63" t="s">
        <v>1939</v>
      </c>
      <c r="S63" s="8">
        <f t="shared" si="1"/>
        <v>40595.25</v>
      </c>
      <c r="T63" s="8">
        <f t="shared" si="2"/>
        <v>40635.208333333336</v>
      </c>
    </row>
    <row r="64" spans="1:20" ht="17" x14ac:dyDescent="0.2">
      <c r="A64">
        <v>62</v>
      </c>
      <c r="B64" t="s">
        <v>71</v>
      </c>
      <c r="C64" s="3" t="s">
        <v>72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>
        <f t="shared" si="3"/>
        <v>58.04</v>
      </c>
      <c r="Q64" t="s">
        <v>1936</v>
      </c>
      <c r="R64" t="s">
        <v>1937</v>
      </c>
      <c r="S64" s="8">
        <f t="shared" si="1"/>
        <v>42160.208333333328</v>
      </c>
      <c r="T64" s="8">
        <f t="shared" si="2"/>
        <v>42161.208333333328</v>
      </c>
    </row>
    <row r="65" spans="1:20" ht="17" x14ac:dyDescent="0.2">
      <c r="A65">
        <v>63</v>
      </c>
      <c r="B65" t="s">
        <v>73</v>
      </c>
      <c r="C65" s="3" t="s">
        <v>74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29</v>
      </c>
      <c r="O65" s="5">
        <f t="shared" si="0"/>
        <v>11.851063829787234</v>
      </c>
      <c r="P65">
        <f t="shared" si="3"/>
        <v>111.4</v>
      </c>
      <c r="Q65" t="s">
        <v>1938</v>
      </c>
      <c r="R65" t="s">
        <v>1939</v>
      </c>
      <c r="S65" s="8">
        <f t="shared" si="1"/>
        <v>42853.208333333328</v>
      </c>
      <c r="T65" s="8">
        <f t="shared" si="2"/>
        <v>42859.208333333328</v>
      </c>
    </row>
    <row r="66" spans="1:20" ht="17" x14ac:dyDescent="0.2">
      <c r="A66">
        <v>64</v>
      </c>
      <c r="B66" t="s">
        <v>75</v>
      </c>
      <c r="C66" s="3" t="s">
        <v>76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>
        <f t="shared" si="3"/>
        <v>71.95</v>
      </c>
      <c r="Q66" t="s">
        <v>1936</v>
      </c>
      <c r="R66" t="s">
        <v>1937</v>
      </c>
      <c r="S66" s="8">
        <f t="shared" si="1"/>
        <v>43283.208333333328</v>
      </c>
      <c r="T66" s="8">
        <f t="shared" si="2"/>
        <v>43298.208333333328</v>
      </c>
    </row>
    <row r="67" spans="1:20" ht="17" x14ac:dyDescent="0.2">
      <c r="A67">
        <v>65</v>
      </c>
      <c r="B67" t="s">
        <v>77</v>
      </c>
      <c r="C67" s="3" t="s">
        <v>78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29</v>
      </c>
      <c r="O67" s="5">
        <f t="shared" ref="O67:O130" si="4">(E67/D67)*100</f>
        <v>236.14754098360655</v>
      </c>
      <c r="P67">
        <f t="shared" si="3"/>
        <v>61.04</v>
      </c>
      <c r="Q67" t="s">
        <v>1938</v>
      </c>
      <c r="R67" t="s">
        <v>1939</v>
      </c>
      <c r="S67" s="8">
        <f t="shared" ref="S67:T130" si="5">(((J67/60)/60)/24)+DATE(1970,1,1)</f>
        <v>40570.25</v>
      </c>
      <c r="T67" s="8">
        <f t="shared" si="5"/>
        <v>40577.25</v>
      </c>
    </row>
    <row r="68" spans="1:20" ht="17" x14ac:dyDescent="0.2">
      <c r="A68">
        <v>66</v>
      </c>
      <c r="B68" t="s">
        <v>79</v>
      </c>
      <c r="C68" s="3" t="s">
        <v>80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29</v>
      </c>
      <c r="O68" s="5">
        <f t="shared" si="4"/>
        <v>45.068965517241381</v>
      </c>
      <c r="P68">
        <f t="shared" ref="P68:P131" si="6">ROUND(E68/G68,2)</f>
        <v>108.92</v>
      </c>
      <c r="Q68" t="s">
        <v>1938</v>
      </c>
      <c r="R68" t="s">
        <v>1939</v>
      </c>
      <c r="S68" s="8">
        <f t="shared" si="5"/>
        <v>42102.208333333328</v>
      </c>
      <c r="T68" s="8">
        <f t="shared" si="5"/>
        <v>42107.208333333328</v>
      </c>
    </row>
    <row r="69" spans="1:20" ht="17" x14ac:dyDescent="0.2">
      <c r="A69">
        <v>67</v>
      </c>
      <c r="B69" t="s">
        <v>81</v>
      </c>
      <c r="C69" s="3" t="s">
        <v>82</v>
      </c>
      <c r="D69">
        <v>72600</v>
      </c>
      <c r="E69">
        <v>117892</v>
      </c>
      <c r="F69" t="s">
        <v>20</v>
      </c>
      <c r="G69">
        <v>4065</v>
      </c>
      <c r="H69" t="s">
        <v>32</v>
      </c>
      <c r="I69" t="s">
        <v>33</v>
      </c>
      <c r="J69">
        <v>1264399200</v>
      </c>
      <c r="K69">
        <v>1264831200</v>
      </c>
      <c r="L69" t="b">
        <v>0</v>
      </c>
      <c r="M69" t="b">
        <v>1</v>
      </c>
      <c r="N69" t="s">
        <v>40</v>
      </c>
      <c r="O69" s="5">
        <f t="shared" si="4"/>
        <v>162.38567493112947</v>
      </c>
      <c r="P69">
        <f t="shared" si="6"/>
        <v>29</v>
      </c>
      <c r="Q69" t="s">
        <v>1936</v>
      </c>
      <c r="R69" t="s">
        <v>1945</v>
      </c>
      <c r="S69" s="8">
        <f t="shared" si="5"/>
        <v>40203.25</v>
      </c>
      <c r="T69" s="8">
        <f t="shared" si="5"/>
        <v>40208.25</v>
      </c>
    </row>
    <row r="70" spans="1:20" ht="17" x14ac:dyDescent="0.2">
      <c r="A70">
        <v>68</v>
      </c>
      <c r="B70" t="s">
        <v>83</v>
      </c>
      <c r="C70" s="3" t="s">
        <v>84</v>
      </c>
      <c r="D70">
        <v>5700</v>
      </c>
      <c r="E70">
        <v>14508</v>
      </c>
      <c r="F70" t="s">
        <v>20</v>
      </c>
      <c r="G70">
        <v>246</v>
      </c>
      <c r="H70" t="s">
        <v>49</v>
      </c>
      <c r="I70" t="s">
        <v>50</v>
      </c>
      <c r="J70">
        <v>1501131600</v>
      </c>
      <c r="K70">
        <v>1505192400</v>
      </c>
      <c r="L70" t="b">
        <v>0</v>
      </c>
      <c r="M70" t="b">
        <v>1</v>
      </c>
      <c r="N70" t="s">
        <v>29</v>
      </c>
      <c r="O70" s="5">
        <f t="shared" si="4"/>
        <v>254.52631578947367</v>
      </c>
      <c r="P70">
        <f t="shared" si="6"/>
        <v>58.98</v>
      </c>
      <c r="Q70" t="s">
        <v>1938</v>
      </c>
      <c r="R70" t="s">
        <v>1939</v>
      </c>
      <c r="S70" s="8">
        <f t="shared" si="5"/>
        <v>42943.208333333328</v>
      </c>
      <c r="T70" s="8">
        <f t="shared" si="5"/>
        <v>42990.208333333328</v>
      </c>
    </row>
    <row r="71" spans="1:20" ht="17" x14ac:dyDescent="0.2">
      <c r="A71">
        <v>69</v>
      </c>
      <c r="B71" t="s">
        <v>85</v>
      </c>
      <c r="C71" s="3" t="s">
        <v>86</v>
      </c>
      <c r="D71">
        <v>7900</v>
      </c>
      <c r="E71">
        <v>1901</v>
      </c>
      <c r="F71" t="s">
        <v>43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29</v>
      </c>
      <c r="O71" s="5">
        <f t="shared" si="4"/>
        <v>24.063291139240505</v>
      </c>
      <c r="P71">
        <f t="shared" si="6"/>
        <v>111.82</v>
      </c>
      <c r="Q71" t="s">
        <v>1938</v>
      </c>
      <c r="R71" t="s">
        <v>1939</v>
      </c>
      <c r="S71" s="8">
        <f t="shared" si="5"/>
        <v>40531.25</v>
      </c>
      <c r="T71" s="8">
        <f t="shared" si="5"/>
        <v>40565.25</v>
      </c>
    </row>
    <row r="72" spans="1:20" ht="17" x14ac:dyDescent="0.2">
      <c r="A72">
        <v>70</v>
      </c>
      <c r="B72" t="s">
        <v>87</v>
      </c>
      <c r="C72" s="3" t="s">
        <v>88</v>
      </c>
      <c r="D72">
        <v>128000</v>
      </c>
      <c r="E72">
        <v>158389</v>
      </c>
      <c r="F72" t="s">
        <v>20</v>
      </c>
      <c r="G72">
        <v>2475</v>
      </c>
      <c r="H72" t="s">
        <v>49</v>
      </c>
      <c r="I72" t="s">
        <v>50</v>
      </c>
      <c r="J72">
        <v>1288674000</v>
      </c>
      <c r="K72">
        <v>1292911200</v>
      </c>
      <c r="L72" t="b">
        <v>0</v>
      </c>
      <c r="M72" t="b">
        <v>1</v>
      </c>
      <c r="N72" t="s">
        <v>29</v>
      </c>
      <c r="O72" s="5">
        <f t="shared" si="4"/>
        <v>123.74140625000001</v>
      </c>
      <c r="P72">
        <f t="shared" si="6"/>
        <v>64</v>
      </c>
      <c r="Q72" t="s">
        <v>1938</v>
      </c>
      <c r="R72" t="s">
        <v>1939</v>
      </c>
      <c r="S72" s="8">
        <f t="shared" si="5"/>
        <v>40484.208333333336</v>
      </c>
      <c r="T72" s="8">
        <f t="shared" si="5"/>
        <v>40533.25</v>
      </c>
    </row>
    <row r="73" spans="1:20" ht="34" x14ac:dyDescent="0.2">
      <c r="A73">
        <v>71</v>
      </c>
      <c r="B73" t="s">
        <v>89</v>
      </c>
      <c r="C73" s="3" t="s">
        <v>90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29</v>
      </c>
      <c r="O73" s="5">
        <f t="shared" si="4"/>
        <v>108.06666666666666</v>
      </c>
      <c r="P73">
        <f t="shared" si="6"/>
        <v>85.32</v>
      </c>
      <c r="Q73" t="s">
        <v>1938</v>
      </c>
      <c r="R73" t="s">
        <v>1939</v>
      </c>
      <c r="S73" s="8">
        <f t="shared" si="5"/>
        <v>43799.25</v>
      </c>
      <c r="T73" s="8">
        <f t="shared" si="5"/>
        <v>43803.25</v>
      </c>
    </row>
    <row r="74" spans="1:20" ht="17" x14ac:dyDescent="0.2">
      <c r="A74">
        <v>72</v>
      </c>
      <c r="B74" t="s">
        <v>91</v>
      </c>
      <c r="C74" s="3" t="s">
        <v>92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42</v>
      </c>
      <c r="O74" s="5">
        <f t="shared" si="4"/>
        <v>670.33333333333326</v>
      </c>
      <c r="P74">
        <f t="shared" si="6"/>
        <v>74.48</v>
      </c>
      <c r="Q74" t="s">
        <v>1940</v>
      </c>
      <c r="R74" t="s">
        <v>1948</v>
      </c>
      <c r="S74" s="8">
        <f t="shared" si="5"/>
        <v>42186.208333333328</v>
      </c>
      <c r="T74" s="8">
        <f t="shared" si="5"/>
        <v>42222.208333333328</v>
      </c>
    </row>
    <row r="75" spans="1:20" ht="17" x14ac:dyDescent="0.2">
      <c r="A75">
        <v>73</v>
      </c>
      <c r="B75" t="s">
        <v>93</v>
      </c>
      <c r="C75" s="3" t="s">
        <v>94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58</v>
      </c>
      <c r="O75" s="5">
        <f t="shared" si="4"/>
        <v>660.92857142857144</v>
      </c>
      <c r="P75">
        <f t="shared" si="6"/>
        <v>105.15</v>
      </c>
      <c r="Q75" t="s">
        <v>1934</v>
      </c>
      <c r="R75" t="s">
        <v>1957</v>
      </c>
      <c r="S75" s="8">
        <f t="shared" si="5"/>
        <v>42701.25</v>
      </c>
      <c r="T75" s="8">
        <f t="shared" si="5"/>
        <v>42704.25</v>
      </c>
    </row>
    <row r="76" spans="1:20" ht="17" x14ac:dyDescent="0.2">
      <c r="A76">
        <v>74</v>
      </c>
      <c r="B76" t="s">
        <v>95</v>
      </c>
      <c r="C76" s="3" t="s">
        <v>96</v>
      </c>
      <c r="D76">
        <v>3900</v>
      </c>
      <c r="E76">
        <v>4776</v>
      </c>
      <c r="F76" t="s">
        <v>20</v>
      </c>
      <c r="G76">
        <v>85</v>
      </c>
      <c r="H76" t="s">
        <v>32</v>
      </c>
      <c r="I76" t="s">
        <v>33</v>
      </c>
      <c r="J76">
        <v>1459054800</v>
      </c>
      <c r="K76">
        <v>1459141200</v>
      </c>
      <c r="L76" t="b">
        <v>0</v>
      </c>
      <c r="M76" t="b">
        <v>0</v>
      </c>
      <c r="N76" t="s">
        <v>55</v>
      </c>
      <c r="O76" s="5">
        <f t="shared" si="4"/>
        <v>122.46153846153847</v>
      </c>
      <c r="P76">
        <f t="shared" si="6"/>
        <v>56.19</v>
      </c>
      <c r="Q76" t="s">
        <v>1934</v>
      </c>
      <c r="R76" t="s">
        <v>1956</v>
      </c>
      <c r="S76" s="8">
        <f t="shared" si="5"/>
        <v>42456.208333333328</v>
      </c>
      <c r="T76" s="8">
        <f t="shared" si="5"/>
        <v>42457.208333333328</v>
      </c>
    </row>
    <row r="77" spans="1:20" ht="17" x14ac:dyDescent="0.2">
      <c r="A77">
        <v>75</v>
      </c>
      <c r="B77" t="s">
        <v>97</v>
      </c>
      <c r="C77" s="3" t="s">
        <v>98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52</v>
      </c>
      <c r="O77" s="5">
        <f t="shared" si="4"/>
        <v>150.57731958762886</v>
      </c>
      <c r="P77">
        <f t="shared" si="6"/>
        <v>85.92</v>
      </c>
      <c r="Q77" t="s">
        <v>1953</v>
      </c>
      <c r="R77" t="s">
        <v>1954</v>
      </c>
      <c r="S77" s="8">
        <f t="shared" si="5"/>
        <v>43296.208333333328</v>
      </c>
      <c r="T77" s="8">
        <f t="shared" si="5"/>
        <v>43304.208333333328</v>
      </c>
    </row>
    <row r="78" spans="1:20" ht="17" x14ac:dyDescent="0.2">
      <c r="A78">
        <v>76</v>
      </c>
      <c r="B78" t="s">
        <v>99</v>
      </c>
      <c r="C78" s="3" t="s">
        <v>100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29</v>
      </c>
      <c r="O78" s="5">
        <f t="shared" si="4"/>
        <v>78.106590724165997</v>
      </c>
      <c r="P78">
        <f t="shared" si="6"/>
        <v>57</v>
      </c>
      <c r="Q78" t="s">
        <v>1938</v>
      </c>
      <c r="R78" t="s">
        <v>1939</v>
      </c>
      <c r="S78" s="8">
        <f t="shared" si="5"/>
        <v>42027.25</v>
      </c>
      <c r="T78" s="8">
        <f t="shared" si="5"/>
        <v>42076.208333333328</v>
      </c>
    </row>
    <row r="79" spans="1:20" ht="17" x14ac:dyDescent="0.2">
      <c r="A79">
        <v>77</v>
      </c>
      <c r="B79" t="s">
        <v>101</v>
      </c>
      <c r="C79" s="3" t="s">
        <v>102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42</v>
      </c>
      <c r="O79" s="5">
        <f t="shared" si="4"/>
        <v>46.94736842105263</v>
      </c>
      <c r="P79">
        <f t="shared" si="6"/>
        <v>79.64</v>
      </c>
      <c r="Q79" t="s">
        <v>1940</v>
      </c>
      <c r="R79" t="s">
        <v>1948</v>
      </c>
      <c r="S79" s="8">
        <f t="shared" si="5"/>
        <v>40448.208333333336</v>
      </c>
      <c r="T79" s="8">
        <f t="shared" si="5"/>
        <v>40462.208333333336</v>
      </c>
    </row>
    <row r="80" spans="1:20" ht="17" x14ac:dyDescent="0.2">
      <c r="A80">
        <v>78</v>
      </c>
      <c r="B80" t="s">
        <v>103</v>
      </c>
      <c r="C80" s="3" t="s">
        <v>104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105</v>
      </c>
      <c r="O80" s="5">
        <f t="shared" si="4"/>
        <v>300.8</v>
      </c>
      <c r="P80">
        <f t="shared" si="6"/>
        <v>41.02</v>
      </c>
      <c r="Q80" t="s">
        <v>1946</v>
      </c>
      <c r="R80" t="s">
        <v>1958</v>
      </c>
      <c r="S80" s="8">
        <f t="shared" si="5"/>
        <v>43206.208333333328</v>
      </c>
      <c r="T80" s="8">
        <f t="shared" si="5"/>
        <v>43207.208333333328</v>
      </c>
    </row>
    <row r="81" spans="1:20" ht="17" x14ac:dyDescent="0.2">
      <c r="A81">
        <v>79</v>
      </c>
      <c r="B81" t="s">
        <v>106</v>
      </c>
      <c r="C81" s="3" t="s">
        <v>107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29</v>
      </c>
      <c r="O81" s="5">
        <f t="shared" si="4"/>
        <v>69.598615916955026</v>
      </c>
      <c r="P81">
        <f t="shared" si="6"/>
        <v>48</v>
      </c>
      <c r="Q81" t="s">
        <v>1938</v>
      </c>
      <c r="R81" t="s">
        <v>1939</v>
      </c>
      <c r="S81" s="8">
        <f t="shared" si="5"/>
        <v>43267.208333333328</v>
      </c>
      <c r="T81" s="8">
        <f t="shared" si="5"/>
        <v>43272.208333333328</v>
      </c>
    </row>
    <row r="82" spans="1:20" ht="17" x14ac:dyDescent="0.2">
      <c r="A82">
        <v>80</v>
      </c>
      <c r="B82" t="s">
        <v>108</v>
      </c>
      <c r="C82" s="3" t="s">
        <v>109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44</v>
      </c>
      <c r="O82" s="5">
        <f t="shared" si="4"/>
        <v>637.4545454545455</v>
      </c>
      <c r="P82">
        <f t="shared" si="6"/>
        <v>55.21</v>
      </c>
      <c r="Q82" t="s">
        <v>1949</v>
      </c>
      <c r="R82" t="s">
        <v>1950</v>
      </c>
      <c r="S82" s="8">
        <f t="shared" si="5"/>
        <v>42976.208333333328</v>
      </c>
      <c r="T82" s="8">
        <f t="shared" si="5"/>
        <v>43006.208333333328</v>
      </c>
    </row>
    <row r="83" spans="1:20" ht="17" x14ac:dyDescent="0.2">
      <c r="A83">
        <v>81</v>
      </c>
      <c r="B83" t="s">
        <v>110</v>
      </c>
      <c r="C83" s="3" t="s">
        <v>111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225.33928571428569</v>
      </c>
      <c r="P83">
        <f t="shared" si="6"/>
        <v>92.11</v>
      </c>
      <c r="Q83" t="s">
        <v>1934</v>
      </c>
      <c r="R83" t="s">
        <v>1935</v>
      </c>
      <c r="S83" s="8">
        <f t="shared" si="5"/>
        <v>43062.25</v>
      </c>
      <c r="T83" s="8">
        <f t="shared" si="5"/>
        <v>43087.25</v>
      </c>
    </row>
    <row r="84" spans="1:20" ht="17" x14ac:dyDescent="0.2">
      <c r="A84">
        <v>82</v>
      </c>
      <c r="B84" t="s">
        <v>112</v>
      </c>
      <c r="C84" s="3" t="s">
        <v>113</v>
      </c>
      <c r="D84">
        <v>1000</v>
      </c>
      <c r="E84">
        <v>14973</v>
      </c>
      <c r="F84" t="s">
        <v>20</v>
      </c>
      <c r="G84">
        <v>180</v>
      </c>
      <c r="H84" t="s">
        <v>32</v>
      </c>
      <c r="I84" t="s">
        <v>33</v>
      </c>
      <c r="J84">
        <v>1547704800</v>
      </c>
      <c r="K84">
        <v>1548309600</v>
      </c>
      <c r="L84" t="b">
        <v>0</v>
      </c>
      <c r="M84" t="b">
        <v>1</v>
      </c>
      <c r="N84" t="s">
        <v>44</v>
      </c>
      <c r="O84" s="5">
        <f t="shared" si="4"/>
        <v>1497.3000000000002</v>
      </c>
      <c r="P84">
        <f t="shared" si="6"/>
        <v>83.18</v>
      </c>
      <c r="Q84" t="s">
        <v>1949</v>
      </c>
      <c r="R84" t="s">
        <v>1950</v>
      </c>
      <c r="S84" s="8">
        <f t="shared" si="5"/>
        <v>43482.25</v>
      </c>
      <c r="T84" s="8">
        <f t="shared" si="5"/>
        <v>43489.25</v>
      </c>
    </row>
    <row r="85" spans="1:20" ht="17" x14ac:dyDescent="0.2">
      <c r="A85">
        <v>83</v>
      </c>
      <c r="B85" t="s">
        <v>114</v>
      </c>
      <c r="C85" s="3" t="s">
        <v>115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37</v>
      </c>
      <c r="O85" s="5">
        <f t="shared" si="4"/>
        <v>37.590225563909776</v>
      </c>
      <c r="P85">
        <f t="shared" si="6"/>
        <v>40</v>
      </c>
      <c r="Q85" t="s">
        <v>1934</v>
      </c>
      <c r="R85" t="s">
        <v>1942</v>
      </c>
      <c r="S85" s="8">
        <f t="shared" si="5"/>
        <v>42579.208333333328</v>
      </c>
      <c r="T85" s="8">
        <f t="shared" si="5"/>
        <v>42601.208333333328</v>
      </c>
    </row>
    <row r="86" spans="1:20" ht="17" x14ac:dyDescent="0.2">
      <c r="A86">
        <v>84</v>
      </c>
      <c r="B86" t="s">
        <v>116</v>
      </c>
      <c r="C86" s="3" t="s">
        <v>117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40</v>
      </c>
      <c r="O86" s="5">
        <f t="shared" si="4"/>
        <v>132.36942675159236</v>
      </c>
      <c r="P86">
        <f t="shared" si="6"/>
        <v>111.13</v>
      </c>
      <c r="Q86" t="s">
        <v>1936</v>
      </c>
      <c r="R86" t="s">
        <v>1945</v>
      </c>
      <c r="S86" s="8">
        <f t="shared" si="5"/>
        <v>41118.208333333336</v>
      </c>
      <c r="T86" s="8">
        <f t="shared" si="5"/>
        <v>41128.208333333336</v>
      </c>
    </row>
    <row r="87" spans="1:20" ht="17" x14ac:dyDescent="0.2">
      <c r="A87">
        <v>85</v>
      </c>
      <c r="B87" t="s">
        <v>118</v>
      </c>
      <c r="C87" s="3" t="s">
        <v>119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39</v>
      </c>
      <c r="O87" s="5">
        <f t="shared" si="4"/>
        <v>131.22448979591837</v>
      </c>
      <c r="P87">
        <f t="shared" si="6"/>
        <v>90.56</v>
      </c>
      <c r="Q87" t="s">
        <v>1934</v>
      </c>
      <c r="R87" t="s">
        <v>1944</v>
      </c>
      <c r="S87" s="8">
        <f t="shared" si="5"/>
        <v>40797.208333333336</v>
      </c>
      <c r="T87" s="8">
        <f t="shared" si="5"/>
        <v>40805.208333333336</v>
      </c>
    </row>
    <row r="88" spans="1:20" ht="17" x14ac:dyDescent="0.2">
      <c r="A88">
        <v>86</v>
      </c>
      <c r="B88" t="s">
        <v>120</v>
      </c>
      <c r="C88" s="3" t="s">
        <v>121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29</v>
      </c>
      <c r="O88" s="5">
        <f t="shared" si="4"/>
        <v>167.63513513513513</v>
      </c>
      <c r="P88">
        <f t="shared" si="6"/>
        <v>61.11</v>
      </c>
      <c r="Q88" t="s">
        <v>1938</v>
      </c>
      <c r="R88" t="s">
        <v>1939</v>
      </c>
      <c r="S88" s="8">
        <f t="shared" si="5"/>
        <v>42128.208333333328</v>
      </c>
      <c r="T88" s="8">
        <f t="shared" si="5"/>
        <v>42141.208333333328</v>
      </c>
    </row>
    <row r="89" spans="1:20" ht="17" x14ac:dyDescent="0.2">
      <c r="A89">
        <v>87</v>
      </c>
      <c r="B89" t="s">
        <v>122</v>
      </c>
      <c r="C89" s="3" t="s">
        <v>123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61.984886649874063</v>
      </c>
      <c r="P89">
        <f t="shared" si="6"/>
        <v>83.02</v>
      </c>
      <c r="Q89" t="s">
        <v>1934</v>
      </c>
      <c r="R89" t="s">
        <v>1935</v>
      </c>
      <c r="S89" s="8">
        <f t="shared" si="5"/>
        <v>40610.25</v>
      </c>
      <c r="T89" s="8">
        <f t="shared" si="5"/>
        <v>40621.208333333336</v>
      </c>
    </row>
    <row r="90" spans="1:20" ht="17" x14ac:dyDescent="0.2">
      <c r="A90">
        <v>88</v>
      </c>
      <c r="B90" t="s">
        <v>124</v>
      </c>
      <c r="C90" s="3" t="s">
        <v>125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105</v>
      </c>
      <c r="O90" s="5">
        <f t="shared" si="4"/>
        <v>260.75</v>
      </c>
      <c r="P90">
        <f t="shared" si="6"/>
        <v>110.76</v>
      </c>
      <c r="Q90" t="s">
        <v>1946</v>
      </c>
      <c r="R90" t="s">
        <v>1958</v>
      </c>
      <c r="S90" s="8">
        <f t="shared" si="5"/>
        <v>42110.208333333328</v>
      </c>
      <c r="T90" s="8">
        <f t="shared" si="5"/>
        <v>42132.208333333328</v>
      </c>
    </row>
    <row r="91" spans="1:20" ht="17" x14ac:dyDescent="0.2">
      <c r="A91">
        <v>89</v>
      </c>
      <c r="B91" t="s">
        <v>126</v>
      </c>
      <c r="C91" s="3" t="s">
        <v>127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29</v>
      </c>
      <c r="O91" s="5">
        <f t="shared" si="4"/>
        <v>252.58823529411765</v>
      </c>
      <c r="P91">
        <f t="shared" si="6"/>
        <v>89.46</v>
      </c>
      <c r="Q91" t="s">
        <v>1938</v>
      </c>
      <c r="R91" t="s">
        <v>1939</v>
      </c>
      <c r="S91" s="8">
        <f t="shared" si="5"/>
        <v>40283.208333333336</v>
      </c>
      <c r="T91" s="8">
        <f t="shared" si="5"/>
        <v>40285.208333333336</v>
      </c>
    </row>
    <row r="92" spans="1:20" ht="17" x14ac:dyDescent="0.2">
      <c r="A92">
        <v>90</v>
      </c>
      <c r="B92" t="s">
        <v>128</v>
      </c>
      <c r="C92" s="3" t="s">
        <v>129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29</v>
      </c>
      <c r="O92" s="5">
        <f t="shared" si="4"/>
        <v>78.615384615384613</v>
      </c>
      <c r="P92">
        <f t="shared" si="6"/>
        <v>57.85</v>
      </c>
      <c r="Q92" t="s">
        <v>1938</v>
      </c>
      <c r="R92" t="s">
        <v>1939</v>
      </c>
      <c r="S92" s="8">
        <f t="shared" si="5"/>
        <v>42425.25</v>
      </c>
      <c r="T92" s="8">
        <f t="shared" si="5"/>
        <v>42425.25</v>
      </c>
    </row>
    <row r="93" spans="1:20" ht="17" x14ac:dyDescent="0.2">
      <c r="A93">
        <v>91</v>
      </c>
      <c r="B93" t="s">
        <v>130</v>
      </c>
      <c r="C93" s="3" t="s">
        <v>131</v>
      </c>
      <c r="D93">
        <v>154300</v>
      </c>
      <c r="E93">
        <v>74688</v>
      </c>
      <c r="F93" t="s">
        <v>14</v>
      </c>
      <c r="G93">
        <v>679</v>
      </c>
      <c r="H93" t="s">
        <v>49</v>
      </c>
      <c r="I93" t="s">
        <v>50</v>
      </c>
      <c r="J93">
        <v>1470459600</v>
      </c>
      <c r="K93">
        <v>1472878800</v>
      </c>
      <c r="L93" t="b">
        <v>0</v>
      </c>
      <c r="M93" t="b">
        <v>0</v>
      </c>
      <c r="N93" t="s">
        <v>105</v>
      </c>
      <c r="O93" s="5">
        <f t="shared" si="4"/>
        <v>48.404406999351913</v>
      </c>
      <c r="P93">
        <f t="shared" si="6"/>
        <v>110</v>
      </c>
      <c r="Q93" t="s">
        <v>1946</v>
      </c>
      <c r="R93" t="s">
        <v>1958</v>
      </c>
      <c r="S93" s="8">
        <f t="shared" si="5"/>
        <v>42588.208333333328</v>
      </c>
      <c r="T93" s="8">
        <f t="shared" si="5"/>
        <v>42616.208333333328</v>
      </c>
    </row>
    <row r="94" spans="1:20" ht="17" x14ac:dyDescent="0.2">
      <c r="A94">
        <v>92</v>
      </c>
      <c r="B94" t="s">
        <v>132</v>
      </c>
      <c r="C94" s="3" t="s">
        <v>133</v>
      </c>
      <c r="D94">
        <v>20000</v>
      </c>
      <c r="E94">
        <v>51775</v>
      </c>
      <c r="F94" t="s">
        <v>20</v>
      </c>
      <c r="G94">
        <v>498</v>
      </c>
      <c r="H94" t="s">
        <v>45</v>
      </c>
      <c r="I94" t="s">
        <v>46</v>
      </c>
      <c r="J94">
        <v>1277269200</v>
      </c>
      <c r="K94">
        <v>1277355600</v>
      </c>
      <c r="L94" t="b">
        <v>0</v>
      </c>
      <c r="M94" t="b">
        <v>1</v>
      </c>
      <c r="N94" t="s">
        <v>44</v>
      </c>
      <c r="O94" s="5">
        <f t="shared" si="4"/>
        <v>258.875</v>
      </c>
      <c r="P94">
        <f t="shared" si="6"/>
        <v>103.97</v>
      </c>
      <c r="Q94" t="s">
        <v>1949</v>
      </c>
      <c r="R94" t="s">
        <v>1950</v>
      </c>
      <c r="S94" s="8">
        <f t="shared" si="5"/>
        <v>40352.208333333336</v>
      </c>
      <c r="T94" s="8">
        <f t="shared" si="5"/>
        <v>40353.208333333336</v>
      </c>
    </row>
    <row r="95" spans="1:20" ht="17" x14ac:dyDescent="0.2">
      <c r="A95">
        <v>93</v>
      </c>
      <c r="B95" t="s">
        <v>134</v>
      </c>
      <c r="C95" s="3" t="s">
        <v>135</v>
      </c>
      <c r="D95">
        <v>108800</v>
      </c>
      <c r="E95">
        <v>65877</v>
      </c>
      <c r="F95" t="s">
        <v>43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29</v>
      </c>
      <c r="O95" s="5">
        <f t="shared" si="4"/>
        <v>60.548713235294116</v>
      </c>
      <c r="P95">
        <f t="shared" si="6"/>
        <v>108</v>
      </c>
      <c r="Q95" t="s">
        <v>1938</v>
      </c>
      <c r="R95" t="s">
        <v>1939</v>
      </c>
      <c r="S95" s="8">
        <f t="shared" si="5"/>
        <v>41202.208333333336</v>
      </c>
      <c r="T95" s="8">
        <f t="shared" si="5"/>
        <v>41206.208333333336</v>
      </c>
    </row>
    <row r="96" spans="1:20" ht="17" x14ac:dyDescent="0.2">
      <c r="A96">
        <v>94</v>
      </c>
      <c r="B96" t="s">
        <v>136</v>
      </c>
      <c r="C96" s="3" t="s">
        <v>137</v>
      </c>
      <c r="D96">
        <v>2900</v>
      </c>
      <c r="E96">
        <v>8807</v>
      </c>
      <c r="F96" t="s">
        <v>20</v>
      </c>
      <c r="G96">
        <v>180</v>
      </c>
      <c r="H96" t="s">
        <v>32</v>
      </c>
      <c r="I96" t="s">
        <v>33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303.68965517241378</v>
      </c>
      <c r="P96">
        <f t="shared" si="6"/>
        <v>48.93</v>
      </c>
      <c r="Q96" t="s">
        <v>1936</v>
      </c>
      <c r="R96" t="s">
        <v>1937</v>
      </c>
      <c r="S96" s="8">
        <f t="shared" si="5"/>
        <v>43562.208333333328</v>
      </c>
      <c r="T96" s="8">
        <f t="shared" si="5"/>
        <v>43573.208333333328</v>
      </c>
    </row>
    <row r="97" spans="1:20" ht="34" x14ac:dyDescent="0.2">
      <c r="A97">
        <v>95</v>
      </c>
      <c r="B97" t="s">
        <v>138</v>
      </c>
      <c r="C97" s="3" t="s">
        <v>139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34</v>
      </c>
      <c r="O97" s="5">
        <f t="shared" si="4"/>
        <v>112.99999999999999</v>
      </c>
      <c r="P97">
        <f t="shared" si="6"/>
        <v>37.67</v>
      </c>
      <c r="Q97" t="s">
        <v>1940</v>
      </c>
      <c r="R97" t="s">
        <v>1941</v>
      </c>
      <c r="S97" s="8">
        <f t="shared" si="5"/>
        <v>43752.208333333328</v>
      </c>
      <c r="T97" s="8">
        <f t="shared" si="5"/>
        <v>43759.208333333328</v>
      </c>
    </row>
    <row r="98" spans="1:20" ht="17" x14ac:dyDescent="0.2">
      <c r="A98">
        <v>96</v>
      </c>
      <c r="B98" t="s">
        <v>140</v>
      </c>
      <c r="C98" s="3" t="s">
        <v>141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29</v>
      </c>
      <c r="O98" s="5">
        <f t="shared" si="4"/>
        <v>217.37876614060258</v>
      </c>
      <c r="P98">
        <f t="shared" si="6"/>
        <v>65</v>
      </c>
      <c r="Q98" t="s">
        <v>1938</v>
      </c>
      <c r="R98" t="s">
        <v>1939</v>
      </c>
      <c r="S98" s="8">
        <f t="shared" si="5"/>
        <v>40612.25</v>
      </c>
      <c r="T98" s="8">
        <f t="shared" si="5"/>
        <v>40625.208333333336</v>
      </c>
    </row>
    <row r="99" spans="1:20" ht="17" x14ac:dyDescent="0.2">
      <c r="A99">
        <v>97</v>
      </c>
      <c r="B99" t="s">
        <v>142</v>
      </c>
      <c r="C99" s="3" t="s">
        <v>143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926.69230769230762</v>
      </c>
      <c r="P99">
        <f t="shared" si="6"/>
        <v>106.61</v>
      </c>
      <c r="Q99" t="s">
        <v>1932</v>
      </c>
      <c r="R99" t="s">
        <v>1933</v>
      </c>
      <c r="S99" s="8">
        <f t="shared" si="5"/>
        <v>42180.208333333328</v>
      </c>
      <c r="T99" s="8">
        <f t="shared" si="5"/>
        <v>42234.208333333328</v>
      </c>
    </row>
    <row r="100" spans="1:20" ht="17" x14ac:dyDescent="0.2">
      <c r="A100">
        <v>98</v>
      </c>
      <c r="B100" t="s">
        <v>144</v>
      </c>
      <c r="C100" s="3" t="s">
        <v>145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44</v>
      </c>
      <c r="O100" s="5">
        <f t="shared" si="4"/>
        <v>33.692229038854805</v>
      </c>
      <c r="P100">
        <f t="shared" si="6"/>
        <v>27.01</v>
      </c>
      <c r="Q100" t="s">
        <v>1949</v>
      </c>
      <c r="R100" t="s">
        <v>1950</v>
      </c>
      <c r="S100" s="8">
        <f t="shared" si="5"/>
        <v>42212.208333333328</v>
      </c>
      <c r="T100" s="8">
        <f t="shared" si="5"/>
        <v>42216.208333333328</v>
      </c>
    </row>
    <row r="101" spans="1:20" ht="17" x14ac:dyDescent="0.2">
      <c r="A101">
        <v>99</v>
      </c>
      <c r="B101" t="s">
        <v>146</v>
      </c>
      <c r="C101" s="3" t="s">
        <v>147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29</v>
      </c>
      <c r="O101" s="5">
        <f t="shared" si="4"/>
        <v>196.7236842105263</v>
      </c>
      <c r="P101">
        <f t="shared" si="6"/>
        <v>91.16</v>
      </c>
      <c r="Q101" t="s">
        <v>1938</v>
      </c>
      <c r="R101" t="s">
        <v>1939</v>
      </c>
      <c r="S101" s="8">
        <f t="shared" si="5"/>
        <v>41968.25</v>
      </c>
      <c r="T101" s="8">
        <f t="shared" si="5"/>
        <v>41997.25</v>
      </c>
    </row>
    <row r="102" spans="1:20" ht="17" x14ac:dyDescent="0.2">
      <c r="A102">
        <v>100</v>
      </c>
      <c r="B102" t="s">
        <v>148</v>
      </c>
      <c r="C102" s="3" t="s">
        <v>149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29</v>
      </c>
      <c r="O102" s="5">
        <f t="shared" si="4"/>
        <v>1</v>
      </c>
      <c r="P102">
        <f t="shared" si="6"/>
        <v>1</v>
      </c>
      <c r="Q102" t="s">
        <v>1938</v>
      </c>
      <c r="R102" t="s">
        <v>1939</v>
      </c>
      <c r="S102" s="8">
        <f t="shared" si="5"/>
        <v>40835.208333333336</v>
      </c>
      <c r="T102" s="8">
        <f t="shared" si="5"/>
        <v>40853.208333333336</v>
      </c>
    </row>
    <row r="103" spans="1:20" ht="17" x14ac:dyDescent="0.2">
      <c r="A103">
        <v>101</v>
      </c>
      <c r="B103" t="s">
        <v>150</v>
      </c>
      <c r="C103" s="3" t="s">
        <v>151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37</v>
      </c>
      <c r="O103" s="5">
        <f t="shared" si="4"/>
        <v>1021.4444444444445</v>
      </c>
      <c r="P103">
        <f t="shared" si="6"/>
        <v>56.05</v>
      </c>
      <c r="Q103" t="s">
        <v>1934</v>
      </c>
      <c r="R103" t="s">
        <v>1942</v>
      </c>
      <c r="S103" s="8">
        <f t="shared" si="5"/>
        <v>42056.25</v>
      </c>
      <c r="T103" s="8">
        <f t="shared" si="5"/>
        <v>42063.25</v>
      </c>
    </row>
    <row r="104" spans="1:20" ht="17" x14ac:dyDescent="0.2">
      <c r="A104">
        <v>102</v>
      </c>
      <c r="B104" t="s">
        <v>152</v>
      </c>
      <c r="C104" s="3" t="s">
        <v>153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40</v>
      </c>
      <c r="O104" s="5">
        <f t="shared" si="4"/>
        <v>281.67567567567568</v>
      </c>
      <c r="P104">
        <f t="shared" si="6"/>
        <v>31.02</v>
      </c>
      <c r="Q104" t="s">
        <v>1936</v>
      </c>
      <c r="R104" t="s">
        <v>1945</v>
      </c>
      <c r="S104" s="8">
        <f t="shared" si="5"/>
        <v>43234.208333333328</v>
      </c>
      <c r="T104" s="8">
        <f t="shared" si="5"/>
        <v>43241.208333333328</v>
      </c>
    </row>
    <row r="105" spans="1:20" ht="17" x14ac:dyDescent="0.2">
      <c r="A105">
        <v>103</v>
      </c>
      <c r="B105" t="s">
        <v>154</v>
      </c>
      <c r="C105" s="3" t="s">
        <v>155</v>
      </c>
      <c r="D105">
        <v>10000</v>
      </c>
      <c r="E105">
        <v>2461</v>
      </c>
      <c r="F105" t="s">
        <v>14</v>
      </c>
      <c r="G105">
        <v>37</v>
      </c>
      <c r="H105" t="s">
        <v>49</v>
      </c>
      <c r="I105" t="s">
        <v>50</v>
      </c>
      <c r="J105">
        <v>1287896400</v>
      </c>
      <c r="K105">
        <v>1288674000</v>
      </c>
      <c r="L105" t="b">
        <v>0</v>
      </c>
      <c r="M105" t="b">
        <v>0</v>
      </c>
      <c r="N105" t="s">
        <v>37</v>
      </c>
      <c r="O105" s="5">
        <f t="shared" si="4"/>
        <v>24.610000000000003</v>
      </c>
      <c r="P105">
        <f t="shared" si="6"/>
        <v>66.510000000000005</v>
      </c>
      <c r="Q105" t="s">
        <v>1934</v>
      </c>
      <c r="R105" t="s">
        <v>1942</v>
      </c>
      <c r="S105" s="8">
        <f t="shared" si="5"/>
        <v>40475.208333333336</v>
      </c>
      <c r="T105" s="8">
        <f t="shared" si="5"/>
        <v>40484.208333333336</v>
      </c>
    </row>
    <row r="106" spans="1:20" ht="17" x14ac:dyDescent="0.2">
      <c r="A106">
        <v>104</v>
      </c>
      <c r="B106" t="s">
        <v>156</v>
      </c>
      <c r="C106" s="3" t="s">
        <v>157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39</v>
      </c>
      <c r="O106" s="5">
        <f t="shared" si="4"/>
        <v>143.14010067114094</v>
      </c>
      <c r="P106">
        <f t="shared" si="6"/>
        <v>89.01</v>
      </c>
      <c r="Q106" t="s">
        <v>1934</v>
      </c>
      <c r="R106" t="s">
        <v>1944</v>
      </c>
      <c r="S106" s="8">
        <f t="shared" si="5"/>
        <v>42878.208333333328</v>
      </c>
      <c r="T106" s="8">
        <f t="shared" si="5"/>
        <v>42879.208333333328</v>
      </c>
    </row>
    <row r="107" spans="1:20" ht="17" x14ac:dyDescent="0.2">
      <c r="A107">
        <v>105</v>
      </c>
      <c r="B107" t="s">
        <v>158</v>
      </c>
      <c r="C107" s="3" t="s">
        <v>159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144.54411764705884</v>
      </c>
      <c r="P107">
        <f t="shared" si="6"/>
        <v>103.46</v>
      </c>
      <c r="Q107" t="s">
        <v>1936</v>
      </c>
      <c r="R107" t="s">
        <v>1937</v>
      </c>
      <c r="S107" s="8">
        <f t="shared" si="5"/>
        <v>41366.208333333336</v>
      </c>
      <c r="T107" s="8">
        <f t="shared" si="5"/>
        <v>41384.208333333336</v>
      </c>
    </row>
    <row r="108" spans="1:20" ht="17" x14ac:dyDescent="0.2">
      <c r="A108">
        <v>106</v>
      </c>
      <c r="B108" t="s">
        <v>160</v>
      </c>
      <c r="C108" s="3" t="s">
        <v>161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29</v>
      </c>
      <c r="O108" s="5">
        <f t="shared" si="4"/>
        <v>359.12820512820514</v>
      </c>
      <c r="P108">
        <f t="shared" si="6"/>
        <v>95.28</v>
      </c>
      <c r="Q108" t="s">
        <v>1938</v>
      </c>
      <c r="R108" t="s">
        <v>1939</v>
      </c>
      <c r="S108" s="8">
        <f t="shared" si="5"/>
        <v>43716.208333333328</v>
      </c>
      <c r="T108" s="8">
        <f t="shared" si="5"/>
        <v>43721.208333333328</v>
      </c>
    </row>
    <row r="109" spans="1:20" ht="17" x14ac:dyDescent="0.2">
      <c r="A109">
        <v>107</v>
      </c>
      <c r="B109" t="s">
        <v>162</v>
      </c>
      <c r="C109" s="3" t="s">
        <v>163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29</v>
      </c>
      <c r="O109" s="5">
        <f t="shared" si="4"/>
        <v>186.48571428571427</v>
      </c>
      <c r="P109">
        <f t="shared" si="6"/>
        <v>75.900000000000006</v>
      </c>
      <c r="Q109" t="s">
        <v>1938</v>
      </c>
      <c r="R109" t="s">
        <v>1939</v>
      </c>
      <c r="S109" s="8">
        <f t="shared" si="5"/>
        <v>43213.208333333328</v>
      </c>
      <c r="T109" s="8">
        <f t="shared" si="5"/>
        <v>43230.208333333328</v>
      </c>
    </row>
    <row r="110" spans="1:20" ht="17" x14ac:dyDescent="0.2">
      <c r="A110">
        <v>108</v>
      </c>
      <c r="B110" t="s">
        <v>164</v>
      </c>
      <c r="C110" s="3" t="s">
        <v>165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34</v>
      </c>
      <c r="O110" s="5">
        <f t="shared" si="4"/>
        <v>595.26666666666665</v>
      </c>
      <c r="P110">
        <f t="shared" si="6"/>
        <v>107.58</v>
      </c>
      <c r="Q110" t="s">
        <v>1940</v>
      </c>
      <c r="R110" t="s">
        <v>1941</v>
      </c>
      <c r="S110" s="8">
        <f t="shared" si="5"/>
        <v>41005.208333333336</v>
      </c>
      <c r="T110" s="8">
        <f t="shared" si="5"/>
        <v>41042.208333333336</v>
      </c>
    </row>
    <row r="111" spans="1:20" ht="17" x14ac:dyDescent="0.2">
      <c r="A111">
        <v>109</v>
      </c>
      <c r="B111" t="s">
        <v>166</v>
      </c>
      <c r="C111" s="3" t="s">
        <v>167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168</v>
      </c>
      <c r="O111" s="5">
        <f t="shared" si="4"/>
        <v>59.21153846153846</v>
      </c>
      <c r="P111">
        <f t="shared" si="6"/>
        <v>51.32</v>
      </c>
      <c r="Q111" t="s">
        <v>1940</v>
      </c>
      <c r="R111" t="s">
        <v>1959</v>
      </c>
      <c r="S111" s="8">
        <f t="shared" si="5"/>
        <v>41651.25</v>
      </c>
      <c r="T111" s="8">
        <f t="shared" si="5"/>
        <v>41653.25</v>
      </c>
    </row>
    <row r="112" spans="1:20" ht="34" x14ac:dyDescent="0.2">
      <c r="A112">
        <v>110</v>
      </c>
      <c r="B112" t="s">
        <v>169</v>
      </c>
      <c r="C112" s="3" t="s">
        <v>170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14.962780898876405</v>
      </c>
      <c r="P112">
        <f t="shared" si="6"/>
        <v>71.98</v>
      </c>
      <c r="Q112" t="s">
        <v>1932</v>
      </c>
      <c r="R112" t="s">
        <v>1933</v>
      </c>
      <c r="S112" s="8">
        <f t="shared" si="5"/>
        <v>43354.208333333328</v>
      </c>
      <c r="T112" s="8">
        <f t="shared" si="5"/>
        <v>43373.208333333328</v>
      </c>
    </row>
    <row r="113" spans="1:20" ht="17" x14ac:dyDescent="0.2">
      <c r="A113">
        <v>111</v>
      </c>
      <c r="B113" t="s">
        <v>171</v>
      </c>
      <c r="C113" s="3" t="s">
        <v>172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53</v>
      </c>
      <c r="O113" s="5">
        <f t="shared" si="4"/>
        <v>119.95602605863192</v>
      </c>
      <c r="P113">
        <f t="shared" si="6"/>
        <v>108.95</v>
      </c>
      <c r="Q113" t="s">
        <v>1946</v>
      </c>
      <c r="R113" t="s">
        <v>1955</v>
      </c>
      <c r="S113" s="8">
        <f t="shared" si="5"/>
        <v>41174.208333333336</v>
      </c>
      <c r="T113" s="8">
        <f t="shared" si="5"/>
        <v>41180.208333333336</v>
      </c>
    </row>
    <row r="114" spans="1:20" ht="17" x14ac:dyDescent="0.2">
      <c r="A114">
        <v>112</v>
      </c>
      <c r="B114" t="s">
        <v>173</v>
      </c>
      <c r="C114" s="3" t="s">
        <v>174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268.82978723404256</v>
      </c>
      <c r="P114">
        <f t="shared" si="6"/>
        <v>35</v>
      </c>
      <c r="Q114" t="s">
        <v>1936</v>
      </c>
      <c r="R114" t="s">
        <v>1937</v>
      </c>
      <c r="S114" s="8">
        <f t="shared" si="5"/>
        <v>41875.208333333336</v>
      </c>
      <c r="T114" s="8">
        <f t="shared" si="5"/>
        <v>41890.208333333336</v>
      </c>
    </row>
    <row r="115" spans="1:20" ht="17" x14ac:dyDescent="0.2">
      <c r="A115">
        <v>113</v>
      </c>
      <c r="B115" t="s">
        <v>175</v>
      </c>
      <c r="C115" s="3" t="s">
        <v>176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376.87878787878788</v>
      </c>
      <c r="P115">
        <f t="shared" si="6"/>
        <v>94.94</v>
      </c>
      <c r="Q115" t="s">
        <v>1932</v>
      </c>
      <c r="R115" t="s">
        <v>1933</v>
      </c>
      <c r="S115" s="8">
        <f t="shared" si="5"/>
        <v>42990.208333333328</v>
      </c>
      <c r="T115" s="8">
        <f t="shared" si="5"/>
        <v>42997.208333333328</v>
      </c>
    </row>
    <row r="116" spans="1:20" ht="17" x14ac:dyDescent="0.2">
      <c r="A116">
        <v>114</v>
      </c>
      <c r="B116" t="s">
        <v>177</v>
      </c>
      <c r="C116" s="3" t="s">
        <v>178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40</v>
      </c>
      <c r="O116" s="5">
        <f t="shared" si="4"/>
        <v>727.15789473684208</v>
      </c>
      <c r="P116">
        <f t="shared" si="6"/>
        <v>109.65</v>
      </c>
      <c r="Q116" t="s">
        <v>1936</v>
      </c>
      <c r="R116" t="s">
        <v>1945</v>
      </c>
      <c r="S116" s="8">
        <f t="shared" si="5"/>
        <v>43564.208333333328</v>
      </c>
      <c r="T116" s="8">
        <f t="shared" si="5"/>
        <v>43565.208333333328</v>
      </c>
    </row>
    <row r="117" spans="1:20" ht="17" x14ac:dyDescent="0.2">
      <c r="A117">
        <v>115</v>
      </c>
      <c r="B117" t="s">
        <v>179</v>
      </c>
      <c r="C117" s="3" t="s">
        <v>180</v>
      </c>
      <c r="D117">
        <v>166700</v>
      </c>
      <c r="E117">
        <v>145382</v>
      </c>
      <c r="F117" t="s">
        <v>14</v>
      </c>
      <c r="G117">
        <v>3304</v>
      </c>
      <c r="H117" t="s">
        <v>49</v>
      </c>
      <c r="I117" t="s">
        <v>50</v>
      </c>
      <c r="J117">
        <v>1510898400</v>
      </c>
      <c r="K117">
        <v>1513922400</v>
      </c>
      <c r="L117" t="b">
        <v>0</v>
      </c>
      <c r="M117" t="b">
        <v>0</v>
      </c>
      <c r="N117" t="s">
        <v>51</v>
      </c>
      <c r="O117" s="5">
        <f t="shared" si="4"/>
        <v>87.211757648470297</v>
      </c>
      <c r="P117">
        <f t="shared" si="6"/>
        <v>44</v>
      </c>
      <c r="Q117" t="s">
        <v>1946</v>
      </c>
      <c r="R117" t="s">
        <v>1952</v>
      </c>
      <c r="S117" s="8">
        <f t="shared" si="5"/>
        <v>43056.25</v>
      </c>
      <c r="T117" s="8">
        <f t="shared" si="5"/>
        <v>43091.25</v>
      </c>
    </row>
    <row r="118" spans="1:20" ht="17" x14ac:dyDescent="0.2">
      <c r="A118">
        <v>116</v>
      </c>
      <c r="B118" t="s">
        <v>181</v>
      </c>
      <c r="C118" s="3" t="s">
        <v>182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29</v>
      </c>
      <c r="O118" s="5">
        <f t="shared" si="4"/>
        <v>88</v>
      </c>
      <c r="P118">
        <f t="shared" si="6"/>
        <v>86.79</v>
      </c>
      <c r="Q118" t="s">
        <v>1938</v>
      </c>
      <c r="R118" t="s">
        <v>1939</v>
      </c>
      <c r="S118" s="8">
        <f t="shared" si="5"/>
        <v>42265.208333333328</v>
      </c>
      <c r="T118" s="8">
        <f t="shared" si="5"/>
        <v>42266.208333333328</v>
      </c>
    </row>
    <row r="119" spans="1:20" ht="17" x14ac:dyDescent="0.2">
      <c r="A119">
        <v>117</v>
      </c>
      <c r="B119" t="s">
        <v>183</v>
      </c>
      <c r="C119" s="3" t="s">
        <v>184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168</v>
      </c>
      <c r="O119" s="5">
        <f t="shared" si="4"/>
        <v>173.9387755102041</v>
      </c>
      <c r="P119">
        <f t="shared" si="6"/>
        <v>30.99</v>
      </c>
      <c r="Q119" t="s">
        <v>1940</v>
      </c>
      <c r="R119" t="s">
        <v>1959</v>
      </c>
      <c r="S119" s="8">
        <f t="shared" si="5"/>
        <v>40808.208333333336</v>
      </c>
      <c r="T119" s="8">
        <f t="shared" si="5"/>
        <v>40814.208333333336</v>
      </c>
    </row>
    <row r="120" spans="1:20" ht="17" x14ac:dyDescent="0.2">
      <c r="A120">
        <v>118</v>
      </c>
      <c r="B120" t="s">
        <v>185</v>
      </c>
      <c r="C120" s="3" t="s">
        <v>186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52</v>
      </c>
      <c r="O120" s="5">
        <f t="shared" si="4"/>
        <v>117.61111111111111</v>
      </c>
      <c r="P120">
        <f t="shared" si="6"/>
        <v>94.79</v>
      </c>
      <c r="Q120" t="s">
        <v>1953</v>
      </c>
      <c r="R120" t="s">
        <v>1954</v>
      </c>
      <c r="S120" s="8">
        <f t="shared" si="5"/>
        <v>41665.25</v>
      </c>
      <c r="T120" s="8">
        <f t="shared" si="5"/>
        <v>41671.25</v>
      </c>
    </row>
    <row r="121" spans="1:20" ht="34" x14ac:dyDescent="0.2">
      <c r="A121">
        <v>119</v>
      </c>
      <c r="B121" t="s">
        <v>187</v>
      </c>
      <c r="C121" s="3" t="s">
        <v>188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34</v>
      </c>
      <c r="O121" s="5">
        <f t="shared" si="4"/>
        <v>214.96</v>
      </c>
      <c r="P121">
        <f t="shared" si="6"/>
        <v>69.790000000000006</v>
      </c>
      <c r="Q121" t="s">
        <v>1940</v>
      </c>
      <c r="R121" t="s">
        <v>1941</v>
      </c>
      <c r="S121" s="8">
        <f t="shared" si="5"/>
        <v>41806.208333333336</v>
      </c>
      <c r="T121" s="8">
        <f t="shared" si="5"/>
        <v>41823.208333333336</v>
      </c>
    </row>
    <row r="122" spans="1:20" ht="17" x14ac:dyDescent="0.2">
      <c r="A122">
        <v>120</v>
      </c>
      <c r="B122" t="s">
        <v>189</v>
      </c>
      <c r="C122" s="3" t="s">
        <v>190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191</v>
      </c>
      <c r="O122" s="5">
        <f t="shared" si="4"/>
        <v>149.49667110519306</v>
      </c>
      <c r="P122">
        <f t="shared" si="6"/>
        <v>63</v>
      </c>
      <c r="Q122" t="s">
        <v>1949</v>
      </c>
      <c r="R122" t="s">
        <v>1960</v>
      </c>
      <c r="S122" s="8">
        <f t="shared" si="5"/>
        <v>42111.208333333328</v>
      </c>
      <c r="T122" s="8">
        <f t="shared" si="5"/>
        <v>42115.208333333328</v>
      </c>
    </row>
    <row r="123" spans="1:20" ht="17" x14ac:dyDescent="0.2">
      <c r="A123">
        <v>121</v>
      </c>
      <c r="B123" t="s">
        <v>192</v>
      </c>
      <c r="C123" s="3" t="s">
        <v>193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44</v>
      </c>
      <c r="O123" s="5">
        <f t="shared" si="4"/>
        <v>219.33995584988963</v>
      </c>
      <c r="P123">
        <f t="shared" si="6"/>
        <v>110.03</v>
      </c>
      <c r="Q123" t="s">
        <v>1949</v>
      </c>
      <c r="R123" t="s">
        <v>1950</v>
      </c>
      <c r="S123" s="8">
        <f t="shared" si="5"/>
        <v>41917.208333333336</v>
      </c>
      <c r="T123" s="8">
        <f t="shared" si="5"/>
        <v>41930.208333333336</v>
      </c>
    </row>
    <row r="124" spans="1:20" ht="17" x14ac:dyDescent="0.2">
      <c r="A124">
        <v>122</v>
      </c>
      <c r="B124" t="s">
        <v>194</v>
      </c>
      <c r="C124" s="3" t="s">
        <v>195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51</v>
      </c>
      <c r="O124" s="5">
        <f t="shared" si="4"/>
        <v>64.367690058479525</v>
      </c>
      <c r="P124">
        <f t="shared" si="6"/>
        <v>26</v>
      </c>
      <c r="Q124" t="s">
        <v>1946</v>
      </c>
      <c r="R124" t="s">
        <v>1952</v>
      </c>
      <c r="S124" s="8">
        <f t="shared" si="5"/>
        <v>41970.25</v>
      </c>
      <c r="T124" s="8">
        <f t="shared" si="5"/>
        <v>41997.25</v>
      </c>
    </row>
    <row r="125" spans="1:20" ht="17" x14ac:dyDescent="0.2">
      <c r="A125">
        <v>123</v>
      </c>
      <c r="B125" t="s">
        <v>196</v>
      </c>
      <c r="C125" s="3" t="s">
        <v>197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29</v>
      </c>
      <c r="O125" s="5">
        <f t="shared" si="4"/>
        <v>18.622397298818232</v>
      </c>
      <c r="P125">
        <f t="shared" si="6"/>
        <v>49.99</v>
      </c>
      <c r="Q125" t="s">
        <v>1938</v>
      </c>
      <c r="R125" t="s">
        <v>1939</v>
      </c>
      <c r="S125" s="8">
        <f t="shared" si="5"/>
        <v>42332.25</v>
      </c>
      <c r="T125" s="8">
        <f t="shared" si="5"/>
        <v>42335.25</v>
      </c>
    </row>
    <row r="126" spans="1:20" ht="17" x14ac:dyDescent="0.2">
      <c r="A126">
        <v>124</v>
      </c>
      <c r="B126" t="s">
        <v>198</v>
      </c>
      <c r="C126" s="3" t="s">
        <v>199</v>
      </c>
      <c r="D126">
        <v>2600</v>
      </c>
      <c r="E126">
        <v>9562</v>
      </c>
      <c r="F126" t="s">
        <v>20</v>
      </c>
      <c r="G126">
        <v>94</v>
      </c>
      <c r="H126" t="s">
        <v>49</v>
      </c>
      <c r="I126" t="s">
        <v>50</v>
      </c>
      <c r="J126">
        <v>1557723600</v>
      </c>
      <c r="K126">
        <v>1562302800</v>
      </c>
      <c r="L126" t="b">
        <v>0</v>
      </c>
      <c r="M126" t="b">
        <v>0</v>
      </c>
      <c r="N126" t="s">
        <v>52</v>
      </c>
      <c r="O126" s="5">
        <f t="shared" si="4"/>
        <v>367.76923076923077</v>
      </c>
      <c r="P126">
        <f t="shared" si="6"/>
        <v>101.72</v>
      </c>
      <c r="Q126" t="s">
        <v>1953</v>
      </c>
      <c r="R126" t="s">
        <v>1954</v>
      </c>
      <c r="S126" s="8">
        <f t="shared" si="5"/>
        <v>43598.208333333328</v>
      </c>
      <c r="T126" s="8">
        <f t="shared" si="5"/>
        <v>43651.208333333328</v>
      </c>
    </row>
    <row r="127" spans="1:20" ht="17" x14ac:dyDescent="0.2">
      <c r="A127">
        <v>125</v>
      </c>
      <c r="B127" t="s">
        <v>200</v>
      </c>
      <c r="C127" s="3" t="s">
        <v>201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29</v>
      </c>
      <c r="O127" s="5">
        <f t="shared" si="4"/>
        <v>159.90566037735849</v>
      </c>
      <c r="P127">
        <f t="shared" si="6"/>
        <v>47.08</v>
      </c>
      <c r="Q127" t="s">
        <v>1938</v>
      </c>
      <c r="R127" t="s">
        <v>1939</v>
      </c>
      <c r="S127" s="8">
        <f t="shared" si="5"/>
        <v>43362.208333333328</v>
      </c>
      <c r="T127" s="8">
        <f t="shared" si="5"/>
        <v>43366.208333333328</v>
      </c>
    </row>
    <row r="128" spans="1:20" ht="17" x14ac:dyDescent="0.2">
      <c r="A128">
        <v>126</v>
      </c>
      <c r="B128" t="s">
        <v>202</v>
      </c>
      <c r="C128" s="3" t="s">
        <v>203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29</v>
      </c>
      <c r="O128" s="5">
        <f t="shared" si="4"/>
        <v>38.633185349611544</v>
      </c>
      <c r="P128">
        <f t="shared" si="6"/>
        <v>89.94</v>
      </c>
      <c r="Q128" t="s">
        <v>1938</v>
      </c>
      <c r="R128" t="s">
        <v>1939</v>
      </c>
      <c r="S128" s="8">
        <f t="shared" si="5"/>
        <v>42596.208333333328</v>
      </c>
      <c r="T128" s="8">
        <f t="shared" si="5"/>
        <v>42624.208333333328</v>
      </c>
    </row>
    <row r="129" spans="1:20" ht="17" x14ac:dyDescent="0.2">
      <c r="A129">
        <v>127</v>
      </c>
      <c r="B129" t="s">
        <v>204</v>
      </c>
      <c r="C129" s="3" t="s">
        <v>205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29</v>
      </c>
      <c r="O129" s="5">
        <f t="shared" si="4"/>
        <v>51.42151162790698</v>
      </c>
      <c r="P129">
        <f t="shared" si="6"/>
        <v>78.97</v>
      </c>
      <c r="Q129" t="s">
        <v>1938</v>
      </c>
      <c r="R129" t="s">
        <v>1939</v>
      </c>
      <c r="S129" s="8">
        <f t="shared" si="5"/>
        <v>40310.208333333336</v>
      </c>
      <c r="T129" s="8">
        <f t="shared" si="5"/>
        <v>40313.208333333336</v>
      </c>
    </row>
    <row r="130" spans="1:20" ht="17" x14ac:dyDescent="0.2">
      <c r="A130">
        <v>128</v>
      </c>
      <c r="B130" t="s">
        <v>206</v>
      </c>
      <c r="C130" s="3" t="s">
        <v>207</v>
      </c>
      <c r="D130">
        <v>70600</v>
      </c>
      <c r="E130">
        <v>42596</v>
      </c>
      <c r="F130" t="s">
        <v>43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60.334277620396605</v>
      </c>
      <c r="P130">
        <f t="shared" si="6"/>
        <v>80.069999999999993</v>
      </c>
      <c r="Q130" t="s">
        <v>1934</v>
      </c>
      <c r="R130" t="s">
        <v>1935</v>
      </c>
      <c r="S130" s="8">
        <f t="shared" si="5"/>
        <v>40417.208333333336</v>
      </c>
      <c r="T130" s="8">
        <f t="shared" si="5"/>
        <v>40430.208333333336</v>
      </c>
    </row>
    <row r="131" spans="1:20" ht="17" x14ac:dyDescent="0.2">
      <c r="A131">
        <v>129</v>
      </c>
      <c r="B131" t="s">
        <v>208</v>
      </c>
      <c r="C131" s="3" t="s">
        <v>209</v>
      </c>
      <c r="D131">
        <v>148500</v>
      </c>
      <c r="E131">
        <v>4756</v>
      </c>
      <c r="F131" t="s">
        <v>43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7">(E131/D131)*100</f>
        <v>3.202693602693603</v>
      </c>
      <c r="P131">
        <f t="shared" si="6"/>
        <v>86.47</v>
      </c>
      <c r="Q131" t="s">
        <v>1932</v>
      </c>
      <c r="R131" t="s">
        <v>1933</v>
      </c>
      <c r="S131" s="8">
        <f t="shared" ref="S131:T194" si="8">(((J131/60)/60)/24)+DATE(1970,1,1)</f>
        <v>42038.25</v>
      </c>
      <c r="T131" s="8">
        <f t="shared" si="8"/>
        <v>42063.25</v>
      </c>
    </row>
    <row r="132" spans="1:20" ht="17" x14ac:dyDescent="0.2">
      <c r="A132">
        <v>130</v>
      </c>
      <c r="B132" t="s">
        <v>210</v>
      </c>
      <c r="C132" s="3" t="s">
        <v>211</v>
      </c>
      <c r="D132">
        <v>9600</v>
      </c>
      <c r="E132">
        <v>14925</v>
      </c>
      <c r="F132" t="s">
        <v>20</v>
      </c>
      <c r="G132">
        <v>533</v>
      </c>
      <c r="H132" t="s">
        <v>30</v>
      </c>
      <c r="I132" t="s">
        <v>31</v>
      </c>
      <c r="J132">
        <v>1319605200</v>
      </c>
      <c r="K132">
        <v>1320991200</v>
      </c>
      <c r="L132" t="b">
        <v>0</v>
      </c>
      <c r="M132" t="b">
        <v>0</v>
      </c>
      <c r="N132" t="s">
        <v>38</v>
      </c>
      <c r="O132" s="5">
        <f t="shared" si="7"/>
        <v>155.46875</v>
      </c>
      <c r="P132">
        <f t="shared" ref="P132:P195" si="9">ROUND(E132/G132,2)</f>
        <v>28</v>
      </c>
      <c r="Q132" t="s">
        <v>1940</v>
      </c>
      <c r="R132" t="s">
        <v>1943</v>
      </c>
      <c r="S132" s="8">
        <f t="shared" si="8"/>
        <v>40842.208333333336</v>
      </c>
      <c r="T132" s="8">
        <f t="shared" si="8"/>
        <v>40858.25</v>
      </c>
    </row>
    <row r="133" spans="1:20" ht="34" x14ac:dyDescent="0.2">
      <c r="A133">
        <v>131</v>
      </c>
      <c r="B133" t="s">
        <v>212</v>
      </c>
      <c r="C133" s="3" t="s">
        <v>213</v>
      </c>
      <c r="D133">
        <v>164700</v>
      </c>
      <c r="E133">
        <v>166116</v>
      </c>
      <c r="F133" t="s">
        <v>20</v>
      </c>
      <c r="G133">
        <v>2443</v>
      </c>
      <c r="H133" t="s">
        <v>32</v>
      </c>
      <c r="I133" t="s">
        <v>33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7"/>
        <v>100.85974499089254</v>
      </c>
      <c r="P133">
        <f t="shared" si="9"/>
        <v>68</v>
      </c>
      <c r="Q133" t="s">
        <v>1936</v>
      </c>
      <c r="R133" t="s">
        <v>1937</v>
      </c>
      <c r="S133" s="8">
        <f t="shared" si="8"/>
        <v>41607.25</v>
      </c>
      <c r="T133" s="8">
        <f t="shared" si="8"/>
        <v>41620.25</v>
      </c>
    </row>
    <row r="134" spans="1:20" ht="17" x14ac:dyDescent="0.2">
      <c r="A134">
        <v>132</v>
      </c>
      <c r="B134" t="s">
        <v>214</v>
      </c>
      <c r="C134" s="3" t="s">
        <v>215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29</v>
      </c>
      <c r="O134" s="5">
        <f t="shared" si="7"/>
        <v>116.18181818181819</v>
      </c>
      <c r="P134">
        <f t="shared" si="9"/>
        <v>43.08</v>
      </c>
      <c r="Q134" t="s">
        <v>1938</v>
      </c>
      <c r="R134" t="s">
        <v>1939</v>
      </c>
      <c r="S134" s="8">
        <f t="shared" si="8"/>
        <v>43112.25</v>
      </c>
      <c r="T134" s="8">
        <f t="shared" si="8"/>
        <v>43128.25</v>
      </c>
    </row>
    <row r="135" spans="1:20" ht="17" x14ac:dyDescent="0.2">
      <c r="A135">
        <v>133</v>
      </c>
      <c r="B135" t="s">
        <v>216</v>
      </c>
      <c r="C135" s="3" t="s">
        <v>217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218</v>
      </c>
      <c r="O135" s="5">
        <f t="shared" si="7"/>
        <v>310.77777777777777</v>
      </c>
      <c r="P135">
        <f t="shared" si="9"/>
        <v>87.96</v>
      </c>
      <c r="Q135" t="s">
        <v>1934</v>
      </c>
      <c r="R135" t="s">
        <v>1961</v>
      </c>
      <c r="S135" s="8">
        <f t="shared" si="8"/>
        <v>40767.208333333336</v>
      </c>
      <c r="T135" s="8">
        <f t="shared" si="8"/>
        <v>40789.208333333336</v>
      </c>
    </row>
    <row r="136" spans="1:20" ht="17" x14ac:dyDescent="0.2">
      <c r="A136">
        <v>134</v>
      </c>
      <c r="B136" t="s">
        <v>219</v>
      </c>
      <c r="C136" s="3" t="s">
        <v>220</v>
      </c>
      <c r="D136">
        <v>99500</v>
      </c>
      <c r="E136">
        <v>89288</v>
      </c>
      <c r="F136" t="s">
        <v>14</v>
      </c>
      <c r="G136">
        <v>940</v>
      </c>
      <c r="H136" t="s">
        <v>45</v>
      </c>
      <c r="I136" t="s">
        <v>46</v>
      </c>
      <c r="J136">
        <v>1308459600</v>
      </c>
      <c r="K136">
        <v>1312693200</v>
      </c>
      <c r="L136" t="b">
        <v>0</v>
      </c>
      <c r="M136" t="b">
        <v>1</v>
      </c>
      <c r="N136" t="s">
        <v>34</v>
      </c>
      <c r="O136" s="5">
        <f t="shared" si="7"/>
        <v>89.73668341708543</v>
      </c>
      <c r="P136">
        <f t="shared" si="9"/>
        <v>94.99</v>
      </c>
      <c r="Q136" t="s">
        <v>1940</v>
      </c>
      <c r="R136" t="s">
        <v>1941</v>
      </c>
      <c r="S136" s="8">
        <f t="shared" si="8"/>
        <v>40713.208333333336</v>
      </c>
      <c r="T136" s="8">
        <f t="shared" si="8"/>
        <v>40762.208333333336</v>
      </c>
    </row>
    <row r="137" spans="1:20" ht="17" x14ac:dyDescent="0.2">
      <c r="A137">
        <v>135</v>
      </c>
      <c r="B137" t="s">
        <v>221</v>
      </c>
      <c r="C137" s="3" t="s">
        <v>222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29</v>
      </c>
      <c r="O137" s="5">
        <f t="shared" si="7"/>
        <v>71.27272727272728</v>
      </c>
      <c r="P137">
        <f t="shared" si="9"/>
        <v>46.91</v>
      </c>
      <c r="Q137" t="s">
        <v>1938</v>
      </c>
      <c r="R137" t="s">
        <v>1939</v>
      </c>
      <c r="S137" s="8">
        <f t="shared" si="8"/>
        <v>41340.25</v>
      </c>
      <c r="T137" s="8">
        <f t="shared" si="8"/>
        <v>41345.208333333336</v>
      </c>
    </row>
    <row r="138" spans="1:20" ht="17" x14ac:dyDescent="0.2">
      <c r="A138">
        <v>136</v>
      </c>
      <c r="B138" t="s">
        <v>223</v>
      </c>
      <c r="C138" s="3" t="s">
        <v>224</v>
      </c>
      <c r="D138">
        <v>82800</v>
      </c>
      <c r="E138">
        <v>2721</v>
      </c>
      <c r="F138" t="s">
        <v>43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38</v>
      </c>
      <c r="O138" s="5">
        <f t="shared" si="7"/>
        <v>3.2862318840579712</v>
      </c>
      <c r="P138">
        <f t="shared" si="9"/>
        <v>46.91</v>
      </c>
      <c r="Q138" t="s">
        <v>1940</v>
      </c>
      <c r="R138" t="s">
        <v>1943</v>
      </c>
      <c r="S138" s="8">
        <f t="shared" si="8"/>
        <v>41797.208333333336</v>
      </c>
      <c r="T138" s="8">
        <f t="shared" si="8"/>
        <v>41809.208333333336</v>
      </c>
    </row>
    <row r="139" spans="1:20" ht="17" x14ac:dyDescent="0.2">
      <c r="A139">
        <v>137</v>
      </c>
      <c r="B139" t="s">
        <v>225</v>
      </c>
      <c r="C139" s="3" t="s">
        <v>226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41</v>
      </c>
      <c r="O139" s="5">
        <f t="shared" si="7"/>
        <v>261.77777777777777</v>
      </c>
      <c r="P139">
        <f t="shared" si="9"/>
        <v>94.24</v>
      </c>
      <c r="Q139" t="s">
        <v>1946</v>
      </c>
      <c r="R139" t="s">
        <v>1947</v>
      </c>
      <c r="S139" s="8">
        <f t="shared" si="8"/>
        <v>40457.208333333336</v>
      </c>
      <c r="T139" s="8">
        <f t="shared" si="8"/>
        <v>40463.208333333336</v>
      </c>
    </row>
    <row r="140" spans="1:20" ht="17" x14ac:dyDescent="0.2">
      <c r="A140">
        <v>138</v>
      </c>
      <c r="B140" t="s">
        <v>227</v>
      </c>
      <c r="C140" s="3" t="s">
        <v>228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191</v>
      </c>
      <c r="O140" s="5">
        <f t="shared" si="7"/>
        <v>96</v>
      </c>
      <c r="P140">
        <f t="shared" si="9"/>
        <v>80.14</v>
      </c>
      <c r="Q140" t="s">
        <v>1949</v>
      </c>
      <c r="R140" t="s">
        <v>1960</v>
      </c>
      <c r="S140" s="8">
        <f t="shared" si="8"/>
        <v>41180.208333333336</v>
      </c>
      <c r="T140" s="8">
        <f t="shared" si="8"/>
        <v>41186.208333333336</v>
      </c>
    </row>
    <row r="141" spans="1:20" ht="17" x14ac:dyDescent="0.2">
      <c r="A141">
        <v>139</v>
      </c>
      <c r="B141" t="s">
        <v>229</v>
      </c>
      <c r="C141" s="3" t="s">
        <v>230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40</v>
      </c>
      <c r="O141" s="5">
        <f t="shared" si="7"/>
        <v>20.896851248642779</v>
      </c>
      <c r="P141">
        <f t="shared" si="9"/>
        <v>59.04</v>
      </c>
      <c r="Q141" t="s">
        <v>1936</v>
      </c>
      <c r="R141" t="s">
        <v>1945</v>
      </c>
      <c r="S141" s="8">
        <f t="shared" si="8"/>
        <v>42115.208333333328</v>
      </c>
      <c r="T141" s="8">
        <f t="shared" si="8"/>
        <v>42131.208333333328</v>
      </c>
    </row>
    <row r="142" spans="1:20" ht="34" x14ac:dyDescent="0.2">
      <c r="A142">
        <v>140</v>
      </c>
      <c r="B142" t="s">
        <v>231</v>
      </c>
      <c r="C142" s="3" t="s">
        <v>232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34</v>
      </c>
      <c r="O142" s="5">
        <f t="shared" si="7"/>
        <v>223.16363636363636</v>
      </c>
      <c r="P142">
        <f t="shared" si="9"/>
        <v>65.989999999999995</v>
      </c>
      <c r="Q142" t="s">
        <v>1940</v>
      </c>
      <c r="R142" t="s">
        <v>1941</v>
      </c>
      <c r="S142" s="8">
        <f t="shared" si="8"/>
        <v>43156.25</v>
      </c>
      <c r="T142" s="8">
        <f t="shared" si="8"/>
        <v>43161.25</v>
      </c>
    </row>
    <row r="143" spans="1:20" ht="17" x14ac:dyDescent="0.2">
      <c r="A143">
        <v>141</v>
      </c>
      <c r="B143" t="s">
        <v>233</v>
      </c>
      <c r="C143" s="3" t="s">
        <v>234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7"/>
        <v>101.59097978227061</v>
      </c>
      <c r="P143">
        <f t="shared" si="9"/>
        <v>60.99</v>
      </c>
      <c r="Q143" t="s">
        <v>1936</v>
      </c>
      <c r="R143" t="s">
        <v>1937</v>
      </c>
      <c r="S143" s="8">
        <f t="shared" si="8"/>
        <v>42167.208333333328</v>
      </c>
      <c r="T143" s="8">
        <f t="shared" si="8"/>
        <v>42173.208333333328</v>
      </c>
    </row>
    <row r="144" spans="1:20" ht="17" x14ac:dyDescent="0.2">
      <c r="A144">
        <v>142</v>
      </c>
      <c r="B144" t="s">
        <v>235</v>
      </c>
      <c r="C144" s="3" t="s">
        <v>236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7"/>
        <v>230.03999999999996</v>
      </c>
      <c r="P144">
        <f t="shared" si="9"/>
        <v>98.31</v>
      </c>
      <c r="Q144" t="s">
        <v>1936</v>
      </c>
      <c r="R144" t="s">
        <v>1937</v>
      </c>
      <c r="S144" s="8">
        <f t="shared" si="8"/>
        <v>41005.208333333336</v>
      </c>
      <c r="T144" s="8">
        <f t="shared" si="8"/>
        <v>41046.208333333336</v>
      </c>
    </row>
    <row r="145" spans="1:20" ht="17" x14ac:dyDescent="0.2">
      <c r="A145">
        <v>143</v>
      </c>
      <c r="B145" t="s">
        <v>237</v>
      </c>
      <c r="C145" s="3" t="s">
        <v>238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39</v>
      </c>
      <c r="O145" s="5">
        <f t="shared" si="7"/>
        <v>135.59259259259261</v>
      </c>
      <c r="P145">
        <f t="shared" si="9"/>
        <v>104.6</v>
      </c>
      <c r="Q145" t="s">
        <v>1934</v>
      </c>
      <c r="R145" t="s">
        <v>1944</v>
      </c>
      <c r="S145" s="8">
        <f t="shared" si="8"/>
        <v>40357.208333333336</v>
      </c>
      <c r="T145" s="8">
        <f t="shared" si="8"/>
        <v>40377.208333333336</v>
      </c>
    </row>
    <row r="146" spans="1:20" ht="17" x14ac:dyDescent="0.2">
      <c r="A146">
        <v>144</v>
      </c>
      <c r="B146" t="s">
        <v>239</v>
      </c>
      <c r="C146" s="3" t="s">
        <v>240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29</v>
      </c>
      <c r="O146" s="5">
        <f t="shared" si="7"/>
        <v>129.1</v>
      </c>
      <c r="P146">
        <f t="shared" si="9"/>
        <v>86.07</v>
      </c>
      <c r="Q146" t="s">
        <v>1938</v>
      </c>
      <c r="R146" t="s">
        <v>1939</v>
      </c>
      <c r="S146" s="8">
        <f t="shared" si="8"/>
        <v>43633.208333333328</v>
      </c>
      <c r="T146" s="8">
        <f t="shared" si="8"/>
        <v>43641.208333333328</v>
      </c>
    </row>
    <row r="147" spans="1:20" ht="17" x14ac:dyDescent="0.2">
      <c r="A147">
        <v>145</v>
      </c>
      <c r="B147" t="s">
        <v>241</v>
      </c>
      <c r="C147" s="3" t="s">
        <v>242</v>
      </c>
      <c r="D147">
        <v>25000</v>
      </c>
      <c r="E147">
        <v>59128</v>
      </c>
      <c r="F147" t="s">
        <v>20</v>
      </c>
      <c r="G147">
        <v>768</v>
      </c>
      <c r="H147" t="s">
        <v>45</v>
      </c>
      <c r="I147" t="s">
        <v>46</v>
      </c>
      <c r="J147">
        <v>1410066000</v>
      </c>
      <c r="K147">
        <v>1410498000</v>
      </c>
      <c r="L147" t="b">
        <v>0</v>
      </c>
      <c r="M147" t="b">
        <v>0</v>
      </c>
      <c r="N147" t="s">
        <v>40</v>
      </c>
      <c r="O147" s="5">
        <f t="shared" si="7"/>
        <v>236.512</v>
      </c>
      <c r="P147">
        <f t="shared" si="9"/>
        <v>76.989999999999995</v>
      </c>
      <c r="Q147" t="s">
        <v>1936</v>
      </c>
      <c r="R147" t="s">
        <v>1945</v>
      </c>
      <c r="S147" s="8">
        <f t="shared" si="8"/>
        <v>41889.208333333336</v>
      </c>
      <c r="T147" s="8">
        <f t="shared" si="8"/>
        <v>41894.208333333336</v>
      </c>
    </row>
    <row r="148" spans="1:20" ht="34" x14ac:dyDescent="0.2">
      <c r="A148">
        <v>146</v>
      </c>
      <c r="B148" t="s">
        <v>243</v>
      </c>
      <c r="C148" s="3" t="s">
        <v>244</v>
      </c>
      <c r="D148">
        <v>8800</v>
      </c>
      <c r="E148">
        <v>1518</v>
      </c>
      <c r="F148" t="s">
        <v>43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29</v>
      </c>
      <c r="O148" s="5">
        <f t="shared" si="7"/>
        <v>17.25</v>
      </c>
      <c r="P148">
        <f t="shared" si="9"/>
        <v>29.76</v>
      </c>
      <c r="Q148" t="s">
        <v>1938</v>
      </c>
      <c r="R148" t="s">
        <v>1939</v>
      </c>
      <c r="S148" s="8">
        <f t="shared" si="8"/>
        <v>40855.25</v>
      </c>
      <c r="T148" s="8">
        <f t="shared" si="8"/>
        <v>40875.25</v>
      </c>
    </row>
    <row r="149" spans="1:20" ht="17" x14ac:dyDescent="0.2">
      <c r="A149">
        <v>147</v>
      </c>
      <c r="B149" t="s">
        <v>245</v>
      </c>
      <c r="C149" s="3" t="s">
        <v>246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29</v>
      </c>
      <c r="O149" s="5">
        <f t="shared" si="7"/>
        <v>112.49397590361446</v>
      </c>
      <c r="P149">
        <f t="shared" si="9"/>
        <v>46.92</v>
      </c>
      <c r="Q149" t="s">
        <v>1938</v>
      </c>
      <c r="R149" t="s">
        <v>1939</v>
      </c>
      <c r="S149" s="8">
        <f t="shared" si="8"/>
        <v>42534.208333333328</v>
      </c>
      <c r="T149" s="8">
        <f t="shared" si="8"/>
        <v>42540.208333333328</v>
      </c>
    </row>
    <row r="150" spans="1:20" ht="17" x14ac:dyDescent="0.2">
      <c r="A150">
        <v>148</v>
      </c>
      <c r="B150" t="s">
        <v>247</v>
      </c>
      <c r="C150" s="3" t="s">
        <v>248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40</v>
      </c>
      <c r="O150" s="5">
        <f t="shared" si="7"/>
        <v>121.02150537634408</v>
      </c>
      <c r="P150">
        <f t="shared" si="9"/>
        <v>105.19</v>
      </c>
      <c r="Q150" t="s">
        <v>1936</v>
      </c>
      <c r="R150" t="s">
        <v>1945</v>
      </c>
      <c r="S150" s="8">
        <f t="shared" si="8"/>
        <v>42941.208333333328</v>
      </c>
      <c r="T150" s="8">
        <f t="shared" si="8"/>
        <v>42950.208333333328</v>
      </c>
    </row>
    <row r="151" spans="1:20" ht="17" x14ac:dyDescent="0.2">
      <c r="A151">
        <v>149</v>
      </c>
      <c r="B151" t="s">
        <v>249</v>
      </c>
      <c r="C151" s="3" t="s">
        <v>250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39</v>
      </c>
      <c r="O151" s="5">
        <f t="shared" si="7"/>
        <v>219.87096774193549</v>
      </c>
      <c r="P151">
        <f t="shared" si="9"/>
        <v>69.91</v>
      </c>
      <c r="Q151" t="s">
        <v>1934</v>
      </c>
      <c r="R151" t="s">
        <v>1944</v>
      </c>
      <c r="S151" s="8">
        <f t="shared" si="8"/>
        <v>41275.25</v>
      </c>
      <c r="T151" s="8">
        <f t="shared" si="8"/>
        <v>41327.25</v>
      </c>
    </row>
    <row r="152" spans="1:20" ht="17" x14ac:dyDescent="0.2">
      <c r="A152">
        <v>150</v>
      </c>
      <c r="B152" t="s">
        <v>251</v>
      </c>
      <c r="C152" s="3" t="s">
        <v>252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7"/>
        <v>1</v>
      </c>
      <c r="P152">
        <f t="shared" si="9"/>
        <v>1</v>
      </c>
      <c r="Q152" t="s">
        <v>1934</v>
      </c>
      <c r="R152" t="s">
        <v>1935</v>
      </c>
      <c r="S152" s="8">
        <f t="shared" si="8"/>
        <v>43450.25</v>
      </c>
      <c r="T152" s="8">
        <f t="shared" si="8"/>
        <v>43451.25</v>
      </c>
    </row>
    <row r="153" spans="1:20" ht="17" x14ac:dyDescent="0.2">
      <c r="A153">
        <v>151</v>
      </c>
      <c r="B153" t="s">
        <v>253</v>
      </c>
      <c r="C153" s="3" t="s">
        <v>254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37</v>
      </c>
      <c r="O153" s="5">
        <f t="shared" si="7"/>
        <v>64.166909620991248</v>
      </c>
      <c r="P153">
        <f t="shared" si="9"/>
        <v>60.01</v>
      </c>
      <c r="Q153" t="s">
        <v>1934</v>
      </c>
      <c r="R153" t="s">
        <v>1942</v>
      </c>
      <c r="S153" s="8">
        <f t="shared" si="8"/>
        <v>41799.208333333336</v>
      </c>
      <c r="T153" s="8">
        <f t="shared" si="8"/>
        <v>41850.208333333336</v>
      </c>
    </row>
    <row r="154" spans="1:20" ht="17" x14ac:dyDescent="0.2">
      <c r="A154">
        <v>152</v>
      </c>
      <c r="B154" t="s">
        <v>255</v>
      </c>
      <c r="C154" s="3" t="s">
        <v>256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39</v>
      </c>
      <c r="O154" s="5">
        <f t="shared" si="7"/>
        <v>423.06746987951806</v>
      </c>
      <c r="P154">
        <f t="shared" si="9"/>
        <v>52.01</v>
      </c>
      <c r="Q154" t="s">
        <v>1934</v>
      </c>
      <c r="R154" t="s">
        <v>1944</v>
      </c>
      <c r="S154" s="8">
        <f t="shared" si="8"/>
        <v>42783.25</v>
      </c>
      <c r="T154" s="8">
        <f t="shared" si="8"/>
        <v>42790.25</v>
      </c>
    </row>
    <row r="155" spans="1:20" ht="17" x14ac:dyDescent="0.2">
      <c r="A155">
        <v>153</v>
      </c>
      <c r="B155" t="s">
        <v>257</v>
      </c>
      <c r="C155" s="3" t="s">
        <v>258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29</v>
      </c>
      <c r="O155" s="5">
        <f t="shared" si="7"/>
        <v>92.984160506863773</v>
      </c>
      <c r="P155">
        <f t="shared" si="9"/>
        <v>31</v>
      </c>
      <c r="Q155" t="s">
        <v>1938</v>
      </c>
      <c r="R155" t="s">
        <v>1939</v>
      </c>
      <c r="S155" s="8">
        <f t="shared" si="8"/>
        <v>41201.208333333336</v>
      </c>
      <c r="T155" s="8">
        <f t="shared" si="8"/>
        <v>41207.208333333336</v>
      </c>
    </row>
    <row r="156" spans="1:20" ht="17" x14ac:dyDescent="0.2">
      <c r="A156">
        <v>154</v>
      </c>
      <c r="B156" t="s">
        <v>259</v>
      </c>
      <c r="C156" s="3" t="s">
        <v>260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39</v>
      </c>
      <c r="O156" s="5">
        <f t="shared" si="7"/>
        <v>58.756567425569173</v>
      </c>
      <c r="P156">
        <f t="shared" si="9"/>
        <v>95.04</v>
      </c>
      <c r="Q156" t="s">
        <v>1934</v>
      </c>
      <c r="R156" t="s">
        <v>1944</v>
      </c>
      <c r="S156" s="8">
        <f t="shared" si="8"/>
        <v>42502.208333333328</v>
      </c>
      <c r="T156" s="8">
        <f t="shared" si="8"/>
        <v>42525.208333333328</v>
      </c>
    </row>
    <row r="157" spans="1:20" ht="17" x14ac:dyDescent="0.2">
      <c r="A157">
        <v>155</v>
      </c>
      <c r="B157" t="s">
        <v>261</v>
      </c>
      <c r="C157" s="3" t="s">
        <v>262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29</v>
      </c>
      <c r="O157" s="5">
        <f t="shared" si="7"/>
        <v>65.022222222222226</v>
      </c>
      <c r="P157">
        <f t="shared" si="9"/>
        <v>75.97</v>
      </c>
      <c r="Q157" t="s">
        <v>1938</v>
      </c>
      <c r="R157" t="s">
        <v>1939</v>
      </c>
      <c r="S157" s="8">
        <f t="shared" si="8"/>
        <v>40262.208333333336</v>
      </c>
      <c r="T157" s="8">
        <f t="shared" si="8"/>
        <v>40277.208333333336</v>
      </c>
    </row>
    <row r="158" spans="1:20" ht="17" x14ac:dyDescent="0.2">
      <c r="A158">
        <v>156</v>
      </c>
      <c r="B158" t="s">
        <v>263</v>
      </c>
      <c r="C158" s="3" t="s">
        <v>264</v>
      </c>
      <c r="D158">
        <v>36400</v>
      </c>
      <c r="E158">
        <v>26914</v>
      </c>
      <c r="F158" t="s">
        <v>43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7"/>
        <v>73.939560439560438</v>
      </c>
      <c r="P158">
        <f t="shared" si="9"/>
        <v>71.010000000000005</v>
      </c>
      <c r="Q158" t="s">
        <v>1934</v>
      </c>
      <c r="R158" t="s">
        <v>1935</v>
      </c>
      <c r="S158" s="8">
        <f t="shared" si="8"/>
        <v>43743.208333333328</v>
      </c>
      <c r="T158" s="8">
        <f t="shared" si="8"/>
        <v>43767.208333333328</v>
      </c>
    </row>
    <row r="159" spans="1:20" ht="17" x14ac:dyDescent="0.2">
      <c r="A159">
        <v>157</v>
      </c>
      <c r="B159" t="s">
        <v>265</v>
      </c>
      <c r="C159" s="3" t="s">
        <v>266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52</v>
      </c>
      <c r="O159" s="5">
        <f t="shared" si="7"/>
        <v>52.666666666666664</v>
      </c>
      <c r="P159">
        <f t="shared" si="9"/>
        <v>73.73</v>
      </c>
      <c r="Q159" t="s">
        <v>1953</v>
      </c>
      <c r="R159" t="s">
        <v>1954</v>
      </c>
      <c r="S159" s="8">
        <f t="shared" si="8"/>
        <v>41638.25</v>
      </c>
      <c r="T159" s="8">
        <f t="shared" si="8"/>
        <v>41650.25</v>
      </c>
    </row>
    <row r="160" spans="1:20" ht="17" x14ac:dyDescent="0.2">
      <c r="A160">
        <v>158</v>
      </c>
      <c r="B160" t="s">
        <v>267</v>
      </c>
      <c r="C160" s="3" t="s">
        <v>268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7"/>
        <v>220.95238095238096</v>
      </c>
      <c r="P160">
        <f t="shared" si="9"/>
        <v>113.17</v>
      </c>
      <c r="Q160" t="s">
        <v>1934</v>
      </c>
      <c r="R160" t="s">
        <v>1935</v>
      </c>
      <c r="S160" s="8">
        <f t="shared" si="8"/>
        <v>42346.25</v>
      </c>
      <c r="T160" s="8">
        <f t="shared" si="8"/>
        <v>42347.25</v>
      </c>
    </row>
    <row r="161" spans="1:20" ht="17" x14ac:dyDescent="0.2">
      <c r="A161">
        <v>159</v>
      </c>
      <c r="B161" t="s">
        <v>269</v>
      </c>
      <c r="C161" s="3" t="s">
        <v>270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29</v>
      </c>
      <c r="O161" s="5">
        <f t="shared" si="7"/>
        <v>100.01150627615063</v>
      </c>
      <c r="P161">
        <f t="shared" si="9"/>
        <v>105.01</v>
      </c>
      <c r="Q161" t="s">
        <v>1938</v>
      </c>
      <c r="R161" t="s">
        <v>1939</v>
      </c>
      <c r="S161" s="8">
        <f t="shared" si="8"/>
        <v>43551.208333333328</v>
      </c>
      <c r="T161" s="8">
        <f t="shared" si="8"/>
        <v>43569.208333333328</v>
      </c>
    </row>
    <row r="162" spans="1:20" ht="17" x14ac:dyDescent="0.2">
      <c r="A162">
        <v>160</v>
      </c>
      <c r="B162" t="s">
        <v>271</v>
      </c>
      <c r="C162" s="3" t="s">
        <v>272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40</v>
      </c>
      <c r="O162" s="5">
        <f t="shared" si="7"/>
        <v>162.3125</v>
      </c>
      <c r="P162">
        <f t="shared" si="9"/>
        <v>79.180000000000007</v>
      </c>
      <c r="Q162" t="s">
        <v>1936</v>
      </c>
      <c r="R162" t="s">
        <v>1945</v>
      </c>
      <c r="S162" s="8">
        <f t="shared" si="8"/>
        <v>43582.208333333328</v>
      </c>
      <c r="T162" s="8">
        <f t="shared" si="8"/>
        <v>43598.208333333328</v>
      </c>
    </row>
    <row r="163" spans="1:20" ht="34" x14ac:dyDescent="0.2">
      <c r="A163">
        <v>161</v>
      </c>
      <c r="B163" t="s">
        <v>273</v>
      </c>
      <c r="C163" s="3" t="s">
        <v>274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7"/>
        <v>78.181818181818187</v>
      </c>
      <c r="P163">
        <f t="shared" si="9"/>
        <v>57.33</v>
      </c>
      <c r="Q163" t="s">
        <v>1936</v>
      </c>
      <c r="R163" t="s">
        <v>1937</v>
      </c>
      <c r="S163" s="8">
        <f t="shared" si="8"/>
        <v>42270.208333333328</v>
      </c>
      <c r="T163" s="8">
        <f t="shared" si="8"/>
        <v>42276.208333333328</v>
      </c>
    </row>
    <row r="164" spans="1:20" ht="17" x14ac:dyDescent="0.2">
      <c r="A164">
        <v>162</v>
      </c>
      <c r="B164" t="s">
        <v>275</v>
      </c>
      <c r="C164" s="3" t="s">
        <v>276</v>
      </c>
      <c r="D164">
        <v>6100</v>
      </c>
      <c r="E164">
        <v>9134</v>
      </c>
      <c r="F164" t="s">
        <v>20</v>
      </c>
      <c r="G164">
        <v>157</v>
      </c>
      <c r="H164" t="s">
        <v>45</v>
      </c>
      <c r="I164" t="s">
        <v>46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7"/>
        <v>149.73770491803279</v>
      </c>
      <c r="P164">
        <f t="shared" si="9"/>
        <v>58.18</v>
      </c>
      <c r="Q164" t="s">
        <v>1934</v>
      </c>
      <c r="R164" t="s">
        <v>1935</v>
      </c>
      <c r="S164" s="8">
        <f t="shared" si="8"/>
        <v>43442.25</v>
      </c>
      <c r="T164" s="8">
        <f t="shared" si="8"/>
        <v>43472.25</v>
      </c>
    </row>
    <row r="165" spans="1:20" ht="17" x14ac:dyDescent="0.2">
      <c r="A165">
        <v>163</v>
      </c>
      <c r="B165" t="s">
        <v>277</v>
      </c>
      <c r="C165" s="3" t="s">
        <v>278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52</v>
      </c>
      <c r="O165" s="5">
        <f t="shared" si="7"/>
        <v>253.25714285714284</v>
      </c>
      <c r="P165">
        <f t="shared" si="9"/>
        <v>36.03</v>
      </c>
      <c r="Q165" t="s">
        <v>1953</v>
      </c>
      <c r="R165" t="s">
        <v>1954</v>
      </c>
      <c r="S165" s="8">
        <f t="shared" si="8"/>
        <v>43028.208333333328</v>
      </c>
      <c r="T165" s="8">
        <f t="shared" si="8"/>
        <v>43077.25</v>
      </c>
    </row>
    <row r="166" spans="1:20" ht="17" x14ac:dyDescent="0.2">
      <c r="A166">
        <v>164</v>
      </c>
      <c r="B166" t="s">
        <v>279</v>
      </c>
      <c r="C166" s="3" t="s">
        <v>280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29</v>
      </c>
      <c r="O166" s="5">
        <f t="shared" si="7"/>
        <v>100.16943521594683</v>
      </c>
      <c r="P166">
        <f t="shared" si="9"/>
        <v>107.99</v>
      </c>
      <c r="Q166" t="s">
        <v>1938</v>
      </c>
      <c r="R166" t="s">
        <v>1939</v>
      </c>
      <c r="S166" s="8">
        <f t="shared" si="8"/>
        <v>43016.208333333328</v>
      </c>
      <c r="T166" s="8">
        <f t="shared" si="8"/>
        <v>43017.208333333328</v>
      </c>
    </row>
    <row r="167" spans="1:20" ht="17" x14ac:dyDescent="0.2">
      <c r="A167">
        <v>165</v>
      </c>
      <c r="B167" t="s">
        <v>281</v>
      </c>
      <c r="C167" s="3" t="s">
        <v>282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7"/>
        <v>121.99004424778761</v>
      </c>
      <c r="P167">
        <f t="shared" si="9"/>
        <v>44.01</v>
      </c>
      <c r="Q167" t="s">
        <v>1936</v>
      </c>
      <c r="R167" t="s">
        <v>1937</v>
      </c>
      <c r="S167" s="8">
        <f t="shared" si="8"/>
        <v>42948.208333333328</v>
      </c>
      <c r="T167" s="8">
        <f t="shared" si="8"/>
        <v>42980.208333333328</v>
      </c>
    </row>
    <row r="168" spans="1:20" ht="17" x14ac:dyDescent="0.2">
      <c r="A168">
        <v>166</v>
      </c>
      <c r="B168" t="s">
        <v>283</v>
      </c>
      <c r="C168" s="3" t="s">
        <v>284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52</v>
      </c>
      <c r="O168" s="5">
        <f t="shared" si="7"/>
        <v>137.13265306122449</v>
      </c>
      <c r="P168">
        <f t="shared" si="9"/>
        <v>55.08</v>
      </c>
      <c r="Q168" t="s">
        <v>1953</v>
      </c>
      <c r="R168" t="s">
        <v>1954</v>
      </c>
      <c r="S168" s="8">
        <f t="shared" si="8"/>
        <v>40534.25</v>
      </c>
      <c r="T168" s="8">
        <f t="shared" si="8"/>
        <v>40538.25</v>
      </c>
    </row>
    <row r="169" spans="1:20" ht="17" x14ac:dyDescent="0.2">
      <c r="A169">
        <v>167</v>
      </c>
      <c r="B169" t="s">
        <v>285</v>
      </c>
      <c r="C169" s="3" t="s">
        <v>286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29</v>
      </c>
      <c r="O169" s="5">
        <f t="shared" si="7"/>
        <v>415.53846153846149</v>
      </c>
      <c r="P169">
        <f t="shared" si="9"/>
        <v>74</v>
      </c>
      <c r="Q169" t="s">
        <v>1938</v>
      </c>
      <c r="R169" t="s">
        <v>1939</v>
      </c>
      <c r="S169" s="8">
        <f t="shared" si="8"/>
        <v>41435.208333333336</v>
      </c>
      <c r="T169" s="8">
        <f t="shared" si="8"/>
        <v>41445.208333333336</v>
      </c>
    </row>
    <row r="170" spans="1:20" ht="17" x14ac:dyDescent="0.2">
      <c r="A170">
        <v>168</v>
      </c>
      <c r="B170" t="s">
        <v>287</v>
      </c>
      <c r="C170" s="3" t="s">
        <v>288</v>
      </c>
      <c r="D170">
        <v>128100</v>
      </c>
      <c r="E170">
        <v>40107</v>
      </c>
      <c r="F170" t="s">
        <v>14</v>
      </c>
      <c r="G170">
        <v>955</v>
      </c>
      <c r="H170" t="s">
        <v>30</v>
      </c>
      <c r="I170" t="s">
        <v>31</v>
      </c>
      <c r="J170">
        <v>1550815200</v>
      </c>
      <c r="K170">
        <v>1552798800</v>
      </c>
      <c r="L170" t="b">
        <v>0</v>
      </c>
      <c r="M170" t="b">
        <v>1</v>
      </c>
      <c r="N170" t="s">
        <v>39</v>
      </c>
      <c r="O170" s="5">
        <f t="shared" si="7"/>
        <v>31.30913348946136</v>
      </c>
      <c r="P170">
        <f t="shared" si="9"/>
        <v>42</v>
      </c>
      <c r="Q170" t="s">
        <v>1934</v>
      </c>
      <c r="R170" t="s">
        <v>1944</v>
      </c>
      <c r="S170" s="8">
        <f t="shared" si="8"/>
        <v>43518.25</v>
      </c>
      <c r="T170" s="8">
        <f t="shared" si="8"/>
        <v>43541.208333333328</v>
      </c>
    </row>
    <row r="171" spans="1:20" ht="17" x14ac:dyDescent="0.2">
      <c r="A171">
        <v>169</v>
      </c>
      <c r="B171" t="s">
        <v>289</v>
      </c>
      <c r="C171" s="3" t="s">
        <v>290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47</v>
      </c>
      <c r="O171" s="5">
        <f t="shared" si="7"/>
        <v>424.08154506437768</v>
      </c>
      <c r="P171">
        <f t="shared" si="9"/>
        <v>77.989999999999995</v>
      </c>
      <c r="Q171" t="s">
        <v>1940</v>
      </c>
      <c r="R171" t="s">
        <v>1951</v>
      </c>
      <c r="S171" s="8">
        <f t="shared" si="8"/>
        <v>41077.208333333336</v>
      </c>
      <c r="T171" s="8">
        <f t="shared" si="8"/>
        <v>41105.208333333336</v>
      </c>
    </row>
    <row r="172" spans="1:20" ht="17" x14ac:dyDescent="0.2">
      <c r="A172">
        <v>170</v>
      </c>
      <c r="B172" t="s">
        <v>291</v>
      </c>
      <c r="C172" s="3" t="s">
        <v>292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39</v>
      </c>
      <c r="O172" s="5">
        <f t="shared" si="7"/>
        <v>2.93886230728336</v>
      </c>
      <c r="P172">
        <f t="shared" si="9"/>
        <v>82.51</v>
      </c>
      <c r="Q172" t="s">
        <v>1934</v>
      </c>
      <c r="R172" t="s">
        <v>1944</v>
      </c>
      <c r="S172" s="8">
        <f t="shared" si="8"/>
        <v>42950.208333333328</v>
      </c>
      <c r="T172" s="8">
        <f t="shared" si="8"/>
        <v>42957.208333333328</v>
      </c>
    </row>
    <row r="173" spans="1:20" ht="34" x14ac:dyDescent="0.2">
      <c r="A173">
        <v>171</v>
      </c>
      <c r="B173" t="s">
        <v>293</v>
      </c>
      <c r="C173" s="3" t="s">
        <v>294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105</v>
      </c>
      <c r="O173" s="5">
        <f t="shared" si="7"/>
        <v>10.63265306122449</v>
      </c>
      <c r="P173">
        <f t="shared" si="9"/>
        <v>104.2</v>
      </c>
      <c r="Q173" t="s">
        <v>1946</v>
      </c>
      <c r="R173" t="s">
        <v>1958</v>
      </c>
      <c r="S173" s="8">
        <f t="shared" si="8"/>
        <v>41718.208333333336</v>
      </c>
      <c r="T173" s="8">
        <f t="shared" si="8"/>
        <v>41740.208333333336</v>
      </c>
    </row>
    <row r="174" spans="1:20" ht="17" x14ac:dyDescent="0.2">
      <c r="A174">
        <v>172</v>
      </c>
      <c r="B174" t="s">
        <v>295</v>
      </c>
      <c r="C174" s="3" t="s">
        <v>296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34</v>
      </c>
      <c r="O174" s="5">
        <f t="shared" si="7"/>
        <v>82.875</v>
      </c>
      <c r="P174">
        <f t="shared" si="9"/>
        <v>25.5</v>
      </c>
      <c r="Q174" t="s">
        <v>1940</v>
      </c>
      <c r="R174" t="s">
        <v>1941</v>
      </c>
      <c r="S174" s="8">
        <f t="shared" si="8"/>
        <v>41839.208333333336</v>
      </c>
      <c r="T174" s="8">
        <f t="shared" si="8"/>
        <v>41854.208333333336</v>
      </c>
    </row>
    <row r="175" spans="1:20" ht="17" x14ac:dyDescent="0.2">
      <c r="A175">
        <v>173</v>
      </c>
      <c r="B175" t="s">
        <v>297</v>
      </c>
      <c r="C175" s="3" t="s">
        <v>298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29</v>
      </c>
      <c r="O175" s="5">
        <f t="shared" si="7"/>
        <v>163.01447776628748</v>
      </c>
      <c r="P175">
        <f t="shared" si="9"/>
        <v>100.98</v>
      </c>
      <c r="Q175" t="s">
        <v>1938</v>
      </c>
      <c r="R175" t="s">
        <v>1939</v>
      </c>
      <c r="S175" s="8">
        <f t="shared" si="8"/>
        <v>41412.208333333336</v>
      </c>
      <c r="T175" s="8">
        <f t="shared" si="8"/>
        <v>41418.208333333336</v>
      </c>
    </row>
    <row r="176" spans="1:20" ht="17" x14ac:dyDescent="0.2">
      <c r="A176">
        <v>174</v>
      </c>
      <c r="B176" t="s">
        <v>299</v>
      </c>
      <c r="C176" s="3" t="s">
        <v>300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40</v>
      </c>
      <c r="O176" s="5">
        <f t="shared" si="7"/>
        <v>894.66666666666674</v>
      </c>
      <c r="P176">
        <f t="shared" si="9"/>
        <v>111.83</v>
      </c>
      <c r="Q176" t="s">
        <v>1936</v>
      </c>
      <c r="R176" t="s">
        <v>1945</v>
      </c>
      <c r="S176" s="8">
        <f t="shared" si="8"/>
        <v>42282.208333333328</v>
      </c>
      <c r="T176" s="8">
        <f t="shared" si="8"/>
        <v>42283.208333333328</v>
      </c>
    </row>
    <row r="177" spans="1:20" ht="17" x14ac:dyDescent="0.2">
      <c r="A177">
        <v>175</v>
      </c>
      <c r="B177" t="s">
        <v>301</v>
      </c>
      <c r="C177" s="3" t="s">
        <v>302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29</v>
      </c>
      <c r="O177" s="5">
        <f t="shared" si="7"/>
        <v>26.191501103752756</v>
      </c>
      <c r="P177">
        <f t="shared" si="9"/>
        <v>42</v>
      </c>
      <c r="Q177" t="s">
        <v>1938</v>
      </c>
      <c r="R177" t="s">
        <v>1939</v>
      </c>
      <c r="S177" s="8">
        <f t="shared" si="8"/>
        <v>42613.208333333328</v>
      </c>
      <c r="T177" s="8">
        <f t="shared" si="8"/>
        <v>42632.208333333328</v>
      </c>
    </row>
    <row r="178" spans="1:20" ht="34" x14ac:dyDescent="0.2">
      <c r="A178">
        <v>176</v>
      </c>
      <c r="B178" t="s">
        <v>303</v>
      </c>
      <c r="C178" s="3" t="s">
        <v>304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29</v>
      </c>
      <c r="O178" s="5">
        <f t="shared" si="7"/>
        <v>74.834782608695647</v>
      </c>
      <c r="P178">
        <f t="shared" si="9"/>
        <v>110.05</v>
      </c>
      <c r="Q178" t="s">
        <v>1938</v>
      </c>
      <c r="R178" t="s">
        <v>1939</v>
      </c>
      <c r="S178" s="8">
        <f t="shared" si="8"/>
        <v>42616.208333333328</v>
      </c>
      <c r="T178" s="8">
        <f t="shared" si="8"/>
        <v>42625.208333333328</v>
      </c>
    </row>
    <row r="179" spans="1:20" ht="17" x14ac:dyDescent="0.2">
      <c r="A179">
        <v>177</v>
      </c>
      <c r="B179" t="s">
        <v>305</v>
      </c>
      <c r="C179" s="3" t="s">
        <v>306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29</v>
      </c>
      <c r="O179" s="5">
        <f t="shared" si="7"/>
        <v>416.47680412371136</v>
      </c>
      <c r="P179">
        <f t="shared" si="9"/>
        <v>59</v>
      </c>
      <c r="Q179" t="s">
        <v>1938</v>
      </c>
      <c r="R179" t="s">
        <v>1939</v>
      </c>
      <c r="S179" s="8">
        <f t="shared" si="8"/>
        <v>40497.25</v>
      </c>
      <c r="T179" s="8">
        <f t="shared" si="8"/>
        <v>40522.25</v>
      </c>
    </row>
    <row r="180" spans="1:20" ht="17" x14ac:dyDescent="0.2">
      <c r="A180">
        <v>178</v>
      </c>
      <c r="B180" t="s">
        <v>307</v>
      </c>
      <c r="C180" s="3" t="s">
        <v>308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7"/>
        <v>96.208333333333329</v>
      </c>
      <c r="P180">
        <f t="shared" si="9"/>
        <v>32.99</v>
      </c>
      <c r="Q180" t="s">
        <v>1932</v>
      </c>
      <c r="R180" t="s">
        <v>1933</v>
      </c>
      <c r="S180" s="8">
        <f t="shared" si="8"/>
        <v>42999.208333333328</v>
      </c>
      <c r="T180" s="8">
        <f t="shared" si="8"/>
        <v>43008.208333333328</v>
      </c>
    </row>
    <row r="181" spans="1:20" ht="17" x14ac:dyDescent="0.2">
      <c r="A181">
        <v>179</v>
      </c>
      <c r="B181" t="s">
        <v>309</v>
      </c>
      <c r="C181" s="3" t="s">
        <v>310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29</v>
      </c>
      <c r="O181" s="5">
        <f t="shared" si="7"/>
        <v>357.71910112359546</v>
      </c>
      <c r="P181">
        <f t="shared" si="9"/>
        <v>45.01</v>
      </c>
      <c r="Q181" t="s">
        <v>1938</v>
      </c>
      <c r="R181" t="s">
        <v>1939</v>
      </c>
      <c r="S181" s="8">
        <f t="shared" si="8"/>
        <v>41350.208333333336</v>
      </c>
      <c r="T181" s="8">
        <f t="shared" si="8"/>
        <v>41351.208333333336</v>
      </c>
    </row>
    <row r="182" spans="1:20" ht="17" x14ac:dyDescent="0.2">
      <c r="A182">
        <v>180</v>
      </c>
      <c r="B182" t="s">
        <v>311</v>
      </c>
      <c r="C182" s="3" t="s">
        <v>312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40</v>
      </c>
      <c r="O182" s="5">
        <f t="shared" si="7"/>
        <v>308.45714285714286</v>
      </c>
      <c r="P182">
        <f t="shared" si="9"/>
        <v>81.98</v>
      </c>
      <c r="Q182" t="s">
        <v>1936</v>
      </c>
      <c r="R182" t="s">
        <v>1945</v>
      </c>
      <c r="S182" s="8">
        <f t="shared" si="8"/>
        <v>40259.208333333336</v>
      </c>
      <c r="T182" s="8">
        <f t="shared" si="8"/>
        <v>40264.208333333336</v>
      </c>
    </row>
    <row r="183" spans="1:20" ht="17" x14ac:dyDescent="0.2">
      <c r="A183">
        <v>181</v>
      </c>
      <c r="B183" t="s">
        <v>313</v>
      </c>
      <c r="C183" s="3" t="s">
        <v>314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7"/>
        <v>61.802325581395344</v>
      </c>
      <c r="P183">
        <f t="shared" si="9"/>
        <v>39.08</v>
      </c>
      <c r="Q183" t="s">
        <v>1936</v>
      </c>
      <c r="R183" t="s">
        <v>1937</v>
      </c>
      <c r="S183" s="8">
        <f t="shared" si="8"/>
        <v>43012.208333333328</v>
      </c>
      <c r="T183" s="8">
        <f t="shared" si="8"/>
        <v>43030.208333333328</v>
      </c>
    </row>
    <row r="184" spans="1:20" ht="34" x14ac:dyDescent="0.2">
      <c r="A184">
        <v>182</v>
      </c>
      <c r="B184" t="s">
        <v>315</v>
      </c>
      <c r="C184" s="3" t="s">
        <v>316</v>
      </c>
      <c r="D184">
        <v>27100</v>
      </c>
      <c r="E184">
        <v>195750</v>
      </c>
      <c r="F184" t="s">
        <v>20</v>
      </c>
      <c r="G184">
        <v>3318</v>
      </c>
      <c r="H184" t="s">
        <v>30</v>
      </c>
      <c r="I184" t="s">
        <v>31</v>
      </c>
      <c r="J184">
        <v>1560574800</v>
      </c>
      <c r="K184">
        <v>1561957200</v>
      </c>
      <c r="L184" t="b">
        <v>0</v>
      </c>
      <c r="M184" t="b">
        <v>0</v>
      </c>
      <c r="N184" t="s">
        <v>29</v>
      </c>
      <c r="O184" s="5">
        <f t="shared" si="7"/>
        <v>722.32472324723244</v>
      </c>
      <c r="P184">
        <f t="shared" si="9"/>
        <v>59</v>
      </c>
      <c r="Q184" t="s">
        <v>1938</v>
      </c>
      <c r="R184" t="s">
        <v>1939</v>
      </c>
      <c r="S184" s="8">
        <f t="shared" si="8"/>
        <v>43631.208333333328</v>
      </c>
      <c r="T184" s="8">
        <f t="shared" si="8"/>
        <v>43647.208333333328</v>
      </c>
    </row>
    <row r="185" spans="1:20" ht="34" x14ac:dyDescent="0.2">
      <c r="A185">
        <v>183</v>
      </c>
      <c r="B185" t="s">
        <v>317</v>
      </c>
      <c r="C185" s="3" t="s">
        <v>318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7"/>
        <v>69.117647058823522</v>
      </c>
      <c r="P185">
        <f t="shared" si="9"/>
        <v>40.99</v>
      </c>
      <c r="Q185" t="s">
        <v>1934</v>
      </c>
      <c r="R185" t="s">
        <v>1935</v>
      </c>
      <c r="S185" s="8">
        <f t="shared" si="8"/>
        <v>40430.208333333336</v>
      </c>
      <c r="T185" s="8">
        <f t="shared" si="8"/>
        <v>40443.208333333336</v>
      </c>
    </row>
    <row r="186" spans="1:20" ht="17" x14ac:dyDescent="0.2">
      <c r="A186">
        <v>184</v>
      </c>
      <c r="B186" t="s">
        <v>319</v>
      </c>
      <c r="C186" s="3" t="s">
        <v>320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29</v>
      </c>
      <c r="O186" s="5">
        <f t="shared" si="7"/>
        <v>293.05555555555554</v>
      </c>
      <c r="P186">
        <f t="shared" si="9"/>
        <v>31.03</v>
      </c>
      <c r="Q186" t="s">
        <v>1938</v>
      </c>
      <c r="R186" t="s">
        <v>1939</v>
      </c>
      <c r="S186" s="8">
        <f t="shared" si="8"/>
        <v>43588.208333333328</v>
      </c>
      <c r="T186" s="8">
        <f t="shared" si="8"/>
        <v>43589.208333333328</v>
      </c>
    </row>
    <row r="187" spans="1:20" ht="17" x14ac:dyDescent="0.2">
      <c r="A187">
        <v>185</v>
      </c>
      <c r="B187" t="s">
        <v>321</v>
      </c>
      <c r="C187" s="3" t="s">
        <v>322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168</v>
      </c>
      <c r="O187" s="5">
        <f t="shared" si="7"/>
        <v>71.8</v>
      </c>
      <c r="P187">
        <f t="shared" si="9"/>
        <v>37.79</v>
      </c>
      <c r="Q187" t="s">
        <v>1940</v>
      </c>
      <c r="R187" t="s">
        <v>1959</v>
      </c>
      <c r="S187" s="8">
        <f t="shared" si="8"/>
        <v>43233.208333333328</v>
      </c>
      <c r="T187" s="8">
        <f t="shared" si="8"/>
        <v>43244.208333333328</v>
      </c>
    </row>
    <row r="188" spans="1:20" ht="17" x14ac:dyDescent="0.2">
      <c r="A188">
        <v>186</v>
      </c>
      <c r="B188" t="s">
        <v>323</v>
      </c>
      <c r="C188" s="3" t="s">
        <v>324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29</v>
      </c>
      <c r="O188" s="5">
        <f t="shared" si="7"/>
        <v>31.934684684684683</v>
      </c>
      <c r="P188">
        <f t="shared" si="9"/>
        <v>32.01</v>
      </c>
      <c r="Q188" t="s">
        <v>1938</v>
      </c>
      <c r="R188" t="s">
        <v>1939</v>
      </c>
      <c r="S188" s="8">
        <f t="shared" si="8"/>
        <v>41782.208333333336</v>
      </c>
      <c r="T188" s="8">
        <f t="shared" si="8"/>
        <v>41797.208333333336</v>
      </c>
    </row>
    <row r="189" spans="1:20" ht="17" x14ac:dyDescent="0.2">
      <c r="A189">
        <v>187</v>
      </c>
      <c r="B189" t="s">
        <v>325</v>
      </c>
      <c r="C189" s="3" t="s">
        <v>326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47</v>
      </c>
      <c r="O189" s="5">
        <f t="shared" si="7"/>
        <v>229.87375415282392</v>
      </c>
      <c r="P189">
        <f t="shared" si="9"/>
        <v>95.97</v>
      </c>
      <c r="Q189" t="s">
        <v>1940</v>
      </c>
      <c r="R189" t="s">
        <v>1951</v>
      </c>
      <c r="S189" s="8">
        <f t="shared" si="8"/>
        <v>41328.25</v>
      </c>
      <c r="T189" s="8">
        <f t="shared" si="8"/>
        <v>41356.208333333336</v>
      </c>
    </row>
    <row r="190" spans="1:20" ht="17" x14ac:dyDescent="0.2">
      <c r="A190">
        <v>188</v>
      </c>
      <c r="B190" t="s">
        <v>327</v>
      </c>
      <c r="C190" s="3" t="s">
        <v>328</v>
      </c>
      <c r="D190">
        <v>8200</v>
      </c>
      <c r="E190">
        <v>2625</v>
      </c>
      <c r="F190" t="s">
        <v>14</v>
      </c>
      <c r="G190">
        <v>35</v>
      </c>
      <c r="H190" t="s">
        <v>49</v>
      </c>
      <c r="I190" t="s">
        <v>50</v>
      </c>
      <c r="J190">
        <v>1417500000</v>
      </c>
      <c r="K190">
        <v>1417586400</v>
      </c>
      <c r="L190" t="b">
        <v>0</v>
      </c>
      <c r="M190" t="b">
        <v>0</v>
      </c>
      <c r="N190" t="s">
        <v>29</v>
      </c>
      <c r="O190" s="5">
        <f t="shared" si="7"/>
        <v>32.012195121951223</v>
      </c>
      <c r="P190">
        <f t="shared" si="9"/>
        <v>75</v>
      </c>
      <c r="Q190" t="s">
        <v>1938</v>
      </c>
      <c r="R190" t="s">
        <v>1939</v>
      </c>
      <c r="S190" s="8">
        <f t="shared" si="8"/>
        <v>41975.25</v>
      </c>
      <c r="T190" s="8">
        <f t="shared" si="8"/>
        <v>41976.25</v>
      </c>
    </row>
    <row r="191" spans="1:20" ht="17" x14ac:dyDescent="0.2">
      <c r="A191">
        <v>189</v>
      </c>
      <c r="B191" t="s">
        <v>329</v>
      </c>
      <c r="C191" s="3" t="s">
        <v>330</v>
      </c>
      <c r="D191">
        <v>191300</v>
      </c>
      <c r="E191">
        <v>45004</v>
      </c>
      <c r="F191" t="s">
        <v>43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29</v>
      </c>
      <c r="O191" s="5">
        <f t="shared" si="7"/>
        <v>23.525352848928385</v>
      </c>
      <c r="P191">
        <f t="shared" si="9"/>
        <v>102.05</v>
      </c>
      <c r="Q191" t="s">
        <v>1938</v>
      </c>
      <c r="R191" t="s">
        <v>1939</v>
      </c>
      <c r="S191" s="8">
        <f t="shared" si="8"/>
        <v>42433.25</v>
      </c>
      <c r="T191" s="8">
        <f t="shared" si="8"/>
        <v>42433.25</v>
      </c>
    </row>
    <row r="192" spans="1:20" ht="17" x14ac:dyDescent="0.2">
      <c r="A192">
        <v>190</v>
      </c>
      <c r="B192" t="s">
        <v>331</v>
      </c>
      <c r="C192" s="3" t="s">
        <v>332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29</v>
      </c>
      <c r="O192" s="5">
        <f t="shared" si="7"/>
        <v>68.594594594594597</v>
      </c>
      <c r="P192">
        <f t="shared" si="9"/>
        <v>105.75</v>
      </c>
      <c r="Q192" t="s">
        <v>1938</v>
      </c>
      <c r="R192" t="s">
        <v>1939</v>
      </c>
      <c r="S192" s="8">
        <f t="shared" si="8"/>
        <v>41429.208333333336</v>
      </c>
      <c r="T192" s="8">
        <f t="shared" si="8"/>
        <v>41430.208333333336</v>
      </c>
    </row>
    <row r="193" spans="1:20" ht="17" x14ac:dyDescent="0.2">
      <c r="A193">
        <v>191</v>
      </c>
      <c r="B193" t="s">
        <v>333</v>
      </c>
      <c r="C193" s="3" t="s">
        <v>334</v>
      </c>
      <c r="D193">
        <v>8400</v>
      </c>
      <c r="E193">
        <v>3188</v>
      </c>
      <c r="F193" t="s">
        <v>14</v>
      </c>
      <c r="G193">
        <v>86</v>
      </c>
      <c r="H193" t="s">
        <v>49</v>
      </c>
      <c r="I193" t="s">
        <v>50</v>
      </c>
      <c r="J193">
        <v>1552366800</v>
      </c>
      <c r="K193">
        <v>1552626000</v>
      </c>
      <c r="L193" t="b">
        <v>0</v>
      </c>
      <c r="M193" t="b">
        <v>0</v>
      </c>
      <c r="N193" t="s">
        <v>29</v>
      </c>
      <c r="O193" s="5">
        <f t="shared" si="7"/>
        <v>37.952380952380956</v>
      </c>
      <c r="P193">
        <f t="shared" si="9"/>
        <v>37.07</v>
      </c>
      <c r="Q193" t="s">
        <v>1938</v>
      </c>
      <c r="R193" t="s">
        <v>1939</v>
      </c>
      <c r="S193" s="8">
        <f t="shared" si="8"/>
        <v>43536.208333333328</v>
      </c>
      <c r="T193" s="8">
        <f t="shared" si="8"/>
        <v>43539.208333333328</v>
      </c>
    </row>
    <row r="194" spans="1:20" ht="17" x14ac:dyDescent="0.2">
      <c r="A194">
        <v>192</v>
      </c>
      <c r="B194" t="s">
        <v>335</v>
      </c>
      <c r="C194" s="3" t="s">
        <v>336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7"/>
        <v>19.992957746478872</v>
      </c>
      <c r="P194">
        <f t="shared" si="9"/>
        <v>35.049999999999997</v>
      </c>
      <c r="Q194" t="s">
        <v>1934</v>
      </c>
      <c r="R194" t="s">
        <v>1935</v>
      </c>
      <c r="S194" s="8">
        <f t="shared" si="8"/>
        <v>41817.208333333336</v>
      </c>
      <c r="T194" s="8">
        <f t="shared" si="8"/>
        <v>41821.208333333336</v>
      </c>
    </row>
    <row r="195" spans="1:20" ht="17" x14ac:dyDescent="0.2">
      <c r="A195">
        <v>193</v>
      </c>
      <c r="B195" t="s">
        <v>337</v>
      </c>
      <c r="C195" s="3" t="s">
        <v>338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39</v>
      </c>
      <c r="O195" s="5">
        <f t="shared" ref="O195:O258" si="10">(E195/D195)*100</f>
        <v>45.636363636363633</v>
      </c>
      <c r="P195">
        <f t="shared" si="9"/>
        <v>46.34</v>
      </c>
      <c r="Q195" t="s">
        <v>1934</v>
      </c>
      <c r="R195" t="s">
        <v>1944</v>
      </c>
      <c r="S195" s="8">
        <f t="shared" ref="S195:T258" si="11">(((J195/60)/60)/24)+DATE(1970,1,1)</f>
        <v>43198.208333333328</v>
      </c>
      <c r="T195" s="8">
        <f t="shared" si="11"/>
        <v>43202.208333333328</v>
      </c>
    </row>
    <row r="196" spans="1:20" ht="17" x14ac:dyDescent="0.2">
      <c r="A196">
        <v>194</v>
      </c>
      <c r="B196" t="s">
        <v>339</v>
      </c>
      <c r="C196" s="3" t="s">
        <v>340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55</v>
      </c>
      <c r="O196" s="5">
        <f t="shared" si="10"/>
        <v>122.7605633802817</v>
      </c>
      <c r="P196">
        <f t="shared" ref="P196:P259" si="12">ROUND(E196/G196,2)</f>
        <v>69.17</v>
      </c>
      <c r="Q196" t="s">
        <v>1934</v>
      </c>
      <c r="R196" t="s">
        <v>1956</v>
      </c>
      <c r="S196" s="8">
        <f t="shared" si="11"/>
        <v>42261.208333333328</v>
      </c>
      <c r="T196" s="8">
        <f t="shared" si="11"/>
        <v>42277.208333333328</v>
      </c>
    </row>
    <row r="197" spans="1:20" ht="17" x14ac:dyDescent="0.2">
      <c r="A197">
        <v>195</v>
      </c>
      <c r="B197" t="s">
        <v>341</v>
      </c>
      <c r="C197" s="3" t="s">
        <v>342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37</v>
      </c>
      <c r="O197" s="5">
        <f t="shared" si="10"/>
        <v>361.75316455696202</v>
      </c>
      <c r="P197">
        <f t="shared" si="12"/>
        <v>109.08</v>
      </c>
      <c r="Q197" t="s">
        <v>1934</v>
      </c>
      <c r="R197" t="s">
        <v>1942</v>
      </c>
      <c r="S197" s="8">
        <f t="shared" si="11"/>
        <v>43310.208333333328</v>
      </c>
      <c r="T197" s="8">
        <f t="shared" si="11"/>
        <v>43317.208333333328</v>
      </c>
    </row>
    <row r="198" spans="1:20" ht="17" x14ac:dyDescent="0.2">
      <c r="A198">
        <v>196</v>
      </c>
      <c r="B198" t="s">
        <v>343</v>
      </c>
      <c r="C198" s="3" t="s">
        <v>344</v>
      </c>
      <c r="D198">
        <v>8200</v>
      </c>
      <c r="E198">
        <v>5178</v>
      </c>
      <c r="F198" t="s">
        <v>14</v>
      </c>
      <c r="G198">
        <v>100</v>
      </c>
      <c r="H198" t="s">
        <v>30</v>
      </c>
      <c r="I198" t="s">
        <v>31</v>
      </c>
      <c r="J198">
        <v>1472878800</v>
      </c>
      <c r="K198">
        <v>1474520400</v>
      </c>
      <c r="L198" t="b">
        <v>0</v>
      </c>
      <c r="M198" t="b">
        <v>0</v>
      </c>
      <c r="N198" t="s">
        <v>40</v>
      </c>
      <c r="O198" s="5">
        <f t="shared" si="10"/>
        <v>63.146341463414636</v>
      </c>
      <c r="P198">
        <f t="shared" si="12"/>
        <v>51.78</v>
      </c>
      <c r="Q198" t="s">
        <v>1936</v>
      </c>
      <c r="R198" t="s">
        <v>1945</v>
      </c>
      <c r="S198" s="8">
        <f t="shared" si="11"/>
        <v>42616.208333333328</v>
      </c>
      <c r="T198" s="8">
        <f t="shared" si="11"/>
        <v>42635.208333333328</v>
      </c>
    </row>
    <row r="199" spans="1:20" ht="17" x14ac:dyDescent="0.2">
      <c r="A199">
        <v>197</v>
      </c>
      <c r="B199" t="s">
        <v>345</v>
      </c>
      <c r="C199" s="3" t="s">
        <v>346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38</v>
      </c>
      <c r="O199" s="5">
        <f t="shared" si="10"/>
        <v>298.20475319926874</v>
      </c>
      <c r="P199">
        <f t="shared" si="12"/>
        <v>82.01</v>
      </c>
      <c r="Q199" t="s">
        <v>1940</v>
      </c>
      <c r="R199" t="s">
        <v>1943</v>
      </c>
      <c r="S199" s="8">
        <f t="shared" si="11"/>
        <v>42909.208333333328</v>
      </c>
      <c r="T199" s="8">
        <f t="shared" si="11"/>
        <v>42923.208333333328</v>
      </c>
    </row>
    <row r="200" spans="1:20" ht="17" x14ac:dyDescent="0.2">
      <c r="A200">
        <v>198</v>
      </c>
      <c r="B200" t="s">
        <v>347</v>
      </c>
      <c r="C200" s="3" t="s">
        <v>348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37</v>
      </c>
      <c r="O200" s="5">
        <f t="shared" si="10"/>
        <v>9.5585443037974684</v>
      </c>
      <c r="P200">
        <f t="shared" si="12"/>
        <v>35.96</v>
      </c>
      <c r="Q200" t="s">
        <v>1934</v>
      </c>
      <c r="R200" t="s">
        <v>1942</v>
      </c>
      <c r="S200" s="8">
        <f t="shared" si="11"/>
        <v>40396.208333333336</v>
      </c>
      <c r="T200" s="8">
        <f t="shared" si="11"/>
        <v>40425.208333333336</v>
      </c>
    </row>
    <row r="201" spans="1:20" ht="17" x14ac:dyDescent="0.2">
      <c r="A201">
        <v>199</v>
      </c>
      <c r="B201" t="s">
        <v>349</v>
      </c>
      <c r="C201" s="3" t="s">
        <v>350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0"/>
        <v>53.777777777777779</v>
      </c>
      <c r="P201">
        <f t="shared" si="12"/>
        <v>74.459999999999994</v>
      </c>
      <c r="Q201" t="s">
        <v>1934</v>
      </c>
      <c r="R201" t="s">
        <v>1935</v>
      </c>
      <c r="S201" s="8">
        <f t="shared" si="11"/>
        <v>42192.208333333328</v>
      </c>
      <c r="T201" s="8">
        <f t="shared" si="11"/>
        <v>42196.208333333328</v>
      </c>
    </row>
    <row r="202" spans="1:20" ht="17" x14ac:dyDescent="0.2">
      <c r="A202">
        <v>200</v>
      </c>
      <c r="B202" t="s">
        <v>351</v>
      </c>
      <c r="C202" s="3" t="s">
        <v>352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29</v>
      </c>
      <c r="O202" s="5">
        <f t="shared" si="10"/>
        <v>2</v>
      </c>
      <c r="P202">
        <f t="shared" si="12"/>
        <v>2</v>
      </c>
      <c r="Q202" t="s">
        <v>1938</v>
      </c>
      <c r="R202" t="s">
        <v>1939</v>
      </c>
      <c r="S202" s="8">
        <f t="shared" si="11"/>
        <v>40262.208333333336</v>
      </c>
      <c r="T202" s="8">
        <f t="shared" si="11"/>
        <v>40273.208333333336</v>
      </c>
    </row>
    <row r="203" spans="1:20" ht="17" x14ac:dyDescent="0.2">
      <c r="A203">
        <v>201</v>
      </c>
      <c r="B203" t="s">
        <v>353</v>
      </c>
      <c r="C203" s="3" t="s">
        <v>354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0"/>
        <v>681.19047619047615</v>
      </c>
      <c r="P203">
        <f t="shared" si="12"/>
        <v>91.11</v>
      </c>
      <c r="Q203" t="s">
        <v>1936</v>
      </c>
      <c r="R203" t="s">
        <v>1937</v>
      </c>
      <c r="S203" s="8">
        <f t="shared" si="11"/>
        <v>41845.208333333336</v>
      </c>
      <c r="T203" s="8">
        <f t="shared" si="11"/>
        <v>41863.208333333336</v>
      </c>
    </row>
    <row r="204" spans="1:20" ht="17" x14ac:dyDescent="0.2">
      <c r="A204">
        <v>202</v>
      </c>
      <c r="B204" t="s">
        <v>355</v>
      </c>
      <c r="C204" s="3" t="s">
        <v>356</v>
      </c>
      <c r="D204">
        <v>8300</v>
      </c>
      <c r="E204">
        <v>6543</v>
      </c>
      <c r="F204" t="s">
        <v>43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0"/>
        <v>78.831325301204828</v>
      </c>
      <c r="P204">
        <f t="shared" si="12"/>
        <v>79.790000000000006</v>
      </c>
      <c r="Q204" t="s">
        <v>1932</v>
      </c>
      <c r="R204" t="s">
        <v>1933</v>
      </c>
      <c r="S204" s="8">
        <f t="shared" si="11"/>
        <v>40818.208333333336</v>
      </c>
      <c r="T204" s="8">
        <f t="shared" si="11"/>
        <v>40822.208333333336</v>
      </c>
    </row>
    <row r="205" spans="1:20" ht="34" x14ac:dyDescent="0.2">
      <c r="A205">
        <v>203</v>
      </c>
      <c r="B205" t="s">
        <v>357</v>
      </c>
      <c r="C205" s="3" t="s">
        <v>358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29</v>
      </c>
      <c r="O205" s="5">
        <f t="shared" si="10"/>
        <v>134.40792216817235</v>
      </c>
      <c r="P205">
        <f t="shared" si="12"/>
        <v>43</v>
      </c>
      <c r="Q205" t="s">
        <v>1938</v>
      </c>
      <c r="R205" t="s">
        <v>1939</v>
      </c>
      <c r="S205" s="8">
        <f t="shared" si="11"/>
        <v>42752.25</v>
      </c>
      <c r="T205" s="8">
        <f t="shared" si="11"/>
        <v>42754.25</v>
      </c>
    </row>
    <row r="206" spans="1:20" ht="17" x14ac:dyDescent="0.2">
      <c r="A206">
        <v>204</v>
      </c>
      <c r="B206" t="s">
        <v>359</v>
      </c>
      <c r="C206" s="3" t="s">
        <v>360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58</v>
      </c>
      <c r="O206" s="5">
        <f t="shared" si="10"/>
        <v>3.3719999999999999</v>
      </c>
      <c r="P206">
        <f t="shared" si="12"/>
        <v>63.23</v>
      </c>
      <c r="Q206" t="s">
        <v>1934</v>
      </c>
      <c r="R206" t="s">
        <v>1957</v>
      </c>
      <c r="S206" s="8">
        <f t="shared" si="11"/>
        <v>40636.208333333336</v>
      </c>
      <c r="T206" s="8">
        <f t="shared" si="11"/>
        <v>40646.208333333336</v>
      </c>
    </row>
    <row r="207" spans="1:20" ht="17" x14ac:dyDescent="0.2">
      <c r="A207">
        <v>205</v>
      </c>
      <c r="B207" t="s">
        <v>361</v>
      </c>
      <c r="C207" s="3" t="s">
        <v>362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29</v>
      </c>
      <c r="O207" s="5">
        <f t="shared" si="10"/>
        <v>431.84615384615387</v>
      </c>
      <c r="P207">
        <f t="shared" si="12"/>
        <v>70.180000000000007</v>
      </c>
      <c r="Q207" t="s">
        <v>1938</v>
      </c>
      <c r="R207" t="s">
        <v>1939</v>
      </c>
      <c r="S207" s="8">
        <f t="shared" si="11"/>
        <v>43390.208333333328</v>
      </c>
      <c r="T207" s="8">
        <f t="shared" si="11"/>
        <v>43402.208333333328</v>
      </c>
    </row>
    <row r="208" spans="1:20" ht="17" x14ac:dyDescent="0.2">
      <c r="A208">
        <v>206</v>
      </c>
      <c r="B208" t="s">
        <v>363</v>
      </c>
      <c r="C208" s="3" t="s">
        <v>364</v>
      </c>
      <c r="D208">
        <v>9000</v>
      </c>
      <c r="E208">
        <v>3496</v>
      </c>
      <c r="F208" t="s">
        <v>43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51</v>
      </c>
      <c r="O208" s="5">
        <f t="shared" si="10"/>
        <v>38.844444444444441</v>
      </c>
      <c r="P208">
        <f t="shared" si="12"/>
        <v>61.33</v>
      </c>
      <c r="Q208" t="s">
        <v>1946</v>
      </c>
      <c r="R208" t="s">
        <v>1952</v>
      </c>
      <c r="S208" s="8">
        <f t="shared" si="11"/>
        <v>40236.25</v>
      </c>
      <c r="T208" s="8">
        <f t="shared" si="11"/>
        <v>40245.25</v>
      </c>
    </row>
    <row r="209" spans="1:20" ht="17" x14ac:dyDescent="0.2">
      <c r="A209">
        <v>207</v>
      </c>
      <c r="B209" t="s">
        <v>365</v>
      </c>
      <c r="C209" s="3" t="s">
        <v>366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0"/>
        <v>425.7</v>
      </c>
      <c r="P209">
        <f t="shared" si="12"/>
        <v>99</v>
      </c>
      <c r="Q209" t="s">
        <v>1934</v>
      </c>
      <c r="R209" t="s">
        <v>1935</v>
      </c>
      <c r="S209" s="8">
        <f t="shared" si="11"/>
        <v>43340.208333333328</v>
      </c>
      <c r="T209" s="8">
        <f t="shared" si="11"/>
        <v>43360.208333333328</v>
      </c>
    </row>
    <row r="210" spans="1:20" ht="17" x14ac:dyDescent="0.2">
      <c r="A210">
        <v>208</v>
      </c>
      <c r="B210" t="s">
        <v>367</v>
      </c>
      <c r="C210" s="3" t="s">
        <v>368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34</v>
      </c>
      <c r="O210" s="5">
        <f t="shared" si="10"/>
        <v>101.12239715591672</v>
      </c>
      <c r="P210">
        <f t="shared" si="12"/>
        <v>96.98</v>
      </c>
      <c r="Q210" t="s">
        <v>1940</v>
      </c>
      <c r="R210" t="s">
        <v>1941</v>
      </c>
      <c r="S210" s="8">
        <f t="shared" si="11"/>
        <v>43048.25</v>
      </c>
      <c r="T210" s="8">
        <f t="shared" si="11"/>
        <v>43072.25</v>
      </c>
    </row>
    <row r="211" spans="1:20" ht="17" x14ac:dyDescent="0.2">
      <c r="A211">
        <v>209</v>
      </c>
      <c r="B211" t="s">
        <v>369</v>
      </c>
      <c r="C211" s="3" t="s">
        <v>370</v>
      </c>
      <c r="D211">
        <v>194500</v>
      </c>
      <c r="E211">
        <v>41212</v>
      </c>
      <c r="F211" t="s">
        <v>36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34</v>
      </c>
      <c r="O211" s="5">
        <f t="shared" si="10"/>
        <v>21.188688946015425</v>
      </c>
      <c r="P211">
        <f t="shared" si="12"/>
        <v>51</v>
      </c>
      <c r="Q211" t="s">
        <v>1940</v>
      </c>
      <c r="R211" t="s">
        <v>1941</v>
      </c>
      <c r="S211" s="8">
        <f t="shared" si="11"/>
        <v>42496.208333333328</v>
      </c>
      <c r="T211" s="8">
        <f t="shared" si="11"/>
        <v>42503.208333333328</v>
      </c>
    </row>
    <row r="212" spans="1:20" ht="17" x14ac:dyDescent="0.2">
      <c r="A212">
        <v>210</v>
      </c>
      <c r="B212" t="s">
        <v>371</v>
      </c>
      <c r="C212" s="3" t="s">
        <v>372</v>
      </c>
      <c r="D212">
        <v>9400</v>
      </c>
      <c r="E212">
        <v>6338</v>
      </c>
      <c r="F212" t="s">
        <v>14</v>
      </c>
      <c r="G212">
        <v>226</v>
      </c>
      <c r="H212" t="s">
        <v>30</v>
      </c>
      <c r="I212" t="s">
        <v>31</v>
      </c>
      <c r="J212">
        <v>1488520800</v>
      </c>
      <c r="K212">
        <v>1490850000</v>
      </c>
      <c r="L212" t="b">
        <v>0</v>
      </c>
      <c r="M212" t="b">
        <v>0</v>
      </c>
      <c r="N212" t="s">
        <v>373</v>
      </c>
      <c r="O212" s="5">
        <f t="shared" si="10"/>
        <v>67.425531914893625</v>
      </c>
      <c r="P212">
        <f t="shared" si="12"/>
        <v>28.04</v>
      </c>
      <c r="Q212" t="s">
        <v>1940</v>
      </c>
      <c r="R212" t="s">
        <v>1962</v>
      </c>
      <c r="S212" s="8">
        <f t="shared" si="11"/>
        <v>42797.25</v>
      </c>
      <c r="T212" s="8">
        <f t="shared" si="11"/>
        <v>42824.208333333328</v>
      </c>
    </row>
    <row r="213" spans="1:20" ht="17" x14ac:dyDescent="0.2">
      <c r="A213">
        <v>211</v>
      </c>
      <c r="B213" t="s">
        <v>374</v>
      </c>
      <c r="C213" s="3" t="s">
        <v>375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29</v>
      </c>
      <c r="O213" s="5">
        <f t="shared" si="10"/>
        <v>94.923371647509583</v>
      </c>
      <c r="P213">
        <f t="shared" si="12"/>
        <v>60.98</v>
      </c>
      <c r="Q213" t="s">
        <v>1938</v>
      </c>
      <c r="R213" t="s">
        <v>1939</v>
      </c>
      <c r="S213" s="8">
        <f t="shared" si="11"/>
        <v>41513.208333333336</v>
      </c>
      <c r="T213" s="8">
        <f t="shared" si="11"/>
        <v>41537.208333333336</v>
      </c>
    </row>
    <row r="214" spans="1:20" ht="17" x14ac:dyDescent="0.2">
      <c r="A214">
        <v>212</v>
      </c>
      <c r="B214" t="s">
        <v>376</v>
      </c>
      <c r="C214" s="3" t="s">
        <v>377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29</v>
      </c>
      <c r="O214" s="5">
        <f t="shared" si="10"/>
        <v>151.85185185185185</v>
      </c>
      <c r="P214">
        <f t="shared" si="12"/>
        <v>73.209999999999994</v>
      </c>
      <c r="Q214" t="s">
        <v>1938</v>
      </c>
      <c r="R214" t="s">
        <v>1939</v>
      </c>
      <c r="S214" s="8">
        <f t="shared" si="11"/>
        <v>43814.25</v>
      </c>
      <c r="T214" s="8">
        <f t="shared" si="11"/>
        <v>43860.25</v>
      </c>
    </row>
    <row r="215" spans="1:20" ht="34" x14ac:dyDescent="0.2">
      <c r="A215">
        <v>213</v>
      </c>
      <c r="B215" t="s">
        <v>378</v>
      </c>
      <c r="C215" s="3" t="s">
        <v>379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39</v>
      </c>
      <c r="O215" s="5">
        <f t="shared" si="10"/>
        <v>195.16382252559728</v>
      </c>
      <c r="P215">
        <f t="shared" si="12"/>
        <v>40</v>
      </c>
      <c r="Q215" t="s">
        <v>1934</v>
      </c>
      <c r="R215" t="s">
        <v>1944</v>
      </c>
      <c r="S215" s="8">
        <f t="shared" si="11"/>
        <v>40488.208333333336</v>
      </c>
      <c r="T215" s="8">
        <f t="shared" si="11"/>
        <v>40496.25</v>
      </c>
    </row>
    <row r="216" spans="1:20" ht="17" x14ac:dyDescent="0.2">
      <c r="A216">
        <v>214</v>
      </c>
      <c r="B216" t="s">
        <v>380</v>
      </c>
      <c r="C216" s="3" t="s">
        <v>381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0"/>
        <v>1023.1428571428571</v>
      </c>
      <c r="P216">
        <f t="shared" si="12"/>
        <v>86.81</v>
      </c>
      <c r="Q216" t="s">
        <v>1934</v>
      </c>
      <c r="R216" t="s">
        <v>1935</v>
      </c>
      <c r="S216" s="8">
        <f t="shared" si="11"/>
        <v>40409.208333333336</v>
      </c>
      <c r="T216" s="8">
        <f t="shared" si="11"/>
        <v>40415.208333333336</v>
      </c>
    </row>
    <row r="217" spans="1:20" ht="17" x14ac:dyDescent="0.2">
      <c r="A217">
        <v>215</v>
      </c>
      <c r="B217" t="s">
        <v>382</v>
      </c>
      <c r="C217" s="3" t="s">
        <v>383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29</v>
      </c>
      <c r="O217" s="5">
        <f t="shared" si="10"/>
        <v>3.841836734693878</v>
      </c>
      <c r="P217">
        <f t="shared" si="12"/>
        <v>42.13</v>
      </c>
      <c r="Q217" t="s">
        <v>1938</v>
      </c>
      <c r="R217" t="s">
        <v>1939</v>
      </c>
      <c r="S217" s="8">
        <f t="shared" si="11"/>
        <v>43509.25</v>
      </c>
      <c r="T217" s="8">
        <f t="shared" si="11"/>
        <v>43511.25</v>
      </c>
    </row>
    <row r="218" spans="1:20" ht="17" x14ac:dyDescent="0.2">
      <c r="A218">
        <v>216</v>
      </c>
      <c r="B218" t="s">
        <v>384</v>
      </c>
      <c r="C218" s="3" t="s">
        <v>385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29</v>
      </c>
      <c r="O218" s="5">
        <f t="shared" si="10"/>
        <v>155.07066557107643</v>
      </c>
      <c r="P218">
        <f t="shared" si="12"/>
        <v>103.98</v>
      </c>
      <c r="Q218" t="s">
        <v>1938</v>
      </c>
      <c r="R218" t="s">
        <v>1939</v>
      </c>
      <c r="S218" s="8">
        <f t="shared" si="11"/>
        <v>40869.25</v>
      </c>
      <c r="T218" s="8">
        <f t="shared" si="11"/>
        <v>40871.25</v>
      </c>
    </row>
    <row r="219" spans="1:20" ht="17" x14ac:dyDescent="0.2">
      <c r="A219">
        <v>217</v>
      </c>
      <c r="B219" t="s">
        <v>386</v>
      </c>
      <c r="C219" s="3" t="s">
        <v>387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373</v>
      </c>
      <c r="O219" s="5">
        <f t="shared" si="10"/>
        <v>44.753477588871718</v>
      </c>
      <c r="P219">
        <f t="shared" si="12"/>
        <v>62</v>
      </c>
      <c r="Q219" t="s">
        <v>1940</v>
      </c>
      <c r="R219" t="s">
        <v>1962</v>
      </c>
      <c r="S219" s="8">
        <f t="shared" si="11"/>
        <v>43583.208333333328</v>
      </c>
      <c r="T219" s="8">
        <f t="shared" si="11"/>
        <v>43592.208333333328</v>
      </c>
    </row>
    <row r="220" spans="1:20" ht="17" x14ac:dyDescent="0.2">
      <c r="A220">
        <v>218</v>
      </c>
      <c r="B220" t="s">
        <v>388</v>
      </c>
      <c r="C220" s="3" t="s">
        <v>389</v>
      </c>
      <c r="D220">
        <v>5700</v>
      </c>
      <c r="E220">
        <v>12309</v>
      </c>
      <c r="F220" t="s">
        <v>20</v>
      </c>
      <c r="G220">
        <v>397</v>
      </c>
      <c r="H220" t="s">
        <v>32</v>
      </c>
      <c r="I220" t="s">
        <v>33</v>
      </c>
      <c r="J220">
        <v>1320991200</v>
      </c>
      <c r="K220">
        <v>1323928800</v>
      </c>
      <c r="L220" t="b">
        <v>0</v>
      </c>
      <c r="M220" t="b">
        <v>1</v>
      </c>
      <c r="N220" t="s">
        <v>47</v>
      </c>
      <c r="O220" s="5">
        <f t="shared" si="10"/>
        <v>215.94736842105263</v>
      </c>
      <c r="P220">
        <f t="shared" si="12"/>
        <v>31.01</v>
      </c>
      <c r="Q220" t="s">
        <v>1940</v>
      </c>
      <c r="R220" t="s">
        <v>1951</v>
      </c>
      <c r="S220" s="8">
        <f t="shared" si="11"/>
        <v>40858.25</v>
      </c>
      <c r="T220" s="8">
        <f t="shared" si="11"/>
        <v>40892.25</v>
      </c>
    </row>
    <row r="221" spans="1:20" ht="17" x14ac:dyDescent="0.2">
      <c r="A221">
        <v>219</v>
      </c>
      <c r="B221" t="s">
        <v>390</v>
      </c>
      <c r="C221" s="3" t="s">
        <v>391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42</v>
      </c>
      <c r="O221" s="5">
        <f t="shared" si="10"/>
        <v>332.12709832134288</v>
      </c>
      <c r="P221">
        <f t="shared" si="12"/>
        <v>89.99</v>
      </c>
      <c r="Q221" t="s">
        <v>1940</v>
      </c>
      <c r="R221" t="s">
        <v>1948</v>
      </c>
      <c r="S221" s="8">
        <f t="shared" si="11"/>
        <v>41137.208333333336</v>
      </c>
      <c r="T221" s="8">
        <f t="shared" si="11"/>
        <v>41149.208333333336</v>
      </c>
    </row>
    <row r="222" spans="1:20" ht="17" x14ac:dyDescent="0.2">
      <c r="A222">
        <v>220</v>
      </c>
      <c r="B222" t="s">
        <v>392</v>
      </c>
      <c r="C222" s="3" t="s">
        <v>393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29</v>
      </c>
      <c r="O222" s="5">
        <f t="shared" si="10"/>
        <v>8.4430379746835449</v>
      </c>
      <c r="P222">
        <f t="shared" si="12"/>
        <v>39.24</v>
      </c>
      <c r="Q222" t="s">
        <v>1938</v>
      </c>
      <c r="R222" t="s">
        <v>1939</v>
      </c>
      <c r="S222" s="8">
        <f t="shared" si="11"/>
        <v>40725.208333333336</v>
      </c>
      <c r="T222" s="8">
        <f t="shared" si="11"/>
        <v>40743.208333333336</v>
      </c>
    </row>
    <row r="223" spans="1:20" ht="34" x14ac:dyDescent="0.2">
      <c r="A223">
        <v>221</v>
      </c>
      <c r="B223" t="s">
        <v>394</v>
      </c>
      <c r="C223" s="3" t="s">
        <v>395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0"/>
        <v>98.625514403292186</v>
      </c>
      <c r="P223">
        <f t="shared" si="12"/>
        <v>54.99</v>
      </c>
      <c r="Q223" t="s">
        <v>1932</v>
      </c>
      <c r="R223" t="s">
        <v>1933</v>
      </c>
      <c r="S223" s="8">
        <f t="shared" si="11"/>
        <v>41081.208333333336</v>
      </c>
      <c r="T223" s="8">
        <f t="shared" si="11"/>
        <v>41083.208333333336</v>
      </c>
    </row>
    <row r="224" spans="1:20" ht="17" x14ac:dyDescent="0.2">
      <c r="A224">
        <v>222</v>
      </c>
      <c r="B224" t="s">
        <v>396</v>
      </c>
      <c r="C224" s="3" t="s">
        <v>397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52</v>
      </c>
      <c r="O224" s="5">
        <f t="shared" si="10"/>
        <v>137.97916666666669</v>
      </c>
      <c r="P224">
        <f t="shared" si="12"/>
        <v>47.99</v>
      </c>
      <c r="Q224" t="s">
        <v>1953</v>
      </c>
      <c r="R224" t="s">
        <v>1954</v>
      </c>
      <c r="S224" s="8">
        <f t="shared" si="11"/>
        <v>41914.208333333336</v>
      </c>
      <c r="T224" s="8">
        <f t="shared" si="11"/>
        <v>41915.208333333336</v>
      </c>
    </row>
    <row r="225" spans="1:20" ht="17" x14ac:dyDescent="0.2">
      <c r="A225">
        <v>223</v>
      </c>
      <c r="B225" t="s">
        <v>398</v>
      </c>
      <c r="C225" s="3" t="s">
        <v>399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29</v>
      </c>
      <c r="O225" s="5">
        <f t="shared" si="10"/>
        <v>93.81099656357388</v>
      </c>
      <c r="P225">
        <f t="shared" si="12"/>
        <v>87.97</v>
      </c>
      <c r="Q225" t="s">
        <v>1938</v>
      </c>
      <c r="R225" t="s">
        <v>1939</v>
      </c>
      <c r="S225" s="8">
        <f t="shared" si="11"/>
        <v>42445.208333333328</v>
      </c>
      <c r="T225" s="8">
        <f t="shared" si="11"/>
        <v>42459.208333333328</v>
      </c>
    </row>
    <row r="226" spans="1:20" ht="17" x14ac:dyDescent="0.2">
      <c r="A226">
        <v>224</v>
      </c>
      <c r="B226" t="s">
        <v>400</v>
      </c>
      <c r="C226" s="3" t="s">
        <v>401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373</v>
      </c>
      <c r="O226" s="5">
        <f t="shared" si="10"/>
        <v>403.63930885529157</v>
      </c>
      <c r="P226">
        <f t="shared" si="12"/>
        <v>52</v>
      </c>
      <c r="Q226" t="s">
        <v>1940</v>
      </c>
      <c r="R226" t="s">
        <v>1962</v>
      </c>
      <c r="S226" s="8">
        <f t="shared" si="11"/>
        <v>41906.208333333336</v>
      </c>
      <c r="T226" s="8">
        <f t="shared" si="11"/>
        <v>41951.25</v>
      </c>
    </row>
    <row r="227" spans="1:20" ht="17" x14ac:dyDescent="0.2">
      <c r="A227">
        <v>225</v>
      </c>
      <c r="B227" t="s">
        <v>402</v>
      </c>
      <c r="C227" s="3" t="s">
        <v>403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0"/>
        <v>260.1740412979351</v>
      </c>
      <c r="P227">
        <f t="shared" si="12"/>
        <v>30</v>
      </c>
      <c r="Q227" t="s">
        <v>1934</v>
      </c>
      <c r="R227" t="s">
        <v>1935</v>
      </c>
      <c r="S227" s="8">
        <f t="shared" si="11"/>
        <v>41762.208333333336</v>
      </c>
      <c r="T227" s="8">
        <f t="shared" si="11"/>
        <v>41762.208333333336</v>
      </c>
    </row>
    <row r="228" spans="1:20" ht="17" x14ac:dyDescent="0.2">
      <c r="A228">
        <v>226</v>
      </c>
      <c r="B228" t="s">
        <v>152</v>
      </c>
      <c r="C228" s="3" t="s">
        <v>404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52</v>
      </c>
      <c r="O228" s="5">
        <f t="shared" si="10"/>
        <v>366.63333333333333</v>
      </c>
      <c r="P228">
        <f t="shared" si="12"/>
        <v>98.21</v>
      </c>
      <c r="Q228" t="s">
        <v>1953</v>
      </c>
      <c r="R228" t="s">
        <v>1954</v>
      </c>
      <c r="S228" s="8">
        <f t="shared" si="11"/>
        <v>40276.208333333336</v>
      </c>
      <c r="T228" s="8">
        <f t="shared" si="11"/>
        <v>40313.208333333336</v>
      </c>
    </row>
    <row r="229" spans="1:20" ht="17" x14ac:dyDescent="0.2">
      <c r="A229">
        <v>227</v>
      </c>
      <c r="B229" t="s">
        <v>405</v>
      </c>
      <c r="C229" s="3" t="s">
        <v>406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191</v>
      </c>
      <c r="O229" s="5">
        <f t="shared" si="10"/>
        <v>168.72085385878489</v>
      </c>
      <c r="P229">
        <f t="shared" si="12"/>
        <v>108.96</v>
      </c>
      <c r="Q229" t="s">
        <v>1949</v>
      </c>
      <c r="R229" t="s">
        <v>1960</v>
      </c>
      <c r="S229" s="8">
        <f t="shared" si="11"/>
        <v>42139.208333333328</v>
      </c>
      <c r="T229" s="8">
        <f t="shared" si="11"/>
        <v>42145.208333333328</v>
      </c>
    </row>
    <row r="230" spans="1:20" ht="17" x14ac:dyDescent="0.2">
      <c r="A230">
        <v>228</v>
      </c>
      <c r="B230" t="s">
        <v>407</v>
      </c>
      <c r="C230" s="3" t="s">
        <v>408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42</v>
      </c>
      <c r="O230" s="5">
        <f t="shared" si="10"/>
        <v>119.90717911530093</v>
      </c>
      <c r="P230">
        <f t="shared" si="12"/>
        <v>67</v>
      </c>
      <c r="Q230" t="s">
        <v>1940</v>
      </c>
      <c r="R230" t="s">
        <v>1948</v>
      </c>
      <c r="S230" s="8">
        <f t="shared" si="11"/>
        <v>42613.208333333328</v>
      </c>
      <c r="T230" s="8">
        <f t="shared" si="11"/>
        <v>42638.208333333328</v>
      </c>
    </row>
    <row r="231" spans="1:20" ht="17" x14ac:dyDescent="0.2">
      <c r="A231">
        <v>229</v>
      </c>
      <c r="B231" t="s">
        <v>409</v>
      </c>
      <c r="C231" s="3" t="s">
        <v>410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191</v>
      </c>
      <c r="O231" s="5">
        <f t="shared" si="10"/>
        <v>193.68925233644859</v>
      </c>
      <c r="P231">
        <f t="shared" si="12"/>
        <v>64.989999999999995</v>
      </c>
      <c r="Q231" t="s">
        <v>1949</v>
      </c>
      <c r="R231" t="s">
        <v>1960</v>
      </c>
      <c r="S231" s="8">
        <f t="shared" si="11"/>
        <v>42887.208333333328</v>
      </c>
      <c r="T231" s="8">
        <f t="shared" si="11"/>
        <v>42935.208333333328</v>
      </c>
    </row>
    <row r="232" spans="1:20" ht="17" x14ac:dyDescent="0.2">
      <c r="A232">
        <v>230</v>
      </c>
      <c r="B232" t="s">
        <v>411</v>
      </c>
      <c r="C232" s="3" t="s">
        <v>412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44</v>
      </c>
      <c r="O232" s="5">
        <f t="shared" si="10"/>
        <v>420.16666666666669</v>
      </c>
      <c r="P232">
        <f t="shared" si="12"/>
        <v>99.84</v>
      </c>
      <c r="Q232" t="s">
        <v>1949</v>
      </c>
      <c r="R232" t="s">
        <v>1950</v>
      </c>
      <c r="S232" s="8">
        <f t="shared" si="11"/>
        <v>43805.25</v>
      </c>
      <c r="T232" s="8">
        <f t="shared" si="11"/>
        <v>43805.25</v>
      </c>
    </row>
    <row r="233" spans="1:20" ht="17" x14ac:dyDescent="0.2">
      <c r="A233">
        <v>231</v>
      </c>
      <c r="B233" t="s">
        <v>413</v>
      </c>
      <c r="C233" s="3" t="s">
        <v>414</v>
      </c>
      <c r="D233">
        <v>7200</v>
      </c>
      <c r="E233">
        <v>5523</v>
      </c>
      <c r="F233" t="s">
        <v>43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29</v>
      </c>
      <c r="O233" s="5">
        <f t="shared" si="10"/>
        <v>76.708333333333329</v>
      </c>
      <c r="P233">
        <f t="shared" si="12"/>
        <v>82.43</v>
      </c>
      <c r="Q233" t="s">
        <v>1938</v>
      </c>
      <c r="R233" t="s">
        <v>1939</v>
      </c>
      <c r="S233" s="8">
        <f t="shared" si="11"/>
        <v>41415.208333333336</v>
      </c>
      <c r="T233" s="8">
        <f t="shared" si="11"/>
        <v>41473.208333333336</v>
      </c>
    </row>
    <row r="234" spans="1:20" ht="17" x14ac:dyDescent="0.2">
      <c r="A234">
        <v>232</v>
      </c>
      <c r="B234" t="s">
        <v>415</v>
      </c>
      <c r="C234" s="3" t="s">
        <v>416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29</v>
      </c>
      <c r="O234" s="5">
        <f t="shared" si="10"/>
        <v>171.26470588235293</v>
      </c>
      <c r="P234">
        <f t="shared" si="12"/>
        <v>63.29</v>
      </c>
      <c r="Q234" t="s">
        <v>1938</v>
      </c>
      <c r="R234" t="s">
        <v>1939</v>
      </c>
      <c r="S234" s="8">
        <f t="shared" si="11"/>
        <v>42576.208333333328</v>
      </c>
      <c r="T234" s="8">
        <f t="shared" si="11"/>
        <v>42577.208333333328</v>
      </c>
    </row>
    <row r="235" spans="1:20" ht="17" x14ac:dyDescent="0.2">
      <c r="A235">
        <v>233</v>
      </c>
      <c r="B235" t="s">
        <v>417</v>
      </c>
      <c r="C235" s="3" t="s">
        <v>418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42</v>
      </c>
      <c r="O235" s="5">
        <f t="shared" si="10"/>
        <v>157.89473684210526</v>
      </c>
      <c r="P235">
        <f t="shared" si="12"/>
        <v>96.77</v>
      </c>
      <c r="Q235" t="s">
        <v>1940</v>
      </c>
      <c r="R235" t="s">
        <v>1948</v>
      </c>
      <c r="S235" s="8">
        <f t="shared" si="11"/>
        <v>40706.208333333336</v>
      </c>
      <c r="T235" s="8">
        <f t="shared" si="11"/>
        <v>40722.208333333336</v>
      </c>
    </row>
    <row r="236" spans="1:20" ht="17" x14ac:dyDescent="0.2">
      <c r="A236">
        <v>234</v>
      </c>
      <c r="B236" t="s">
        <v>419</v>
      </c>
      <c r="C236" s="3" t="s">
        <v>420</v>
      </c>
      <c r="D236">
        <v>7500</v>
      </c>
      <c r="E236">
        <v>8181</v>
      </c>
      <c r="F236" t="s">
        <v>20</v>
      </c>
      <c r="G236">
        <v>149</v>
      </c>
      <c r="H236" t="s">
        <v>49</v>
      </c>
      <c r="I236" t="s">
        <v>50</v>
      </c>
      <c r="J236">
        <v>1503378000</v>
      </c>
      <c r="K236">
        <v>1503982800</v>
      </c>
      <c r="L236" t="b">
        <v>0</v>
      </c>
      <c r="M236" t="b">
        <v>1</v>
      </c>
      <c r="N236" t="s">
        <v>44</v>
      </c>
      <c r="O236" s="5">
        <f t="shared" si="10"/>
        <v>109.08</v>
      </c>
      <c r="P236">
        <f t="shared" si="12"/>
        <v>54.91</v>
      </c>
      <c r="Q236" t="s">
        <v>1949</v>
      </c>
      <c r="R236" t="s">
        <v>1950</v>
      </c>
      <c r="S236" s="8">
        <f t="shared" si="11"/>
        <v>42969.208333333328</v>
      </c>
      <c r="T236" s="8">
        <f t="shared" si="11"/>
        <v>42976.208333333328</v>
      </c>
    </row>
    <row r="237" spans="1:20" ht="34" x14ac:dyDescent="0.2">
      <c r="A237">
        <v>235</v>
      </c>
      <c r="B237" t="s">
        <v>421</v>
      </c>
      <c r="C237" s="3" t="s">
        <v>422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42</v>
      </c>
      <c r="O237" s="5">
        <f t="shared" si="10"/>
        <v>41.732558139534881</v>
      </c>
      <c r="P237">
        <f t="shared" si="12"/>
        <v>39.01</v>
      </c>
      <c r="Q237" t="s">
        <v>1940</v>
      </c>
      <c r="R237" t="s">
        <v>1948</v>
      </c>
      <c r="S237" s="8">
        <f t="shared" si="11"/>
        <v>42779.25</v>
      </c>
      <c r="T237" s="8">
        <f t="shared" si="11"/>
        <v>42784.25</v>
      </c>
    </row>
    <row r="238" spans="1:20" ht="17" x14ac:dyDescent="0.2">
      <c r="A238">
        <v>236</v>
      </c>
      <c r="B238" t="s">
        <v>423</v>
      </c>
      <c r="C238" s="3" t="s">
        <v>424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0"/>
        <v>10.944303797468354</v>
      </c>
      <c r="P238">
        <f t="shared" si="12"/>
        <v>75.84</v>
      </c>
      <c r="Q238" t="s">
        <v>1934</v>
      </c>
      <c r="R238" t="s">
        <v>1935</v>
      </c>
      <c r="S238" s="8">
        <f t="shared" si="11"/>
        <v>43641.208333333328</v>
      </c>
      <c r="T238" s="8">
        <f t="shared" si="11"/>
        <v>43648.208333333328</v>
      </c>
    </row>
    <row r="239" spans="1:20" ht="34" x14ac:dyDescent="0.2">
      <c r="A239">
        <v>237</v>
      </c>
      <c r="B239" t="s">
        <v>425</v>
      </c>
      <c r="C239" s="3" t="s">
        <v>426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42</v>
      </c>
      <c r="O239" s="5">
        <f t="shared" si="10"/>
        <v>159.3763440860215</v>
      </c>
      <c r="P239">
        <f t="shared" si="12"/>
        <v>45.05</v>
      </c>
      <c r="Q239" t="s">
        <v>1940</v>
      </c>
      <c r="R239" t="s">
        <v>1948</v>
      </c>
      <c r="S239" s="8">
        <f t="shared" si="11"/>
        <v>41754.208333333336</v>
      </c>
      <c r="T239" s="8">
        <f t="shared" si="11"/>
        <v>41756.208333333336</v>
      </c>
    </row>
    <row r="240" spans="1:20" ht="17" x14ac:dyDescent="0.2">
      <c r="A240">
        <v>238</v>
      </c>
      <c r="B240" t="s">
        <v>427</v>
      </c>
      <c r="C240" s="3" t="s">
        <v>428</v>
      </c>
      <c r="D240">
        <v>2400</v>
      </c>
      <c r="E240">
        <v>10138</v>
      </c>
      <c r="F240" t="s">
        <v>20</v>
      </c>
      <c r="G240">
        <v>97</v>
      </c>
      <c r="H240" t="s">
        <v>30</v>
      </c>
      <c r="I240" t="s">
        <v>31</v>
      </c>
      <c r="J240">
        <v>1513231200</v>
      </c>
      <c r="K240">
        <v>1515391200</v>
      </c>
      <c r="L240" t="b">
        <v>0</v>
      </c>
      <c r="M240" t="b">
        <v>1</v>
      </c>
      <c r="N240" t="s">
        <v>29</v>
      </c>
      <c r="O240" s="5">
        <f t="shared" si="10"/>
        <v>422.41666666666669</v>
      </c>
      <c r="P240">
        <f t="shared" si="12"/>
        <v>104.52</v>
      </c>
      <c r="Q240" t="s">
        <v>1938</v>
      </c>
      <c r="R240" t="s">
        <v>1939</v>
      </c>
      <c r="S240" s="8">
        <f t="shared" si="11"/>
        <v>43083.25</v>
      </c>
      <c r="T240" s="8">
        <f t="shared" si="11"/>
        <v>43108.25</v>
      </c>
    </row>
    <row r="241" spans="1:20" ht="17" x14ac:dyDescent="0.2">
      <c r="A241">
        <v>239</v>
      </c>
      <c r="B241" t="s">
        <v>429</v>
      </c>
      <c r="C241" s="3" t="s">
        <v>430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40</v>
      </c>
      <c r="O241" s="5">
        <f t="shared" si="10"/>
        <v>97.71875</v>
      </c>
      <c r="P241">
        <f t="shared" si="12"/>
        <v>76.27</v>
      </c>
      <c r="Q241" t="s">
        <v>1936</v>
      </c>
      <c r="R241" t="s">
        <v>1945</v>
      </c>
      <c r="S241" s="8">
        <f t="shared" si="11"/>
        <v>42245.208333333328</v>
      </c>
      <c r="T241" s="8">
        <f t="shared" si="11"/>
        <v>42249.208333333328</v>
      </c>
    </row>
    <row r="242" spans="1:20" ht="17" x14ac:dyDescent="0.2">
      <c r="A242">
        <v>240</v>
      </c>
      <c r="B242" t="s">
        <v>431</v>
      </c>
      <c r="C242" s="3" t="s">
        <v>432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29</v>
      </c>
      <c r="O242" s="5">
        <f t="shared" si="10"/>
        <v>418.78911564625849</v>
      </c>
      <c r="P242">
        <f t="shared" si="12"/>
        <v>69.02</v>
      </c>
      <c r="Q242" t="s">
        <v>1938</v>
      </c>
      <c r="R242" t="s">
        <v>1939</v>
      </c>
      <c r="S242" s="8">
        <f t="shared" si="11"/>
        <v>40396.208333333336</v>
      </c>
      <c r="T242" s="8">
        <f t="shared" si="11"/>
        <v>40397.208333333336</v>
      </c>
    </row>
    <row r="243" spans="1:20" ht="17" x14ac:dyDescent="0.2">
      <c r="A243">
        <v>241</v>
      </c>
      <c r="B243" t="s">
        <v>433</v>
      </c>
      <c r="C243" s="3" t="s">
        <v>434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41</v>
      </c>
      <c r="O243" s="5">
        <f t="shared" si="10"/>
        <v>101.91632047477745</v>
      </c>
      <c r="P243">
        <f t="shared" si="12"/>
        <v>101.98</v>
      </c>
      <c r="Q243" t="s">
        <v>1946</v>
      </c>
      <c r="R243" t="s">
        <v>1947</v>
      </c>
      <c r="S243" s="8">
        <f t="shared" si="11"/>
        <v>41742.208333333336</v>
      </c>
      <c r="T243" s="8">
        <f t="shared" si="11"/>
        <v>41752.208333333336</v>
      </c>
    </row>
    <row r="244" spans="1:20" ht="17" x14ac:dyDescent="0.2">
      <c r="A244">
        <v>242</v>
      </c>
      <c r="B244" t="s">
        <v>435</v>
      </c>
      <c r="C244" s="3" t="s">
        <v>436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0"/>
        <v>127.72619047619047</v>
      </c>
      <c r="P244">
        <f t="shared" si="12"/>
        <v>42.92</v>
      </c>
      <c r="Q244" t="s">
        <v>1934</v>
      </c>
      <c r="R244" t="s">
        <v>1935</v>
      </c>
      <c r="S244" s="8">
        <f t="shared" si="11"/>
        <v>42865.208333333328</v>
      </c>
      <c r="T244" s="8">
        <f t="shared" si="11"/>
        <v>42875.208333333328</v>
      </c>
    </row>
    <row r="245" spans="1:20" ht="34" x14ac:dyDescent="0.2">
      <c r="A245">
        <v>243</v>
      </c>
      <c r="B245" t="s">
        <v>437</v>
      </c>
      <c r="C245" s="3" t="s">
        <v>438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29</v>
      </c>
      <c r="O245" s="5">
        <f t="shared" si="10"/>
        <v>445.21739130434781</v>
      </c>
      <c r="P245">
        <f t="shared" si="12"/>
        <v>43.03</v>
      </c>
      <c r="Q245" t="s">
        <v>1938</v>
      </c>
      <c r="R245" t="s">
        <v>1939</v>
      </c>
      <c r="S245" s="8">
        <f t="shared" si="11"/>
        <v>43163.25</v>
      </c>
      <c r="T245" s="8">
        <f t="shared" si="11"/>
        <v>43166.25</v>
      </c>
    </row>
    <row r="246" spans="1:20" ht="34" x14ac:dyDescent="0.2">
      <c r="A246">
        <v>244</v>
      </c>
      <c r="B246" t="s">
        <v>439</v>
      </c>
      <c r="C246" s="3" t="s">
        <v>440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29</v>
      </c>
      <c r="O246" s="5">
        <f t="shared" si="10"/>
        <v>569.71428571428578</v>
      </c>
      <c r="P246">
        <f t="shared" si="12"/>
        <v>75.25</v>
      </c>
      <c r="Q246" t="s">
        <v>1938</v>
      </c>
      <c r="R246" t="s">
        <v>1939</v>
      </c>
      <c r="S246" s="8">
        <f t="shared" si="11"/>
        <v>41834.208333333336</v>
      </c>
      <c r="T246" s="8">
        <f t="shared" si="11"/>
        <v>41886.208333333336</v>
      </c>
    </row>
    <row r="247" spans="1:20" ht="17" x14ac:dyDescent="0.2">
      <c r="A247">
        <v>245</v>
      </c>
      <c r="B247" t="s">
        <v>441</v>
      </c>
      <c r="C247" s="3" t="s">
        <v>442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29</v>
      </c>
      <c r="O247" s="5">
        <f t="shared" si="10"/>
        <v>509.34482758620686</v>
      </c>
      <c r="P247">
        <f t="shared" si="12"/>
        <v>69.02</v>
      </c>
      <c r="Q247" t="s">
        <v>1938</v>
      </c>
      <c r="R247" t="s">
        <v>1939</v>
      </c>
      <c r="S247" s="8">
        <f t="shared" si="11"/>
        <v>41736.208333333336</v>
      </c>
      <c r="T247" s="8">
        <f t="shared" si="11"/>
        <v>41737.208333333336</v>
      </c>
    </row>
    <row r="248" spans="1:20" ht="17" x14ac:dyDescent="0.2">
      <c r="A248">
        <v>246</v>
      </c>
      <c r="B248" t="s">
        <v>443</v>
      </c>
      <c r="C248" s="3" t="s">
        <v>444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0"/>
        <v>325.5333333333333</v>
      </c>
      <c r="P248">
        <f t="shared" si="12"/>
        <v>65.989999999999995</v>
      </c>
      <c r="Q248" t="s">
        <v>1936</v>
      </c>
      <c r="R248" t="s">
        <v>1937</v>
      </c>
      <c r="S248" s="8">
        <f t="shared" si="11"/>
        <v>41491.208333333336</v>
      </c>
      <c r="T248" s="8">
        <f t="shared" si="11"/>
        <v>41495.208333333336</v>
      </c>
    </row>
    <row r="249" spans="1:20" ht="17" x14ac:dyDescent="0.2">
      <c r="A249">
        <v>247</v>
      </c>
      <c r="B249" t="s">
        <v>445</v>
      </c>
      <c r="C249" s="3" t="s">
        <v>446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51</v>
      </c>
      <c r="O249" s="5">
        <f t="shared" si="10"/>
        <v>932.61616161616166</v>
      </c>
      <c r="P249">
        <f t="shared" si="12"/>
        <v>98.01</v>
      </c>
      <c r="Q249" t="s">
        <v>1946</v>
      </c>
      <c r="R249" t="s">
        <v>1952</v>
      </c>
      <c r="S249" s="8">
        <f t="shared" si="11"/>
        <v>42726.25</v>
      </c>
      <c r="T249" s="8">
        <f t="shared" si="11"/>
        <v>42741.25</v>
      </c>
    </row>
    <row r="250" spans="1:20" ht="17" x14ac:dyDescent="0.2">
      <c r="A250">
        <v>248</v>
      </c>
      <c r="B250" t="s">
        <v>447</v>
      </c>
      <c r="C250" s="3" t="s">
        <v>448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191</v>
      </c>
      <c r="O250" s="5">
        <f t="shared" si="10"/>
        <v>211.33870967741933</v>
      </c>
      <c r="P250">
        <f t="shared" si="12"/>
        <v>60.11</v>
      </c>
      <c r="Q250" t="s">
        <v>1949</v>
      </c>
      <c r="R250" t="s">
        <v>1960</v>
      </c>
      <c r="S250" s="8">
        <f t="shared" si="11"/>
        <v>42004.25</v>
      </c>
      <c r="T250" s="8">
        <f t="shared" si="11"/>
        <v>42009.25</v>
      </c>
    </row>
    <row r="251" spans="1:20" ht="17" x14ac:dyDescent="0.2">
      <c r="A251">
        <v>249</v>
      </c>
      <c r="B251" t="s">
        <v>449</v>
      </c>
      <c r="C251" s="3" t="s">
        <v>450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105</v>
      </c>
      <c r="O251" s="5">
        <f t="shared" si="10"/>
        <v>273.32520325203251</v>
      </c>
      <c r="P251">
        <f t="shared" si="12"/>
        <v>26</v>
      </c>
      <c r="Q251" t="s">
        <v>1946</v>
      </c>
      <c r="R251" t="s">
        <v>1958</v>
      </c>
      <c r="S251" s="8">
        <f t="shared" si="11"/>
        <v>42006.25</v>
      </c>
      <c r="T251" s="8">
        <f t="shared" si="11"/>
        <v>42013.25</v>
      </c>
    </row>
    <row r="252" spans="1:20" ht="17" x14ac:dyDescent="0.2">
      <c r="A252">
        <v>250</v>
      </c>
      <c r="B252" t="s">
        <v>451</v>
      </c>
      <c r="C252" s="3" t="s">
        <v>452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0"/>
        <v>3</v>
      </c>
      <c r="P252">
        <f t="shared" si="12"/>
        <v>3</v>
      </c>
      <c r="Q252" t="s">
        <v>1934</v>
      </c>
      <c r="R252" t="s">
        <v>1935</v>
      </c>
      <c r="S252" s="8">
        <f t="shared" si="11"/>
        <v>40203.25</v>
      </c>
      <c r="T252" s="8">
        <f t="shared" si="11"/>
        <v>40238.25</v>
      </c>
    </row>
    <row r="253" spans="1:20" ht="17" x14ac:dyDescent="0.2">
      <c r="A253">
        <v>251</v>
      </c>
      <c r="B253" t="s">
        <v>453</v>
      </c>
      <c r="C253" s="3" t="s">
        <v>454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29</v>
      </c>
      <c r="O253" s="5">
        <f t="shared" si="10"/>
        <v>54.084507042253513</v>
      </c>
      <c r="P253">
        <f t="shared" si="12"/>
        <v>38.020000000000003</v>
      </c>
      <c r="Q253" t="s">
        <v>1938</v>
      </c>
      <c r="R253" t="s">
        <v>1939</v>
      </c>
      <c r="S253" s="8">
        <f t="shared" si="11"/>
        <v>41252.25</v>
      </c>
      <c r="T253" s="8">
        <f t="shared" si="11"/>
        <v>41254.25</v>
      </c>
    </row>
    <row r="254" spans="1:20" ht="17" x14ac:dyDescent="0.2">
      <c r="A254">
        <v>252</v>
      </c>
      <c r="B254" t="s">
        <v>455</v>
      </c>
      <c r="C254" s="3" t="s">
        <v>456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29</v>
      </c>
      <c r="O254" s="5">
        <f t="shared" si="10"/>
        <v>626.29999999999995</v>
      </c>
      <c r="P254">
        <f t="shared" si="12"/>
        <v>106.15</v>
      </c>
      <c r="Q254" t="s">
        <v>1938</v>
      </c>
      <c r="R254" t="s">
        <v>1939</v>
      </c>
      <c r="S254" s="8">
        <f t="shared" si="11"/>
        <v>41572.208333333336</v>
      </c>
      <c r="T254" s="8">
        <f t="shared" si="11"/>
        <v>41577.208333333336</v>
      </c>
    </row>
    <row r="255" spans="1:20" ht="17" x14ac:dyDescent="0.2">
      <c r="A255">
        <v>253</v>
      </c>
      <c r="B255" t="s">
        <v>457</v>
      </c>
      <c r="C255" s="3" t="s">
        <v>458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38</v>
      </c>
      <c r="O255" s="5">
        <f t="shared" si="10"/>
        <v>89.021399176954731</v>
      </c>
      <c r="P255">
        <f t="shared" si="12"/>
        <v>81.02</v>
      </c>
      <c r="Q255" t="s">
        <v>1940</v>
      </c>
      <c r="R255" t="s">
        <v>1943</v>
      </c>
      <c r="S255" s="8">
        <f t="shared" si="11"/>
        <v>40641.208333333336</v>
      </c>
      <c r="T255" s="8">
        <f t="shared" si="11"/>
        <v>40653.208333333336</v>
      </c>
    </row>
    <row r="256" spans="1:20" ht="17" x14ac:dyDescent="0.2">
      <c r="A256">
        <v>254</v>
      </c>
      <c r="B256" t="s">
        <v>459</v>
      </c>
      <c r="C256" s="3" t="s">
        <v>460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41</v>
      </c>
      <c r="O256" s="5">
        <f t="shared" si="10"/>
        <v>184.89130434782609</v>
      </c>
      <c r="P256">
        <f t="shared" si="12"/>
        <v>96.65</v>
      </c>
      <c r="Q256" t="s">
        <v>1946</v>
      </c>
      <c r="R256" t="s">
        <v>1947</v>
      </c>
      <c r="S256" s="8">
        <f t="shared" si="11"/>
        <v>42787.25</v>
      </c>
      <c r="T256" s="8">
        <f t="shared" si="11"/>
        <v>42789.25</v>
      </c>
    </row>
    <row r="257" spans="1:20" ht="17" x14ac:dyDescent="0.2">
      <c r="A257">
        <v>255</v>
      </c>
      <c r="B257" t="s">
        <v>461</v>
      </c>
      <c r="C257" s="3" t="s">
        <v>462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0"/>
        <v>120.16770186335404</v>
      </c>
      <c r="P257">
        <f t="shared" si="12"/>
        <v>57</v>
      </c>
      <c r="Q257" t="s">
        <v>1934</v>
      </c>
      <c r="R257" t="s">
        <v>1935</v>
      </c>
      <c r="S257" s="8">
        <f t="shared" si="11"/>
        <v>40590.25</v>
      </c>
      <c r="T257" s="8">
        <f t="shared" si="11"/>
        <v>40595.25</v>
      </c>
    </row>
    <row r="258" spans="1:20" ht="17" x14ac:dyDescent="0.2">
      <c r="A258">
        <v>256</v>
      </c>
      <c r="B258" t="s">
        <v>463</v>
      </c>
      <c r="C258" s="3" t="s">
        <v>464</v>
      </c>
      <c r="D258">
        <v>4100</v>
      </c>
      <c r="E258">
        <v>959</v>
      </c>
      <c r="F258" t="s">
        <v>14</v>
      </c>
      <c r="G258">
        <v>15</v>
      </c>
      <c r="H258" t="s">
        <v>32</v>
      </c>
      <c r="I258" t="s">
        <v>33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0"/>
        <v>23.390243902439025</v>
      </c>
      <c r="P258">
        <f t="shared" si="12"/>
        <v>63.93</v>
      </c>
      <c r="Q258" t="s">
        <v>1934</v>
      </c>
      <c r="R258" t="s">
        <v>1935</v>
      </c>
      <c r="S258" s="8">
        <f t="shared" si="11"/>
        <v>42393.25</v>
      </c>
      <c r="T258" s="8">
        <f t="shared" si="11"/>
        <v>42430.25</v>
      </c>
    </row>
    <row r="259" spans="1:20" ht="17" x14ac:dyDescent="0.2">
      <c r="A259">
        <v>257</v>
      </c>
      <c r="B259" t="s">
        <v>465</v>
      </c>
      <c r="C259" s="3" t="s">
        <v>466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29</v>
      </c>
      <c r="O259" s="5">
        <f t="shared" ref="O259:O322" si="13">(E259/D259)*100</f>
        <v>146</v>
      </c>
      <c r="P259">
        <f t="shared" si="12"/>
        <v>90.46</v>
      </c>
      <c r="Q259" t="s">
        <v>1938</v>
      </c>
      <c r="R259" t="s">
        <v>1939</v>
      </c>
      <c r="S259" s="8">
        <f t="shared" ref="S259:T322" si="14">(((J259/60)/60)/24)+DATE(1970,1,1)</f>
        <v>41338.25</v>
      </c>
      <c r="T259" s="8">
        <f t="shared" si="14"/>
        <v>41352.208333333336</v>
      </c>
    </row>
    <row r="260" spans="1:20" ht="17" x14ac:dyDescent="0.2">
      <c r="A260">
        <v>258</v>
      </c>
      <c r="B260" t="s">
        <v>467</v>
      </c>
      <c r="C260" s="3" t="s">
        <v>468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29</v>
      </c>
      <c r="O260" s="5">
        <f t="shared" si="13"/>
        <v>268.48</v>
      </c>
      <c r="P260">
        <f t="shared" ref="P260:P323" si="15">ROUND(E260/G260,2)</f>
        <v>72.17</v>
      </c>
      <c r="Q260" t="s">
        <v>1938</v>
      </c>
      <c r="R260" t="s">
        <v>1939</v>
      </c>
      <c r="S260" s="8">
        <f t="shared" si="14"/>
        <v>42712.25</v>
      </c>
      <c r="T260" s="8">
        <f t="shared" si="14"/>
        <v>42732.25</v>
      </c>
    </row>
    <row r="261" spans="1:20" ht="34" x14ac:dyDescent="0.2">
      <c r="A261">
        <v>259</v>
      </c>
      <c r="B261" t="s">
        <v>469</v>
      </c>
      <c r="C261" s="3" t="s">
        <v>470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52</v>
      </c>
      <c r="O261" s="5">
        <f t="shared" si="13"/>
        <v>597.5</v>
      </c>
      <c r="P261">
        <f t="shared" si="15"/>
        <v>77.930000000000007</v>
      </c>
      <c r="Q261" t="s">
        <v>1953</v>
      </c>
      <c r="R261" t="s">
        <v>1954</v>
      </c>
      <c r="S261" s="8">
        <f t="shared" si="14"/>
        <v>41251.25</v>
      </c>
      <c r="T261" s="8">
        <f t="shared" si="14"/>
        <v>41270.25</v>
      </c>
    </row>
    <row r="262" spans="1:20" ht="17" x14ac:dyDescent="0.2">
      <c r="A262">
        <v>260</v>
      </c>
      <c r="B262" t="s">
        <v>471</v>
      </c>
      <c r="C262" s="3" t="s">
        <v>472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3"/>
        <v>157.69841269841268</v>
      </c>
      <c r="P262">
        <f t="shared" si="15"/>
        <v>38.07</v>
      </c>
      <c r="Q262" t="s">
        <v>1934</v>
      </c>
      <c r="R262" t="s">
        <v>1935</v>
      </c>
      <c r="S262" s="8">
        <f t="shared" si="14"/>
        <v>41180.208333333336</v>
      </c>
      <c r="T262" s="8">
        <f t="shared" si="14"/>
        <v>41192.208333333336</v>
      </c>
    </row>
    <row r="263" spans="1:20" ht="17" x14ac:dyDescent="0.2">
      <c r="A263">
        <v>261</v>
      </c>
      <c r="B263" t="s">
        <v>473</v>
      </c>
      <c r="C263" s="3" t="s">
        <v>474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3"/>
        <v>31.201660735468568</v>
      </c>
      <c r="P263">
        <f t="shared" si="15"/>
        <v>57.94</v>
      </c>
      <c r="Q263" t="s">
        <v>1934</v>
      </c>
      <c r="R263" t="s">
        <v>1935</v>
      </c>
      <c r="S263" s="8">
        <f t="shared" si="14"/>
        <v>40415.208333333336</v>
      </c>
      <c r="T263" s="8">
        <f t="shared" si="14"/>
        <v>40419.208333333336</v>
      </c>
    </row>
    <row r="264" spans="1:20" ht="17" x14ac:dyDescent="0.2">
      <c r="A264">
        <v>262</v>
      </c>
      <c r="B264" t="s">
        <v>475</v>
      </c>
      <c r="C264" s="3" t="s">
        <v>476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39</v>
      </c>
      <c r="O264" s="5">
        <f t="shared" si="13"/>
        <v>313.41176470588238</v>
      </c>
      <c r="P264">
        <f t="shared" si="15"/>
        <v>49.79</v>
      </c>
      <c r="Q264" t="s">
        <v>1934</v>
      </c>
      <c r="R264" t="s">
        <v>1944</v>
      </c>
      <c r="S264" s="8">
        <f t="shared" si="14"/>
        <v>40638.208333333336</v>
      </c>
      <c r="T264" s="8">
        <f t="shared" si="14"/>
        <v>40664.208333333336</v>
      </c>
    </row>
    <row r="265" spans="1:20" ht="17" x14ac:dyDescent="0.2">
      <c r="A265">
        <v>263</v>
      </c>
      <c r="B265" t="s">
        <v>477</v>
      </c>
      <c r="C265" s="3" t="s">
        <v>478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52</v>
      </c>
      <c r="O265" s="5">
        <f t="shared" si="13"/>
        <v>370.89655172413791</v>
      </c>
      <c r="P265">
        <f t="shared" si="15"/>
        <v>54.05</v>
      </c>
      <c r="Q265" t="s">
        <v>1953</v>
      </c>
      <c r="R265" t="s">
        <v>1954</v>
      </c>
      <c r="S265" s="8">
        <f t="shared" si="14"/>
        <v>40187.25</v>
      </c>
      <c r="T265" s="8">
        <f t="shared" si="14"/>
        <v>40187.25</v>
      </c>
    </row>
    <row r="266" spans="1:20" ht="17" x14ac:dyDescent="0.2">
      <c r="A266">
        <v>264</v>
      </c>
      <c r="B266" t="s">
        <v>479</v>
      </c>
      <c r="C266" s="3" t="s">
        <v>480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29</v>
      </c>
      <c r="O266" s="5">
        <f t="shared" si="13"/>
        <v>362.66447368421052</v>
      </c>
      <c r="P266">
        <f t="shared" si="15"/>
        <v>30</v>
      </c>
      <c r="Q266" t="s">
        <v>1938</v>
      </c>
      <c r="R266" t="s">
        <v>1939</v>
      </c>
      <c r="S266" s="8">
        <f t="shared" si="14"/>
        <v>41317.25</v>
      </c>
      <c r="T266" s="8">
        <f t="shared" si="14"/>
        <v>41333.25</v>
      </c>
    </row>
    <row r="267" spans="1:20" ht="17" x14ac:dyDescent="0.2">
      <c r="A267">
        <v>265</v>
      </c>
      <c r="B267" t="s">
        <v>481</v>
      </c>
      <c r="C267" s="3" t="s">
        <v>482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29</v>
      </c>
      <c r="O267" s="5">
        <f t="shared" si="13"/>
        <v>123.08163265306122</v>
      </c>
      <c r="P267">
        <f t="shared" si="15"/>
        <v>70.13</v>
      </c>
      <c r="Q267" t="s">
        <v>1938</v>
      </c>
      <c r="R267" t="s">
        <v>1939</v>
      </c>
      <c r="S267" s="8">
        <f t="shared" si="14"/>
        <v>42372.25</v>
      </c>
      <c r="T267" s="8">
        <f t="shared" si="14"/>
        <v>42416.25</v>
      </c>
    </row>
    <row r="268" spans="1:20" ht="17" x14ac:dyDescent="0.2">
      <c r="A268">
        <v>266</v>
      </c>
      <c r="B268" t="s">
        <v>483</v>
      </c>
      <c r="C268" s="3" t="s">
        <v>484</v>
      </c>
      <c r="D268">
        <v>111900</v>
      </c>
      <c r="E268">
        <v>85902</v>
      </c>
      <c r="F268" t="s">
        <v>14</v>
      </c>
      <c r="G268">
        <v>3182</v>
      </c>
      <c r="H268" t="s">
        <v>49</v>
      </c>
      <c r="I268" t="s">
        <v>50</v>
      </c>
      <c r="J268">
        <v>1415340000</v>
      </c>
      <c r="K268">
        <v>1418191200</v>
      </c>
      <c r="L268" t="b">
        <v>0</v>
      </c>
      <c r="M268" t="b">
        <v>1</v>
      </c>
      <c r="N268" t="s">
        <v>58</v>
      </c>
      <c r="O268" s="5">
        <f t="shared" si="13"/>
        <v>76.766756032171585</v>
      </c>
      <c r="P268">
        <f t="shared" si="15"/>
        <v>27</v>
      </c>
      <c r="Q268" t="s">
        <v>1934</v>
      </c>
      <c r="R268" t="s">
        <v>1957</v>
      </c>
      <c r="S268" s="8">
        <f t="shared" si="14"/>
        <v>41950.25</v>
      </c>
      <c r="T268" s="8">
        <f t="shared" si="14"/>
        <v>41983.25</v>
      </c>
    </row>
    <row r="269" spans="1:20" ht="17" x14ac:dyDescent="0.2">
      <c r="A269">
        <v>267</v>
      </c>
      <c r="B269" t="s">
        <v>485</v>
      </c>
      <c r="C269" s="3" t="s">
        <v>486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29</v>
      </c>
      <c r="O269" s="5">
        <f t="shared" si="13"/>
        <v>233.62012987012989</v>
      </c>
      <c r="P269">
        <f t="shared" si="15"/>
        <v>51.99</v>
      </c>
      <c r="Q269" t="s">
        <v>1938</v>
      </c>
      <c r="R269" t="s">
        <v>1939</v>
      </c>
      <c r="S269" s="8">
        <f t="shared" si="14"/>
        <v>41206.208333333336</v>
      </c>
      <c r="T269" s="8">
        <f t="shared" si="14"/>
        <v>41222.25</v>
      </c>
    </row>
    <row r="270" spans="1:20" ht="17" x14ac:dyDescent="0.2">
      <c r="A270">
        <v>268</v>
      </c>
      <c r="B270" t="s">
        <v>487</v>
      </c>
      <c r="C270" s="3" t="s">
        <v>488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34</v>
      </c>
      <c r="O270" s="5">
        <f t="shared" si="13"/>
        <v>180.53333333333333</v>
      </c>
      <c r="P270">
        <f t="shared" si="15"/>
        <v>56.42</v>
      </c>
      <c r="Q270" t="s">
        <v>1940</v>
      </c>
      <c r="R270" t="s">
        <v>1941</v>
      </c>
      <c r="S270" s="8">
        <f t="shared" si="14"/>
        <v>41186.208333333336</v>
      </c>
      <c r="T270" s="8">
        <f t="shared" si="14"/>
        <v>41232.25</v>
      </c>
    </row>
    <row r="271" spans="1:20" ht="17" x14ac:dyDescent="0.2">
      <c r="A271">
        <v>269</v>
      </c>
      <c r="B271" t="s">
        <v>489</v>
      </c>
      <c r="C271" s="3" t="s">
        <v>490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168</v>
      </c>
      <c r="O271" s="5">
        <f t="shared" si="13"/>
        <v>252.62857142857143</v>
      </c>
      <c r="P271">
        <f t="shared" si="15"/>
        <v>101.63</v>
      </c>
      <c r="Q271" t="s">
        <v>1940</v>
      </c>
      <c r="R271" t="s">
        <v>1959</v>
      </c>
      <c r="S271" s="8">
        <f t="shared" si="14"/>
        <v>43496.25</v>
      </c>
      <c r="T271" s="8">
        <f t="shared" si="14"/>
        <v>43517.25</v>
      </c>
    </row>
    <row r="272" spans="1:20" ht="17" x14ac:dyDescent="0.2">
      <c r="A272">
        <v>270</v>
      </c>
      <c r="B272" t="s">
        <v>491</v>
      </c>
      <c r="C272" s="3" t="s">
        <v>492</v>
      </c>
      <c r="D272">
        <v>173900</v>
      </c>
      <c r="E272">
        <v>47260</v>
      </c>
      <c r="F272" t="s">
        <v>43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44</v>
      </c>
      <c r="O272" s="5">
        <f t="shared" si="13"/>
        <v>27.176538240368025</v>
      </c>
      <c r="P272">
        <f t="shared" si="15"/>
        <v>25.01</v>
      </c>
      <c r="Q272" t="s">
        <v>1949</v>
      </c>
      <c r="R272" t="s">
        <v>1950</v>
      </c>
      <c r="S272" s="8">
        <f t="shared" si="14"/>
        <v>40514.25</v>
      </c>
      <c r="T272" s="8">
        <f t="shared" si="14"/>
        <v>40516.25</v>
      </c>
    </row>
    <row r="273" spans="1:20" ht="17" x14ac:dyDescent="0.2">
      <c r="A273">
        <v>271</v>
      </c>
      <c r="B273" t="s">
        <v>493</v>
      </c>
      <c r="C273" s="3" t="s">
        <v>494</v>
      </c>
      <c r="D273">
        <v>153700</v>
      </c>
      <c r="E273">
        <v>1953</v>
      </c>
      <c r="F273" t="s">
        <v>36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52</v>
      </c>
      <c r="O273" s="5">
        <f t="shared" si="13"/>
        <v>1.2706571242680547</v>
      </c>
      <c r="P273">
        <f t="shared" si="15"/>
        <v>32.020000000000003</v>
      </c>
      <c r="Q273" t="s">
        <v>1953</v>
      </c>
      <c r="R273" t="s">
        <v>1954</v>
      </c>
      <c r="S273" s="8">
        <f t="shared" si="14"/>
        <v>42345.25</v>
      </c>
      <c r="T273" s="8">
        <f t="shared" si="14"/>
        <v>42376.25</v>
      </c>
    </row>
    <row r="274" spans="1:20" ht="17" x14ac:dyDescent="0.2">
      <c r="A274">
        <v>272</v>
      </c>
      <c r="B274" t="s">
        <v>495</v>
      </c>
      <c r="C274" s="3" t="s">
        <v>496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29</v>
      </c>
      <c r="O274" s="5">
        <f t="shared" si="13"/>
        <v>304.0097847358121</v>
      </c>
      <c r="P274">
        <f t="shared" si="15"/>
        <v>82.02</v>
      </c>
      <c r="Q274" t="s">
        <v>1938</v>
      </c>
      <c r="R274" t="s">
        <v>1939</v>
      </c>
      <c r="S274" s="8">
        <f t="shared" si="14"/>
        <v>43656.208333333328</v>
      </c>
      <c r="T274" s="8">
        <f t="shared" si="14"/>
        <v>43681.208333333328</v>
      </c>
    </row>
    <row r="275" spans="1:20" ht="17" x14ac:dyDescent="0.2">
      <c r="A275">
        <v>273</v>
      </c>
      <c r="B275" t="s">
        <v>497</v>
      </c>
      <c r="C275" s="3" t="s">
        <v>498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29</v>
      </c>
      <c r="O275" s="5">
        <f t="shared" si="13"/>
        <v>137.23076923076923</v>
      </c>
      <c r="P275">
        <f t="shared" si="15"/>
        <v>37.96</v>
      </c>
      <c r="Q275" t="s">
        <v>1938</v>
      </c>
      <c r="R275" t="s">
        <v>1939</v>
      </c>
      <c r="S275" s="8">
        <f t="shared" si="14"/>
        <v>42995.208333333328</v>
      </c>
      <c r="T275" s="8">
        <f t="shared" si="14"/>
        <v>42998.208333333328</v>
      </c>
    </row>
    <row r="276" spans="1:20" ht="17" x14ac:dyDescent="0.2">
      <c r="A276">
        <v>274</v>
      </c>
      <c r="B276" t="s">
        <v>499</v>
      </c>
      <c r="C276" s="3" t="s">
        <v>500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29</v>
      </c>
      <c r="O276" s="5">
        <f t="shared" si="13"/>
        <v>32.208333333333336</v>
      </c>
      <c r="P276">
        <f t="shared" si="15"/>
        <v>51.53</v>
      </c>
      <c r="Q276" t="s">
        <v>1938</v>
      </c>
      <c r="R276" t="s">
        <v>1939</v>
      </c>
      <c r="S276" s="8">
        <f t="shared" si="14"/>
        <v>43045.25</v>
      </c>
      <c r="T276" s="8">
        <f t="shared" si="14"/>
        <v>43050.25</v>
      </c>
    </row>
    <row r="277" spans="1:20" ht="34" x14ac:dyDescent="0.2">
      <c r="A277">
        <v>275</v>
      </c>
      <c r="B277" t="s">
        <v>501</v>
      </c>
      <c r="C277" s="3" t="s">
        <v>502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105</v>
      </c>
      <c r="O277" s="5">
        <f t="shared" si="13"/>
        <v>241.51282051282053</v>
      </c>
      <c r="P277">
        <f t="shared" si="15"/>
        <v>81.2</v>
      </c>
      <c r="Q277" t="s">
        <v>1946</v>
      </c>
      <c r="R277" t="s">
        <v>1958</v>
      </c>
      <c r="S277" s="8">
        <f t="shared" si="14"/>
        <v>43561.208333333328</v>
      </c>
      <c r="T277" s="8">
        <f t="shared" si="14"/>
        <v>43569.208333333328</v>
      </c>
    </row>
    <row r="278" spans="1:20" ht="17" x14ac:dyDescent="0.2">
      <c r="A278">
        <v>276</v>
      </c>
      <c r="B278" t="s">
        <v>503</v>
      </c>
      <c r="C278" s="3" t="s">
        <v>504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44</v>
      </c>
      <c r="O278" s="5">
        <f t="shared" si="13"/>
        <v>96.8</v>
      </c>
      <c r="P278">
        <f t="shared" si="15"/>
        <v>40.03</v>
      </c>
      <c r="Q278" t="s">
        <v>1949</v>
      </c>
      <c r="R278" t="s">
        <v>1950</v>
      </c>
      <c r="S278" s="8">
        <f t="shared" si="14"/>
        <v>41018.208333333336</v>
      </c>
      <c r="T278" s="8">
        <f t="shared" si="14"/>
        <v>41023.208333333336</v>
      </c>
    </row>
    <row r="279" spans="1:20" ht="34" x14ac:dyDescent="0.2">
      <c r="A279">
        <v>277</v>
      </c>
      <c r="B279" t="s">
        <v>505</v>
      </c>
      <c r="C279" s="3" t="s">
        <v>506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29</v>
      </c>
      <c r="O279" s="5">
        <f t="shared" si="13"/>
        <v>1066.4285714285716</v>
      </c>
      <c r="P279">
        <f t="shared" si="15"/>
        <v>89.94</v>
      </c>
      <c r="Q279" t="s">
        <v>1938</v>
      </c>
      <c r="R279" t="s">
        <v>1939</v>
      </c>
      <c r="S279" s="8">
        <f t="shared" si="14"/>
        <v>40378.208333333336</v>
      </c>
      <c r="T279" s="8">
        <f t="shared" si="14"/>
        <v>40380.208333333336</v>
      </c>
    </row>
    <row r="280" spans="1:20" ht="17" x14ac:dyDescent="0.2">
      <c r="A280">
        <v>278</v>
      </c>
      <c r="B280" t="s">
        <v>507</v>
      </c>
      <c r="C280" s="3" t="s">
        <v>508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3"/>
        <v>325.88888888888891</v>
      </c>
      <c r="P280">
        <f t="shared" si="15"/>
        <v>96.69</v>
      </c>
      <c r="Q280" t="s">
        <v>1936</v>
      </c>
      <c r="R280" t="s">
        <v>1937</v>
      </c>
      <c r="S280" s="8">
        <f t="shared" si="14"/>
        <v>41239.25</v>
      </c>
      <c r="T280" s="8">
        <f t="shared" si="14"/>
        <v>41264.25</v>
      </c>
    </row>
    <row r="281" spans="1:20" ht="17" x14ac:dyDescent="0.2">
      <c r="A281">
        <v>279</v>
      </c>
      <c r="B281" t="s">
        <v>509</v>
      </c>
      <c r="C281" s="3" t="s">
        <v>510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29</v>
      </c>
      <c r="O281" s="5">
        <f t="shared" si="13"/>
        <v>170.70000000000002</v>
      </c>
      <c r="P281">
        <f t="shared" si="15"/>
        <v>25.01</v>
      </c>
      <c r="Q281" t="s">
        <v>1938</v>
      </c>
      <c r="R281" t="s">
        <v>1939</v>
      </c>
      <c r="S281" s="8">
        <f t="shared" si="14"/>
        <v>43346.208333333328</v>
      </c>
      <c r="T281" s="8">
        <f t="shared" si="14"/>
        <v>43349.208333333328</v>
      </c>
    </row>
    <row r="282" spans="1:20" ht="17" x14ac:dyDescent="0.2">
      <c r="A282">
        <v>280</v>
      </c>
      <c r="B282" t="s">
        <v>511</v>
      </c>
      <c r="C282" s="3" t="s">
        <v>512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42</v>
      </c>
      <c r="O282" s="5">
        <f t="shared" si="13"/>
        <v>581.44000000000005</v>
      </c>
      <c r="P282">
        <f t="shared" si="15"/>
        <v>36.99</v>
      </c>
      <c r="Q282" t="s">
        <v>1940</v>
      </c>
      <c r="R282" t="s">
        <v>1948</v>
      </c>
      <c r="S282" s="8">
        <f t="shared" si="14"/>
        <v>43060.25</v>
      </c>
      <c r="T282" s="8">
        <f t="shared" si="14"/>
        <v>43066.25</v>
      </c>
    </row>
    <row r="283" spans="1:20" ht="17" x14ac:dyDescent="0.2">
      <c r="A283">
        <v>281</v>
      </c>
      <c r="B283" t="s">
        <v>513</v>
      </c>
      <c r="C283" s="3" t="s">
        <v>514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29</v>
      </c>
      <c r="O283" s="5">
        <f t="shared" si="13"/>
        <v>91.520972644376897</v>
      </c>
      <c r="P283">
        <f t="shared" si="15"/>
        <v>73.010000000000005</v>
      </c>
      <c r="Q283" t="s">
        <v>1938</v>
      </c>
      <c r="R283" t="s">
        <v>1939</v>
      </c>
      <c r="S283" s="8">
        <f t="shared" si="14"/>
        <v>40979.25</v>
      </c>
      <c r="T283" s="8">
        <f t="shared" si="14"/>
        <v>41000.208333333336</v>
      </c>
    </row>
    <row r="284" spans="1:20" ht="17" x14ac:dyDescent="0.2">
      <c r="A284">
        <v>282</v>
      </c>
      <c r="B284" t="s">
        <v>515</v>
      </c>
      <c r="C284" s="3" t="s">
        <v>516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168</v>
      </c>
      <c r="O284" s="5">
        <f t="shared" si="13"/>
        <v>108.04761904761904</v>
      </c>
      <c r="P284">
        <f t="shared" si="15"/>
        <v>68.239999999999995</v>
      </c>
      <c r="Q284" t="s">
        <v>1940</v>
      </c>
      <c r="R284" t="s">
        <v>1959</v>
      </c>
      <c r="S284" s="8">
        <f t="shared" si="14"/>
        <v>42701.25</v>
      </c>
      <c r="T284" s="8">
        <f t="shared" si="14"/>
        <v>42707.25</v>
      </c>
    </row>
    <row r="285" spans="1:20" ht="17" x14ac:dyDescent="0.2">
      <c r="A285">
        <v>283</v>
      </c>
      <c r="B285" t="s">
        <v>517</v>
      </c>
      <c r="C285" s="3" t="s">
        <v>518</v>
      </c>
      <c r="D285">
        <v>8100</v>
      </c>
      <c r="E285">
        <v>1517</v>
      </c>
      <c r="F285" t="s">
        <v>14</v>
      </c>
      <c r="G285">
        <v>29</v>
      </c>
      <c r="H285" t="s">
        <v>30</v>
      </c>
      <c r="I285" t="s">
        <v>31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3"/>
        <v>18.728395061728396</v>
      </c>
      <c r="P285">
        <f t="shared" si="15"/>
        <v>52.31</v>
      </c>
      <c r="Q285" t="s">
        <v>1934</v>
      </c>
      <c r="R285" t="s">
        <v>1935</v>
      </c>
      <c r="S285" s="8">
        <f t="shared" si="14"/>
        <v>42520.208333333328</v>
      </c>
      <c r="T285" s="8">
        <f t="shared" si="14"/>
        <v>42525.208333333328</v>
      </c>
    </row>
    <row r="286" spans="1:20" ht="17" x14ac:dyDescent="0.2">
      <c r="A286">
        <v>284</v>
      </c>
      <c r="B286" t="s">
        <v>519</v>
      </c>
      <c r="C286" s="3" t="s">
        <v>520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3"/>
        <v>83.193877551020407</v>
      </c>
      <c r="P286">
        <f t="shared" si="15"/>
        <v>61.77</v>
      </c>
      <c r="Q286" t="s">
        <v>1936</v>
      </c>
      <c r="R286" t="s">
        <v>1937</v>
      </c>
      <c r="S286" s="8">
        <f t="shared" si="14"/>
        <v>41030.208333333336</v>
      </c>
      <c r="T286" s="8">
        <f t="shared" si="14"/>
        <v>41035.208333333336</v>
      </c>
    </row>
    <row r="287" spans="1:20" ht="17" x14ac:dyDescent="0.2">
      <c r="A287">
        <v>285</v>
      </c>
      <c r="B287" t="s">
        <v>521</v>
      </c>
      <c r="C287" s="3" t="s">
        <v>522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29</v>
      </c>
      <c r="O287" s="5">
        <f t="shared" si="13"/>
        <v>706.33333333333337</v>
      </c>
      <c r="P287">
        <f t="shared" si="15"/>
        <v>25.03</v>
      </c>
      <c r="Q287" t="s">
        <v>1938</v>
      </c>
      <c r="R287" t="s">
        <v>1939</v>
      </c>
      <c r="S287" s="8">
        <f t="shared" si="14"/>
        <v>42623.208333333328</v>
      </c>
      <c r="T287" s="8">
        <f t="shared" si="14"/>
        <v>42661.208333333328</v>
      </c>
    </row>
    <row r="288" spans="1:20" ht="17" x14ac:dyDescent="0.2">
      <c r="A288">
        <v>286</v>
      </c>
      <c r="B288" t="s">
        <v>523</v>
      </c>
      <c r="C288" s="3" t="s">
        <v>524</v>
      </c>
      <c r="D288">
        <v>112100</v>
      </c>
      <c r="E288">
        <v>19557</v>
      </c>
      <c r="F288" t="s">
        <v>43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29</v>
      </c>
      <c r="O288" s="5">
        <f t="shared" si="13"/>
        <v>17.446030330062445</v>
      </c>
      <c r="P288">
        <f t="shared" si="15"/>
        <v>106.29</v>
      </c>
      <c r="Q288" t="s">
        <v>1938</v>
      </c>
      <c r="R288" t="s">
        <v>1939</v>
      </c>
      <c r="S288" s="8">
        <f t="shared" si="14"/>
        <v>42697.25</v>
      </c>
      <c r="T288" s="8">
        <f t="shared" si="14"/>
        <v>42704.25</v>
      </c>
    </row>
    <row r="289" spans="1:20" ht="17" x14ac:dyDescent="0.2">
      <c r="A289">
        <v>287</v>
      </c>
      <c r="B289" t="s">
        <v>525</v>
      </c>
      <c r="C289" s="3" t="s">
        <v>526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37</v>
      </c>
      <c r="O289" s="5">
        <f t="shared" si="13"/>
        <v>209.73015873015873</v>
      </c>
      <c r="P289">
        <f t="shared" si="15"/>
        <v>75.069999999999993</v>
      </c>
      <c r="Q289" t="s">
        <v>1934</v>
      </c>
      <c r="R289" t="s">
        <v>1942</v>
      </c>
      <c r="S289" s="8">
        <f t="shared" si="14"/>
        <v>42122.208333333328</v>
      </c>
      <c r="T289" s="8">
        <f t="shared" si="14"/>
        <v>42122.208333333328</v>
      </c>
    </row>
    <row r="290" spans="1:20" ht="17" x14ac:dyDescent="0.2">
      <c r="A290">
        <v>288</v>
      </c>
      <c r="B290" t="s">
        <v>527</v>
      </c>
      <c r="C290" s="3" t="s">
        <v>528</v>
      </c>
      <c r="D290">
        <v>5600</v>
      </c>
      <c r="E290">
        <v>5476</v>
      </c>
      <c r="F290" t="s">
        <v>14</v>
      </c>
      <c r="G290">
        <v>137</v>
      </c>
      <c r="H290" t="s">
        <v>30</v>
      </c>
      <c r="I290" t="s">
        <v>31</v>
      </c>
      <c r="J290">
        <v>1331701200</v>
      </c>
      <c r="K290">
        <v>1331787600</v>
      </c>
      <c r="L290" t="b">
        <v>0</v>
      </c>
      <c r="M290" t="b">
        <v>1</v>
      </c>
      <c r="N290" t="s">
        <v>55</v>
      </c>
      <c r="O290" s="5">
        <f t="shared" si="13"/>
        <v>97.785714285714292</v>
      </c>
      <c r="P290">
        <f t="shared" si="15"/>
        <v>39.97</v>
      </c>
      <c r="Q290" t="s">
        <v>1934</v>
      </c>
      <c r="R290" t="s">
        <v>1956</v>
      </c>
      <c r="S290" s="8">
        <f t="shared" si="14"/>
        <v>40982.208333333336</v>
      </c>
      <c r="T290" s="8">
        <f t="shared" si="14"/>
        <v>40983.208333333336</v>
      </c>
    </row>
    <row r="291" spans="1:20" ht="17" x14ac:dyDescent="0.2">
      <c r="A291">
        <v>289</v>
      </c>
      <c r="B291" t="s">
        <v>529</v>
      </c>
      <c r="C291" s="3" t="s">
        <v>530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29</v>
      </c>
      <c r="O291" s="5">
        <f t="shared" si="13"/>
        <v>1684.25</v>
      </c>
      <c r="P291">
        <f t="shared" si="15"/>
        <v>39.979999999999997</v>
      </c>
      <c r="Q291" t="s">
        <v>1938</v>
      </c>
      <c r="R291" t="s">
        <v>1939</v>
      </c>
      <c r="S291" s="8">
        <f t="shared" si="14"/>
        <v>42219.208333333328</v>
      </c>
      <c r="T291" s="8">
        <f t="shared" si="14"/>
        <v>42222.208333333328</v>
      </c>
    </row>
    <row r="292" spans="1:20" ht="17" x14ac:dyDescent="0.2">
      <c r="A292">
        <v>290</v>
      </c>
      <c r="B292" t="s">
        <v>531</v>
      </c>
      <c r="C292" s="3" t="s">
        <v>532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34</v>
      </c>
      <c r="O292" s="5">
        <f t="shared" si="13"/>
        <v>54.402135231316727</v>
      </c>
      <c r="P292">
        <f t="shared" si="15"/>
        <v>101.02</v>
      </c>
      <c r="Q292" t="s">
        <v>1940</v>
      </c>
      <c r="R292" t="s">
        <v>1941</v>
      </c>
      <c r="S292" s="8">
        <f t="shared" si="14"/>
        <v>41404.208333333336</v>
      </c>
      <c r="T292" s="8">
        <f t="shared" si="14"/>
        <v>41436.208333333336</v>
      </c>
    </row>
    <row r="293" spans="1:20" ht="17" x14ac:dyDescent="0.2">
      <c r="A293">
        <v>291</v>
      </c>
      <c r="B293" t="s">
        <v>533</v>
      </c>
      <c r="C293" s="3" t="s">
        <v>534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3"/>
        <v>456.61111111111109</v>
      </c>
      <c r="P293">
        <f t="shared" si="15"/>
        <v>76.81</v>
      </c>
      <c r="Q293" t="s">
        <v>1936</v>
      </c>
      <c r="R293" t="s">
        <v>1937</v>
      </c>
      <c r="S293" s="8">
        <f t="shared" si="14"/>
        <v>40831.208333333336</v>
      </c>
      <c r="T293" s="8">
        <f t="shared" si="14"/>
        <v>40835.208333333336</v>
      </c>
    </row>
    <row r="294" spans="1:20" ht="17" x14ac:dyDescent="0.2">
      <c r="A294">
        <v>292</v>
      </c>
      <c r="B294" t="s">
        <v>535</v>
      </c>
      <c r="C294" s="3" t="s">
        <v>536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3"/>
        <v>9.8219178082191778</v>
      </c>
      <c r="P294">
        <f t="shared" si="15"/>
        <v>71.7</v>
      </c>
      <c r="Q294" t="s">
        <v>1932</v>
      </c>
      <c r="R294" t="s">
        <v>1933</v>
      </c>
      <c r="S294" s="8">
        <f t="shared" si="14"/>
        <v>40984.208333333336</v>
      </c>
      <c r="T294" s="8">
        <f t="shared" si="14"/>
        <v>41002.208333333336</v>
      </c>
    </row>
    <row r="295" spans="1:20" ht="17" x14ac:dyDescent="0.2">
      <c r="A295">
        <v>293</v>
      </c>
      <c r="B295" t="s">
        <v>537</v>
      </c>
      <c r="C295" s="3" t="s">
        <v>538</v>
      </c>
      <c r="D295">
        <v>6500</v>
      </c>
      <c r="E295">
        <v>1065</v>
      </c>
      <c r="F295" t="s">
        <v>43</v>
      </c>
      <c r="G295">
        <v>32</v>
      </c>
      <c r="H295" t="s">
        <v>49</v>
      </c>
      <c r="I295" t="s">
        <v>50</v>
      </c>
      <c r="J295">
        <v>1286254800</v>
      </c>
      <c r="K295">
        <v>1287032400</v>
      </c>
      <c r="L295" t="b">
        <v>0</v>
      </c>
      <c r="M295" t="b">
        <v>0</v>
      </c>
      <c r="N295" t="s">
        <v>29</v>
      </c>
      <c r="O295" s="5">
        <f t="shared" si="13"/>
        <v>16.384615384615383</v>
      </c>
      <c r="P295">
        <f t="shared" si="15"/>
        <v>33.28</v>
      </c>
      <c r="Q295" t="s">
        <v>1938</v>
      </c>
      <c r="R295" t="s">
        <v>1939</v>
      </c>
      <c r="S295" s="8">
        <f t="shared" si="14"/>
        <v>40456.208333333336</v>
      </c>
      <c r="T295" s="8">
        <f t="shared" si="14"/>
        <v>40465.208333333336</v>
      </c>
    </row>
    <row r="296" spans="1:20" ht="17" x14ac:dyDescent="0.2">
      <c r="A296">
        <v>294</v>
      </c>
      <c r="B296" t="s">
        <v>539</v>
      </c>
      <c r="C296" s="3" t="s">
        <v>540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29</v>
      </c>
      <c r="O296" s="5">
        <f t="shared" si="13"/>
        <v>1339.6666666666667</v>
      </c>
      <c r="P296">
        <f t="shared" si="15"/>
        <v>43.92</v>
      </c>
      <c r="Q296" t="s">
        <v>1938</v>
      </c>
      <c r="R296" t="s">
        <v>1939</v>
      </c>
      <c r="S296" s="8">
        <f t="shared" si="14"/>
        <v>43399.208333333328</v>
      </c>
      <c r="T296" s="8">
        <f t="shared" si="14"/>
        <v>43411.25</v>
      </c>
    </row>
    <row r="297" spans="1:20" ht="17" x14ac:dyDescent="0.2">
      <c r="A297">
        <v>295</v>
      </c>
      <c r="B297" t="s">
        <v>541</v>
      </c>
      <c r="C297" s="3" t="s">
        <v>542</v>
      </c>
      <c r="D297">
        <v>192900</v>
      </c>
      <c r="E297">
        <v>68769</v>
      </c>
      <c r="F297" t="s">
        <v>14</v>
      </c>
      <c r="G297">
        <v>1910</v>
      </c>
      <c r="H297" t="s">
        <v>45</v>
      </c>
      <c r="I297" t="s">
        <v>46</v>
      </c>
      <c r="J297">
        <v>1381813200</v>
      </c>
      <c r="K297">
        <v>1383976800</v>
      </c>
      <c r="L297" t="b">
        <v>0</v>
      </c>
      <c r="M297" t="b">
        <v>0</v>
      </c>
      <c r="N297" t="s">
        <v>29</v>
      </c>
      <c r="O297" s="5">
        <f t="shared" si="13"/>
        <v>35.650077760497666</v>
      </c>
      <c r="P297">
        <f t="shared" si="15"/>
        <v>36</v>
      </c>
      <c r="Q297" t="s">
        <v>1938</v>
      </c>
      <c r="R297" t="s">
        <v>1939</v>
      </c>
      <c r="S297" s="8">
        <f t="shared" si="14"/>
        <v>41562.208333333336</v>
      </c>
      <c r="T297" s="8">
        <f t="shared" si="14"/>
        <v>41587.25</v>
      </c>
    </row>
    <row r="298" spans="1:20" ht="17" x14ac:dyDescent="0.2">
      <c r="A298">
        <v>296</v>
      </c>
      <c r="B298" t="s">
        <v>543</v>
      </c>
      <c r="C298" s="3" t="s">
        <v>544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29</v>
      </c>
      <c r="O298" s="5">
        <f t="shared" si="13"/>
        <v>54.950819672131146</v>
      </c>
      <c r="P298">
        <f t="shared" si="15"/>
        <v>88.21</v>
      </c>
      <c r="Q298" t="s">
        <v>1938</v>
      </c>
      <c r="R298" t="s">
        <v>1939</v>
      </c>
      <c r="S298" s="8">
        <f t="shared" si="14"/>
        <v>43493.25</v>
      </c>
      <c r="T298" s="8">
        <f t="shared" si="14"/>
        <v>43515.25</v>
      </c>
    </row>
    <row r="299" spans="1:20" ht="17" x14ac:dyDescent="0.2">
      <c r="A299">
        <v>297</v>
      </c>
      <c r="B299" t="s">
        <v>545</v>
      </c>
      <c r="C299" s="3" t="s">
        <v>546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29</v>
      </c>
      <c r="O299" s="5">
        <f t="shared" si="13"/>
        <v>94.236111111111114</v>
      </c>
      <c r="P299">
        <f t="shared" si="15"/>
        <v>65.239999999999995</v>
      </c>
      <c r="Q299" t="s">
        <v>1938</v>
      </c>
      <c r="R299" t="s">
        <v>1939</v>
      </c>
      <c r="S299" s="8">
        <f t="shared" si="14"/>
        <v>41653.25</v>
      </c>
      <c r="T299" s="8">
        <f t="shared" si="14"/>
        <v>41662.25</v>
      </c>
    </row>
    <row r="300" spans="1:20" ht="17" x14ac:dyDescent="0.2">
      <c r="A300">
        <v>298</v>
      </c>
      <c r="B300" t="s">
        <v>547</v>
      </c>
      <c r="C300" s="3" t="s">
        <v>548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3"/>
        <v>143.91428571428571</v>
      </c>
      <c r="P300">
        <f t="shared" si="15"/>
        <v>69.959999999999994</v>
      </c>
      <c r="Q300" t="s">
        <v>1934</v>
      </c>
      <c r="R300" t="s">
        <v>1935</v>
      </c>
      <c r="S300" s="8">
        <f t="shared" si="14"/>
        <v>42426.25</v>
      </c>
      <c r="T300" s="8">
        <f t="shared" si="14"/>
        <v>42444.208333333328</v>
      </c>
    </row>
    <row r="301" spans="1:20" ht="17" x14ac:dyDescent="0.2">
      <c r="A301">
        <v>299</v>
      </c>
      <c r="B301" t="s">
        <v>549</v>
      </c>
      <c r="C301" s="3" t="s">
        <v>550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3"/>
        <v>51.421052631578945</v>
      </c>
      <c r="P301">
        <f t="shared" si="15"/>
        <v>39.880000000000003</v>
      </c>
      <c r="Q301" t="s">
        <v>1932</v>
      </c>
      <c r="R301" t="s">
        <v>1933</v>
      </c>
      <c r="S301" s="8">
        <f t="shared" si="14"/>
        <v>42432.25</v>
      </c>
      <c r="T301" s="8">
        <f t="shared" si="14"/>
        <v>42488.208333333328</v>
      </c>
    </row>
    <row r="302" spans="1:20" ht="17" x14ac:dyDescent="0.2">
      <c r="A302">
        <v>300</v>
      </c>
      <c r="B302" t="s">
        <v>551</v>
      </c>
      <c r="C302" s="3" t="s">
        <v>552</v>
      </c>
      <c r="D302">
        <v>100</v>
      </c>
      <c r="E302">
        <v>5</v>
      </c>
      <c r="F302" t="s">
        <v>14</v>
      </c>
      <c r="G302">
        <v>1</v>
      </c>
      <c r="H302" t="s">
        <v>30</v>
      </c>
      <c r="I302" t="s">
        <v>31</v>
      </c>
      <c r="J302">
        <v>1504069200</v>
      </c>
      <c r="K302">
        <v>1504155600</v>
      </c>
      <c r="L302" t="b">
        <v>0</v>
      </c>
      <c r="M302" t="b">
        <v>1</v>
      </c>
      <c r="N302" t="s">
        <v>41</v>
      </c>
      <c r="O302" s="5">
        <f t="shared" si="13"/>
        <v>5</v>
      </c>
      <c r="P302">
        <f t="shared" si="15"/>
        <v>5</v>
      </c>
      <c r="Q302" t="s">
        <v>1946</v>
      </c>
      <c r="R302" t="s">
        <v>1947</v>
      </c>
      <c r="S302" s="8">
        <f t="shared" si="14"/>
        <v>42977.208333333328</v>
      </c>
      <c r="T302" s="8">
        <f t="shared" si="14"/>
        <v>42978.208333333328</v>
      </c>
    </row>
    <row r="303" spans="1:20" ht="17" x14ac:dyDescent="0.2">
      <c r="A303">
        <v>301</v>
      </c>
      <c r="B303" t="s">
        <v>553</v>
      </c>
      <c r="C303" s="3" t="s">
        <v>554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34</v>
      </c>
      <c r="O303" s="5">
        <f t="shared" si="13"/>
        <v>1344.6666666666667</v>
      </c>
      <c r="P303">
        <f t="shared" si="15"/>
        <v>41.02</v>
      </c>
      <c r="Q303" t="s">
        <v>1940</v>
      </c>
      <c r="R303" t="s">
        <v>1941</v>
      </c>
      <c r="S303" s="8">
        <f t="shared" si="14"/>
        <v>42061.25</v>
      </c>
      <c r="T303" s="8">
        <f t="shared" si="14"/>
        <v>42078.208333333328</v>
      </c>
    </row>
    <row r="304" spans="1:20" ht="17" x14ac:dyDescent="0.2">
      <c r="A304">
        <v>302</v>
      </c>
      <c r="B304" t="s">
        <v>555</v>
      </c>
      <c r="C304" s="3" t="s">
        <v>556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29</v>
      </c>
      <c r="O304" s="5">
        <f t="shared" si="13"/>
        <v>31.844940867279899</v>
      </c>
      <c r="P304">
        <f t="shared" si="15"/>
        <v>98.91</v>
      </c>
      <c r="Q304" t="s">
        <v>1938</v>
      </c>
      <c r="R304" t="s">
        <v>1939</v>
      </c>
      <c r="S304" s="8">
        <f t="shared" si="14"/>
        <v>43345.208333333328</v>
      </c>
      <c r="T304" s="8">
        <f t="shared" si="14"/>
        <v>43359.208333333328</v>
      </c>
    </row>
    <row r="305" spans="1:20" ht="17" x14ac:dyDescent="0.2">
      <c r="A305">
        <v>303</v>
      </c>
      <c r="B305" t="s">
        <v>557</v>
      </c>
      <c r="C305" s="3" t="s">
        <v>558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39</v>
      </c>
      <c r="O305" s="5">
        <f t="shared" si="13"/>
        <v>82.617647058823536</v>
      </c>
      <c r="P305">
        <f t="shared" si="15"/>
        <v>87.78</v>
      </c>
      <c r="Q305" t="s">
        <v>1934</v>
      </c>
      <c r="R305" t="s">
        <v>1944</v>
      </c>
      <c r="S305" s="8">
        <f t="shared" si="14"/>
        <v>42376.25</v>
      </c>
      <c r="T305" s="8">
        <f t="shared" si="14"/>
        <v>42381.25</v>
      </c>
    </row>
    <row r="306" spans="1:20" ht="17" x14ac:dyDescent="0.2">
      <c r="A306">
        <v>304</v>
      </c>
      <c r="B306" t="s">
        <v>559</v>
      </c>
      <c r="C306" s="3" t="s">
        <v>560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34</v>
      </c>
      <c r="O306" s="5">
        <f t="shared" si="13"/>
        <v>546.14285714285722</v>
      </c>
      <c r="P306">
        <f t="shared" si="15"/>
        <v>80.77</v>
      </c>
      <c r="Q306" t="s">
        <v>1940</v>
      </c>
      <c r="R306" t="s">
        <v>1941</v>
      </c>
      <c r="S306" s="8">
        <f t="shared" si="14"/>
        <v>42589.208333333328</v>
      </c>
      <c r="T306" s="8">
        <f t="shared" si="14"/>
        <v>42630.208333333328</v>
      </c>
    </row>
    <row r="307" spans="1:20" ht="17" x14ac:dyDescent="0.2">
      <c r="A307">
        <v>305</v>
      </c>
      <c r="B307" t="s">
        <v>561</v>
      </c>
      <c r="C307" s="3" t="s">
        <v>562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29</v>
      </c>
      <c r="O307" s="5">
        <f t="shared" si="13"/>
        <v>286.21428571428572</v>
      </c>
      <c r="P307">
        <f t="shared" si="15"/>
        <v>94.28</v>
      </c>
      <c r="Q307" t="s">
        <v>1938</v>
      </c>
      <c r="R307" t="s">
        <v>1939</v>
      </c>
      <c r="S307" s="8">
        <f t="shared" si="14"/>
        <v>42448.208333333328</v>
      </c>
      <c r="T307" s="8">
        <f t="shared" si="14"/>
        <v>42489.208333333328</v>
      </c>
    </row>
    <row r="308" spans="1:20" ht="34" x14ac:dyDescent="0.2">
      <c r="A308">
        <v>306</v>
      </c>
      <c r="B308" t="s">
        <v>563</v>
      </c>
      <c r="C308" s="3" t="s">
        <v>564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29</v>
      </c>
      <c r="O308" s="5">
        <f t="shared" si="13"/>
        <v>7.9076923076923071</v>
      </c>
      <c r="P308">
        <f t="shared" si="15"/>
        <v>73.430000000000007</v>
      </c>
      <c r="Q308" t="s">
        <v>1938</v>
      </c>
      <c r="R308" t="s">
        <v>1939</v>
      </c>
      <c r="S308" s="8">
        <f t="shared" si="14"/>
        <v>42930.208333333328</v>
      </c>
      <c r="T308" s="8">
        <f t="shared" si="14"/>
        <v>42933.208333333328</v>
      </c>
    </row>
    <row r="309" spans="1:20" ht="17" x14ac:dyDescent="0.2">
      <c r="A309">
        <v>307</v>
      </c>
      <c r="B309" t="s">
        <v>565</v>
      </c>
      <c r="C309" s="3" t="s">
        <v>566</v>
      </c>
      <c r="D309">
        <v>32900</v>
      </c>
      <c r="E309">
        <v>43473</v>
      </c>
      <c r="F309" t="s">
        <v>20</v>
      </c>
      <c r="G309">
        <v>659</v>
      </c>
      <c r="H309" t="s">
        <v>30</v>
      </c>
      <c r="I309" t="s">
        <v>31</v>
      </c>
      <c r="J309">
        <v>1338958800</v>
      </c>
      <c r="K309">
        <v>1340686800</v>
      </c>
      <c r="L309" t="b">
        <v>0</v>
      </c>
      <c r="M309" t="b">
        <v>1</v>
      </c>
      <c r="N309" t="s">
        <v>51</v>
      </c>
      <c r="O309" s="5">
        <f t="shared" si="13"/>
        <v>132.13677811550153</v>
      </c>
      <c r="P309">
        <f t="shared" si="15"/>
        <v>65.97</v>
      </c>
      <c r="Q309" t="s">
        <v>1946</v>
      </c>
      <c r="R309" t="s">
        <v>1952</v>
      </c>
      <c r="S309" s="8">
        <f t="shared" si="14"/>
        <v>41066.208333333336</v>
      </c>
      <c r="T309" s="8">
        <f t="shared" si="14"/>
        <v>41086.208333333336</v>
      </c>
    </row>
    <row r="310" spans="1:20" ht="17" x14ac:dyDescent="0.2">
      <c r="A310">
        <v>308</v>
      </c>
      <c r="B310" t="s">
        <v>567</v>
      </c>
      <c r="C310" s="3" t="s">
        <v>568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29</v>
      </c>
      <c r="O310" s="5">
        <f t="shared" si="13"/>
        <v>74.077834179357026</v>
      </c>
      <c r="P310">
        <f t="shared" si="15"/>
        <v>109.04</v>
      </c>
      <c r="Q310" t="s">
        <v>1938</v>
      </c>
      <c r="R310" t="s">
        <v>1939</v>
      </c>
      <c r="S310" s="8">
        <f t="shared" si="14"/>
        <v>40651.208333333336</v>
      </c>
      <c r="T310" s="8">
        <f t="shared" si="14"/>
        <v>40652.208333333336</v>
      </c>
    </row>
    <row r="311" spans="1:20" ht="17" x14ac:dyDescent="0.2">
      <c r="A311">
        <v>309</v>
      </c>
      <c r="B311" t="s">
        <v>569</v>
      </c>
      <c r="C311" s="3" t="s">
        <v>570</v>
      </c>
      <c r="D311">
        <v>4100</v>
      </c>
      <c r="E311">
        <v>3087</v>
      </c>
      <c r="F311" t="s">
        <v>43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39</v>
      </c>
      <c r="O311" s="5">
        <f t="shared" si="13"/>
        <v>75.292682926829272</v>
      </c>
      <c r="P311">
        <f t="shared" si="15"/>
        <v>41.16</v>
      </c>
      <c r="Q311" t="s">
        <v>1934</v>
      </c>
      <c r="R311" t="s">
        <v>1944</v>
      </c>
      <c r="S311" s="8">
        <f t="shared" si="14"/>
        <v>40807.208333333336</v>
      </c>
      <c r="T311" s="8">
        <f t="shared" si="14"/>
        <v>40827.208333333336</v>
      </c>
    </row>
    <row r="312" spans="1:20" ht="17" x14ac:dyDescent="0.2">
      <c r="A312">
        <v>310</v>
      </c>
      <c r="B312" t="s">
        <v>571</v>
      </c>
      <c r="C312" s="3" t="s">
        <v>572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44</v>
      </c>
      <c r="O312" s="5">
        <f t="shared" si="13"/>
        <v>20.333333333333332</v>
      </c>
      <c r="P312">
        <f t="shared" si="15"/>
        <v>99.13</v>
      </c>
      <c r="Q312" t="s">
        <v>1949</v>
      </c>
      <c r="R312" t="s">
        <v>1950</v>
      </c>
      <c r="S312" s="8">
        <f t="shared" si="14"/>
        <v>40277.208333333336</v>
      </c>
      <c r="T312" s="8">
        <f t="shared" si="14"/>
        <v>40293.208333333336</v>
      </c>
    </row>
    <row r="313" spans="1:20" ht="17" x14ac:dyDescent="0.2">
      <c r="A313">
        <v>311</v>
      </c>
      <c r="B313" t="s">
        <v>573</v>
      </c>
      <c r="C313" s="3" t="s">
        <v>574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29</v>
      </c>
      <c r="O313" s="5">
        <f t="shared" si="13"/>
        <v>203.36507936507937</v>
      </c>
      <c r="P313">
        <f t="shared" si="15"/>
        <v>105.88</v>
      </c>
      <c r="Q313" t="s">
        <v>1938</v>
      </c>
      <c r="R313" t="s">
        <v>1939</v>
      </c>
      <c r="S313" s="8">
        <f t="shared" si="14"/>
        <v>40590.25</v>
      </c>
      <c r="T313" s="8">
        <f t="shared" si="14"/>
        <v>40602.25</v>
      </c>
    </row>
    <row r="314" spans="1:20" ht="17" x14ac:dyDescent="0.2">
      <c r="A314">
        <v>312</v>
      </c>
      <c r="B314" t="s">
        <v>575</v>
      </c>
      <c r="C314" s="3" t="s">
        <v>576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29</v>
      </c>
      <c r="O314" s="5">
        <f t="shared" si="13"/>
        <v>310.2284263959391</v>
      </c>
      <c r="P314">
        <f t="shared" si="15"/>
        <v>49</v>
      </c>
      <c r="Q314" t="s">
        <v>1938</v>
      </c>
      <c r="R314" t="s">
        <v>1939</v>
      </c>
      <c r="S314" s="8">
        <f t="shared" si="14"/>
        <v>41572.208333333336</v>
      </c>
      <c r="T314" s="8">
        <f t="shared" si="14"/>
        <v>41579.208333333336</v>
      </c>
    </row>
    <row r="315" spans="1:20" ht="17" x14ac:dyDescent="0.2">
      <c r="A315">
        <v>313</v>
      </c>
      <c r="B315" t="s">
        <v>577</v>
      </c>
      <c r="C315" s="3" t="s">
        <v>578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3"/>
        <v>395.31818181818181</v>
      </c>
      <c r="P315">
        <f t="shared" si="15"/>
        <v>39</v>
      </c>
      <c r="Q315" t="s">
        <v>1934</v>
      </c>
      <c r="R315" t="s">
        <v>1935</v>
      </c>
      <c r="S315" s="8">
        <f t="shared" si="14"/>
        <v>40966.25</v>
      </c>
      <c r="T315" s="8">
        <f t="shared" si="14"/>
        <v>40968.25</v>
      </c>
    </row>
    <row r="316" spans="1:20" ht="17" x14ac:dyDescent="0.2">
      <c r="A316">
        <v>314</v>
      </c>
      <c r="B316" t="s">
        <v>579</v>
      </c>
      <c r="C316" s="3" t="s">
        <v>580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34</v>
      </c>
      <c r="O316" s="5">
        <f t="shared" si="13"/>
        <v>294.71428571428572</v>
      </c>
      <c r="P316">
        <f t="shared" si="15"/>
        <v>31.02</v>
      </c>
      <c r="Q316" t="s">
        <v>1940</v>
      </c>
      <c r="R316" t="s">
        <v>1941</v>
      </c>
      <c r="S316" s="8">
        <f t="shared" si="14"/>
        <v>43536.208333333328</v>
      </c>
      <c r="T316" s="8">
        <f t="shared" si="14"/>
        <v>43541.208333333328</v>
      </c>
    </row>
    <row r="317" spans="1:20" ht="17" x14ac:dyDescent="0.2">
      <c r="A317">
        <v>315</v>
      </c>
      <c r="B317" t="s">
        <v>581</v>
      </c>
      <c r="C317" s="3" t="s">
        <v>582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29</v>
      </c>
      <c r="O317" s="5">
        <f t="shared" si="13"/>
        <v>33.89473684210526</v>
      </c>
      <c r="P317">
        <f t="shared" si="15"/>
        <v>103.87</v>
      </c>
      <c r="Q317" t="s">
        <v>1938</v>
      </c>
      <c r="R317" t="s">
        <v>1939</v>
      </c>
      <c r="S317" s="8">
        <f t="shared" si="14"/>
        <v>41783.208333333336</v>
      </c>
      <c r="T317" s="8">
        <f t="shared" si="14"/>
        <v>41812.208333333336</v>
      </c>
    </row>
    <row r="318" spans="1:20" ht="17" x14ac:dyDescent="0.2">
      <c r="A318">
        <v>316</v>
      </c>
      <c r="B318" t="s">
        <v>583</v>
      </c>
      <c r="C318" s="3" t="s">
        <v>584</v>
      </c>
      <c r="D318">
        <v>9600</v>
      </c>
      <c r="E318">
        <v>6401</v>
      </c>
      <c r="F318" t="s">
        <v>14</v>
      </c>
      <c r="G318">
        <v>108</v>
      </c>
      <c r="H318" t="s">
        <v>49</v>
      </c>
      <c r="I318" t="s">
        <v>50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3"/>
        <v>66.677083333333329</v>
      </c>
      <c r="P318">
        <f t="shared" si="15"/>
        <v>59.27</v>
      </c>
      <c r="Q318" t="s">
        <v>1932</v>
      </c>
      <c r="R318" t="s">
        <v>1933</v>
      </c>
      <c r="S318" s="8">
        <f t="shared" si="14"/>
        <v>43788.25</v>
      </c>
      <c r="T318" s="8">
        <f t="shared" si="14"/>
        <v>43789.25</v>
      </c>
    </row>
    <row r="319" spans="1:20" ht="17" x14ac:dyDescent="0.2">
      <c r="A319">
        <v>317</v>
      </c>
      <c r="B319" t="s">
        <v>585</v>
      </c>
      <c r="C319" s="3" t="s">
        <v>586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29</v>
      </c>
      <c r="O319" s="5">
        <f t="shared" si="13"/>
        <v>19.227272727272727</v>
      </c>
      <c r="P319">
        <f t="shared" si="15"/>
        <v>42.3</v>
      </c>
      <c r="Q319" t="s">
        <v>1938</v>
      </c>
      <c r="R319" t="s">
        <v>1939</v>
      </c>
      <c r="S319" s="8">
        <f t="shared" si="14"/>
        <v>42869.208333333328</v>
      </c>
      <c r="T319" s="8">
        <f t="shared" si="14"/>
        <v>42882.208333333328</v>
      </c>
    </row>
    <row r="320" spans="1:20" ht="34" x14ac:dyDescent="0.2">
      <c r="A320">
        <v>318</v>
      </c>
      <c r="B320" t="s">
        <v>587</v>
      </c>
      <c r="C320" s="3" t="s">
        <v>588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3"/>
        <v>15.842105263157894</v>
      </c>
      <c r="P320">
        <f t="shared" si="15"/>
        <v>53.12</v>
      </c>
      <c r="Q320" t="s">
        <v>1934</v>
      </c>
      <c r="R320" t="s">
        <v>1935</v>
      </c>
      <c r="S320" s="8">
        <f t="shared" si="14"/>
        <v>41684.25</v>
      </c>
      <c r="T320" s="8">
        <f t="shared" si="14"/>
        <v>41686.25</v>
      </c>
    </row>
    <row r="321" spans="1:20" ht="17" x14ac:dyDescent="0.2">
      <c r="A321">
        <v>319</v>
      </c>
      <c r="B321" t="s">
        <v>589</v>
      </c>
      <c r="C321" s="3" t="s">
        <v>590</v>
      </c>
      <c r="D321">
        <v>8400</v>
      </c>
      <c r="E321">
        <v>3251</v>
      </c>
      <c r="F321" t="s">
        <v>43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3"/>
        <v>38.702380952380956</v>
      </c>
      <c r="P321">
        <f t="shared" si="15"/>
        <v>50.8</v>
      </c>
      <c r="Q321" t="s">
        <v>1936</v>
      </c>
      <c r="R321" t="s">
        <v>1937</v>
      </c>
      <c r="S321" s="8">
        <f t="shared" si="14"/>
        <v>40402.208333333336</v>
      </c>
      <c r="T321" s="8">
        <f t="shared" si="14"/>
        <v>40426.208333333336</v>
      </c>
    </row>
    <row r="322" spans="1:20" ht="17" x14ac:dyDescent="0.2">
      <c r="A322">
        <v>320</v>
      </c>
      <c r="B322" t="s">
        <v>591</v>
      </c>
      <c r="C322" s="3" t="s">
        <v>592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51</v>
      </c>
      <c r="O322" s="5">
        <f t="shared" si="13"/>
        <v>9.5876777251184837</v>
      </c>
      <c r="P322">
        <f t="shared" si="15"/>
        <v>101.15</v>
      </c>
      <c r="Q322" t="s">
        <v>1946</v>
      </c>
      <c r="R322" t="s">
        <v>1952</v>
      </c>
      <c r="S322" s="8">
        <f t="shared" si="14"/>
        <v>40673.208333333336</v>
      </c>
      <c r="T322" s="8">
        <f t="shared" si="14"/>
        <v>40682.208333333336</v>
      </c>
    </row>
    <row r="323" spans="1:20" ht="34" x14ac:dyDescent="0.2">
      <c r="A323">
        <v>321</v>
      </c>
      <c r="B323" t="s">
        <v>593</v>
      </c>
      <c r="C323" s="3" t="s">
        <v>594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47</v>
      </c>
      <c r="O323" s="5">
        <f t="shared" ref="O323:O386" si="16">(E323/D323)*100</f>
        <v>94.144366197183089</v>
      </c>
      <c r="P323">
        <f t="shared" si="15"/>
        <v>65</v>
      </c>
      <c r="Q323" t="s">
        <v>1940</v>
      </c>
      <c r="R323" t="s">
        <v>1951</v>
      </c>
      <c r="S323" s="8">
        <f t="shared" ref="S323:T386" si="17">(((J323/60)/60)/24)+DATE(1970,1,1)</f>
        <v>40634.208333333336</v>
      </c>
      <c r="T323" s="8">
        <f t="shared" si="17"/>
        <v>40642.208333333336</v>
      </c>
    </row>
    <row r="324" spans="1:20" ht="34" x14ac:dyDescent="0.2">
      <c r="A324">
        <v>322</v>
      </c>
      <c r="B324" t="s">
        <v>595</v>
      </c>
      <c r="C324" s="3" t="s">
        <v>596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29</v>
      </c>
      <c r="O324" s="5">
        <f t="shared" si="16"/>
        <v>166.56234096692114</v>
      </c>
      <c r="P324">
        <f t="shared" ref="P324:P387" si="18">ROUND(E324/G324,2)</f>
        <v>38</v>
      </c>
      <c r="Q324" t="s">
        <v>1938</v>
      </c>
      <c r="R324" t="s">
        <v>1939</v>
      </c>
      <c r="S324" s="8">
        <f t="shared" si="17"/>
        <v>40507.25</v>
      </c>
      <c r="T324" s="8">
        <f t="shared" si="17"/>
        <v>40520.25</v>
      </c>
    </row>
    <row r="325" spans="1:20" ht="17" x14ac:dyDescent="0.2">
      <c r="A325">
        <v>323</v>
      </c>
      <c r="B325" t="s">
        <v>597</v>
      </c>
      <c r="C325" s="3" t="s">
        <v>598</v>
      </c>
      <c r="D325">
        <v>8900</v>
      </c>
      <c r="E325">
        <v>2148</v>
      </c>
      <c r="F325" t="s">
        <v>14</v>
      </c>
      <c r="G325">
        <v>26</v>
      </c>
      <c r="H325" t="s">
        <v>32</v>
      </c>
      <c r="I325" t="s">
        <v>33</v>
      </c>
      <c r="J325">
        <v>1395896400</v>
      </c>
      <c r="K325">
        <v>1396069200</v>
      </c>
      <c r="L325" t="b">
        <v>0</v>
      </c>
      <c r="M325" t="b">
        <v>0</v>
      </c>
      <c r="N325" t="s">
        <v>34</v>
      </c>
      <c r="O325" s="5">
        <f t="shared" si="16"/>
        <v>24.134831460674157</v>
      </c>
      <c r="P325">
        <f t="shared" si="18"/>
        <v>82.62</v>
      </c>
      <c r="Q325" t="s">
        <v>1940</v>
      </c>
      <c r="R325" t="s">
        <v>1941</v>
      </c>
      <c r="S325" s="8">
        <f t="shared" si="17"/>
        <v>41725.208333333336</v>
      </c>
      <c r="T325" s="8">
        <f t="shared" si="17"/>
        <v>41727.208333333336</v>
      </c>
    </row>
    <row r="326" spans="1:20" ht="17" x14ac:dyDescent="0.2">
      <c r="A326">
        <v>324</v>
      </c>
      <c r="B326" t="s">
        <v>599</v>
      </c>
      <c r="C326" s="3" t="s">
        <v>600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29</v>
      </c>
      <c r="O326" s="5">
        <f t="shared" si="16"/>
        <v>164.05633802816902</v>
      </c>
      <c r="P326">
        <f t="shared" si="18"/>
        <v>37.94</v>
      </c>
      <c r="Q326" t="s">
        <v>1938</v>
      </c>
      <c r="R326" t="s">
        <v>1939</v>
      </c>
      <c r="S326" s="8">
        <f t="shared" si="17"/>
        <v>42176.208333333328</v>
      </c>
      <c r="T326" s="8">
        <f t="shared" si="17"/>
        <v>42188.208333333328</v>
      </c>
    </row>
    <row r="327" spans="1:20" ht="17" x14ac:dyDescent="0.2">
      <c r="A327">
        <v>325</v>
      </c>
      <c r="B327" t="s">
        <v>601</v>
      </c>
      <c r="C327" s="3" t="s">
        <v>602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29</v>
      </c>
      <c r="O327" s="5">
        <f t="shared" si="16"/>
        <v>90.723076923076931</v>
      </c>
      <c r="P327">
        <f t="shared" si="18"/>
        <v>80.78</v>
      </c>
      <c r="Q327" t="s">
        <v>1938</v>
      </c>
      <c r="R327" t="s">
        <v>1939</v>
      </c>
      <c r="S327" s="8">
        <f t="shared" si="17"/>
        <v>43267.208333333328</v>
      </c>
      <c r="T327" s="8">
        <f t="shared" si="17"/>
        <v>43290.208333333328</v>
      </c>
    </row>
    <row r="328" spans="1:20" ht="34" x14ac:dyDescent="0.2">
      <c r="A328">
        <v>326</v>
      </c>
      <c r="B328" t="s">
        <v>603</v>
      </c>
      <c r="C328" s="3" t="s">
        <v>604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42</v>
      </c>
      <c r="O328" s="5">
        <f t="shared" si="16"/>
        <v>46.194444444444443</v>
      </c>
      <c r="P328">
        <f t="shared" si="18"/>
        <v>25.98</v>
      </c>
      <c r="Q328" t="s">
        <v>1940</v>
      </c>
      <c r="R328" t="s">
        <v>1948</v>
      </c>
      <c r="S328" s="8">
        <f t="shared" si="17"/>
        <v>42364.25</v>
      </c>
      <c r="T328" s="8">
        <f t="shared" si="17"/>
        <v>42370.25</v>
      </c>
    </row>
    <row r="329" spans="1:20" ht="17" x14ac:dyDescent="0.2">
      <c r="A329">
        <v>327</v>
      </c>
      <c r="B329" t="s">
        <v>605</v>
      </c>
      <c r="C329" s="3" t="s">
        <v>606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29</v>
      </c>
      <c r="O329" s="5">
        <f t="shared" si="16"/>
        <v>38.53846153846154</v>
      </c>
      <c r="P329">
        <f t="shared" si="18"/>
        <v>30.36</v>
      </c>
      <c r="Q329" t="s">
        <v>1938</v>
      </c>
      <c r="R329" t="s">
        <v>1939</v>
      </c>
      <c r="S329" s="8">
        <f t="shared" si="17"/>
        <v>43705.208333333328</v>
      </c>
      <c r="T329" s="8">
        <f t="shared" si="17"/>
        <v>43709.208333333328</v>
      </c>
    </row>
    <row r="330" spans="1:20" ht="17" x14ac:dyDescent="0.2">
      <c r="A330">
        <v>328</v>
      </c>
      <c r="B330" t="s">
        <v>607</v>
      </c>
      <c r="C330" s="3" t="s">
        <v>608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16"/>
        <v>133.56231003039514</v>
      </c>
      <c r="P330">
        <f t="shared" si="18"/>
        <v>54</v>
      </c>
      <c r="Q330" t="s">
        <v>1934</v>
      </c>
      <c r="R330" t="s">
        <v>1935</v>
      </c>
      <c r="S330" s="8">
        <f t="shared" si="17"/>
        <v>43434.25</v>
      </c>
      <c r="T330" s="8">
        <f t="shared" si="17"/>
        <v>43445.25</v>
      </c>
    </row>
    <row r="331" spans="1:20" ht="17" x14ac:dyDescent="0.2">
      <c r="A331">
        <v>329</v>
      </c>
      <c r="B331" t="s">
        <v>609</v>
      </c>
      <c r="C331" s="3" t="s">
        <v>610</v>
      </c>
      <c r="D331">
        <v>93800</v>
      </c>
      <c r="E331">
        <v>21477</v>
      </c>
      <c r="F331" t="s">
        <v>36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44</v>
      </c>
      <c r="O331" s="5">
        <f t="shared" si="16"/>
        <v>22.896588486140725</v>
      </c>
      <c r="P331">
        <f t="shared" si="18"/>
        <v>101.79</v>
      </c>
      <c r="Q331" t="s">
        <v>1949</v>
      </c>
      <c r="R331" t="s">
        <v>1950</v>
      </c>
      <c r="S331" s="8">
        <f t="shared" si="17"/>
        <v>42716.25</v>
      </c>
      <c r="T331" s="8">
        <f t="shared" si="17"/>
        <v>42727.25</v>
      </c>
    </row>
    <row r="332" spans="1:20" ht="34" x14ac:dyDescent="0.2">
      <c r="A332">
        <v>330</v>
      </c>
      <c r="B332" t="s">
        <v>611</v>
      </c>
      <c r="C332" s="3" t="s">
        <v>612</v>
      </c>
      <c r="D332">
        <v>33700</v>
      </c>
      <c r="E332">
        <v>62330</v>
      </c>
      <c r="F332" t="s">
        <v>20</v>
      </c>
      <c r="G332">
        <v>1385</v>
      </c>
      <c r="H332" t="s">
        <v>32</v>
      </c>
      <c r="I332" t="s">
        <v>33</v>
      </c>
      <c r="J332">
        <v>1512712800</v>
      </c>
      <c r="K332">
        <v>1512799200</v>
      </c>
      <c r="L332" t="b">
        <v>0</v>
      </c>
      <c r="M332" t="b">
        <v>0</v>
      </c>
      <c r="N332" t="s">
        <v>34</v>
      </c>
      <c r="O332" s="5">
        <f t="shared" si="16"/>
        <v>184.95548961424333</v>
      </c>
      <c r="P332">
        <f t="shared" si="18"/>
        <v>45</v>
      </c>
      <c r="Q332" t="s">
        <v>1940</v>
      </c>
      <c r="R332" t="s">
        <v>1941</v>
      </c>
      <c r="S332" s="8">
        <f t="shared" si="17"/>
        <v>43077.25</v>
      </c>
      <c r="T332" s="8">
        <f t="shared" si="17"/>
        <v>43078.25</v>
      </c>
    </row>
    <row r="333" spans="1:20" ht="17" x14ac:dyDescent="0.2">
      <c r="A333">
        <v>331</v>
      </c>
      <c r="B333" t="s">
        <v>613</v>
      </c>
      <c r="C333" s="3" t="s">
        <v>614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16"/>
        <v>443.72727272727275</v>
      </c>
      <c r="P333">
        <f t="shared" si="18"/>
        <v>77.069999999999993</v>
      </c>
      <c r="Q333" t="s">
        <v>1932</v>
      </c>
      <c r="R333" t="s">
        <v>1933</v>
      </c>
      <c r="S333" s="8">
        <f t="shared" si="17"/>
        <v>40896.25</v>
      </c>
      <c r="T333" s="8">
        <f t="shared" si="17"/>
        <v>40897.25</v>
      </c>
    </row>
    <row r="334" spans="1:20" ht="17" x14ac:dyDescent="0.2">
      <c r="A334">
        <v>332</v>
      </c>
      <c r="B334" t="s">
        <v>615</v>
      </c>
      <c r="C334" s="3" t="s">
        <v>616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40</v>
      </c>
      <c r="O334" s="5">
        <f t="shared" si="16"/>
        <v>199.9806763285024</v>
      </c>
      <c r="P334">
        <f t="shared" si="18"/>
        <v>88.08</v>
      </c>
      <c r="Q334" t="s">
        <v>1936</v>
      </c>
      <c r="R334" t="s">
        <v>1945</v>
      </c>
      <c r="S334" s="8">
        <f t="shared" si="17"/>
        <v>41361.208333333336</v>
      </c>
      <c r="T334" s="8">
        <f t="shared" si="17"/>
        <v>41362.208333333336</v>
      </c>
    </row>
    <row r="335" spans="1:20" ht="17" x14ac:dyDescent="0.2">
      <c r="A335">
        <v>333</v>
      </c>
      <c r="B335" t="s">
        <v>617</v>
      </c>
      <c r="C335" s="3" t="s">
        <v>618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29</v>
      </c>
      <c r="O335" s="5">
        <f t="shared" si="16"/>
        <v>123.95833333333333</v>
      </c>
      <c r="P335">
        <f t="shared" si="18"/>
        <v>47.04</v>
      </c>
      <c r="Q335" t="s">
        <v>1938</v>
      </c>
      <c r="R335" t="s">
        <v>1939</v>
      </c>
      <c r="S335" s="8">
        <f t="shared" si="17"/>
        <v>43424.25</v>
      </c>
      <c r="T335" s="8">
        <f t="shared" si="17"/>
        <v>43452.25</v>
      </c>
    </row>
    <row r="336" spans="1:20" ht="17" x14ac:dyDescent="0.2">
      <c r="A336">
        <v>334</v>
      </c>
      <c r="B336" t="s">
        <v>619</v>
      </c>
      <c r="C336" s="3" t="s">
        <v>620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16"/>
        <v>186.61329305135951</v>
      </c>
      <c r="P336">
        <f t="shared" si="18"/>
        <v>111</v>
      </c>
      <c r="Q336" t="s">
        <v>1934</v>
      </c>
      <c r="R336" t="s">
        <v>1935</v>
      </c>
      <c r="S336" s="8">
        <f t="shared" si="17"/>
        <v>43110.25</v>
      </c>
      <c r="T336" s="8">
        <f t="shared" si="17"/>
        <v>43117.25</v>
      </c>
    </row>
    <row r="337" spans="1:20" ht="17" x14ac:dyDescent="0.2">
      <c r="A337">
        <v>335</v>
      </c>
      <c r="B337" t="s">
        <v>621</v>
      </c>
      <c r="C337" s="3" t="s">
        <v>622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16"/>
        <v>114.28538550057536</v>
      </c>
      <c r="P337">
        <f t="shared" si="18"/>
        <v>87</v>
      </c>
      <c r="Q337" t="s">
        <v>1934</v>
      </c>
      <c r="R337" t="s">
        <v>1935</v>
      </c>
      <c r="S337" s="8">
        <f t="shared" si="17"/>
        <v>43784.25</v>
      </c>
      <c r="T337" s="8">
        <f t="shared" si="17"/>
        <v>43797.25</v>
      </c>
    </row>
    <row r="338" spans="1:20" ht="17" x14ac:dyDescent="0.2">
      <c r="A338">
        <v>336</v>
      </c>
      <c r="B338" t="s">
        <v>623</v>
      </c>
      <c r="C338" s="3" t="s">
        <v>624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16"/>
        <v>97.032531824611041</v>
      </c>
      <c r="P338">
        <f t="shared" si="18"/>
        <v>63.99</v>
      </c>
      <c r="Q338" t="s">
        <v>1934</v>
      </c>
      <c r="R338" t="s">
        <v>1935</v>
      </c>
      <c r="S338" s="8">
        <f t="shared" si="17"/>
        <v>40527.25</v>
      </c>
      <c r="T338" s="8">
        <f t="shared" si="17"/>
        <v>40528.25</v>
      </c>
    </row>
    <row r="339" spans="1:20" ht="17" x14ac:dyDescent="0.2">
      <c r="A339">
        <v>337</v>
      </c>
      <c r="B339" t="s">
        <v>625</v>
      </c>
      <c r="C339" s="3" t="s">
        <v>626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29</v>
      </c>
      <c r="O339" s="5">
        <f t="shared" si="16"/>
        <v>122.81904761904762</v>
      </c>
      <c r="P339">
        <f t="shared" si="18"/>
        <v>105.99</v>
      </c>
      <c r="Q339" t="s">
        <v>1938</v>
      </c>
      <c r="R339" t="s">
        <v>1939</v>
      </c>
      <c r="S339" s="8">
        <f t="shared" si="17"/>
        <v>43780.25</v>
      </c>
      <c r="T339" s="8">
        <f t="shared" si="17"/>
        <v>43781.25</v>
      </c>
    </row>
    <row r="340" spans="1:20" ht="17" x14ac:dyDescent="0.2">
      <c r="A340">
        <v>338</v>
      </c>
      <c r="B340" t="s">
        <v>627</v>
      </c>
      <c r="C340" s="3" t="s">
        <v>628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29</v>
      </c>
      <c r="O340" s="5">
        <f t="shared" si="16"/>
        <v>179.14326647564468</v>
      </c>
      <c r="P340">
        <f t="shared" si="18"/>
        <v>73.989999999999995</v>
      </c>
      <c r="Q340" t="s">
        <v>1938</v>
      </c>
      <c r="R340" t="s">
        <v>1939</v>
      </c>
      <c r="S340" s="8">
        <f t="shared" si="17"/>
        <v>40821.208333333336</v>
      </c>
      <c r="T340" s="8">
        <f t="shared" si="17"/>
        <v>40851.208333333336</v>
      </c>
    </row>
    <row r="341" spans="1:20" ht="17" x14ac:dyDescent="0.2">
      <c r="A341">
        <v>339</v>
      </c>
      <c r="B341" t="s">
        <v>629</v>
      </c>
      <c r="C341" s="3" t="s">
        <v>630</v>
      </c>
      <c r="D341">
        <v>136300</v>
      </c>
      <c r="E341">
        <v>108974</v>
      </c>
      <c r="F341" t="s">
        <v>43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29</v>
      </c>
      <c r="O341" s="5">
        <f t="shared" si="16"/>
        <v>79.951577402787962</v>
      </c>
      <c r="P341">
        <f t="shared" si="18"/>
        <v>84.02</v>
      </c>
      <c r="Q341" t="s">
        <v>1938</v>
      </c>
      <c r="R341" t="s">
        <v>1939</v>
      </c>
      <c r="S341" s="8">
        <f t="shared" si="17"/>
        <v>42949.208333333328</v>
      </c>
      <c r="T341" s="8">
        <f t="shared" si="17"/>
        <v>42963.208333333328</v>
      </c>
    </row>
    <row r="342" spans="1:20" ht="17" x14ac:dyDescent="0.2">
      <c r="A342">
        <v>340</v>
      </c>
      <c r="B342" t="s">
        <v>631</v>
      </c>
      <c r="C342" s="3" t="s">
        <v>632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52</v>
      </c>
      <c r="O342" s="5">
        <f t="shared" si="16"/>
        <v>94.242587601078171</v>
      </c>
      <c r="P342">
        <f t="shared" si="18"/>
        <v>88.97</v>
      </c>
      <c r="Q342" t="s">
        <v>1953</v>
      </c>
      <c r="R342" t="s">
        <v>1954</v>
      </c>
      <c r="S342" s="8">
        <f t="shared" si="17"/>
        <v>40889.25</v>
      </c>
      <c r="T342" s="8">
        <f t="shared" si="17"/>
        <v>40890.25</v>
      </c>
    </row>
    <row r="343" spans="1:20" ht="17" x14ac:dyDescent="0.2">
      <c r="A343">
        <v>341</v>
      </c>
      <c r="B343" t="s">
        <v>633</v>
      </c>
      <c r="C343" s="3" t="s">
        <v>634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39</v>
      </c>
      <c r="O343" s="5">
        <f t="shared" si="16"/>
        <v>84.669291338582681</v>
      </c>
      <c r="P343">
        <f t="shared" si="18"/>
        <v>76.989999999999995</v>
      </c>
      <c r="Q343" t="s">
        <v>1934</v>
      </c>
      <c r="R343" t="s">
        <v>1944</v>
      </c>
      <c r="S343" s="8">
        <f t="shared" si="17"/>
        <v>42244.208333333328</v>
      </c>
      <c r="T343" s="8">
        <f t="shared" si="17"/>
        <v>42251.208333333328</v>
      </c>
    </row>
    <row r="344" spans="1:20" ht="17" x14ac:dyDescent="0.2">
      <c r="A344">
        <v>342</v>
      </c>
      <c r="B344" t="s">
        <v>635</v>
      </c>
      <c r="C344" s="3" t="s">
        <v>636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29</v>
      </c>
      <c r="O344" s="5">
        <f t="shared" si="16"/>
        <v>66.521920668058456</v>
      </c>
      <c r="P344">
        <f t="shared" si="18"/>
        <v>97.15</v>
      </c>
      <c r="Q344" t="s">
        <v>1938</v>
      </c>
      <c r="R344" t="s">
        <v>1939</v>
      </c>
      <c r="S344" s="8">
        <f t="shared" si="17"/>
        <v>41475.208333333336</v>
      </c>
      <c r="T344" s="8">
        <f t="shared" si="17"/>
        <v>41487.208333333336</v>
      </c>
    </row>
    <row r="345" spans="1:20" ht="17" x14ac:dyDescent="0.2">
      <c r="A345">
        <v>343</v>
      </c>
      <c r="B345" t="s">
        <v>637</v>
      </c>
      <c r="C345" s="3" t="s">
        <v>638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29</v>
      </c>
      <c r="O345" s="5">
        <f t="shared" si="16"/>
        <v>53.922222222222224</v>
      </c>
      <c r="P345">
        <f t="shared" si="18"/>
        <v>33.01</v>
      </c>
      <c r="Q345" t="s">
        <v>1938</v>
      </c>
      <c r="R345" t="s">
        <v>1939</v>
      </c>
      <c r="S345" s="8">
        <f t="shared" si="17"/>
        <v>41597.25</v>
      </c>
      <c r="T345" s="8">
        <f t="shared" si="17"/>
        <v>41650.25</v>
      </c>
    </row>
    <row r="346" spans="1:20" ht="17" x14ac:dyDescent="0.2">
      <c r="A346">
        <v>344</v>
      </c>
      <c r="B346" t="s">
        <v>639</v>
      </c>
      <c r="C346" s="3" t="s">
        <v>640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44</v>
      </c>
      <c r="O346" s="5">
        <f t="shared" si="16"/>
        <v>41.983299595141702</v>
      </c>
      <c r="P346">
        <f t="shared" si="18"/>
        <v>99.95</v>
      </c>
      <c r="Q346" t="s">
        <v>1949</v>
      </c>
      <c r="R346" t="s">
        <v>1950</v>
      </c>
      <c r="S346" s="8">
        <f t="shared" si="17"/>
        <v>43122.25</v>
      </c>
      <c r="T346" s="8">
        <f t="shared" si="17"/>
        <v>43162.25</v>
      </c>
    </row>
    <row r="347" spans="1:20" ht="17" x14ac:dyDescent="0.2">
      <c r="A347">
        <v>345</v>
      </c>
      <c r="B347" t="s">
        <v>641</v>
      </c>
      <c r="C347" s="3" t="s">
        <v>642</v>
      </c>
      <c r="D347">
        <v>157600</v>
      </c>
      <c r="E347">
        <v>23159</v>
      </c>
      <c r="F347" t="s">
        <v>14</v>
      </c>
      <c r="G347">
        <v>331</v>
      </c>
      <c r="H347" t="s">
        <v>32</v>
      </c>
      <c r="I347" t="s">
        <v>33</v>
      </c>
      <c r="J347">
        <v>1436418000</v>
      </c>
      <c r="K347">
        <v>1436504400</v>
      </c>
      <c r="L347" t="b">
        <v>0</v>
      </c>
      <c r="M347" t="b">
        <v>0</v>
      </c>
      <c r="N347" t="s">
        <v>38</v>
      </c>
      <c r="O347" s="5">
        <f t="shared" si="16"/>
        <v>14.69479695431472</v>
      </c>
      <c r="P347">
        <f t="shared" si="18"/>
        <v>69.97</v>
      </c>
      <c r="Q347" t="s">
        <v>1940</v>
      </c>
      <c r="R347" t="s">
        <v>1943</v>
      </c>
      <c r="S347" s="8">
        <f t="shared" si="17"/>
        <v>42194.208333333328</v>
      </c>
      <c r="T347" s="8">
        <f t="shared" si="17"/>
        <v>42195.208333333328</v>
      </c>
    </row>
    <row r="348" spans="1:20" ht="17" x14ac:dyDescent="0.2">
      <c r="A348">
        <v>346</v>
      </c>
      <c r="B348" t="s">
        <v>643</v>
      </c>
      <c r="C348" s="3" t="s">
        <v>644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39</v>
      </c>
      <c r="O348" s="5">
        <f t="shared" si="16"/>
        <v>34.475000000000001</v>
      </c>
      <c r="P348">
        <f t="shared" si="18"/>
        <v>110.32</v>
      </c>
      <c r="Q348" t="s">
        <v>1934</v>
      </c>
      <c r="R348" t="s">
        <v>1944</v>
      </c>
      <c r="S348" s="8">
        <f t="shared" si="17"/>
        <v>42971.208333333328</v>
      </c>
      <c r="T348" s="8">
        <f t="shared" si="17"/>
        <v>43026.208333333328</v>
      </c>
    </row>
    <row r="349" spans="1:20" ht="17" x14ac:dyDescent="0.2">
      <c r="A349">
        <v>347</v>
      </c>
      <c r="B349" t="s">
        <v>645</v>
      </c>
      <c r="C349" s="3" t="s">
        <v>646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16"/>
        <v>1400.7777777777778</v>
      </c>
      <c r="P349">
        <f t="shared" si="18"/>
        <v>66.010000000000005</v>
      </c>
      <c r="Q349" t="s">
        <v>1936</v>
      </c>
      <c r="R349" t="s">
        <v>1937</v>
      </c>
      <c r="S349" s="8">
        <f t="shared" si="17"/>
        <v>42046.25</v>
      </c>
      <c r="T349" s="8">
        <f t="shared" si="17"/>
        <v>42070.25</v>
      </c>
    </row>
    <row r="350" spans="1:20" ht="17" x14ac:dyDescent="0.2">
      <c r="A350">
        <v>348</v>
      </c>
      <c r="B350" t="s">
        <v>647</v>
      </c>
      <c r="C350" s="3" t="s">
        <v>648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16"/>
        <v>71.770351758793964</v>
      </c>
      <c r="P350">
        <f t="shared" si="18"/>
        <v>41.01</v>
      </c>
      <c r="Q350" t="s">
        <v>1932</v>
      </c>
      <c r="R350" t="s">
        <v>1933</v>
      </c>
      <c r="S350" s="8">
        <f t="shared" si="17"/>
        <v>42782.25</v>
      </c>
      <c r="T350" s="8">
        <f t="shared" si="17"/>
        <v>42795.25</v>
      </c>
    </row>
    <row r="351" spans="1:20" ht="17" x14ac:dyDescent="0.2">
      <c r="A351">
        <v>349</v>
      </c>
      <c r="B351" t="s">
        <v>649</v>
      </c>
      <c r="C351" s="3" t="s">
        <v>650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29</v>
      </c>
      <c r="O351" s="5">
        <f t="shared" si="16"/>
        <v>53.074115044247783</v>
      </c>
      <c r="P351">
        <f t="shared" si="18"/>
        <v>103.96</v>
      </c>
      <c r="Q351" t="s">
        <v>1938</v>
      </c>
      <c r="R351" t="s">
        <v>1939</v>
      </c>
      <c r="S351" s="8">
        <f t="shared" si="17"/>
        <v>42930.208333333328</v>
      </c>
      <c r="T351" s="8">
        <f t="shared" si="17"/>
        <v>42960.208333333328</v>
      </c>
    </row>
    <row r="352" spans="1:20" ht="17" x14ac:dyDescent="0.2">
      <c r="A352">
        <v>350</v>
      </c>
      <c r="B352" t="s">
        <v>651</v>
      </c>
      <c r="C352" s="3" t="s">
        <v>652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58</v>
      </c>
      <c r="O352" s="5">
        <f t="shared" si="16"/>
        <v>5</v>
      </c>
      <c r="P352">
        <f t="shared" si="18"/>
        <v>5</v>
      </c>
      <c r="Q352" t="s">
        <v>1934</v>
      </c>
      <c r="R352" t="s">
        <v>1957</v>
      </c>
      <c r="S352" s="8">
        <f t="shared" si="17"/>
        <v>42144.208333333328</v>
      </c>
      <c r="T352" s="8">
        <f t="shared" si="17"/>
        <v>42162.208333333328</v>
      </c>
    </row>
    <row r="353" spans="1:20" ht="17" x14ac:dyDescent="0.2">
      <c r="A353">
        <v>351</v>
      </c>
      <c r="B353" t="s">
        <v>653</v>
      </c>
      <c r="C353" s="3" t="s">
        <v>654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16"/>
        <v>127.70715249662618</v>
      </c>
      <c r="P353">
        <f t="shared" si="18"/>
        <v>47.01</v>
      </c>
      <c r="Q353" t="s">
        <v>1934</v>
      </c>
      <c r="R353" t="s">
        <v>1935</v>
      </c>
      <c r="S353" s="8">
        <f t="shared" si="17"/>
        <v>42240.208333333328</v>
      </c>
      <c r="T353" s="8">
        <f t="shared" si="17"/>
        <v>42254.208333333328</v>
      </c>
    </row>
    <row r="354" spans="1:20" ht="17" x14ac:dyDescent="0.2">
      <c r="A354">
        <v>352</v>
      </c>
      <c r="B354" t="s">
        <v>655</v>
      </c>
      <c r="C354" s="3" t="s">
        <v>656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29</v>
      </c>
      <c r="O354" s="5">
        <f t="shared" si="16"/>
        <v>34.892857142857139</v>
      </c>
      <c r="P354">
        <f t="shared" si="18"/>
        <v>29.61</v>
      </c>
      <c r="Q354" t="s">
        <v>1938</v>
      </c>
      <c r="R354" t="s">
        <v>1939</v>
      </c>
      <c r="S354" s="8">
        <f t="shared" si="17"/>
        <v>42315.25</v>
      </c>
      <c r="T354" s="8">
        <f t="shared" si="17"/>
        <v>42323.25</v>
      </c>
    </row>
    <row r="355" spans="1:20" ht="17" x14ac:dyDescent="0.2">
      <c r="A355">
        <v>353</v>
      </c>
      <c r="B355" t="s">
        <v>657</v>
      </c>
      <c r="C355" s="3" t="s">
        <v>658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29</v>
      </c>
      <c r="O355" s="5">
        <f t="shared" si="16"/>
        <v>410.59821428571428</v>
      </c>
      <c r="P355">
        <f t="shared" si="18"/>
        <v>81.010000000000005</v>
      </c>
      <c r="Q355" t="s">
        <v>1938</v>
      </c>
      <c r="R355" t="s">
        <v>1939</v>
      </c>
      <c r="S355" s="8">
        <f t="shared" si="17"/>
        <v>43651.208333333328</v>
      </c>
      <c r="T355" s="8">
        <f t="shared" si="17"/>
        <v>43652.208333333328</v>
      </c>
    </row>
    <row r="356" spans="1:20" ht="17" x14ac:dyDescent="0.2">
      <c r="A356">
        <v>354</v>
      </c>
      <c r="B356" t="s">
        <v>659</v>
      </c>
      <c r="C356" s="3" t="s">
        <v>660</v>
      </c>
      <c r="D356">
        <v>6100</v>
      </c>
      <c r="E356">
        <v>7548</v>
      </c>
      <c r="F356" t="s">
        <v>20</v>
      </c>
      <c r="G356">
        <v>80</v>
      </c>
      <c r="H356" t="s">
        <v>30</v>
      </c>
      <c r="I356" t="s">
        <v>31</v>
      </c>
      <c r="J356">
        <v>1378184400</v>
      </c>
      <c r="K356">
        <v>1378789200</v>
      </c>
      <c r="L356" t="b">
        <v>0</v>
      </c>
      <c r="M356" t="b">
        <v>0</v>
      </c>
      <c r="N356" t="s">
        <v>34</v>
      </c>
      <c r="O356" s="5">
        <f t="shared" si="16"/>
        <v>123.73770491803278</v>
      </c>
      <c r="P356">
        <f t="shared" si="18"/>
        <v>94.35</v>
      </c>
      <c r="Q356" t="s">
        <v>1940</v>
      </c>
      <c r="R356" t="s">
        <v>1941</v>
      </c>
      <c r="S356" s="8">
        <f t="shared" si="17"/>
        <v>41520.208333333336</v>
      </c>
      <c r="T356" s="8">
        <f t="shared" si="17"/>
        <v>41527.208333333336</v>
      </c>
    </row>
    <row r="357" spans="1:20" ht="17" x14ac:dyDescent="0.2">
      <c r="A357">
        <v>355</v>
      </c>
      <c r="B357" t="s">
        <v>661</v>
      </c>
      <c r="C357" s="3" t="s">
        <v>662</v>
      </c>
      <c r="D357">
        <v>3800</v>
      </c>
      <c r="E357">
        <v>2241</v>
      </c>
      <c r="F357" t="s">
        <v>36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40</v>
      </c>
      <c r="O357" s="5">
        <f t="shared" si="16"/>
        <v>58.973684210526315</v>
      </c>
      <c r="P357">
        <f t="shared" si="18"/>
        <v>26.06</v>
      </c>
      <c r="Q357" t="s">
        <v>1936</v>
      </c>
      <c r="R357" t="s">
        <v>1945</v>
      </c>
      <c r="S357" s="8">
        <f t="shared" si="17"/>
        <v>42757.25</v>
      </c>
      <c r="T357" s="8">
        <f t="shared" si="17"/>
        <v>42797.25</v>
      </c>
    </row>
    <row r="358" spans="1:20" ht="17" x14ac:dyDescent="0.2">
      <c r="A358">
        <v>356</v>
      </c>
      <c r="B358" t="s">
        <v>663</v>
      </c>
      <c r="C358" s="3" t="s">
        <v>664</v>
      </c>
      <c r="D358">
        <v>9300</v>
      </c>
      <c r="E358">
        <v>3431</v>
      </c>
      <c r="F358" t="s">
        <v>14</v>
      </c>
      <c r="G358">
        <v>40</v>
      </c>
      <c r="H358" t="s">
        <v>49</v>
      </c>
      <c r="I358" t="s">
        <v>50</v>
      </c>
      <c r="J358">
        <v>1326520800</v>
      </c>
      <c r="K358">
        <v>1327298400</v>
      </c>
      <c r="L358" t="b">
        <v>0</v>
      </c>
      <c r="M358" t="b">
        <v>0</v>
      </c>
      <c r="N358" t="s">
        <v>29</v>
      </c>
      <c r="O358" s="5">
        <f t="shared" si="16"/>
        <v>36.892473118279568</v>
      </c>
      <c r="P358">
        <f t="shared" si="18"/>
        <v>85.78</v>
      </c>
      <c r="Q358" t="s">
        <v>1938</v>
      </c>
      <c r="R358" t="s">
        <v>1939</v>
      </c>
      <c r="S358" s="8">
        <f t="shared" si="17"/>
        <v>40922.25</v>
      </c>
      <c r="T358" s="8">
        <f t="shared" si="17"/>
        <v>40931.25</v>
      </c>
    </row>
    <row r="359" spans="1:20" ht="17" x14ac:dyDescent="0.2">
      <c r="A359">
        <v>357</v>
      </c>
      <c r="B359" t="s">
        <v>665</v>
      </c>
      <c r="C359" s="3" t="s">
        <v>666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44</v>
      </c>
      <c r="O359" s="5">
        <f t="shared" si="16"/>
        <v>184.91304347826087</v>
      </c>
      <c r="P359">
        <f t="shared" si="18"/>
        <v>103.73</v>
      </c>
      <c r="Q359" t="s">
        <v>1949</v>
      </c>
      <c r="R359" t="s">
        <v>1950</v>
      </c>
      <c r="S359" s="8">
        <f t="shared" si="17"/>
        <v>42250.208333333328</v>
      </c>
      <c r="T359" s="8">
        <f t="shared" si="17"/>
        <v>42275.208333333328</v>
      </c>
    </row>
    <row r="360" spans="1:20" ht="17" x14ac:dyDescent="0.2">
      <c r="A360">
        <v>358</v>
      </c>
      <c r="B360" t="s">
        <v>667</v>
      </c>
      <c r="C360" s="3" t="s">
        <v>668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52</v>
      </c>
      <c r="O360" s="5">
        <f t="shared" si="16"/>
        <v>11.814432989690722</v>
      </c>
      <c r="P360">
        <f t="shared" si="18"/>
        <v>49.83</v>
      </c>
      <c r="Q360" t="s">
        <v>1953</v>
      </c>
      <c r="R360" t="s">
        <v>1954</v>
      </c>
      <c r="S360" s="8">
        <f t="shared" si="17"/>
        <v>43322.208333333328</v>
      </c>
      <c r="T360" s="8">
        <f t="shared" si="17"/>
        <v>43325.208333333328</v>
      </c>
    </row>
    <row r="361" spans="1:20" ht="17" x14ac:dyDescent="0.2">
      <c r="A361">
        <v>359</v>
      </c>
      <c r="B361" t="s">
        <v>669</v>
      </c>
      <c r="C361" s="3" t="s">
        <v>670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42</v>
      </c>
      <c r="O361" s="5">
        <f t="shared" si="16"/>
        <v>298.7</v>
      </c>
      <c r="P361">
        <f t="shared" si="18"/>
        <v>63.89</v>
      </c>
      <c r="Q361" t="s">
        <v>1940</v>
      </c>
      <c r="R361" t="s">
        <v>1948</v>
      </c>
      <c r="S361" s="8">
        <f t="shared" si="17"/>
        <v>40782.208333333336</v>
      </c>
      <c r="T361" s="8">
        <f t="shared" si="17"/>
        <v>40789.208333333336</v>
      </c>
    </row>
    <row r="362" spans="1:20" ht="17" x14ac:dyDescent="0.2">
      <c r="A362">
        <v>360</v>
      </c>
      <c r="B362" t="s">
        <v>671</v>
      </c>
      <c r="C362" s="3" t="s">
        <v>672</v>
      </c>
      <c r="D362">
        <v>59700</v>
      </c>
      <c r="E362">
        <v>135132</v>
      </c>
      <c r="F362" t="s">
        <v>20</v>
      </c>
      <c r="G362">
        <v>2875</v>
      </c>
      <c r="H362" t="s">
        <v>32</v>
      </c>
      <c r="I362" t="s">
        <v>33</v>
      </c>
      <c r="J362">
        <v>1293861600</v>
      </c>
      <c r="K362">
        <v>1295071200</v>
      </c>
      <c r="L362" t="b">
        <v>0</v>
      </c>
      <c r="M362" t="b">
        <v>1</v>
      </c>
      <c r="N362" t="s">
        <v>29</v>
      </c>
      <c r="O362" s="5">
        <f t="shared" si="16"/>
        <v>226.35175879396985</v>
      </c>
      <c r="P362">
        <f t="shared" si="18"/>
        <v>47</v>
      </c>
      <c r="Q362" t="s">
        <v>1938</v>
      </c>
      <c r="R362" t="s">
        <v>1939</v>
      </c>
      <c r="S362" s="8">
        <f t="shared" si="17"/>
        <v>40544.25</v>
      </c>
      <c r="T362" s="8">
        <f t="shared" si="17"/>
        <v>40558.25</v>
      </c>
    </row>
    <row r="363" spans="1:20" ht="17" x14ac:dyDescent="0.2">
      <c r="A363">
        <v>361</v>
      </c>
      <c r="B363" t="s">
        <v>673</v>
      </c>
      <c r="C363" s="3" t="s">
        <v>674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29</v>
      </c>
      <c r="O363" s="5">
        <f t="shared" si="16"/>
        <v>173.56363636363636</v>
      </c>
      <c r="P363">
        <f t="shared" si="18"/>
        <v>108.48</v>
      </c>
      <c r="Q363" t="s">
        <v>1938</v>
      </c>
      <c r="R363" t="s">
        <v>1939</v>
      </c>
      <c r="S363" s="8">
        <f t="shared" si="17"/>
        <v>43015.208333333328</v>
      </c>
      <c r="T363" s="8">
        <f t="shared" si="17"/>
        <v>43039.208333333328</v>
      </c>
    </row>
    <row r="364" spans="1:20" ht="17" x14ac:dyDescent="0.2">
      <c r="A364">
        <v>362</v>
      </c>
      <c r="B364" t="s">
        <v>675</v>
      </c>
      <c r="C364" s="3" t="s">
        <v>676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16"/>
        <v>371.75675675675677</v>
      </c>
      <c r="P364">
        <f t="shared" si="18"/>
        <v>72.02</v>
      </c>
      <c r="Q364" t="s">
        <v>1934</v>
      </c>
      <c r="R364" t="s">
        <v>1935</v>
      </c>
      <c r="S364" s="8">
        <f t="shared" si="17"/>
        <v>40570.25</v>
      </c>
      <c r="T364" s="8">
        <f t="shared" si="17"/>
        <v>40608.25</v>
      </c>
    </row>
    <row r="365" spans="1:20" ht="17" x14ac:dyDescent="0.2">
      <c r="A365">
        <v>363</v>
      </c>
      <c r="B365" t="s">
        <v>677</v>
      </c>
      <c r="C365" s="3" t="s">
        <v>678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16"/>
        <v>160.19230769230771</v>
      </c>
      <c r="P365">
        <f t="shared" si="18"/>
        <v>59.93</v>
      </c>
      <c r="Q365" t="s">
        <v>1934</v>
      </c>
      <c r="R365" t="s">
        <v>1935</v>
      </c>
      <c r="S365" s="8">
        <f t="shared" si="17"/>
        <v>40904.25</v>
      </c>
      <c r="T365" s="8">
        <f t="shared" si="17"/>
        <v>40905.25</v>
      </c>
    </row>
    <row r="366" spans="1:20" ht="17" x14ac:dyDescent="0.2">
      <c r="A366">
        <v>364</v>
      </c>
      <c r="B366" t="s">
        <v>679</v>
      </c>
      <c r="C366" s="3" t="s">
        <v>680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39</v>
      </c>
      <c r="O366" s="5">
        <f t="shared" si="16"/>
        <v>1616.3333333333335</v>
      </c>
      <c r="P366">
        <f t="shared" si="18"/>
        <v>78.209999999999994</v>
      </c>
      <c r="Q366" t="s">
        <v>1934</v>
      </c>
      <c r="R366" t="s">
        <v>1944</v>
      </c>
      <c r="S366" s="8">
        <f t="shared" si="17"/>
        <v>43164.25</v>
      </c>
      <c r="T366" s="8">
        <f t="shared" si="17"/>
        <v>43194.208333333328</v>
      </c>
    </row>
    <row r="367" spans="1:20" ht="17" x14ac:dyDescent="0.2">
      <c r="A367">
        <v>365</v>
      </c>
      <c r="B367" t="s">
        <v>681</v>
      </c>
      <c r="C367" s="3" t="s">
        <v>682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29</v>
      </c>
      <c r="O367" s="5">
        <f t="shared" si="16"/>
        <v>733.4375</v>
      </c>
      <c r="P367">
        <f t="shared" si="18"/>
        <v>104.78</v>
      </c>
      <c r="Q367" t="s">
        <v>1938</v>
      </c>
      <c r="R367" t="s">
        <v>1939</v>
      </c>
      <c r="S367" s="8">
        <f t="shared" si="17"/>
        <v>42733.25</v>
      </c>
      <c r="T367" s="8">
        <f t="shared" si="17"/>
        <v>42760.25</v>
      </c>
    </row>
    <row r="368" spans="1:20" ht="17" x14ac:dyDescent="0.2">
      <c r="A368">
        <v>366</v>
      </c>
      <c r="B368" t="s">
        <v>683</v>
      </c>
      <c r="C368" s="3" t="s">
        <v>684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29</v>
      </c>
      <c r="O368" s="5">
        <f t="shared" si="16"/>
        <v>592.11111111111109</v>
      </c>
      <c r="P368">
        <f t="shared" si="18"/>
        <v>105.52</v>
      </c>
      <c r="Q368" t="s">
        <v>1938</v>
      </c>
      <c r="R368" t="s">
        <v>1939</v>
      </c>
      <c r="S368" s="8">
        <f t="shared" si="17"/>
        <v>40546.25</v>
      </c>
      <c r="T368" s="8">
        <f t="shared" si="17"/>
        <v>40547.25</v>
      </c>
    </row>
    <row r="369" spans="1:20" ht="17" x14ac:dyDescent="0.2">
      <c r="A369">
        <v>367</v>
      </c>
      <c r="B369" t="s">
        <v>685</v>
      </c>
      <c r="C369" s="3" t="s">
        <v>686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29</v>
      </c>
      <c r="O369" s="5">
        <f t="shared" si="16"/>
        <v>18.888888888888889</v>
      </c>
      <c r="P369">
        <f t="shared" si="18"/>
        <v>24.93</v>
      </c>
      <c r="Q369" t="s">
        <v>1938</v>
      </c>
      <c r="R369" t="s">
        <v>1939</v>
      </c>
      <c r="S369" s="8">
        <f t="shared" si="17"/>
        <v>41930.208333333336</v>
      </c>
      <c r="T369" s="8">
        <f t="shared" si="17"/>
        <v>41954.25</v>
      </c>
    </row>
    <row r="370" spans="1:20" ht="17" x14ac:dyDescent="0.2">
      <c r="A370">
        <v>368</v>
      </c>
      <c r="B370" t="s">
        <v>687</v>
      </c>
      <c r="C370" s="3" t="s">
        <v>688</v>
      </c>
      <c r="D370">
        <v>5200</v>
      </c>
      <c r="E370">
        <v>14394</v>
      </c>
      <c r="F370" t="s">
        <v>20</v>
      </c>
      <c r="G370">
        <v>206</v>
      </c>
      <c r="H370" t="s">
        <v>32</v>
      </c>
      <c r="I370" t="s">
        <v>33</v>
      </c>
      <c r="J370">
        <v>1286946000</v>
      </c>
      <c r="K370">
        <v>1288933200</v>
      </c>
      <c r="L370" t="b">
        <v>0</v>
      </c>
      <c r="M370" t="b">
        <v>1</v>
      </c>
      <c r="N370" t="s">
        <v>34</v>
      </c>
      <c r="O370" s="5">
        <f t="shared" si="16"/>
        <v>276.80769230769232</v>
      </c>
      <c r="P370">
        <f t="shared" si="18"/>
        <v>69.87</v>
      </c>
      <c r="Q370" t="s">
        <v>1940</v>
      </c>
      <c r="R370" t="s">
        <v>1941</v>
      </c>
      <c r="S370" s="8">
        <f t="shared" si="17"/>
        <v>40464.208333333336</v>
      </c>
      <c r="T370" s="8">
        <f t="shared" si="17"/>
        <v>40487.208333333336</v>
      </c>
    </row>
    <row r="371" spans="1:20" ht="17" x14ac:dyDescent="0.2">
      <c r="A371">
        <v>369</v>
      </c>
      <c r="B371" t="s">
        <v>689</v>
      </c>
      <c r="C371" s="3" t="s">
        <v>690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168</v>
      </c>
      <c r="O371" s="5">
        <f t="shared" si="16"/>
        <v>273.01851851851848</v>
      </c>
      <c r="P371">
        <f t="shared" si="18"/>
        <v>95.73</v>
      </c>
      <c r="Q371" t="s">
        <v>1940</v>
      </c>
      <c r="R371" t="s">
        <v>1959</v>
      </c>
      <c r="S371" s="8">
        <f t="shared" si="17"/>
        <v>41308.25</v>
      </c>
      <c r="T371" s="8">
        <f t="shared" si="17"/>
        <v>41347.208333333336</v>
      </c>
    </row>
    <row r="372" spans="1:20" ht="17" x14ac:dyDescent="0.2">
      <c r="A372">
        <v>370</v>
      </c>
      <c r="B372" t="s">
        <v>691</v>
      </c>
      <c r="C372" s="3" t="s">
        <v>692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29</v>
      </c>
      <c r="O372" s="5">
        <f t="shared" si="16"/>
        <v>159.36331255565449</v>
      </c>
      <c r="P372">
        <f t="shared" si="18"/>
        <v>30</v>
      </c>
      <c r="Q372" t="s">
        <v>1938</v>
      </c>
      <c r="R372" t="s">
        <v>1939</v>
      </c>
      <c r="S372" s="8">
        <f t="shared" si="17"/>
        <v>43570.208333333328</v>
      </c>
      <c r="T372" s="8">
        <f t="shared" si="17"/>
        <v>43576.208333333328</v>
      </c>
    </row>
    <row r="373" spans="1:20" ht="17" x14ac:dyDescent="0.2">
      <c r="A373">
        <v>371</v>
      </c>
      <c r="B373" t="s">
        <v>693</v>
      </c>
      <c r="C373" s="3" t="s">
        <v>694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29</v>
      </c>
      <c r="O373" s="5">
        <f t="shared" si="16"/>
        <v>67.869978858350947</v>
      </c>
      <c r="P373">
        <f t="shared" si="18"/>
        <v>59.01</v>
      </c>
      <c r="Q373" t="s">
        <v>1938</v>
      </c>
      <c r="R373" t="s">
        <v>1939</v>
      </c>
      <c r="S373" s="8">
        <f t="shared" si="17"/>
        <v>42043.25</v>
      </c>
      <c r="T373" s="8">
        <f t="shared" si="17"/>
        <v>42094.208333333328</v>
      </c>
    </row>
    <row r="374" spans="1:20" ht="34" x14ac:dyDescent="0.2">
      <c r="A374">
        <v>372</v>
      </c>
      <c r="B374" t="s">
        <v>695</v>
      </c>
      <c r="C374" s="3" t="s">
        <v>696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34</v>
      </c>
      <c r="O374" s="5">
        <f t="shared" si="16"/>
        <v>1591.5555555555554</v>
      </c>
      <c r="P374">
        <f t="shared" si="18"/>
        <v>84.76</v>
      </c>
      <c r="Q374" t="s">
        <v>1940</v>
      </c>
      <c r="R374" t="s">
        <v>1941</v>
      </c>
      <c r="S374" s="8">
        <f t="shared" si="17"/>
        <v>42012.25</v>
      </c>
      <c r="T374" s="8">
        <f t="shared" si="17"/>
        <v>42032.25</v>
      </c>
    </row>
    <row r="375" spans="1:20" ht="17" x14ac:dyDescent="0.2">
      <c r="A375">
        <v>373</v>
      </c>
      <c r="B375" t="s">
        <v>697</v>
      </c>
      <c r="C375" s="3" t="s">
        <v>698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29</v>
      </c>
      <c r="O375" s="5">
        <f t="shared" si="16"/>
        <v>730.18222222222221</v>
      </c>
      <c r="P375">
        <f t="shared" si="18"/>
        <v>78.010000000000005</v>
      </c>
      <c r="Q375" t="s">
        <v>1938</v>
      </c>
      <c r="R375" t="s">
        <v>1939</v>
      </c>
      <c r="S375" s="8">
        <f t="shared" si="17"/>
        <v>42964.208333333328</v>
      </c>
      <c r="T375" s="8">
        <f t="shared" si="17"/>
        <v>42972.208333333328</v>
      </c>
    </row>
    <row r="376" spans="1:20" ht="34" x14ac:dyDescent="0.2">
      <c r="A376">
        <v>374</v>
      </c>
      <c r="B376" t="s">
        <v>699</v>
      </c>
      <c r="C376" s="3" t="s">
        <v>700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34</v>
      </c>
      <c r="O376" s="5">
        <f t="shared" si="16"/>
        <v>13.185782556750297</v>
      </c>
      <c r="P376">
        <f t="shared" si="18"/>
        <v>50.05</v>
      </c>
      <c r="Q376" t="s">
        <v>1940</v>
      </c>
      <c r="R376" t="s">
        <v>1941</v>
      </c>
      <c r="S376" s="8">
        <f t="shared" si="17"/>
        <v>43476.25</v>
      </c>
      <c r="T376" s="8">
        <f t="shared" si="17"/>
        <v>43481.25</v>
      </c>
    </row>
    <row r="377" spans="1:20" ht="34" x14ac:dyDescent="0.2">
      <c r="A377">
        <v>375</v>
      </c>
      <c r="B377" t="s">
        <v>701</v>
      </c>
      <c r="C377" s="3" t="s">
        <v>702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39</v>
      </c>
      <c r="O377" s="5">
        <f t="shared" si="16"/>
        <v>54.777777777777779</v>
      </c>
      <c r="P377">
        <f t="shared" si="18"/>
        <v>59.16</v>
      </c>
      <c r="Q377" t="s">
        <v>1934</v>
      </c>
      <c r="R377" t="s">
        <v>1944</v>
      </c>
      <c r="S377" s="8">
        <f t="shared" si="17"/>
        <v>42293.208333333328</v>
      </c>
      <c r="T377" s="8">
        <f t="shared" si="17"/>
        <v>42350.25</v>
      </c>
    </row>
    <row r="378" spans="1:20" ht="17" x14ac:dyDescent="0.2">
      <c r="A378">
        <v>376</v>
      </c>
      <c r="B378" t="s">
        <v>703</v>
      </c>
      <c r="C378" s="3" t="s">
        <v>704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16"/>
        <v>361.02941176470591</v>
      </c>
      <c r="P378">
        <f t="shared" si="18"/>
        <v>93.7</v>
      </c>
      <c r="Q378" t="s">
        <v>1934</v>
      </c>
      <c r="R378" t="s">
        <v>1935</v>
      </c>
      <c r="S378" s="8">
        <f t="shared" si="17"/>
        <v>41826.208333333336</v>
      </c>
      <c r="T378" s="8">
        <f t="shared" si="17"/>
        <v>41832.208333333336</v>
      </c>
    </row>
    <row r="379" spans="1:20" ht="17" x14ac:dyDescent="0.2">
      <c r="A379">
        <v>377</v>
      </c>
      <c r="B379" t="s">
        <v>705</v>
      </c>
      <c r="C379" s="3" t="s">
        <v>706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29</v>
      </c>
      <c r="O379" s="5">
        <f t="shared" si="16"/>
        <v>10.257545271629779</v>
      </c>
      <c r="P379">
        <f t="shared" si="18"/>
        <v>40.14</v>
      </c>
      <c r="Q379" t="s">
        <v>1938</v>
      </c>
      <c r="R379" t="s">
        <v>1939</v>
      </c>
      <c r="S379" s="8">
        <f t="shared" si="17"/>
        <v>43760.208333333328</v>
      </c>
      <c r="T379" s="8">
        <f t="shared" si="17"/>
        <v>43774.25</v>
      </c>
    </row>
    <row r="380" spans="1:20" ht="17" x14ac:dyDescent="0.2">
      <c r="A380">
        <v>378</v>
      </c>
      <c r="B380" t="s">
        <v>707</v>
      </c>
      <c r="C380" s="3" t="s">
        <v>708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34</v>
      </c>
      <c r="O380" s="5">
        <f t="shared" si="16"/>
        <v>13.962962962962964</v>
      </c>
      <c r="P380">
        <f t="shared" si="18"/>
        <v>70.09</v>
      </c>
      <c r="Q380" t="s">
        <v>1940</v>
      </c>
      <c r="R380" t="s">
        <v>1941</v>
      </c>
      <c r="S380" s="8">
        <f t="shared" si="17"/>
        <v>43241.208333333328</v>
      </c>
      <c r="T380" s="8">
        <f t="shared" si="17"/>
        <v>43279.208333333328</v>
      </c>
    </row>
    <row r="381" spans="1:20" ht="17" x14ac:dyDescent="0.2">
      <c r="A381">
        <v>379</v>
      </c>
      <c r="B381" t="s">
        <v>709</v>
      </c>
      <c r="C381" s="3" t="s">
        <v>710</v>
      </c>
      <c r="D381">
        <v>7200</v>
      </c>
      <c r="E381">
        <v>2912</v>
      </c>
      <c r="F381" t="s">
        <v>14</v>
      </c>
      <c r="G381">
        <v>44</v>
      </c>
      <c r="H381" t="s">
        <v>32</v>
      </c>
      <c r="I381" t="s">
        <v>33</v>
      </c>
      <c r="J381">
        <v>1319691600</v>
      </c>
      <c r="K381">
        <v>1320904800</v>
      </c>
      <c r="L381" t="b">
        <v>0</v>
      </c>
      <c r="M381" t="b">
        <v>0</v>
      </c>
      <c r="N381" t="s">
        <v>29</v>
      </c>
      <c r="O381" s="5">
        <f t="shared" si="16"/>
        <v>40.444444444444443</v>
      </c>
      <c r="P381">
        <f t="shared" si="18"/>
        <v>66.180000000000007</v>
      </c>
      <c r="Q381" t="s">
        <v>1938</v>
      </c>
      <c r="R381" t="s">
        <v>1939</v>
      </c>
      <c r="S381" s="8">
        <f t="shared" si="17"/>
        <v>40843.208333333336</v>
      </c>
      <c r="T381" s="8">
        <f t="shared" si="17"/>
        <v>40857.25</v>
      </c>
    </row>
    <row r="382" spans="1:20" ht="34" x14ac:dyDescent="0.2">
      <c r="A382">
        <v>380</v>
      </c>
      <c r="B382" t="s">
        <v>711</v>
      </c>
      <c r="C382" s="3" t="s">
        <v>712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29</v>
      </c>
      <c r="O382" s="5">
        <f t="shared" si="16"/>
        <v>160.32</v>
      </c>
      <c r="P382">
        <f t="shared" si="18"/>
        <v>47.71</v>
      </c>
      <c r="Q382" t="s">
        <v>1938</v>
      </c>
      <c r="R382" t="s">
        <v>1939</v>
      </c>
      <c r="S382" s="8">
        <f t="shared" si="17"/>
        <v>41448.208333333336</v>
      </c>
      <c r="T382" s="8">
        <f t="shared" si="17"/>
        <v>41453.208333333336</v>
      </c>
    </row>
    <row r="383" spans="1:20" ht="17" x14ac:dyDescent="0.2">
      <c r="A383">
        <v>381</v>
      </c>
      <c r="B383" t="s">
        <v>713</v>
      </c>
      <c r="C383" s="3" t="s">
        <v>714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29</v>
      </c>
      <c r="O383" s="5">
        <f t="shared" si="16"/>
        <v>183.9433962264151</v>
      </c>
      <c r="P383">
        <f t="shared" si="18"/>
        <v>62.9</v>
      </c>
      <c r="Q383" t="s">
        <v>1938</v>
      </c>
      <c r="R383" t="s">
        <v>1939</v>
      </c>
      <c r="S383" s="8">
        <f t="shared" si="17"/>
        <v>42163.208333333328</v>
      </c>
      <c r="T383" s="8">
        <f t="shared" si="17"/>
        <v>42209.208333333328</v>
      </c>
    </row>
    <row r="384" spans="1:20" ht="17" x14ac:dyDescent="0.2">
      <c r="A384">
        <v>382</v>
      </c>
      <c r="B384" t="s">
        <v>715</v>
      </c>
      <c r="C384" s="3" t="s">
        <v>716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52</v>
      </c>
      <c r="O384" s="5">
        <f t="shared" si="16"/>
        <v>63.769230769230766</v>
      </c>
      <c r="P384">
        <f t="shared" si="18"/>
        <v>86.61</v>
      </c>
      <c r="Q384" t="s">
        <v>1953</v>
      </c>
      <c r="R384" t="s">
        <v>1954</v>
      </c>
      <c r="S384" s="8">
        <f t="shared" si="17"/>
        <v>43024.208333333328</v>
      </c>
      <c r="T384" s="8">
        <f t="shared" si="17"/>
        <v>43043.208333333328</v>
      </c>
    </row>
    <row r="385" spans="1:20" ht="17" x14ac:dyDescent="0.2">
      <c r="A385">
        <v>383</v>
      </c>
      <c r="B385" t="s">
        <v>717</v>
      </c>
      <c r="C385" s="3" t="s">
        <v>718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16"/>
        <v>225.38095238095238</v>
      </c>
      <c r="P385">
        <f t="shared" si="18"/>
        <v>75.13</v>
      </c>
      <c r="Q385" t="s">
        <v>1932</v>
      </c>
      <c r="R385" t="s">
        <v>1933</v>
      </c>
      <c r="S385" s="8">
        <f t="shared" si="17"/>
        <v>43509.25</v>
      </c>
      <c r="T385" s="8">
        <f t="shared" si="17"/>
        <v>43515.25</v>
      </c>
    </row>
    <row r="386" spans="1:20" ht="17" x14ac:dyDescent="0.2">
      <c r="A386">
        <v>384</v>
      </c>
      <c r="B386" t="s">
        <v>719</v>
      </c>
      <c r="C386" s="3" t="s">
        <v>720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34</v>
      </c>
      <c r="O386" s="5">
        <f t="shared" si="16"/>
        <v>172.00961538461539</v>
      </c>
      <c r="P386">
        <f t="shared" si="18"/>
        <v>41</v>
      </c>
      <c r="Q386" t="s">
        <v>1940</v>
      </c>
      <c r="R386" t="s">
        <v>1941</v>
      </c>
      <c r="S386" s="8">
        <f t="shared" si="17"/>
        <v>42776.25</v>
      </c>
      <c r="T386" s="8">
        <f t="shared" si="17"/>
        <v>42803.25</v>
      </c>
    </row>
    <row r="387" spans="1:20" ht="34" x14ac:dyDescent="0.2">
      <c r="A387">
        <v>385</v>
      </c>
      <c r="B387" t="s">
        <v>721</v>
      </c>
      <c r="C387" s="3" t="s">
        <v>722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41</v>
      </c>
      <c r="O387" s="5">
        <f t="shared" ref="O387:O450" si="19">(E387/D387)*100</f>
        <v>146.16709511568124</v>
      </c>
      <c r="P387">
        <f t="shared" si="18"/>
        <v>50.01</v>
      </c>
      <c r="Q387" t="s">
        <v>1946</v>
      </c>
      <c r="R387" t="s">
        <v>1947</v>
      </c>
      <c r="S387" s="8">
        <f t="shared" ref="S387:T450" si="20">(((J387/60)/60)/24)+DATE(1970,1,1)</f>
        <v>43553.208333333328</v>
      </c>
      <c r="T387" s="8">
        <f t="shared" si="20"/>
        <v>43585.208333333328</v>
      </c>
    </row>
    <row r="388" spans="1:20" ht="34" x14ac:dyDescent="0.2">
      <c r="A388">
        <v>386</v>
      </c>
      <c r="B388" t="s">
        <v>723</v>
      </c>
      <c r="C388" s="3" t="s">
        <v>724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29</v>
      </c>
      <c r="O388" s="5">
        <f t="shared" si="19"/>
        <v>76.42361623616236</v>
      </c>
      <c r="P388">
        <f t="shared" ref="P388:P451" si="21">ROUND(E388/G388,2)</f>
        <v>96.96</v>
      </c>
      <c r="Q388" t="s">
        <v>1938</v>
      </c>
      <c r="R388" t="s">
        <v>1939</v>
      </c>
      <c r="S388" s="8">
        <f t="shared" si="20"/>
        <v>40355.208333333336</v>
      </c>
      <c r="T388" s="8">
        <f t="shared" si="20"/>
        <v>40367.208333333336</v>
      </c>
    </row>
    <row r="389" spans="1:20" ht="17" x14ac:dyDescent="0.2">
      <c r="A389">
        <v>387</v>
      </c>
      <c r="B389" t="s">
        <v>725</v>
      </c>
      <c r="C389" s="3" t="s">
        <v>726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40</v>
      </c>
      <c r="O389" s="5">
        <f t="shared" si="19"/>
        <v>39.261467889908261</v>
      </c>
      <c r="P389">
        <f t="shared" si="21"/>
        <v>100.93</v>
      </c>
      <c r="Q389" t="s">
        <v>1936</v>
      </c>
      <c r="R389" t="s">
        <v>1945</v>
      </c>
      <c r="S389" s="8">
        <f t="shared" si="20"/>
        <v>41072.208333333336</v>
      </c>
      <c r="T389" s="8">
        <f t="shared" si="20"/>
        <v>41077.208333333336</v>
      </c>
    </row>
    <row r="390" spans="1:20" ht="17" x14ac:dyDescent="0.2">
      <c r="A390">
        <v>388</v>
      </c>
      <c r="B390" t="s">
        <v>727</v>
      </c>
      <c r="C390" s="3" t="s">
        <v>728</v>
      </c>
      <c r="D390">
        <v>114800</v>
      </c>
      <c r="E390">
        <v>12938</v>
      </c>
      <c r="F390" t="s">
        <v>43</v>
      </c>
      <c r="G390">
        <v>145</v>
      </c>
      <c r="H390" t="s">
        <v>45</v>
      </c>
      <c r="I390" t="s">
        <v>46</v>
      </c>
      <c r="J390">
        <v>1325656800</v>
      </c>
      <c r="K390">
        <v>1325829600</v>
      </c>
      <c r="L390" t="b">
        <v>0</v>
      </c>
      <c r="M390" t="b">
        <v>0</v>
      </c>
      <c r="N390" t="s">
        <v>39</v>
      </c>
      <c r="O390" s="5">
        <f t="shared" si="19"/>
        <v>11.270034843205574</v>
      </c>
      <c r="P390">
        <f t="shared" si="21"/>
        <v>89.23</v>
      </c>
      <c r="Q390" t="s">
        <v>1934</v>
      </c>
      <c r="R390" t="s">
        <v>1944</v>
      </c>
      <c r="S390" s="8">
        <f t="shared" si="20"/>
        <v>40912.25</v>
      </c>
      <c r="T390" s="8">
        <f t="shared" si="20"/>
        <v>40914.25</v>
      </c>
    </row>
    <row r="391" spans="1:20" ht="17" x14ac:dyDescent="0.2">
      <c r="A391">
        <v>389</v>
      </c>
      <c r="B391" t="s">
        <v>729</v>
      </c>
      <c r="C391" s="3" t="s">
        <v>730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29</v>
      </c>
      <c r="O391" s="5">
        <f t="shared" si="19"/>
        <v>122.11084337349398</v>
      </c>
      <c r="P391">
        <f t="shared" si="21"/>
        <v>87.98</v>
      </c>
      <c r="Q391" t="s">
        <v>1938</v>
      </c>
      <c r="R391" t="s">
        <v>1939</v>
      </c>
      <c r="S391" s="8">
        <f t="shared" si="20"/>
        <v>40479.208333333336</v>
      </c>
      <c r="T391" s="8">
        <f t="shared" si="20"/>
        <v>40506.25</v>
      </c>
    </row>
    <row r="392" spans="1:20" ht="17" x14ac:dyDescent="0.2">
      <c r="A392">
        <v>390</v>
      </c>
      <c r="B392" t="s">
        <v>731</v>
      </c>
      <c r="C392" s="3" t="s">
        <v>732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52</v>
      </c>
      <c r="O392" s="5">
        <f t="shared" si="19"/>
        <v>186.54166666666669</v>
      </c>
      <c r="P392">
        <f t="shared" si="21"/>
        <v>89.54</v>
      </c>
      <c r="Q392" t="s">
        <v>1953</v>
      </c>
      <c r="R392" t="s">
        <v>1954</v>
      </c>
      <c r="S392" s="8">
        <f t="shared" si="20"/>
        <v>41530.208333333336</v>
      </c>
      <c r="T392" s="8">
        <f t="shared" si="20"/>
        <v>41545.208333333336</v>
      </c>
    </row>
    <row r="393" spans="1:20" ht="17" x14ac:dyDescent="0.2">
      <c r="A393">
        <v>391</v>
      </c>
      <c r="B393" t="s">
        <v>733</v>
      </c>
      <c r="C393" s="3" t="s">
        <v>734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41</v>
      </c>
      <c r="O393" s="5">
        <f t="shared" si="19"/>
        <v>7.2731788079470201</v>
      </c>
      <c r="P393">
        <f t="shared" si="21"/>
        <v>29.09</v>
      </c>
      <c r="Q393" t="s">
        <v>1946</v>
      </c>
      <c r="R393" t="s">
        <v>1947</v>
      </c>
      <c r="S393" s="8">
        <f t="shared" si="20"/>
        <v>41653.25</v>
      </c>
      <c r="T393" s="8">
        <f t="shared" si="20"/>
        <v>41655.25</v>
      </c>
    </row>
    <row r="394" spans="1:20" ht="34" x14ac:dyDescent="0.2">
      <c r="A394">
        <v>392</v>
      </c>
      <c r="B394" t="s">
        <v>735</v>
      </c>
      <c r="C394" s="3" t="s">
        <v>736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40</v>
      </c>
      <c r="O394" s="5">
        <f t="shared" si="19"/>
        <v>65.642371234207957</v>
      </c>
      <c r="P394">
        <f t="shared" si="21"/>
        <v>42.01</v>
      </c>
      <c r="Q394" t="s">
        <v>1936</v>
      </c>
      <c r="R394" t="s">
        <v>1945</v>
      </c>
      <c r="S394" s="8">
        <f t="shared" si="20"/>
        <v>40549.25</v>
      </c>
      <c r="T394" s="8">
        <f t="shared" si="20"/>
        <v>40551.25</v>
      </c>
    </row>
    <row r="395" spans="1:20" ht="17" x14ac:dyDescent="0.2">
      <c r="A395">
        <v>393</v>
      </c>
      <c r="B395" t="s">
        <v>737</v>
      </c>
      <c r="C395" s="3" t="s">
        <v>738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58</v>
      </c>
      <c r="O395" s="5">
        <f t="shared" si="19"/>
        <v>228.96178343949046</v>
      </c>
      <c r="P395">
        <f t="shared" si="21"/>
        <v>47</v>
      </c>
      <c r="Q395" t="s">
        <v>1934</v>
      </c>
      <c r="R395" t="s">
        <v>1957</v>
      </c>
      <c r="S395" s="8">
        <f t="shared" si="20"/>
        <v>42933.208333333328</v>
      </c>
      <c r="T395" s="8">
        <f t="shared" si="20"/>
        <v>42934.208333333328</v>
      </c>
    </row>
    <row r="396" spans="1:20" ht="17" x14ac:dyDescent="0.2">
      <c r="A396">
        <v>394</v>
      </c>
      <c r="B396" t="s">
        <v>739</v>
      </c>
      <c r="C396" s="3" t="s">
        <v>740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34</v>
      </c>
      <c r="O396" s="5">
        <f t="shared" si="19"/>
        <v>469.37499999999994</v>
      </c>
      <c r="P396">
        <f t="shared" si="21"/>
        <v>110.44</v>
      </c>
      <c r="Q396" t="s">
        <v>1940</v>
      </c>
      <c r="R396" t="s">
        <v>1941</v>
      </c>
      <c r="S396" s="8">
        <f t="shared" si="20"/>
        <v>41484.208333333336</v>
      </c>
      <c r="T396" s="8">
        <f t="shared" si="20"/>
        <v>41494.208333333336</v>
      </c>
    </row>
    <row r="397" spans="1:20" ht="34" x14ac:dyDescent="0.2">
      <c r="A397">
        <v>395</v>
      </c>
      <c r="B397" t="s">
        <v>194</v>
      </c>
      <c r="C397" s="3" t="s">
        <v>741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29</v>
      </c>
      <c r="O397" s="5">
        <f t="shared" si="19"/>
        <v>130.11267605633802</v>
      </c>
      <c r="P397">
        <f t="shared" si="21"/>
        <v>41.99</v>
      </c>
      <c r="Q397" t="s">
        <v>1938</v>
      </c>
      <c r="R397" t="s">
        <v>1939</v>
      </c>
      <c r="S397" s="8">
        <f t="shared" si="20"/>
        <v>40885.25</v>
      </c>
      <c r="T397" s="8">
        <f t="shared" si="20"/>
        <v>40886.25</v>
      </c>
    </row>
    <row r="398" spans="1:20" ht="17" x14ac:dyDescent="0.2">
      <c r="A398">
        <v>396</v>
      </c>
      <c r="B398" t="s">
        <v>742</v>
      </c>
      <c r="C398" s="3" t="s">
        <v>743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38</v>
      </c>
      <c r="O398" s="5">
        <f t="shared" si="19"/>
        <v>167.05422993492408</v>
      </c>
      <c r="P398">
        <f t="shared" si="21"/>
        <v>48.01</v>
      </c>
      <c r="Q398" t="s">
        <v>1940</v>
      </c>
      <c r="R398" t="s">
        <v>1943</v>
      </c>
      <c r="S398" s="8">
        <f t="shared" si="20"/>
        <v>43378.208333333328</v>
      </c>
      <c r="T398" s="8">
        <f t="shared" si="20"/>
        <v>43386.208333333328</v>
      </c>
    </row>
    <row r="399" spans="1:20" ht="17" x14ac:dyDescent="0.2">
      <c r="A399">
        <v>397</v>
      </c>
      <c r="B399" t="s">
        <v>744</v>
      </c>
      <c r="C399" s="3" t="s">
        <v>745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19"/>
        <v>173.8641975308642</v>
      </c>
      <c r="P399">
        <f t="shared" si="21"/>
        <v>31.02</v>
      </c>
      <c r="Q399" t="s">
        <v>1934</v>
      </c>
      <c r="R399" t="s">
        <v>1935</v>
      </c>
      <c r="S399" s="8">
        <f t="shared" si="20"/>
        <v>41417.208333333336</v>
      </c>
      <c r="T399" s="8">
        <f t="shared" si="20"/>
        <v>41423.208333333336</v>
      </c>
    </row>
    <row r="400" spans="1:20" ht="17" x14ac:dyDescent="0.2">
      <c r="A400">
        <v>398</v>
      </c>
      <c r="B400" t="s">
        <v>746</v>
      </c>
      <c r="C400" s="3" t="s">
        <v>747</v>
      </c>
      <c r="D400">
        <v>1700</v>
      </c>
      <c r="E400">
        <v>12202</v>
      </c>
      <c r="F400" t="s">
        <v>20</v>
      </c>
      <c r="G400">
        <v>123</v>
      </c>
      <c r="H400" t="s">
        <v>49</v>
      </c>
      <c r="I400" t="s">
        <v>50</v>
      </c>
      <c r="J400">
        <v>1525755600</v>
      </c>
      <c r="K400">
        <v>1525928400</v>
      </c>
      <c r="L400" t="b">
        <v>0</v>
      </c>
      <c r="M400" t="b">
        <v>1</v>
      </c>
      <c r="N400" t="s">
        <v>42</v>
      </c>
      <c r="O400" s="5">
        <f t="shared" si="19"/>
        <v>717.76470588235293</v>
      </c>
      <c r="P400">
        <f t="shared" si="21"/>
        <v>99.2</v>
      </c>
      <c r="Q400" t="s">
        <v>1940</v>
      </c>
      <c r="R400" t="s">
        <v>1948</v>
      </c>
      <c r="S400" s="8">
        <f t="shared" si="20"/>
        <v>43228.208333333328</v>
      </c>
      <c r="T400" s="8">
        <f t="shared" si="20"/>
        <v>43230.208333333328</v>
      </c>
    </row>
    <row r="401" spans="1:20" ht="17" x14ac:dyDescent="0.2">
      <c r="A401">
        <v>399</v>
      </c>
      <c r="B401" t="s">
        <v>748</v>
      </c>
      <c r="C401" s="3" t="s">
        <v>749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39</v>
      </c>
      <c r="O401" s="5">
        <f t="shared" si="19"/>
        <v>63.850976361767728</v>
      </c>
      <c r="P401">
        <f t="shared" si="21"/>
        <v>66.02</v>
      </c>
      <c r="Q401" t="s">
        <v>1934</v>
      </c>
      <c r="R401" t="s">
        <v>1944</v>
      </c>
      <c r="S401" s="8">
        <f t="shared" si="20"/>
        <v>40576.25</v>
      </c>
      <c r="T401" s="8">
        <f t="shared" si="20"/>
        <v>40583.25</v>
      </c>
    </row>
    <row r="402" spans="1:20" ht="17" x14ac:dyDescent="0.2">
      <c r="A402">
        <v>400</v>
      </c>
      <c r="B402" t="s">
        <v>750</v>
      </c>
      <c r="C402" s="3" t="s">
        <v>751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52</v>
      </c>
      <c r="O402" s="5">
        <f t="shared" si="19"/>
        <v>2</v>
      </c>
      <c r="P402">
        <f t="shared" si="21"/>
        <v>2</v>
      </c>
      <c r="Q402" t="s">
        <v>1953</v>
      </c>
      <c r="R402" t="s">
        <v>1954</v>
      </c>
      <c r="S402" s="8">
        <f t="shared" si="20"/>
        <v>41502.208333333336</v>
      </c>
      <c r="T402" s="8">
        <f t="shared" si="20"/>
        <v>41524.208333333336</v>
      </c>
    </row>
    <row r="403" spans="1:20" ht="17" x14ac:dyDescent="0.2">
      <c r="A403">
        <v>401</v>
      </c>
      <c r="B403" t="s">
        <v>752</v>
      </c>
      <c r="C403" s="3" t="s">
        <v>753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29</v>
      </c>
      <c r="O403" s="5">
        <f t="shared" si="19"/>
        <v>1530.2222222222222</v>
      </c>
      <c r="P403">
        <f t="shared" si="21"/>
        <v>46.06</v>
      </c>
      <c r="Q403" t="s">
        <v>1938</v>
      </c>
      <c r="R403" t="s">
        <v>1939</v>
      </c>
      <c r="S403" s="8">
        <f t="shared" si="20"/>
        <v>43765.208333333328</v>
      </c>
      <c r="T403" s="8">
        <f t="shared" si="20"/>
        <v>43765.208333333328</v>
      </c>
    </row>
    <row r="404" spans="1:20" ht="17" x14ac:dyDescent="0.2">
      <c r="A404">
        <v>402</v>
      </c>
      <c r="B404" t="s">
        <v>754</v>
      </c>
      <c r="C404" s="3" t="s">
        <v>755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47</v>
      </c>
      <c r="O404" s="5">
        <f t="shared" si="19"/>
        <v>40.356164383561641</v>
      </c>
      <c r="P404">
        <f t="shared" si="21"/>
        <v>73.650000000000006</v>
      </c>
      <c r="Q404" t="s">
        <v>1940</v>
      </c>
      <c r="R404" t="s">
        <v>1951</v>
      </c>
      <c r="S404" s="8">
        <f t="shared" si="20"/>
        <v>40914.25</v>
      </c>
      <c r="T404" s="8">
        <f t="shared" si="20"/>
        <v>40961.25</v>
      </c>
    </row>
    <row r="405" spans="1:20" ht="17" x14ac:dyDescent="0.2">
      <c r="A405">
        <v>403</v>
      </c>
      <c r="B405" t="s">
        <v>756</v>
      </c>
      <c r="C405" s="3" t="s">
        <v>757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29</v>
      </c>
      <c r="O405" s="5">
        <f t="shared" si="19"/>
        <v>86.220633299284984</v>
      </c>
      <c r="P405">
        <f t="shared" si="21"/>
        <v>55.99</v>
      </c>
      <c r="Q405" t="s">
        <v>1938</v>
      </c>
      <c r="R405" t="s">
        <v>1939</v>
      </c>
      <c r="S405" s="8">
        <f t="shared" si="20"/>
        <v>40310.208333333336</v>
      </c>
      <c r="T405" s="8">
        <f t="shared" si="20"/>
        <v>40346.208333333336</v>
      </c>
    </row>
    <row r="406" spans="1:20" ht="17" x14ac:dyDescent="0.2">
      <c r="A406">
        <v>404</v>
      </c>
      <c r="B406" t="s">
        <v>758</v>
      </c>
      <c r="C406" s="3" t="s">
        <v>759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29</v>
      </c>
      <c r="O406" s="5">
        <f t="shared" si="19"/>
        <v>315.58486707566465</v>
      </c>
      <c r="P406">
        <f t="shared" si="21"/>
        <v>68.989999999999995</v>
      </c>
      <c r="Q406" t="s">
        <v>1938</v>
      </c>
      <c r="R406" t="s">
        <v>1939</v>
      </c>
      <c r="S406" s="8">
        <f t="shared" si="20"/>
        <v>43053.25</v>
      </c>
      <c r="T406" s="8">
        <f t="shared" si="20"/>
        <v>43056.25</v>
      </c>
    </row>
    <row r="407" spans="1:20" ht="17" x14ac:dyDescent="0.2">
      <c r="A407">
        <v>405</v>
      </c>
      <c r="B407" t="s">
        <v>760</v>
      </c>
      <c r="C407" s="3" t="s">
        <v>761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29</v>
      </c>
      <c r="O407" s="5">
        <f t="shared" si="19"/>
        <v>89.618243243243242</v>
      </c>
      <c r="P407">
        <f t="shared" si="21"/>
        <v>60.98</v>
      </c>
      <c r="Q407" t="s">
        <v>1938</v>
      </c>
      <c r="R407" t="s">
        <v>1939</v>
      </c>
      <c r="S407" s="8">
        <f t="shared" si="20"/>
        <v>43255.208333333328</v>
      </c>
      <c r="T407" s="8">
        <f t="shared" si="20"/>
        <v>43305.208333333328</v>
      </c>
    </row>
    <row r="408" spans="1:20" ht="17" x14ac:dyDescent="0.2">
      <c r="A408">
        <v>406</v>
      </c>
      <c r="B408" t="s">
        <v>762</v>
      </c>
      <c r="C408" s="3" t="s">
        <v>763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34</v>
      </c>
      <c r="O408" s="5">
        <f t="shared" si="19"/>
        <v>182.14503816793894</v>
      </c>
      <c r="P408">
        <f t="shared" si="21"/>
        <v>110.98</v>
      </c>
      <c r="Q408" t="s">
        <v>1940</v>
      </c>
      <c r="R408" t="s">
        <v>1941</v>
      </c>
      <c r="S408" s="8">
        <f t="shared" si="20"/>
        <v>41304.25</v>
      </c>
      <c r="T408" s="8">
        <f t="shared" si="20"/>
        <v>41316.25</v>
      </c>
    </row>
    <row r="409" spans="1:20" ht="17" x14ac:dyDescent="0.2">
      <c r="A409">
        <v>407</v>
      </c>
      <c r="B409" t="s">
        <v>764</v>
      </c>
      <c r="C409" s="3" t="s">
        <v>765</v>
      </c>
      <c r="D409">
        <v>3400</v>
      </c>
      <c r="E409">
        <v>12100</v>
      </c>
      <c r="F409" t="s">
        <v>20</v>
      </c>
      <c r="G409">
        <v>484</v>
      </c>
      <c r="H409" t="s">
        <v>30</v>
      </c>
      <c r="I409" t="s">
        <v>31</v>
      </c>
      <c r="J409">
        <v>1570942800</v>
      </c>
      <c r="K409">
        <v>1571547600</v>
      </c>
      <c r="L409" t="b">
        <v>0</v>
      </c>
      <c r="M409" t="b">
        <v>0</v>
      </c>
      <c r="N409" t="s">
        <v>29</v>
      </c>
      <c r="O409" s="5">
        <f t="shared" si="19"/>
        <v>355.88235294117646</v>
      </c>
      <c r="P409">
        <f t="shared" si="21"/>
        <v>25</v>
      </c>
      <c r="Q409" t="s">
        <v>1938</v>
      </c>
      <c r="R409" t="s">
        <v>1939</v>
      </c>
      <c r="S409" s="8">
        <f t="shared" si="20"/>
        <v>43751.208333333328</v>
      </c>
      <c r="T409" s="8">
        <f t="shared" si="20"/>
        <v>43758.208333333328</v>
      </c>
    </row>
    <row r="410" spans="1:20" ht="17" x14ac:dyDescent="0.2">
      <c r="A410">
        <v>408</v>
      </c>
      <c r="B410" t="s">
        <v>766</v>
      </c>
      <c r="C410" s="3" t="s">
        <v>767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34</v>
      </c>
      <c r="O410" s="5">
        <f t="shared" si="19"/>
        <v>131.83695652173913</v>
      </c>
      <c r="P410">
        <f t="shared" si="21"/>
        <v>78.760000000000005</v>
      </c>
      <c r="Q410" t="s">
        <v>1940</v>
      </c>
      <c r="R410" t="s">
        <v>1941</v>
      </c>
      <c r="S410" s="8">
        <f t="shared" si="20"/>
        <v>42541.208333333328</v>
      </c>
      <c r="T410" s="8">
        <f t="shared" si="20"/>
        <v>42561.208333333328</v>
      </c>
    </row>
    <row r="411" spans="1:20" ht="17" x14ac:dyDescent="0.2">
      <c r="A411">
        <v>409</v>
      </c>
      <c r="B411" t="s">
        <v>142</v>
      </c>
      <c r="C411" s="3" t="s">
        <v>768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19"/>
        <v>46.315634218289084</v>
      </c>
      <c r="P411">
        <f t="shared" si="21"/>
        <v>87.96</v>
      </c>
      <c r="Q411" t="s">
        <v>1934</v>
      </c>
      <c r="R411" t="s">
        <v>1935</v>
      </c>
      <c r="S411" s="8">
        <f t="shared" si="20"/>
        <v>42843.208333333328</v>
      </c>
      <c r="T411" s="8">
        <f t="shared" si="20"/>
        <v>42847.208333333328</v>
      </c>
    </row>
    <row r="412" spans="1:20" ht="17" x14ac:dyDescent="0.2">
      <c r="A412">
        <v>410</v>
      </c>
      <c r="B412" t="s">
        <v>769</v>
      </c>
      <c r="C412" s="3" t="s">
        <v>770</v>
      </c>
      <c r="D412">
        <v>153700</v>
      </c>
      <c r="E412">
        <v>55536</v>
      </c>
      <c r="F412" t="s">
        <v>36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191</v>
      </c>
      <c r="O412" s="5">
        <f t="shared" si="19"/>
        <v>36.132726089785294</v>
      </c>
      <c r="P412">
        <f t="shared" si="21"/>
        <v>49.99</v>
      </c>
      <c r="Q412" t="s">
        <v>1949</v>
      </c>
      <c r="R412" t="s">
        <v>1960</v>
      </c>
      <c r="S412" s="8">
        <f t="shared" si="20"/>
        <v>42122.208333333328</v>
      </c>
      <c r="T412" s="8">
        <f t="shared" si="20"/>
        <v>42122.208333333328</v>
      </c>
    </row>
    <row r="413" spans="1:20" ht="17" x14ac:dyDescent="0.2">
      <c r="A413">
        <v>411</v>
      </c>
      <c r="B413" t="s">
        <v>771</v>
      </c>
      <c r="C413" s="3" t="s">
        <v>772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29</v>
      </c>
      <c r="O413" s="5">
        <f t="shared" si="19"/>
        <v>104.62820512820512</v>
      </c>
      <c r="P413">
        <f t="shared" si="21"/>
        <v>99.52</v>
      </c>
      <c r="Q413" t="s">
        <v>1938</v>
      </c>
      <c r="R413" t="s">
        <v>1939</v>
      </c>
      <c r="S413" s="8">
        <f t="shared" si="20"/>
        <v>42884.208333333328</v>
      </c>
      <c r="T413" s="8">
        <f t="shared" si="20"/>
        <v>42886.208333333328</v>
      </c>
    </row>
    <row r="414" spans="1:20" ht="17" x14ac:dyDescent="0.2">
      <c r="A414">
        <v>412</v>
      </c>
      <c r="B414" t="s">
        <v>773</v>
      </c>
      <c r="C414" s="3" t="s">
        <v>774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51</v>
      </c>
      <c r="O414" s="5">
        <f t="shared" si="19"/>
        <v>668.85714285714289</v>
      </c>
      <c r="P414">
        <f t="shared" si="21"/>
        <v>104.82</v>
      </c>
      <c r="Q414" t="s">
        <v>1946</v>
      </c>
      <c r="R414" t="s">
        <v>1952</v>
      </c>
      <c r="S414" s="8">
        <f t="shared" si="20"/>
        <v>41642.25</v>
      </c>
      <c r="T414" s="8">
        <f t="shared" si="20"/>
        <v>41652.25</v>
      </c>
    </row>
    <row r="415" spans="1:20" ht="17" x14ac:dyDescent="0.2">
      <c r="A415">
        <v>413</v>
      </c>
      <c r="B415" t="s">
        <v>775</v>
      </c>
      <c r="C415" s="3" t="s">
        <v>776</v>
      </c>
      <c r="D415">
        <v>189500</v>
      </c>
      <c r="E415">
        <v>117628</v>
      </c>
      <c r="F415" t="s">
        <v>36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42</v>
      </c>
      <c r="O415" s="5">
        <f t="shared" si="19"/>
        <v>62.072823218997364</v>
      </c>
      <c r="P415">
        <f t="shared" si="21"/>
        <v>108.01</v>
      </c>
      <c r="Q415" t="s">
        <v>1940</v>
      </c>
      <c r="R415" t="s">
        <v>1948</v>
      </c>
      <c r="S415" s="8">
        <f t="shared" si="20"/>
        <v>43431.25</v>
      </c>
      <c r="T415" s="8">
        <f t="shared" si="20"/>
        <v>43458.25</v>
      </c>
    </row>
    <row r="416" spans="1:20" ht="17" x14ac:dyDescent="0.2">
      <c r="A416">
        <v>414</v>
      </c>
      <c r="B416" t="s">
        <v>777</v>
      </c>
      <c r="C416" s="3" t="s">
        <v>778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19"/>
        <v>84.699787460148784</v>
      </c>
      <c r="P416">
        <f t="shared" si="21"/>
        <v>29</v>
      </c>
      <c r="Q416" t="s">
        <v>1932</v>
      </c>
      <c r="R416" t="s">
        <v>1933</v>
      </c>
      <c r="S416" s="8">
        <f t="shared" si="20"/>
        <v>40288.208333333336</v>
      </c>
      <c r="T416" s="8">
        <f t="shared" si="20"/>
        <v>40296.208333333336</v>
      </c>
    </row>
    <row r="417" spans="1:20" ht="17" x14ac:dyDescent="0.2">
      <c r="A417">
        <v>415</v>
      </c>
      <c r="B417" t="s">
        <v>779</v>
      </c>
      <c r="C417" s="3" t="s">
        <v>780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29</v>
      </c>
      <c r="O417" s="5">
        <f t="shared" si="19"/>
        <v>11.059030837004405</v>
      </c>
      <c r="P417">
        <f t="shared" si="21"/>
        <v>30.03</v>
      </c>
      <c r="Q417" t="s">
        <v>1938</v>
      </c>
      <c r="R417" t="s">
        <v>1939</v>
      </c>
      <c r="S417" s="8">
        <f t="shared" si="20"/>
        <v>40921.25</v>
      </c>
      <c r="T417" s="8">
        <f t="shared" si="20"/>
        <v>40938.25</v>
      </c>
    </row>
    <row r="418" spans="1:20" ht="17" x14ac:dyDescent="0.2">
      <c r="A418">
        <v>416</v>
      </c>
      <c r="B418" t="s">
        <v>781</v>
      </c>
      <c r="C418" s="3" t="s">
        <v>782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34</v>
      </c>
      <c r="O418" s="5">
        <f t="shared" si="19"/>
        <v>43.838781575037146</v>
      </c>
      <c r="P418">
        <f t="shared" si="21"/>
        <v>41.01</v>
      </c>
      <c r="Q418" t="s">
        <v>1940</v>
      </c>
      <c r="R418" t="s">
        <v>1941</v>
      </c>
      <c r="S418" s="8">
        <f t="shared" si="20"/>
        <v>40560.25</v>
      </c>
      <c r="T418" s="8">
        <f t="shared" si="20"/>
        <v>40569.25</v>
      </c>
    </row>
    <row r="419" spans="1:20" ht="17" x14ac:dyDescent="0.2">
      <c r="A419">
        <v>417</v>
      </c>
      <c r="B419" t="s">
        <v>783</v>
      </c>
      <c r="C419" s="3" t="s">
        <v>784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29</v>
      </c>
      <c r="O419" s="5">
        <f t="shared" si="19"/>
        <v>55.470588235294116</v>
      </c>
      <c r="P419">
        <f t="shared" si="21"/>
        <v>62.87</v>
      </c>
      <c r="Q419" t="s">
        <v>1938</v>
      </c>
      <c r="R419" t="s">
        <v>1939</v>
      </c>
      <c r="S419" s="8">
        <f t="shared" si="20"/>
        <v>43407.208333333328</v>
      </c>
      <c r="T419" s="8">
        <f t="shared" si="20"/>
        <v>43431.25</v>
      </c>
    </row>
    <row r="420" spans="1:20" ht="17" x14ac:dyDescent="0.2">
      <c r="A420">
        <v>418</v>
      </c>
      <c r="B420" t="s">
        <v>48</v>
      </c>
      <c r="C420" s="3" t="s">
        <v>785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34</v>
      </c>
      <c r="O420" s="5">
        <f t="shared" si="19"/>
        <v>57.399511301160658</v>
      </c>
      <c r="P420">
        <f t="shared" si="21"/>
        <v>47.01</v>
      </c>
      <c r="Q420" t="s">
        <v>1940</v>
      </c>
      <c r="R420" t="s">
        <v>1941</v>
      </c>
      <c r="S420" s="8">
        <f t="shared" si="20"/>
        <v>41035.208333333336</v>
      </c>
      <c r="T420" s="8">
        <f t="shared" si="20"/>
        <v>41036.208333333336</v>
      </c>
    </row>
    <row r="421" spans="1:20" ht="17" x14ac:dyDescent="0.2">
      <c r="A421">
        <v>419</v>
      </c>
      <c r="B421" t="s">
        <v>786</v>
      </c>
      <c r="C421" s="3" t="s">
        <v>787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19"/>
        <v>123.43497363796135</v>
      </c>
      <c r="P421">
        <f t="shared" si="21"/>
        <v>27</v>
      </c>
      <c r="Q421" t="s">
        <v>1936</v>
      </c>
      <c r="R421" t="s">
        <v>1937</v>
      </c>
      <c r="S421" s="8">
        <f t="shared" si="20"/>
        <v>40899.25</v>
      </c>
      <c r="T421" s="8">
        <f t="shared" si="20"/>
        <v>40905.25</v>
      </c>
    </row>
    <row r="422" spans="1:20" ht="17" x14ac:dyDescent="0.2">
      <c r="A422">
        <v>420</v>
      </c>
      <c r="B422" t="s">
        <v>788</v>
      </c>
      <c r="C422" s="3" t="s">
        <v>789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29</v>
      </c>
      <c r="O422" s="5">
        <f t="shared" si="19"/>
        <v>128.46</v>
      </c>
      <c r="P422">
        <f t="shared" si="21"/>
        <v>68.33</v>
      </c>
      <c r="Q422" t="s">
        <v>1938</v>
      </c>
      <c r="R422" t="s">
        <v>1939</v>
      </c>
      <c r="S422" s="8">
        <f t="shared" si="20"/>
        <v>42911.208333333328</v>
      </c>
      <c r="T422" s="8">
        <f t="shared" si="20"/>
        <v>42925.208333333328</v>
      </c>
    </row>
    <row r="423" spans="1:20" ht="17" x14ac:dyDescent="0.2">
      <c r="A423">
        <v>421</v>
      </c>
      <c r="B423" t="s">
        <v>790</v>
      </c>
      <c r="C423" s="3" t="s">
        <v>791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40</v>
      </c>
      <c r="O423" s="5">
        <f t="shared" si="19"/>
        <v>63.989361702127653</v>
      </c>
      <c r="P423">
        <f t="shared" si="21"/>
        <v>50.97</v>
      </c>
      <c r="Q423" t="s">
        <v>1936</v>
      </c>
      <c r="R423" t="s">
        <v>1945</v>
      </c>
      <c r="S423" s="8">
        <f t="shared" si="20"/>
        <v>42915.208333333328</v>
      </c>
      <c r="T423" s="8">
        <f t="shared" si="20"/>
        <v>42945.208333333328</v>
      </c>
    </row>
    <row r="424" spans="1:20" ht="34" x14ac:dyDescent="0.2">
      <c r="A424">
        <v>422</v>
      </c>
      <c r="B424" t="s">
        <v>792</v>
      </c>
      <c r="C424" s="3" t="s">
        <v>793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29</v>
      </c>
      <c r="O424" s="5">
        <f t="shared" si="19"/>
        <v>127.29885057471265</v>
      </c>
      <c r="P424">
        <f t="shared" si="21"/>
        <v>54.02</v>
      </c>
      <c r="Q424" t="s">
        <v>1938</v>
      </c>
      <c r="R424" t="s">
        <v>1939</v>
      </c>
      <c r="S424" s="8">
        <f t="shared" si="20"/>
        <v>40285.208333333336</v>
      </c>
      <c r="T424" s="8">
        <f t="shared" si="20"/>
        <v>40305.208333333336</v>
      </c>
    </row>
    <row r="425" spans="1:20" ht="17" x14ac:dyDescent="0.2">
      <c r="A425">
        <v>423</v>
      </c>
      <c r="B425" t="s">
        <v>794</v>
      </c>
      <c r="C425" s="3" t="s">
        <v>795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19"/>
        <v>10.638024357239512</v>
      </c>
      <c r="P425">
        <f t="shared" si="21"/>
        <v>97.06</v>
      </c>
      <c r="Q425" t="s">
        <v>1932</v>
      </c>
      <c r="R425" t="s">
        <v>1933</v>
      </c>
      <c r="S425" s="8">
        <f t="shared" si="20"/>
        <v>40808.208333333336</v>
      </c>
      <c r="T425" s="8">
        <f t="shared" si="20"/>
        <v>40810.208333333336</v>
      </c>
    </row>
    <row r="426" spans="1:20" ht="17" x14ac:dyDescent="0.2">
      <c r="A426">
        <v>424</v>
      </c>
      <c r="B426" t="s">
        <v>796</v>
      </c>
      <c r="C426" s="3" t="s">
        <v>797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39</v>
      </c>
      <c r="O426" s="5">
        <f t="shared" si="19"/>
        <v>40.470588235294116</v>
      </c>
      <c r="P426">
        <f t="shared" si="21"/>
        <v>24.87</v>
      </c>
      <c r="Q426" t="s">
        <v>1934</v>
      </c>
      <c r="R426" t="s">
        <v>1944</v>
      </c>
      <c r="S426" s="8">
        <f t="shared" si="20"/>
        <v>43208.208333333328</v>
      </c>
      <c r="T426" s="8">
        <f t="shared" si="20"/>
        <v>43214.208333333328</v>
      </c>
    </row>
    <row r="427" spans="1:20" ht="17" x14ac:dyDescent="0.2">
      <c r="A427">
        <v>425</v>
      </c>
      <c r="B427" t="s">
        <v>798</v>
      </c>
      <c r="C427" s="3" t="s">
        <v>799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52</v>
      </c>
      <c r="O427" s="5">
        <f t="shared" si="19"/>
        <v>287.66666666666663</v>
      </c>
      <c r="P427">
        <f t="shared" si="21"/>
        <v>84.42</v>
      </c>
      <c r="Q427" t="s">
        <v>1953</v>
      </c>
      <c r="R427" t="s">
        <v>1954</v>
      </c>
      <c r="S427" s="8">
        <f t="shared" si="20"/>
        <v>42213.208333333328</v>
      </c>
      <c r="T427" s="8">
        <f t="shared" si="20"/>
        <v>42219.208333333328</v>
      </c>
    </row>
    <row r="428" spans="1:20" ht="17" x14ac:dyDescent="0.2">
      <c r="A428">
        <v>426</v>
      </c>
      <c r="B428" t="s">
        <v>800</v>
      </c>
      <c r="C428" s="3" t="s">
        <v>801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29</v>
      </c>
      <c r="O428" s="5">
        <f t="shared" si="19"/>
        <v>572.94444444444446</v>
      </c>
      <c r="P428">
        <f t="shared" si="21"/>
        <v>47.09</v>
      </c>
      <c r="Q428" t="s">
        <v>1938</v>
      </c>
      <c r="R428" t="s">
        <v>1939</v>
      </c>
      <c r="S428" s="8">
        <f t="shared" si="20"/>
        <v>41332.25</v>
      </c>
      <c r="T428" s="8">
        <f t="shared" si="20"/>
        <v>41339.25</v>
      </c>
    </row>
    <row r="429" spans="1:20" ht="17" x14ac:dyDescent="0.2">
      <c r="A429">
        <v>427</v>
      </c>
      <c r="B429" t="s">
        <v>802</v>
      </c>
      <c r="C429" s="3" t="s">
        <v>803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29</v>
      </c>
      <c r="O429" s="5">
        <f t="shared" si="19"/>
        <v>112.90429799426933</v>
      </c>
      <c r="P429">
        <f t="shared" si="21"/>
        <v>78</v>
      </c>
      <c r="Q429" t="s">
        <v>1938</v>
      </c>
      <c r="R429" t="s">
        <v>1939</v>
      </c>
      <c r="S429" s="8">
        <f t="shared" si="20"/>
        <v>41895.208333333336</v>
      </c>
      <c r="T429" s="8">
        <f t="shared" si="20"/>
        <v>41927.208333333336</v>
      </c>
    </row>
    <row r="430" spans="1:20" ht="17" x14ac:dyDescent="0.2">
      <c r="A430">
        <v>428</v>
      </c>
      <c r="B430" t="s">
        <v>804</v>
      </c>
      <c r="C430" s="3" t="s">
        <v>805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42</v>
      </c>
      <c r="O430" s="5">
        <f t="shared" si="19"/>
        <v>46.387573964497044</v>
      </c>
      <c r="P430">
        <f t="shared" si="21"/>
        <v>62.97</v>
      </c>
      <c r="Q430" t="s">
        <v>1940</v>
      </c>
      <c r="R430" t="s">
        <v>1948</v>
      </c>
      <c r="S430" s="8">
        <f t="shared" si="20"/>
        <v>40585.25</v>
      </c>
      <c r="T430" s="8">
        <f t="shared" si="20"/>
        <v>40592.25</v>
      </c>
    </row>
    <row r="431" spans="1:20" ht="17" x14ac:dyDescent="0.2">
      <c r="A431">
        <v>429</v>
      </c>
      <c r="B431" t="s">
        <v>806</v>
      </c>
      <c r="C431" s="3" t="s">
        <v>807</v>
      </c>
      <c r="D431">
        <v>191000</v>
      </c>
      <c r="E431">
        <v>173191</v>
      </c>
      <c r="F431" t="s">
        <v>43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52</v>
      </c>
      <c r="O431" s="5">
        <f t="shared" si="19"/>
        <v>90.675916230366497</v>
      </c>
      <c r="P431">
        <f t="shared" si="21"/>
        <v>81.010000000000005</v>
      </c>
      <c r="Q431" t="s">
        <v>1953</v>
      </c>
      <c r="R431" t="s">
        <v>1954</v>
      </c>
      <c r="S431" s="8">
        <f t="shared" si="20"/>
        <v>41680.25</v>
      </c>
      <c r="T431" s="8">
        <f t="shared" si="20"/>
        <v>41708.208333333336</v>
      </c>
    </row>
    <row r="432" spans="1:20" ht="17" x14ac:dyDescent="0.2">
      <c r="A432">
        <v>430</v>
      </c>
      <c r="B432" t="s">
        <v>808</v>
      </c>
      <c r="C432" s="3" t="s">
        <v>809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29</v>
      </c>
      <c r="O432" s="5">
        <f t="shared" si="19"/>
        <v>67.740740740740748</v>
      </c>
      <c r="P432">
        <f t="shared" si="21"/>
        <v>65.319999999999993</v>
      </c>
      <c r="Q432" t="s">
        <v>1938</v>
      </c>
      <c r="R432" t="s">
        <v>1939</v>
      </c>
      <c r="S432" s="8">
        <f t="shared" si="20"/>
        <v>43737.208333333328</v>
      </c>
      <c r="T432" s="8">
        <f t="shared" si="20"/>
        <v>43771.208333333328</v>
      </c>
    </row>
    <row r="433" spans="1:20" ht="17" x14ac:dyDescent="0.2">
      <c r="A433">
        <v>431</v>
      </c>
      <c r="B433" t="s">
        <v>810</v>
      </c>
      <c r="C433" s="3" t="s">
        <v>811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29</v>
      </c>
      <c r="O433" s="5">
        <f t="shared" si="19"/>
        <v>192.49019607843135</v>
      </c>
      <c r="P433">
        <f t="shared" si="21"/>
        <v>104.44</v>
      </c>
      <c r="Q433" t="s">
        <v>1938</v>
      </c>
      <c r="R433" t="s">
        <v>1939</v>
      </c>
      <c r="S433" s="8">
        <f t="shared" si="20"/>
        <v>43273.208333333328</v>
      </c>
      <c r="T433" s="8">
        <f t="shared" si="20"/>
        <v>43290.208333333328</v>
      </c>
    </row>
    <row r="434" spans="1:20" ht="17" x14ac:dyDescent="0.2">
      <c r="A434">
        <v>432</v>
      </c>
      <c r="B434" t="s">
        <v>812</v>
      </c>
      <c r="C434" s="3" t="s">
        <v>813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29</v>
      </c>
      <c r="O434" s="5">
        <f t="shared" si="19"/>
        <v>82.714285714285722</v>
      </c>
      <c r="P434">
        <f t="shared" si="21"/>
        <v>69.989999999999995</v>
      </c>
      <c r="Q434" t="s">
        <v>1938</v>
      </c>
      <c r="R434" t="s">
        <v>1939</v>
      </c>
      <c r="S434" s="8">
        <f t="shared" si="20"/>
        <v>41761.208333333336</v>
      </c>
      <c r="T434" s="8">
        <f t="shared" si="20"/>
        <v>41781.208333333336</v>
      </c>
    </row>
    <row r="435" spans="1:20" ht="17" x14ac:dyDescent="0.2">
      <c r="A435">
        <v>433</v>
      </c>
      <c r="B435" t="s">
        <v>814</v>
      </c>
      <c r="C435" s="3" t="s">
        <v>815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34</v>
      </c>
      <c r="O435" s="5">
        <f t="shared" si="19"/>
        <v>54.163920922570021</v>
      </c>
      <c r="P435">
        <f t="shared" si="21"/>
        <v>83.02</v>
      </c>
      <c r="Q435" t="s">
        <v>1940</v>
      </c>
      <c r="R435" t="s">
        <v>1941</v>
      </c>
      <c r="S435" s="8">
        <f t="shared" si="20"/>
        <v>41603.25</v>
      </c>
      <c r="T435" s="8">
        <f t="shared" si="20"/>
        <v>41619.25</v>
      </c>
    </row>
    <row r="436" spans="1:20" ht="17" x14ac:dyDescent="0.2">
      <c r="A436">
        <v>434</v>
      </c>
      <c r="B436" t="s">
        <v>816</v>
      </c>
      <c r="C436" s="3" t="s">
        <v>817</v>
      </c>
      <c r="D436">
        <v>5400</v>
      </c>
      <c r="E436">
        <v>903</v>
      </c>
      <c r="F436" t="s">
        <v>43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29</v>
      </c>
      <c r="O436" s="5">
        <f t="shared" si="19"/>
        <v>16.722222222222221</v>
      </c>
      <c r="P436">
        <f t="shared" si="21"/>
        <v>90.3</v>
      </c>
      <c r="Q436" t="s">
        <v>1938</v>
      </c>
      <c r="R436" t="s">
        <v>1939</v>
      </c>
      <c r="S436" s="8">
        <f t="shared" si="20"/>
        <v>42705.25</v>
      </c>
      <c r="T436" s="8">
        <f t="shared" si="20"/>
        <v>42719.25</v>
      </c>
    </row>
    <row r="437" spans="1:20" ht="17" x14ac:dyDescent="0.2">
      <c r="A437">
        <v>435</v>
      </c>
      <c r="B437" t="s">
        <v>818</v>
      </c>
      <c r="C437" s="3" t="s">
        <v>819</v>
      </c>
      <c r="D437">
        <v>152400</v>
      </c>
      <c r="E437">
        <v>178120</v>
      </c>
      <c r="F437" t="s">
        <v>20</v>
      </c>
      <c r="G437">
        <v>1713</v>
      </c>
      <c r="H437" t="s">
        <v>49</v>
      </c>
      <c r="I437" t="s">
        <v>50</v>
      </c>
      <c r="J437">
        <v>1418623200</v>
      </c>
      <c r="K437">
        <v>1419660000</v>
      </c>
      <c r="L437" t="b">
        <v>0</v>
      </c>
      <c r="M437" t="b">
        <v>1</v>
      </c>
      <c r="N437" t="s">
        <v>29</v>
      </c>
      <c r="O437" s="5">
        <f t="shared" si="19"/>
        <v>116.87664041994749</v>
      </c>
      <c r="P437">
        <f t="shared" si="21"/>
        <v>103.98</v>
      </c>
      <c r="Q437" t="s">
        <v>1938</v>
      </c>
      <c r="R437" t="s">
        <v>1939</v>
      </c>
      <c r="S437" s="8">
        <f t="shared" si="20"/>
        <v>41988.25</v>
      </c>
      <c r="T437" s="8">
        <f t="shared" si="20"/>
        <v>42000.25</v>
      </c>
    </row>
    <row r="438" spans="1:20" ht="17" x14ac:dyDescent="0.2">
      <c r="A438">
        <v>436</v>
      </c>
      <c r="B438" t="s">
        <v>820</v>
      </c>
      <c r="C438" s="3" t="s">
        <v>821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58</v>
      </c>
      <c r="O438" s="5">
        <f t="shared" si="19"/>
        <v>1052.1538461538462</v>
      </c>
      <c r="P438">
        <f t="shared" si="21"/>
        <v>54.93</v>
      </c>
      <c r="Q438" t="s">
        <v>1934</v>
      </c>
      <c r="R438" t="s">
        <v>1957</v>
      </c>
      <c r="S438" s="8">
        <f t="shared" si="20"/>
        <v>43575.208333333328</v>
      </c>
      <c r="T438" s="8">
        <f t="shared" si="20"/>
        <v>43576.208333333328</v>
      </c>
    </row>
    <row r="439" spans="1:20" ht="17" x14ac:dyDescent="0.2">
      <c r="A439">
        <v>437</v>
      </c>
      <c r="B439" t="s">
        <v>822</v>
      </c>
      <c r="C439" s="3" t="s">
        <v>823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42</v>
      </c>
      <c r="O439" s="5">
        <f t="shared" si="19"/>
        <v>123.07407407407408</v>
      </c>
      <c r="P439">
        <f t="shared" si="21"/>
        <v>51.92</v>
      </c>
      <c r="Q439" t="s">
        <v>1940</v>
      </c>
      <c r="R439" t="s">
        <v>1948</v>
      </c>
      <c r="S439" s="8">
        <f t="shared" si="20"/>
        <v>42260.208333333328</v>
      </c>
      <c r="T439" s="8">
        <f t="shared" si="20"/>
        <v>42263.208333333328</v>
      </c>
    </row>
    <row r="440" spans="1:20" ht="17" x14ac:dyDescent="0.2">
      <c r="A440">
        <v>438</v>
      </c>
      <c r="B440" t="s">
        <v>824</v>
      </c>
      <c r="C440" s="3" t="s">
        <v>825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29</v>
      </c>
      <c r="O440" s="5">
        <f t="shared" si="19"/>
        <v>178.63855421686748</v>
      </c>
      <c r="P440">
        <f t="shared" si="21"/>
        <v>60.03</v>
      </c>
      <c r="Q440" t="s">
        <v>1938</v>
      </c>
      <c r="R440" t="s">
        <v>1939</v>
      </c>
      <c r="S440" s="8">
        <f t="shared" si="20"/>
        <v>41337.25</v>
      </c>
      <c r="T440" s="8">
        <f t="shared" si="20"/>
        <v>41367.208333333336</v>
      </c>
    </row>
    <row r="441" spans="1:20" ht="17" x14ac:dyDescent="0.2">
      <c r="A441">
        <v>439</v>
      </c>
      <c r="B441" t="s">
        <v>826</v>
      </c>
      <c r="C441" s="3" t="s">
        <v>827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373</v>
      </c>
      <c r="O441" s="5">
        <f t="shared" si="19"/>
        <v>355.28169014084506</v>
      </c>
      <c r="P441">
        <f t="shared" si="21"/>
        <v>44</v>
      </c>
      <c r="Q441" t="s">
        <v>1940</v>
      </c>
      <c r="R441" t="s">
        <v>1962</v>
      </c>
      <c r="S441" s="8">
        <f t="shared" si="20"/>
        <v>42680.208333333328</v>
      </c>
      <c r="T441" s="8">
        <f t="shared" si="20"/>
        <v>42687.25</v>
      </c>
    </row>
    <row r="442" spans="1:20" ht="17" x14ac:dyDescent="0.2">
      <c r="A442">
        <v>440</v>
      </c>
      <c r="B442" t="s">
        <v>828</v>
      </c>
      <c r="C442" s="3" t="s">
        <v>829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168</v>
      </c>
      <c r="O442" s="5">
        <f t="shared" si="19"/>
        <v>161.90634146341463</v>
      </c>
      <c r="P442">
        <f t="shared" si="21"/>
        <v>53</v>
      </c>
      <c r="Q442" t="s">
        <v>1940</v>
      </c>
      <c r="R442" t="s">
        <v>1959</v>
      </c>
      <c r="S442" s="8">
        <f t="shared" si="20"/>
        <v>42916.208333333328</v>
      </c>
      <c r="T442" s="8">
        <f t="shared" si="20"/>
        <v>42926.208333333328</v>
      </c>
    </row>
    <row r="443" spans="1:20" ht="17" x14ac:dyDescent="0.2">
      <c r="A443">
        <v>441</v>
      </c>
      <c r="B443" t="s">
        <v>830</v>
      </c>
      <c r="C443" s="3" t="s">
        <v>831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40</v>
      </c>
      <c r="O443" s="5">
        <f t="shared" si="19"/>
        <v>24.914285714285715</v>
      </c>
      <c r="P443">
        <f t="shared" si="21"/>
        <v>54.5</v>
      </c>
      <c r="Q443" t="s">
        <v>1936</v>
      </c>
      <c r="R443" t="s">
        <v>1945</v>
      </c>
      <c r="S443" s="8">
        <f t="shared" si="20"/>
        <v>41025.208333333336</v>
      </c>
      <c r="T443" s="8">
        <f t="shared" si="20"/>
        <v>41053.208333333336</v>
      </c>
    </row>
    <row r="444" spans="1:20" ht="17" x14ac:dyDescent="0.2">
      <c r="A444">
        <v>442</v>
      </c>
      <c r="B444" t="s">
        <v>832</v>
      </c>
      <c r="C444" s="3" t="s">
        <v>833</v>
      </c>
      <c r="D444">
        <v>5400</v>
      </c>
      <c r="E444">
        <v>10731</v>
      </c>
      <c r="F444" t="s">
        <v>20</v>
      </c>
      <c r="G444">
        <v>143</v>
      </c>
      <c r="H444" t="s">
        <v>49</v>
      </c>
      <c r="I444" t="s">
        <v>50</v>
      </c>
      <c r="J444">
        <v>1504328400</v>
      </c>
      <c r="K444">
        <v>1505710800</v>
      </c>
      <c r="L444" t="b">
        <v>0</v>
      </c>
      <c r="M444" t="b">
        <v>0</v>
      </c>
      <c r="N444" t="s">
        <v>29</v>
      </c>
      <c r="O444" s="5">
        <f t="shared" si="19"/>
        <v>198.72222222222223</v>
      </c>
      <c r="P444">
        <f t="shared" si="21"/>
        <v>75.040000000000006</v>
      </c>
      <c r="Q444" t="s">
        <v>1938</v>
      </c>
      <c r="R444" t="s">
        <v>1939</v>
      </c>
      <c r="S444" s="8">
        <f t="shared" si="20"/>
        <v>42980.208333333328</v>
      </c>
      <c r="T444" s="8">
        <f t="shared" si="20"/>
        <v>42996.208333333328</v>
      </c>
    </row>
    <row r="445" spans="1:20" ht="17" x14ac:dyDescent="0.2">
      <c r="A445">
        <v>443</v>
      </c>
      <c r="B445" t="s">
        <v>834</v>
      </c>
      <c r="C445" s="3" t="s">
        <v>835</v>
      </c>
      <c r="D445">
        <v>9300</v>
      </c>
      <c r="E445">
        <v>3232</v>
      </c>
      <c r="F445" t="s">
        <v>43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29</v>
      </c>
      <c r="O445" s="5">
        <f t="shared" si="19"/>
        <v>34.752688172043008</v>
      </c>
      <c r="P445">
        <f t="shared" si="21"/>
        <v>35.909999999999997</v>
      </c>
      <c r="Q445" t="s">
        <v>1938</v>
      </c>
      <c r="R445" t="s">
        <v>1939</v>
      </c>
      <c r="S445" s="8">
        <f t="shared" si="20"/>
        <v>40451.208333333336</v>
      </c>
      <c r="T445" s="8">
        <f t="shared" si="20"/>
        <v>40470.208333333336</v>
      </c>
    </row>
    <row r="446" spans="1:20" ht="17" x14ac:dyDescent="0.2">
      <c r="A446">
        <v>444</v>
      </c>
      <c r="B446" t="s">
        <v>647</v>
      </c>
      <c r="C446" s="3" t="s">
        <v>836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39</v>
      </c>
      <c r="O446" s="5">
        <f t="shared" si="19"/>
        <v>176.41935483870967</v>
      </c>
      <c r="P446">
        <f t="shared" si="21"/>
        <v>36.950000000000003</v>
      </c>
      <c r="Q446" t="s">
        <v>1934</v>
      </c>
      <c r="R446" t="s">
        <v>1944</v>
      </c>
      <c r="S446" s="8">
        <f t="shared" si="20"/>
        <v>40748.208333333336</v>
      </c>
      <c r="T446" s="8">
        <f t="shared" si="20"/>
        <v>40750.208333333336</v>
      </c>
    </row>
    <row r="447" spans="1:20" ht="34" x14ac:dyDescent="0.2">
      <c r="A447">
        <v>445</v>
      </c>
      <c r="B447" t="s">
        <v>837</v>
      </c>
      <c r="C447" s="3" t="s">
        <v>838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29</v>
      </c>
      <c r="O447" s="5">
        <f t="shared" si="19"/>
        <v>511.38095238095235</v>
      </c>
      <c r="P447">
        <f t="shared" si="21"/>
        <v>63.17</v>
      </c>
      <c r="Q447" t="s">
        <v>1938</v>
      </c>
      <c r="R447" t="s">
        <v>1939</v>
      </c>
      <c r="S447" s="8">
        <f t="shared" si="20"/>
        <v>40515.25</v>
      </c>
      <c r="T447" s="8">
        <f t="shared" si="20"/>
        <v>40536.25</v>
      </c>
    </row>
    <row r="448" spans="1:20" ht="17" x14ac:dyDescent="0.2">
      <c r="A448">
        <v>446</v>
      </c>
      <c r="B448" t="s">
        <v>839</v>
      </c>
      <c r="C448" s="3" t="s">
        <v>840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40</v>
      </c>
      <c r="O448" s="5">
        <f t="shared" si="19"/>
        <v>82.044117647058826</v>
      </c>
      <c r="P448">
        <f t="shared" si="21"/>
        <v>29.99</v>
      </c>
      <c r="Q448" t="s">
        <v>1936</v>
      </c>
      <c r="R448" t="s">
        <v>1945</v>
      </c>
      <c r="S448" s="8">
        <f t="shared" si="20"/>
        <v>41261.25</v>
      </c>
      <c r="T448" s="8">
        <f t="shared" si="20"/>
        <v>41263.25</v>
      </c>
    </row>
    <row r="449" spans="1:20" ht="17" x14ac:dyDescent="0.2">
      <c r="A449">
        <v>447</v>
      </c>
      <c r="B449" t="s">
        <v>841</v>
      </c>
      <c r="C449" s="3" t="s">
        <v>842</v>
      </c>
      <c r="D449">
        <v>155200</v>
      </c>
      <c r="E449">
        <v>37754</v>
      </c>
      <c r="F449" t="s">
        <v>43</v>
      </c>
      <c r="G449">
        <v>439</v>
      </c>
      <c r="H449" t="s">
        <v>32</v>
      </c>
      <c r="I449" t="s">
        <v>33</v>
      </c>
      <c r="J449">
        <v>1513663200</v>
      </c>
      <c r="K449">
        <v>1515045600</v>
      </c>
      <c r="L449" t="b">
        <v>0</v>
      </c>
      <c r="M449" t="b">
        <v>0</v>
      </c>
      <c r="N449" t="s">
        <v>168</v>
      </c>
      <c r="O449" s="5">
        <f t="shared" si="19"/>
        <v>24.326030927835053</v>
      </c>
      <c r="P449">
        <f t="shared" si="21"/>
        <v>86</v>
      </c>
      <c r="Q449" t="s">
        <v>1940</v>
      </c>
      <c r="R449" t="s">
        <v>1959</v>
      </c>
      <c r="S449" s="8">
        <f t="shared" si="20"/>
        <v>43088.25</v>
      </c>
      <c r="T449" s="8">
        <f t="shared" si="20"/>
        <v>43104.25</v>
      </c>
    </row>
    <row r="450" spans="1:20" ht="17" x14ac:dyDescent="0.2">
      <c r="A450">
        <v>448</v>
      </c>
      <c r="B450" t="s">
        <v>843</v>
      </c>
      <c r="C450" s="3" t="s">
        <v>844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44</v>
      </c>
      <c r="O450" s="5">
        <f t="shared" si="19"/>
        <v>50.482758620689658</v>
      </c>
      <c r="P450">
        <f t="shared" si="21"/>
        <v>75.010000000000005</v>
      </c>
      <c r="Q450" t="s">
        <v>1949</v>
      </c>
      <c r="R450" t="s">
        <v>1950</v>
      </c>
      <c r="S450" s="8">
        <f t="shared" si="20"/>
        <v>41378.208333333336</v>
      </c>
      <c r="T450" s="8">
        <f t="shared" si="20"/>
        <v>41380.208333333336</v>
      </c>
    </row>
    <row r="451" spans="1:20" ht="17" x14ac:dyDescent="0.2">
      <c r="A451">
        <v>449</v>
      </c>
      <c r="B451" t="s">
        <v>845</v>
      </c>
      <c r="C451" s="3" t="s">
        <v>846</v>
      </c>
      <c r="D451">
        <v>900</v>
      </c>
      <c r="E451">
        <v>8703</v>
      </c>
      <c r="F451" t="s">
        <v>20</v>
      </c>
      <c r="G451">
        <v>86</v>
      </c>
      <c r="H451" t="s">
        <v>30</v>
      </c>
      <c r="I451" t="s">
        <v>31</v>
      </c>
      <c r="J451">
        <v>1551852000</v>
      </c>
      <c r="K451">
        <v>1553317200</v>
      </c>
      <c r="L451" t="b">
        <v>0</v>
      </c>
      <c r="M451" t="b">
        <v>0</v>
      </c>
      <c r="N451" t="s">
        <v>44</v>
      </c>
      <c r="O451" s="5">
        <f t="shared" ref="O451:O514" si="22">(E451/D451)*100</f>
        <v>967</v>
      </c>
      <c r="P451">
        <f t="shared" si="21"/>
        <v>101.2</v>
      </c>
      <c r="Q451" t="s">
        <v>1949</v>
      </c>
      <c r="R451" t="s">
        <v>1950</v>
      </c>
      <c r="S451" s="8">
        <f t="shared" ref="S451:T514" si="23">(((J451/60)/60)/24)+DATE(1970,1,1)</f>
        <v>43530.25</v>
      </c>
      <c r="T451" s="8">
        <f t="shared" si="23"/>
        <v>43547.208333333328</v>
      </c>
    </row>
    <row r="452" spans="1:20" ht="17" x14ac:dyDescent="0.2">
      <c r="A452">
        <v>450</v>
      </c>
      <c r="B452" t="s">
        <v>847</v>
      </c>
      <c r="C452" s="3" t="s">
        <v>848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42</v>
      </c>
      <c r="O452" s="5">
        <f t="shared" si="22"/>
        <v>4</v>
      </c>
      <c r="P452">
        <f t="shared" ref="P452:P515" si="24">ROUND(E452/G452,2)</f>
        <v>4</v>
      </c>
      <c r="Q452" t="s">
        <v>1940</v>
      </c>
      <c r="R452" t="s">
        <v>1948</v>
      </c>
      <c r="S452" s="8">
        <f t="shared" si="23"/>
        <v>43394.208333333328</v>
      </c>
      <c r="T452" s="8">
        <f t="shared" si="23"/>
        <v>43417.25</v>
      </c>
    </row>
    <row r="453" spans="1:20" ht="17" x14ac:dyDescent="0.2">
      <c r="A453">
        <v>451</v>
      </c>
      <c r="B453" t="s">
        <v>849</v>
      </c>
      <c r="C453" s="3" t="s">
        <v>850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2"/>
        <v>122.84501347708894</v>
      </c>
      <c r="P453">
        <f t="shared" si="24"/>
        <v>29</v>
      </c>
      <c r="Q453" t="s">
        <v>1934</v>
      </c>
      <c r="R453" t="s">
        <v>1935</v>
      </c>
      <c r="S453" s="8">
        <f t="shared" si="23"/>
        <v>42935.208333333328</v>
      </c>
      <c r="T453" s="8">
        <f t="shared" si="23"/>
        <v>42966.208333333328</v>
      </c>
    </row>
    <row r="454" spans="1:20" ht="17" x14ac:dyDescent="0.2">
      <c r="A454">
        <v>452</v>
      </c>
      <c r="B454" t="s">
        <v>851</v>
      </c>
      <c r="C454" s="3" t="s">
        <v>852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38</v>
      </c>
      <c r="O454" s="5">
        <f t="shared" si="22"/>
        <v>63.4375</v>
      </c>
      <c r="P454">
        <f t="shared" si="24"/>
        <v>98.23</v>
      </c>
      <c r="Q454" t="s">
        <v>1940</v>
      </c>
      <c r="R454" t="s">
        <v>1943</v>
      </c>
      <c r="S454" s="8">
        <f t="shared" si="23"/>
        <v>40365.208333333336</v>
      </c>
      <c r="T454" s="8">
        <f t="shared" si="23"/>
        <v>40366.208333333336</v>
      </c>
    </row>
    <row r="455" spans="1:20" ht="17" x14ac:dyDescent="0.2">
      <c r="A455">
        <v>453</v>
      </c>
      <c r="B455" t="s">
        <v>853</v>
      </c>
      <c r="C455" s="3" t="s">
        <v>854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373</v>
      </c>
      <c r="O455" s="5">
        <f t="shared" si="22"/>
        <v>56.331688596491226</v>
      </c>
      <c r="P455">
        <f t="shared" si="24"/>
        <v>87</v>
      </c>
      <c r="Q455" t="s">
        <v>1940</v>
      </c>
      <c r="R455" t="s">
        <v>1962</v>
      </c>
      <c r="S455" s="8">
        <f t="shared" si="23"/>
        <v>42705.25</v>
      </c>
      <c r="T455" s="8">
        <f t="shared" si="23"/>
        <v>42746.25</v>
      </c>
    </row>
    <row r="456" spans="1:20" ht="17" x14ac:dyDescent="0.2">
      <c r="A456">
        <v>454</v>
      </c>
      <c r="B456" t="s">
        <v>855</v>
      </c>
      <c r="C456" s="3" t="s">
        <v>856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38</v>
      </c>
      <c r="O456" s="5">
        <f t="shared" si="22"/>
        <v>44.074999999999996</v>
      </c>
      <c r="P456">
        <f t="shared" si="24"/>
        <v>45.21</v>
      </c>
      <c r="Q456" t="s">
        <v>1940</v>
      </c>
      <c r="R456" t="s">
        <v>1943</v>
      </c>
      <c r="S456" s="8">
        <f t="shared" si="23"/>
        <v>41568.208333333336</v>
      </c>
      <c r="T456" s="8">
        <f t="shared" si="23"/>
        <v>41604.25</v>
      </c>
    </row>
    <row r="457" spans="1:20" ht="17" x14ac:dyDescent="0.2">
      <c r="A457">
        <v>455</v>
      </c>
      <c r="B457" t="s">
        <v>857</v>
      </c>
      <c r="C457" s="3" t="s">
        <v>858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29</v>
      </c>
      <c r="O457" s="5">
        <f t="shared" si="22"/>
        <v>118.37253218884121</v>
      </c>
      <c r="P457">
        <f t="shared" si="24"/>
        <v>37</v>
      </c>
      <c r="Q457" t="s">
        <v>1938</v>
      </c>
      <c r="R457" t="s">
        <v>1939</v>
      </c>
      <c r="S457" s="8">
        <f t="shared" si="23"/>
        <v>40809.208333333336</v>
      </c>
      <c r="T457" s="8">
        <f t="shared" si="23"/>
        <v>40832.208333333336</v>
      </c>
    </row>
    <row r="458" spans="1:20" ht="34" x14ac:dyDescent="0.2">
      <c r="A458">
        <v>456</v>
      </c>
      <c r="B458" t="s">
        <v>859</v>
      </c>
      <c r="C458" s="3" t="s">
        <v>860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39</v>
      </c>
      <c r="O458" s="5">
        <f t="shared" si="22"/>
        <v>104.1243169398907</v>
      </c>
      <c r="P458">
        <f t="shared" si="24"/>
        <v>94.98</v>
      </c>
      <c r="Q458" t="s">
        <v>1934</v>
      </c>
      <c r="R458" t="s">
        <v>1944</v>
      </c>
      <c r="S458" s="8">
        <f t="shared" si="23"/>
        <v>43141.25</v>
      </c>
      <c r="T458" s="8">
        <f t="shared" si="23"/>
        <v>43141.25</v>
      </c>
    </row>
    <row r="459" spans="1:20" ht="17" x14ac:dyDescent="0.2">
      <c r="A459">
        <v>457</v>
      </c>
      <c r="B459" t="s">
        <v>861</v>
      </c>
      <c r="C459" s="3" t="s">
        <v>862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29</v>
      </c>
      <c r="O459" s="5">
        <f t="shared" si="22"/>
        <v>26.640000000000004</v>
      </c>
      <c r="P459">
        <f t="shared" si="24"/>
        <v>28.96</v>
      </c>
      <c r="Q459" t="s">
        <v>1938</v>
      </c>
      <c r="R459" t="s">
        <v>1939</v>
      </c>
      <c r="S459" s="8">
        <f t="shared" si="23"/>
        <v>42657.208333333328</v>
      </c>
      <c r="T459" s="8">
        <f t="shared" si="23"/>
        <v>42659.208333333328</v>
      </c>
    </row>
    <row r="460" spans="1:20" ht="17" x14ac:dyDescent="0.2">
      <c r="A460">
        <v>458</v>
      </c>
      <c r="B460" t="s">
        <v>863</v>
      </c>
      <c r="C460" s="3" t="s">
        <v>864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29</v>
      </c>
      <c r="O460" s="5">
        <f t="shared" si="22"/>
        <v>351.20118343195264</v>
      </c>
      <c r="P460">
        <f t="shared" si="24"/>
        <v>55.99</v>
      </c>
      <c r="Q460" t="s">
        <v>1938</v>
      </c>
      <c r="R460" t="s">
        <v>1939</v>
      </c>
      <c r="S460" s="8">
        <f t="shared" si="23"/>
        <v>40265.208333333336</v>
      </c>
      <c r="T460" s="8">
        <f t="shared" si="23"/>
        <v>40309.208333333336</v>
      </c>
    </row>
    <row r="461" spans="1:20" ht="17" x14ac:dyDescent="0.2">
      <c r="A461">
        <v>459</v>
      </c>
      <c r="B461" t="s">
        <v>865</v>
      </c>
      <c r="C461" s="3" t="s">
        <v>866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34</v>
      </c>
      <c r="O461" s="5">
        <f t="shared" si="22"/>
        <v>90.063492063492063</v>
      </c>
      <c r="P461">
        <f t="shared" si="24"/>
        <v>54.04</v>
      </c>
      <c r="Q461" t="s">
        <v>1940</v>
      </c>
      <c r="R461" t="s">
        <v>1941</v>
      </c>
      <c r="S461" s="8">
        <f t="shared" si="23"/>
        <v>42001.25</v>
      </c>
      <c r="T461" s="8">
        <f t="shared" si="23"/>
        <v>42026.25</v>
      </c>
    </row>
    <row r="462" spans="1:20" ht="17" x14ac:dyDescent="0.2">
      <c r="A462">
        <v>460</v>
      </c>
      <c r="B462" t="s">
        <v>867</v>
      </c>
      <c r="C462" s="3" t="s">
        <v>868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29</v>
      </c>
      <c r="O462" s="5">
        <f t="shared" si="22"/>
        <v>171.625</v>
      </c>
      <c r="P462">
        <f t="shared" si="24"/>
        <v>82.38</v>
      </c>
      <c r="Q462" t="s">
        <v>1938</v>
      </c>
      <c r="R462" t="s">
        <v>1939</v>
      </c>
      <c r="S462" s="8">
        <f t="shared" si="23"/>
        <v>40399.208333333336</v>
      </c>
      <c r="T462" s="8">
        <f t="shared" si="23"/>
        <v>40402.208333333336</v>
      </c>
    </row>
    <row r="463" spans="1:20" ht="17" x14ac:dyDescent="0.2">
      <c r="A463">
        <v>461</v>
      </c>
      <c r="B463" t="s">
        <v>869</v>
      </c>
      <c r="C463" s="3" t="s">
        <v>870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38</v>
      </c>
      <c r="O463" s="5">
        <f t="shared" si="22"/>
        <v>141.04655870445345</v>
      </c>
      <c r="P463">
        <f t="shared" si="24"/>
        <v>67</v>
      </c>
      <c r="Q463" t="s">
        <v>1940</v>
      </c>
      <c r="R463" t="s">
        <v>1943</v>
      </c>
      <c r="S463" s="8">
        <f t="shared" si="23"/>
        <v>41757.208333333336</v>
      </c>
      <c r="T463" s="8">
        <f t="shared" si="23"/>
        <v>41777.208333333336</v>
      </c>
    </row>
    <row r="464" spans="1:20" ht="17" x14ac:dyDescent="0.2">
      <c r="A464">
        <v>462</v>
      </c>
      <c r="B464" t="s">
        <v>871</v>
      </c>
      <c r="C464" s="3" t="s">
        <v>872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191</v>
      </c>
      <c r="O464" s="5">
        <f t="shared" si="22"/>
        <v>30.57944915254237</v>
      </c>
      <c r="P464">
        <f t="shared" si="24"/>
        <v>107.91</v>
      </c>
      <c r="Q464" t="s">
        <v>1949</v>
      </c>
      <c r="R464" t="s">
        <v>1960</v>
      </c>
      <c r="S464" s="8">
        <f t="shared" si="23"/>
        <v>41304.25</v>
      </c>
      <c r="T464" s="8">
        <f t="shared" si="23"/>
        <v>41342.25</v>
      </c>
    </row>
    <row r="465" spans="1:20" ht="34" x14ac:dyDescent="0.2">
      <c r="A465">
        <v>463</v>
      </c>
      <c r="B465" t="s">
        <v>873</v>
      </c>
      <c r="C465" s="3" t="s">
        <v>874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42</v>
      </c>
      <c r="O465" s="5">
        <f t="shared" si="22"/>
        <v>108.16455696202532</v>
      </c>
      <c r="P465">
        <f t="shared" si="24"/>
        <v>69.010000000000005</v>
      </c>
      <c r="Q465" t="s">
        <v>1940</v>
      </c>
      <c r="R465" t="s">
        <v>1948</v>
      </c>
      <c r="S465" s="8">
        <f t="shared" si="23"/>
        <v>41639.25</v>
      </c>
      <c r="T465" s="8">
        <f t="shared" si="23"/>
        <v>41643.25</v>
      </c>
    </row>
    <row r="466" spans="1:20" ht="17" x14ac:dyDescent="0.2">
      <c r="A466">
        <v>464</v>
      </c>
      <c r="B466" t="s">
        <v>875</v>
      </c>
      <c r="C466" s="3" t="s">
        <v>876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29</v>
      </c>
      <c r="O466" s="5">
        <f t="shared" si="22"/>
        <v>133.45505617977528</v>
      </c>
      <c r="P466">
        <f t="shared" si="24"/>
        <v>39.01</v>
      </c>
      <c r="Q466" t="s">
        <v>1938</v>
      </c>
      <c r="R466" t="s">
        <v>1939</v>
      </c>
      <c r="S466" s="8">
        <f t="shared" si="23"/>
        <v>43142.25</v>
      </c>
      <c r="T466" s="8">
        <f t="shared" si="23"/>
        <v>43156.25</v>
      </c>
    </row>
    <row r="467" spans="1:20" ht="17" x14ac:dyDescent="0.2">
      <c r="A467">
        <v>465</v>
      </c>
      <c r="B467" t="s">
        <v>877</v>
      </c>
      <c r="C467" s="3" t="s">
        <v>878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105</v>
      </c>
      <c r="O467" s="5">
        <f t="shared" si="22"/>
        <v>187.85106382978722</v>
      </c>
      <c r="P467">
        <f t="shared" si="24"/>
        <v>110.36</v>
      </c>
      <c r="Q467" t="s">
        <v>1946</v>
      </c>
      <c r="R467" t="s">
        <v>1958</v>
      </c>
      <c r="S467" s="8">
        <f t="shared" si="23"/>
        <v>43127.25</v>
      </c>
      <c r="T467" s="8">
        <f t="shared" si="23"/>
        <v>43136.25</v>
      </c>
    </row>
    <row r="468" spans="1:20" ht="17" x14ac:dyDescent="0.2">
      <c r="A468">
        <v>466</v>
      </c>
      <c r="B468" t="s">
        <v>879</v>
      </c>
      <c r="C468" s="3" t="s">
        <v>880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40</v>
      </c>
      <c r="O468" s="5">
        <f t="shared" si="22"/>
        <v>332</v>
      </c>
      <c r="P468">
        <f t="shared" si="24"/>
        <v>94.86</v>
      </c>
      <c r="Q468" t="s">
        <v>1936</v>
      </c>
      <c r="R468" t="s">
        <v>1945</v>
      </c>
      <c r="S468" s="8">
        <f t="shared" si="23"/>
        <v>41409.208333333336</v>
      </c>
      <c r="T468" s="8">
        <f t="shared" si="23"/>
        <v>41432.208333333336</v>
      </c>
    </row>
    <row r="469" spans="1:20" ht="17" x14ac:dyDescent="0.2">
      <c r="A469">
        <v>467</v>
      </c>
      <c r="B469" t="s">
        <v>881</v>
      </c>
      <c r="C469" s="3" t="s">
        <v>882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2"/>
        <v>575.21428571428578</v>
      </c>
      <c r="P469">
        <f t="shared" si="24"/>
        <v>57.94</v>
      </c>
      <c r="Q469" t="s">
        <v>1936</v>
      </c>
      <c r="R469" t="s">
        <v>1937</v>
      </c>
      <c r="S469" s="8">
        <f t="shared" si="23"/>
        <v>42331.25</v>
      </c>
      <c r="T469" s="8">
        <f t="shared" si="23"/>
        <v>42338.25</v>
      </c>
    </row>
    <row r="470" spans="1:20" ht="17" x14ac:dyDescent="0.2">
      <c r="A470">
        <v>468</v>
      </c>
      <c r="B470" t="s">
        <v>883</v>
      </c>
      <c r="C470" s="3" t="s">
        <v>884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29</v>
      </c>
      <c r="O470" s="5">
        <f t="shared" si="22"/>
        <v>40.5</v>
      </c>
      <c r="P470">
        <f t="shared" si="24"/>
        <v>101.25</v>
      </c>
      <c r="Q470" t="s">
        <v>1938</v>
      </c>
      <c r="R470" t="s">
        <v>1939</v>
      </c>
      <c r="S470" s="8">
        <f t="shared" si="23"/>
        <v>43569.208333333328</v>
      </c>
      <c r="T470" s="8">
        <f t="shared" si="23"/>
        <v>43585.208333333328</v>
      </c>
    </row>
    <row r="471" spans="1:20" ht="17" x14ac:dyDescent="0.2">
      <c r="A471">
        <v>469</v>
      </c>
      <c r="B471" t="s">
        <v>885</v>
      </c>
      <c r="C471" s="3" t="s">
        <v>886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38</v>
      </c>
      <c r="O471" s="5">
        <f t="shared" si="22"/>
        <v>184.42857142857144</v>
      </c>
      <c r="P471">
        <f t="shared" si="24"/>
        <v>64.959999999999994</v>
      </c>
      <c r="Q471" t="s">
        <v>1940</v>
      </c>
      <c r="R471" t="s">
        <v>1943</v>
      </c>
      <c r="S471" s="8">
        <f t="shared" si="23"/>
        <v>42142.208333333328</v>
      </c>
      <c r="T471" s="8">
        <f t="shared" si="23"/>
        <v>42144.208333333328</v>
      </c>
    </row>
    <row r="472" spans="1:20" ht="17" x14ac:dyDescent="0.2">
      <c r="A472">
        <v>470</v>
      </c>
      <c r="B472" t="s">
        <v>887</v>
      </c>
      <c r="C472" s="3" t="s">
        <v>888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40</v>
      </c>
      <c r="O472" s="5">
        <f t="shared" si="22"/>
        <v>285.80555555555554</v>
      </c>
      <c r="P472">
        <f t="shared" si="24"/>
        <v>27.01</v>
      </c>
      <c r="Q472" t="s">
        <v>1936</v>
      </c>
      <c r="R472" t="s">
        <v>1945</v>
      </c>
      <c r="S472" s="8">
        <f t="shared" si="23"/>
        <v>42716.25</v>
      </c>
      <c r="T472" s="8">
        <f t="shared" si="23"/>
        <v>42723.25</v>
      </c>
    </row>
    <row r="473" spans="1:20" ht="17" x14ac:dyDescent="0.2">
      <c r="A473">
        <v>471</v>
      </c>
      <c r="B473" t="s">
        <v>345</v>
      </c>
      <c r="C473" s="3" t="s">
        <v>889</v>
      </c>
      <c r="D473">
        <v>3100</v>
      </c>
      <c r="E473">
        <v>9889</v>
      </c>
      <c r="F473" t="s">
        <v>20</v>
      </c>
      <c r="G473">
        <v>194</v>
      </c>
      <c r="H473" t="s">
        <v>32</v>
      </c>
      <c r="I473" t="s">
        <v>33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2"/>
        <v>319</v>
      </c>
      <c r="P473">
        <f t="shared" si="24"/>
        <v>50.97</v>
      </c>
      <c r="Q473" t="s">
        <v>1932</v>
      </c>
      <c r="R473" t="s">
        <v>1933</v>
      </c>
      <c r="S473" s="8">
        <f t="shared" si="23"/>
        <v>41031.208333333336</v>
      </c>
      <c r="T473" s="8">
        <f t="shared" si="23"/>
        <v>41031.208333333336</v>
      </c>
    </row>
    <row r="474" spans="1:20" ht="17" x14ac:dyDescent="0.2">
      <c r="A474">
        <v>472</v>
      </c>
      <c r="B474" t="s">
        <v>890</v>
      </c>
      <c r="C474" s="3" t="s">
        <v>891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2"/>
        <v>39.234070221066318</v>
      </c>
      <c r="P474">
        <f t="shared" si="24"/>
        <v>104.94</v>
      </c>
      <c r="Q474" t="s">
        <v>1934</v>
      </c>
      <c r="R474" t="s">
        <v>1935</v>
      </c>
      <c r="S474" s="8">
        <f t="shared" si="23"/>
        <v>43535.208333333328</v>
      </c>
      <c r="T474" s="8">
        <f t="shared" si="23"/>
        <v>43589.208333333328</v>
      </c>
    </row>
    <row r="475" spans="1:20" ht="17" x14ac:dyDescent="0.2">
      <c r="A475">
        <v>473</v>
      </c>
      <c r="B475" t="s">
        <v>892</v>
      </c>
      <c r="C475" s="3" t="s">
        <v>893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37</v>
      </c>
      <c r="O475" s="5">
        <f t="shared" si="22"/>
        <v>178.14000000000001</v>
      </c>
      <c r="P475">
        <f t="shared" si="24"/>
        <v>84.03</v>
      </c>
      <c r="Q475" t="s">
        <v>1934</v>
      </c>
      <c r="R475" t="s">
        <v>1942</v>
      </c>
      <c r="S475" s="8">
        <f t="shared" si="23"/>
        <v>43277.208333333328</v>
      </c>
      <c r="T475" s="8">
        <f t="shared" si="23"/>
        <v>43278.208333333328</v>
      </c>
    </row>
    <row r="476" spans="1:20" ht="17" x14ac:dyDescent="0.2">
      <c r="A476">
        <v>474</v>
      </c>
      <c r="B476" t="s">
        <v>894</v>
      </c>
      <c r="C476" s="3" t="s">
        <v>895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168</v>
      </c>
      <c r="O476" s="5">
        <f t="shared" si="22"/>
        <v>365.15</v>
      </c>
      <c r="P476">
        <f t="shared" si="24"/>
        <v>102.86</v>
      </c>
      <c r="Q476" t="s">
        <v>1940</v>
      </c>
      <c r="R476" t="s">
        <v>1959</v>
      </c>
      <c r="S476" s="8">
        <f t="shared" si="23"/>
        <v>41989.25</v>
      </c>
      <c r="T476" s="8">
        <f t="shared" si="23"/>
        <v>41990.25</v>
      </c>
    </row>
    <row r="477" spans="1:20" ht="34" x14ac:dyDescent="0.2">
      <c r="A477">
        <v>475</v>
      </c>
      <c r="B477" t="s">
        <v>896</v>
      </c>
      <c r="C477" s="3" t="s">
        <v>897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105</v>
      </c>
      <c r="O477" s="5">
        <f t="shared" si="22"/>
        <v>113.94594594594594</v>
      </c>
      <c r="P477">
        <f t="shared" si="24"/>
        <v>39.96</v>
      </c>
      <c r="Q477" t="s">
        <v>1946</v>
      </c>
      <c r="R477" t="s">
        <v>1958</v>
      </c>
      <c r="S477" s="8">
        <f t="shared" si="23"/>
        <v>41450.208333333336</v>
      </c>
      <c r="T477" s="8">
        <f t="shared" si="23"/>
        <v>41454.208333333336</v>
      </c>
    </row>
    <row r="478" spans="1:20" ht="17" x14ac:dyDescent="0.2">
      <c r="A478">
        <v>476</v>
      </c>
      <c r="B478" t="s">
        <v>898</v>
      </c>
      <c r="C478" s="3" t="s">
        <v>899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51</v>
      </c>
      <c r="O478" s="5">
        <f t="shared" si="22"/>
        <v>29.828720626631856</v>
      </c>
      <c r="P478">
        <f t="shared" si="24"/>
        <v>51</v>
      </c>
      <c r="Q478" t="s">
        <v>1946</v>
      </c>
      <c r="R478" t="s">
        <v>1952</v>
      </c>
      <c r="S478" s="8">
        <f t="shared" si="23"/>
        <v>43322.208333333328</v>
      </c>
      <c r="T478" s="8">
        <f t="shared" si="23"/>
        <v>43328.208333333328</v>
      </c>
    </row>
    <row r="479" spans="1:20" ht="17" x14ac:dyDescent="0.2">
      <c r="A479">
        <v>477</v>
      </c>
      <c r="B479" t="s">
        <v>900</v>
      </c>
      <c r="C479" s="3" t="s">
        <v>901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373</v>
      </c>
      <c r="O479" s="5">
        <f t="shared" si="22"/>
        <v>54.270588235294113</v>
      </c>
      <c r="P479">
        <f t="shared" si="24"/>
        <v>40.82</v>
      </c>
      <c r="Q479" t="s">
        <v>1940</v>
      </c>
      <c r="R479" t="s">
        <v>1962</v>
      </c>
      <c r="S479" s="8">
        <f t="shared" si="23"/>
        <v>40720.208333333336</v>
      </c>
      <c r="T479" s="8">
        <f t="shared" si="23"/>
        <v>40747.208333333336</v>
      </c>
    </row>
    <row r="480" spans="1:20" ht="17" x14ac:dyDescent="0.2">
      <c r="A480">
        <v>478</v>
      </c>
      <c r="B480" t="s">
        <v>902</v>
      </c>
      <c r="C480" s="3" t="s">
        <v>903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40</v>
      </c>
      <c r="O480" s="5">
        <f t="shared" si="22"/>
        <v>236.34156976744185</v>
      </c>
      <c r="P480">
        <f t="shared" si="24"/>
        <v>59</v>
      </c>
      <c r="Q480" t="s">
        <v>1936</v>
      </c>
      <c r="R480" t="s">
        <v>1945</v>
      </c>
      <c r="S480" s="8">
        <f t="shared" si="23"/>
        <v>42072.208333333328</v>
      </c>
      <c r="T480" s="8">
        <f t="shared" si="23"/>
        <v>42084.208333333328</v>
      </c>
    </row>
    <row r="481" spans="1:20" ht="17" x14ac:dyDescent="0.2">
      <c r="A481">
        <v>479</v>
      </c>
      <c r="B481" t="s">
        <v>904</v>
      </c>
      <c r="C481" s="3" t="s">
        <v>905</v>
      </c>
      <c r="D481">
        <v>2400</v>
      </c>
      <c r="E481">
        <v>12310</v>
      </c>
      <c r="F481" t="s">
        <v>20</v>
      </c>
      <c r="G481">
        <v>173</v>
      </c>
      <c r="H481" t="s">
        <v>32</v>
      </c>
      <c r="I481" t="s">
        <v>33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2"/>
        <v>512.91666666666663</v>
      </c>
      <c r="P481">
        <f t="shared" si="24"/>
        <v>71.16</v>
      </c>
      <c r="Q481" t="s">
        <v>1932</v>
      </c>
      <c r="R481" t="s">
        <v>1933</v>
      </c>
      <c r="S481" s="8">
        <f t="shared" si="23"/>
        <v>42945.208333333328</v>
      </c>
      <c r="T481" s="8">
        <f t="shared" si="23"/>
        <v>42947.208333333328</v>
      </c>
    </row>
    <row r="482" spans="1:20" ht="17" x14ac:dyDescent="0.2">
      <c r="A482">
        <v>480</v>
      </c>
      <c r="B482" t="s">
        <v>906</v>
      </c>
      <c r="C482" s="3" t="s">
        <v>907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52</v>
      </c>
      <c r="O482" s="5">
        <f t="shared" si="22"/>
        <v>100.65116279069768</v>
      </c>
      <c r="P482">
        <f t="shared" si="24"/>
        <v>99.49</v>
      </c>
      <c r="Q482" t="s">
        <v>1953</v>
      </c>
      <c r="R482" t="s">
        <v>1954</v>
      </c>
      <c r="S482" s="8">
        <f t="shared" si="23"/>
        <v>40248.25</v>
      </c>
      <c r="T482" s="8">
        <f t="shared" si="23"/>
        <v>40257.208333333336</v>
      </c>
    </row>
    <row r="483" spans="1:20" ht="17" x14ac:dyDescent="0.2">
      <c r="A483">
        <v>481</v>
      </c>
      <c r="B483" t="s">
        <v>908</v>
      </c>
      <c r="C483" s="3" t="s">
        <v>909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29</v>
      </c>
      <c r="O483" s="5">
        <f t="shared" si="22"/>
        <v>81.348423194303152</v>
      </c>
      <c r="P483">
        <f t="shared" si="24"/>
        <v>103.99</v>
      </c>
      <c r="Q483" t="s">
        <v>1938</v>
      </c>
      <c r="R483" t="s">
        <v>1939</v>
      </c>
      <c r="S483" s="8">
        <f t="shared" si="23"/>
        <v>41913.208333333336</v>
      </c>
      <c r="T483" s="8">
        <f t="shared" si="23"/>
        <v>41955.25</v>
      </c>
    </row>
    <row r="484" spans="1:20" ht="17" x14ac:dyDescent="0.2">
      <c r="A484">
        <v>482</v>
      </c>
      <c r="B484" t="s">
        <v>910</v>
      </c>
      <c r="C484" s="3" t="s">
        <v>911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51</v>
      </c>
      <c r="O484" s="5">
        <f t="shared" si="22"/>
        <v>16.404761904761905</v>
      </c>
      <c r="P484">
        <f t="shared" si="24"/>
        <v>76.56</v>
      </c>
      <c r="Q484" t="s">
        <v>1946</v>
      </c>
      <c r="R484" t="s">
        <v>1952</v>
      </c>
      <c r="S484" s="8">
        <f t="shared" si="23"/>
        <v>40963.25</v>
      </c>
      <c r="T484" s="8">
        <f t="shared" si="23"/>
        <v>40974.25</v>
      </c>
    </row>
    <row r="485" spans="1:20" ht="17" x14ac:dyDescent="0.2">
      <c r="A485">
        <v>483</v>
      </c>
      <c r="B485" t="s">
        <v>912</v>
      </c>
      <c r="C485" s="3" t="s">
        <v>913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29</v>
      </c>
      <c r="O485" s="5">
        <f t="shared" si="22"/>
        <v>52.774617067833695</v>
      </c>
      <c r="P485">
        <f t="shared" si="24"/>
        <v>87.07</v>
      </c>
      <c r="Q485" t="s">
        <v>1938</v>
      </c>
      <c r="R485" t="s">
        <v>1939</v>
      </c>
      <c r="S485" s="8">
        <f t="shared" si="23"/>
        <v>43811.25</v>
      </c>
      <c r="T485" s="8">
        <f t="shared" si="23"/>
        <v>43818.25</v>
      </c>
    </row>
    <row r="486" spans="1:20" ht="17" x14ac:dyDescent="0.2">
      <c r="A486">
        <v>484</v>
      </c>
      <c r="B486" t="s">
        <v>914</v>
      </c>
      <c r="C486" s="3" t="s">
        <v>915</v>
      </c>
      <c r="D486">
        <v>29600</v>
      </c>
      <c r="E486">
        <v>77021</v>
      </c>
      <c r="F486" t="s">
        <v>20</v>
      </c>
      <c r="G486">
        <v>1572</v>
      </c>
      <c r="H486" t="s">
        <v>32</v>
      </c>
      <c r="I486" t="s">
        <v>33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2"/>
        <v>260.20608108108109</v>
      </c>
      <c r="P486">
        <f t="shared" si="24"/>
        <v>49</v>
      </c>
      <c r="Q486" t="s">
        <v>1932</v>
      </c>
      <c r="R486" t="s">
        <v>1933</v>
      </c>
      <c r="S486" s="8">
        <f t="shared" si="23"/>
        <v>41855.208333333336</v>
      </c>
      <c r="T486" s="8">
        <f t="shared" si="23"/>
        <v>41904.208333333336</v>
      </c>
    </row>
    <row r="487" spans="1:20" ht="17" x14ac:dyDescent="0.2">
      <c r="A487">
        <v>485</v>
      </c>
      <c r="B487" t="s">
        <v>916</v>
      </c>
      <c r="C487" s="3" t="s">
        <v>917</v>
      </c>
      <c r="D487">
        <v>90600</v>
      </c>
      <c r="E487">
        <v>27844</v>
      </c>
      <c r="F487" t="s">
        <v>14</v>
      </c>
      <c r="G487">
        <v>648</v>
      </c>
      <c r="H487" t="s">
        <v>32</v>
      </c>
      <c r="I487" t="s">
        <v>33</v>
      </c>
      <c r="J487">
        <v>1560142800</v>
      </c>
      <c r="K487">
        <v>1563685200</v>
      </c>
      <c r="L487" t="b">
        <v>0</v>
      </c>
      <c r="M487" t="b">
        <v>0</v>
      </c>
      <c r="N487" t="s">
        <v>29</v>
      </c>
      <c r="O487" s="5">
        <f t="shared" si="22"/>
        <v>30.73289183222958</v>
      </c>
      <c r="P487">
        <f t="shared" si="24"/>
        <v>42.97</v>
      </c>
      <c r="Q487" t="s">
        <v>1938</v>
      </c>
      <c r="R487" t="s">
        <v>1939</v>
      </c>
      <c r="S487" s="8">
        <f t="shared" si="23"/>
        <v>43626.208333333328</v>
      </c>
      <c r="T487" s="8">
        <f t="shared" si="23"/>
        <v>43667.208333333328</v>
      </c>
    </row>
    <row r="488" spans="1:20" ht="34" x14ac:dyDescent="0.2">
      <c r="A488">
        <v>486</v>
      </c>
      <c r="B488" t="s">
        <v>918</v>
      </c>
      <c r="C488" s="3" t="s">
        <v>919</v>
      </c>
      <c r="D488">
        <v>5200</v>
      </c>
      <c r="E488">
        <v>702</v>
      </c>
      <c r="F488" t="s">
        <v>14</v>
      </c>
      <c r="G488">
        <v>21</v>
      </c>
      <c r="H488" t="s">
        <v>32</v>
      </c>
      <c r="I488" t="s">
        <v>33</v>
      </c>
      <c r="J488">
        <v>1520575200</v>
      </c>
      <c r="K488">
        <v>1521867600</v>
      </c>
      <c r="L488" t="b">
        <v>0</v>
      </c>
      <c r="M488" t="b">
        <v>1</v>
      </c>
      <c r="N488" t="s">
        <v>105</v>
      </c>
      <c r="O488" s="5">
        <f t="shared" si="22"/>
        <v>13.5</v>
      </c>
      <c r="P488">
        <f t="shared" si="24"/>
        <v>33.43</v>
      </c>
      <c r="Q488" t="s">
        <v>1946</v>
      </c>
      <c r="R488" t="s">
        <v>1958</v>
      </c>
      <c r="S488" s="8">
        <f t="shared" si="23"/>
        <v>43168.25</v>
      </c>
      <c r="T488" s="8">
        <f t="shared" si="23"/>
        <v>43183.208333333328</v>
      </c>
    </row>
    <row r="489" spans="1:20" ht="17" x14ac:dyDescent="0.2">
      <c r="A489">
        <v>487</v>
      </c>
      <c r="B489" t="s">
        <v>920</v>
      </c>
      <c r="C489" s="3" t="s">
        <v>921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29</v>
      </c>
      <c r="O489" s="5">
        <f t="shared" si="22"/>
        <v>178.62556663644605</v>
      </c>
      <c r="P489">
        <f t="shared" si="24"/>
        <v>83.98</v>
      </c>
      <c r="Q489" t="s">
        <v>1938</v>
      </c>
      <c r="R489" t="s">
        <v>1939</v>
      </c>
      <c r="S489" s="8">
        <f t="shared" si="23"/>
        <v>42845.208333333328</v>
      </c>
      <c r="T489" s="8">
        <f t="shared" si="23"/>
        <v>42878.208333333328</v>
      </c>
    </row>
    <row r="490" spans="1:20" ht="17" x14ac:dyDescent="0.2">
      <c r="A490">
        <v>488</v>
      </c>
      <c r="B490" t="s">
        <v>922</v>
      </c>
      <c r="C490" s="3" t="s">
        <v>923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29</v>
      </c>
      <c r="O490" s="5">
        <f t="shared" si="22"/>
        <v>220.0566037735849</v>
      </c>
      <c r="P490">
        <f t="shared" si="24"/>
        <v>101.42</v>
      </c>
      <c r="Q490" t="s">
        <v>1938</v>
      </c>
      <c r="R490" t="s">
        <v>1939</v>
      </c>
      <c r="S490" s="8">
        <f t="shared" si="23"/>
        <v>42403.25</v>
      </c>
      <c r="T490" s="8">
        <f t="shared" si="23"/>
        <v>42420.25</v>
      </c>
    </row>
    <row r="491" spans="1:20" ht="17" x14ac:dyDescent="0.2">
      <c r="A491">
        <v>489</v>
      </c>
      <c r="B491" t="s">
        <v>924</v>
      </c>
      <c r="C491" s="3" t="s">
        <v>925</v>
      </c>
      <c r="D491">
        <v>9200</v>
      </c>
      <c r="E491">
        <v>9339</v>
      </c>
      <c r="F491" t="s">
        <v>20</v>
      </c>
      <c r="G491">
        <v>85</v>
      </c>
      <c r="H491" t="s">
        <v>49</v>
      </c>
      <c r="I491" t="s">
        <v>50</v>
      </c>
      <c r="J491">
        <v>1281934800</v>
      </c>
      <c r="K491">
        <v>1282366800</v>
      </c>
      <c r="L491" t="b">
        <v>0</v>
      </c>
      <c r="M491" t="b">
        <v>0</v>
      </c>
      <c r="N491" t="s">
        <v>40</v>
      </c>
      <c r="O491" s="5">
        <f t="shared" si="22"/>
        <v>101.5108695652174</v>
      </c>
      <c r="P491">
        <f t="shared" si="24"/>
        <v>109.87</v>
      </c>
      <c r="Q491" t="s">
        <v>1936</v>
      </c>
      <c r="R491" t="s">
        <v>1945</v>
      </c>
      <c r="S491" s="8">
        <f t="shared" si="23"/>
        <v>40406.208333333336</v>
      </c>
      <c r="T491" s="8">
        <f t="shared" si="23"/>
        <v>40411.208333333336</v>
      </c>
    </row>
    <row r="492" spans="1:20" ht="17" x14ac:dyDescent="0.2">
      <c r="A492">
        <v>490</v>
      </c>
      <c r="B492" t="s">
        <v>926</v>
      </c>
      <c r="C492" s="3" t="s">
        <v>927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928</v>
      </c>
      <c r="O492" s="5">
        <f t="shared" si="22"/>
        <v>191.5</v>
      </c>
      <c r="P492">
        <f t="shared" si="24"/>
        <v>31.92</v>
      </c>
      <c r="Q492" t="s">
        <v>1963</v>
      </c>
      <c r="R492" t="s">
        <v>1964</v>
      </c>
      <c r="S492" s="8">
        <f t="shared" si="23"/>
        <v>43786.25</v>
      </c>
      <c r="T492" s="8">
        <f t="shared" si="23"/>
        <v>43793.25</v>
      </c>
    </row>
    <row r="493" spans="1:20" ht="34" x14ac:dyDescent="0.2">
      <c r="A493">
        <v>491</v>
      </c>
      <c r="B493" t="s">
        <v>929</v>
      </c>
      <c r="C493" s="3" t="s">
        <v>930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2"/>
        <v>305.34683098591546</v>
      </c>
      <c r="P493">
        <f t="shared" si="24"/>
        <v>70.989999999999995</v>
      </c>
      <c r="Q493" t="s">
        <v>1932</v>
      </c>
      <c r="R493" t="s">
        <v>1933</v>
      </c>
      <c r="S493" s="8">
        <f t="shared" si="23"/>
        <v>41456.208333333336</v>
      </c>
      <c r="T493" s="8">
        <f t="shared" si="23"/>
        <v>41482.208333333336</v>
      </c>
    </row>
    <row r="494" spans="1:20" ht="17" x14ac:dyDescent="0.2">
      <c r="A494">
        <v>492</v>
      </c>
      <c r="B494" t="s">
        <v>931</v>
      </c>
      <c r="C494" s="3" t="s">
        <v>932</v>
      </c>
      <c r="D494">
        <v>191000</v>
      </c>
      <c r="E494">
        <v>45831</v>
      </c>
      <c r="F494" t="s">
        <v>43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47</v>
      </c>
      <c r="O494" s="5">
        <f t="shared" si="22"/>
        <v>23.995287958115181</v>
      </c>
      <c r="P494">
        <f t="shared" si="24"/>
        <v>77.03</v>
      </c>
      <c r="Q494" t="s">
        <v>1940</v>
      </c>
      <c r="R494" t="s">
        <v>1951</v>
      </c>
      <c r="S494" s="8">
        <f t="shared" si="23"/>
        <v>40336.208333333336</v>
      </c>
      <c r="T494" s="8">
        <f t="shared" si="23"/>
        <v>40371.208333333336</v>
      </c>
    </row>
    <row r="495" spans="1:20" ht="17" x14ac:dyDescent="0.2">
      <c r="A495">
        <v>493</v>
      </c>
      <c r="B495" t="s">
        <v>933</v>
      </c>
      <c r="C495" s="3" t="s">
        <v>934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52</v>
      </c>
      <c r="O495" s="5">
        <f t="shared" si="22"/>
        <v>723.77777777777771</v>
      </c>
      <c r="P495">
        <f t="shared" si="24"/>
        <v>101.78</v>
      </c>
      <c r="Q495" t="s">
        <v>1953</v>
      </c>
      <c r="R495" t="s">
        <v>1954</v>
      </c>
      <c r="S495" s="8">
        <f t="shared" si="23"/>
        <v>43645.208333333328</v>
      </c>
      <c r="T495" s="8">
        <f t="shared" si="23"/>
        <v>43658.208333333328</v>
      </c>
    </row>
    <row r="496" spans="1:20" ht="17" x14ac:dyDescent="0.2">
      <c r="A496">
        <v>494</v>
      </c>
      <c r="B496" t="s">
        <v>935</v>
      </c>
      <c r="C496" s="3" t="s">
        <v>936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40</v>
      </c>
      <c r="O496" s="5">
        <f t="shared" si="22"/>
        <v>547.36</v>
      </c>
      <c r="P496">
        <f t="shared" si="24"/>
        <v>51.06</v>
      </c>
      <c r="Q496" t="s">
        <v>1936</v>
      </c>
      <c r="R496" t="s">
        <v>1945</v>
      </c>
      <c r="S496" s="8">
        <f t="shared" si="23"/>
        <v>40990.208333333336</v>
      </c>
      <c r="T496" s="8">
        <f t="shared" si="23"/>
        <v>40991.208333333336</v>
      </c>
    </row>
    <row r="497" spans="1:20" ht="17" x14ac:dyDescent="0.2">
      <c r="A497">
        <v>495</v>
      </c>
      <c r="B497" t="s">
        <v>937</v>
      </c>
      <c r="C497" s="3" t="s">
        <v>938</v>
      </c>
      <c r="D497">
        <v>3200</v>
      </c>
      <c r="E497">
        <v>13264</v>
      </c>
      <c r="F497" t="s">
        <v>20</v>
      </c>
      <c r="G497">
        <v>195</v>
      </c>
      <c r="H497" t="s">
        <v>30</v>
      </c>
      <c r="I497" t="s">
        <v>31</v>
      </c>
      <c r="J497">
        <v>1402376400</v>
      </c>
      <c r="K497">
        <v>1402722000</v>
      </c>
      <c r="L497" t="b">
        <v>0</v>
      </c>
      <c r="M497" t="b">
        <v>0</v>
      </c>
      <c r="N497" t="s">
        <v>29</v>
      </c>
      <c r="O497" s="5">
        <f t="shared" si="22"/>
        <v>414.49999999999994</v>
      </c>
      <c r="P497">
        <f t="shared" si="24"/>
        <v>68.02</v>
      </c>
      <c r="Q497" t="s">
        <v>1938</v>
      </c>
      <c r="R497" t="s">
        <v>1939</v>
      </c>
      <c r="S497" s="8">
        <f t="shared" si="23"/>
        <v>41800.208333333336</v>
      </c>
      <c r="T497" s="8">
        <f t="shared" si="23"/>
        <v>41804.208333333336</v>
      </c>
    </row>
    <row r="498" spans="1:20" ht="17" x14ac:dyDescent="0.2">
      <c r="A498">
        <v>496</v>
      </c>
      <c r="B498" t="s">
        <v>939</v>
      </c>
      <c r="C498" s="3" t="s">
        <v>940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42</v>
      </c>
      <c r="O498" s="5">
        <f t="shared" si="22"/>
        <v>0.90696409140369971</v>
      </c>
      <c r="P498">
        <f t="shared" si="24"/>
        <v>30.87</v>
      </c>
      <c r="Q498" t="s">
        <v>1940</v>
      </c>
      <c r="R498" t="s">
        <v>1948</v>
      </c>
      <c r="S498" s="8">
        <f t="shared" si="23"/>
        <v>42876.208333333328</v>
      </c>
      <c r="T498" s="8">
        <f t="shared" si="23"/>
        <v>42893.208333333328</v>
      </c>
    </row>
    <row r="499" spans="1:20" ht="17" x14ac:dyDescent="0.2">
      <c r="A499">
        <v>497</v>
      </c>
      <c r="B499" t="s">
        <v>941</v>
      </c>
      <c r="C499" s="3" t="s">
        <v>942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40</v>
      </c>
      <c r="O499" s="5">
        <f t="shared" si="22"/>
        <v>34.173469387755098</v>
      </c>
      <c r="P499">
        <f t="shared" si="24"/>
        <v>27.91</v>
      </c>
      <c r="Q499" t="s">
        <v>1936</v>
      </c>
      <c r="R499" t="s">
        <v>1945</v>
      </c>
      <c r="S499" s="8">
        <f t="shared" si="23"/>
        <v>42724.25</v>
      </c>
      <c r="T499" s="8">
        <f t="shared" si="23"/>
        <v>42724.25</v>
      </c>
    </row>
    <row r="500" spans="1:20" ht="17" x14ac:dyDescent="0.2">
      <c r="A500">
        <v>498</v>
      </c>
      <c r="B500" t="s">
        <v>943</v>
      </c>
      <c r="C500" s="3" t="s">
        <v>944</v>
      </c>
      <c r="D500">
        <v>193400</v>
      </c>
      <c r="E500">
        <v>46317</v>
      </c>
      <c r="F500" t="s">
        <v>14</v>
      </c>
      <c r="G500">
        <v>579</v>
      </c>
      <c r="H500" t="s">
        <v>30</v>
      </c>
      <c r="I500" t="s">
        <v>31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2"/>
        <v>23.948810754912099</v>
      </c>
      <c r="P500">
        <f t="shared" si="24"/>
        <v>79.989999999999995</v>
      </c>
      <c r="Q500" t="s">
        <v>1936</v>
      </c>
      <c r="R500" t="s">
        <v>1937</v>
      </c>
      <c r="S500" s="8">
        <f t="shared" si="23"/>
        <v>42005.25</v>
      </c>
      <c r="T500" s="8">
        <f t="shared" si="23"/>
        <v>42007.25</v>
      </c>
    </row>
    <row r="501" spans="1:20" ht="17" x14ac:dyDescent="0.2">
      <c r="A501">
        <v>499</v>
      </c>
      <c r="B501" t="s">
        <v>945</v>
      </c>
      <c r="C501" s="3" t="s">
        <v>946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34</v>
      </c>
      <c r="O501" s="5">
        <f t="shared" si="22"/>
        <v>48.072649572649574</v>
      </c>
      <c r="P501">
        <f t="shared" si="24"/>
        <v>38</v>
      </c>
      <c r="Q501" t="s">
        <v>1940</v>
      </c>
      <c r="R501" t="s">
        <v>1941</v>
      </c>
      <c r="S501" s="8">
        <f t="shared" si="23"/>
        <v>42444.208333333328</v>
      </c>
      <c r="T501" s="8">
        <f t="shared" si="23"/>
        <v>42449.208333333328</v>
      </c>
    </row>
    <row r="502" spans="1:20" ht="17" x14ac:dyDescent="0.2">
      <c r="A502">
        <v>500</v>
      </c>
      <c r="B502" t="s">
        <v>947</v>
      </c>
      <c r="C502" s="3" t="s">
        <v>948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29</v>
      </c>
      <c r="O502" s="5">
        <f t="shared" si="22"/>
        <v>0</v>
      </c>
      <c r="P502" t="e">
        <f t="shared" si="24"/>
        <v>#DIV/0!</v>
      </c>
      <c r="Q502" t="s">
        <v>1938</v>
      </c>
      <c r="R502" t="s">
        <v>1939</v>
      </c>
      <c r="S502" s="8">
        <f t="shared" si="23"/>
        <v>41395.208333333336</v>
      </c>
      <c r="T502" s="8">
        <f t="shared" si="23"/>
        <v>41423.208333333336</v>
      </c>
    </row>
    <row r="503" spans="1:20" ht="17" x14ac:dyDescent="0.2">
      <c r="A503">
        <v>501</v>
      </c>
      <c r="B503" t="s">
        <v>949</v>
      </c>
      <c r="C503" s="3" t="s">
        <v>950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34</v>
      </c>
      <c r="O503" s="5">
        <f t="shared" si="22"/>
        <v>70.145182291666657</v>
      </c>
      <c r="P503">
        <f t="shared" si="24"/>
        <v>59.99</v>
      </c>
      <c r="Q503" t="s">
        <v>1940</v>
      </c>
      <c r="R503" t="s">
        <v>1941</v>
      </c>
      <c r="S503" s="8">
        <f t="shared" si="23"/>
        <v>41345.208333333336</v>
      </c>
      <c r="T503" s="8">
        <f t="shared" si="23"/>
        <v>41347.208333333336</v>
      </c>
    </row>
    <row r="504" spans="1:20" ht="17" x14ac:dyDescent="0.2">
      <c r="A504">
        <v>502</v>
      </c>
      <c r="B504" t="s">
        <v>376</v>
      </c>
      <c r="C504" s="3" t="s">
        <v>951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44</v>
      </c>
      <c r="O504" s="5">
        <f t="shared" si="22"/>
        <v>529.92307692307691</v>
      </c>
      <c r="P504">
        <f t="shared" si="24"/>
        <v>37.04</v>
      </c>
      <c r="Q504" t="s">
        <v>1949</v>
      </c>
      <c r="R504" t="s">
        <v>1950</v>
      </c>
      <c r="S504" s="8">
        <f t="shared" si="23"/>
        <v>41117.208333333336</v>
      </c>
      <c r="T504" s="8">
        <f t="shared" si="23"/>
        <v>41146.208333333336</v>
      </c>
    </row>
    <row r="505" spans="1:20" ht="17" x14ac:dyDescent="0.2">
      <c r="A505">
        <v>503</v>
      </c>
      <c r="B505" t="s">
        <v>952</v>
      </c>
      <c r="C505" s="3" t="s">
        <v>953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38</v>
      </c>
      <c r="O505" s="5">
        <f t="shared" si="22"/>
        <v>180.32549019607845</v>
      </c>
      <c r="P505">
        <f t="shared" si="24"/>
        <v>99.96</v>
      </c>
      <c r="Q505" t="s">
        <v>1940</v>
      </c>
      <c r="R505" t="s">
        <v>1943</v>
      </c>
      <c r="S505" s="8">
        <f t="shared" si="23"/>
        <v>42186.208333333328</v>
      </c>
      <c r="T505" s="8">
        <f t="shared" si="23"/>
        <v>42206.208333333328</v>
      </c>
    </row>
    <row r="506" spans="1:20" ht="17" x14ac:dyDescent="0.2">
      <c r="A506">
        <v>504</v>
      </c>
      <c r="B506" t="s">
        <v>954</v>
      </c>
      <c r="C506" s="3" t="s">
        <v>955</v>
      </c>
      <c r="D506">
        <v>7500</v>
      </c>
      <c r="E506">
        <v>6924</v>
      </c>
      <c r="F506" t="s">
        <v>14</v>
      </c>
      <c r="G506">
        <v>62</v>
      </c>
      <c r="H506" t="s">
        <v>49</v>
      </c>
      <c r="I506" t="s">
        <v>50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2"/>
        <v>92.320000000000007</v>
      </c>
      <c r="P506">
        <f t="shared" si="24"/>
        <v>111.68</v>
      </c>
      <c r="Q506" t="s">
        <v>1934</v>
      </c>
      <c r="R506" t="s">
        <v>1935</v>
      </c>
      <c r="S506" s="8">
        <f t="shared" si="23"/>
        <v>42142.208333333328</v>
      </c>
      <c r="T506" s="8">
        <f t="shared" si="23"/>
        <v>42143.208333333328</v>
      </c>
    </row>
    <row r="507" spans="1:20" ht="17" x14ac:dyDescent="0.2">
      <c r="A507">
        <v>505</v>
      </c>
      <c r="B507" t="s">
        <v>956</v>
      </c>
      <c r="C507" s="3" t="s">
        <v>957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53</v>
      </c>
      <c r="O507" s="5">
        <f t="shared" si="22"/>
        <v>13.901001112347053</v>
      </c>
      <c r="P507">
        <f t="shared" si="24"/>
        <v>36.01</v>
      </c>
      <c r="Q507" t="s">
        <v>1946</v>
      </c>
      <c r="R507" t="s">
        <v>1955</v>
      </c>
      <c r="S507" s="8">
        <f t="shared" si="23"/>
        <v>41341.25</v>
      </c>
      <c r="T507" s="8">
        <f t="shared" si="23"/>
        <v>41383.208333333336</v>
      </c>
    </row>
    <row r="508" spans="1:20" ht="17" x14ac:dyDescent="0.2">
      <c r="A508">
        <v>506</v>
      </c>
      <c r="B508" t="s">
        <v>958</v>
      </c>
      <c r="C508" s="3" t="s">
        <v>959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29</v>
      </c>
      <c r="O508" s="5">
        <f t="shared" si="22"/>
        <v>927.07777777777767</v>
      </c>
      <c r="P508">
        <f t="shared" si="24"/>
        <v>66.010000000000005</v>
      </c>
      <c r="Q508" t="s">
        <v>1938</v>
      </c>
      <c r="R508" t="s">
        <v>1939</v>
      </c>
      <c r="S508" s="8">
        <f t="shared" si="23"/>
        <v>43062.25</v>
      </c>
      <c r="T508" s="8">
        <f t="shared" si="23"/>
        <v>43079.25</v>
      </c>
    </row>
    <row r="509" spans="1:20" ht="34" x14ac:dyDescent="0.2">
      <c r="A509">
        <v>507</v>
      </c>
      <c r="B509" t="s">
        <v>960</v>
      </c>
      <c r="C509" s="3" t="s">
        <v>961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2"/>
        <v>39.857142857142861</v>
      </c>
      <c r="P509">
        <f t="shared" si="24"/>
        <v>44.05</v>
      </c>
      <c r="Q509" t="s">
        <v>1936</v>
      </c>
      <c r="R509" t="s">
        <v>1937</v>
      </c>
      <c r="S509" s="8">
        <f t="shared" si="23"/>
        <v>41373.208333333336</v>
      </c>
      <c r="T509" s="8">
        <f t="shared" si="23"/>
        <v>41422.208333333336</v>
      </c>
    </row>
    <row r="510" spans="1:20" ht="17" x14ac:dyDescent="0.2">
      <c r="A510">
        <v>508</v>
      </c>
      <c r="B510" t="s">
        <v>962</v>
      </c>
      <c r="C510" s="3" t="s">
        <v>963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29</v>
      </c>
      <c r="O510" s="5">
        <f t="shared" si="22"/>
        <v>112.22929936305732</v>
      </c>
      <c r="P510">
        <f t="shared" si="24"/>
        <v>53</v>
      </c>
      <c r="Q510" t="s">
        <v>1938</v>
      </c>
      <c r="R510" t="s">
        <v>1939</v>
      </c>
      <c r="S510" s="8">
        <f t="shared" si="23"/>
        <v>43310.208333333328</v>
      </c>
      <c r="T510" s="8">
        <f t="shared" si="23"/>
        <v>43331.208333333328</v>
      </c>
    </row>
    <row r="511" spans="1:20" ht="17" x14ac:dyDescent="0.2">
      <c r="A511">
        <v>509</v>
      </c>
      <c r="B511" t="s">
        <v>297</v>
      </c>
      <c r="C511" s="3" t="s">
        <v>964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29</v>
      </c>
      <c r="O511" s="5">
        <f t="shared" si="22"/>
        <v>70.925816023738875</v>
      </c>
      <c r="P511">
        <f t="shared" si="24"/>
        <v>95</v>
      </c>
      <c r="Q511" t="s">
        <v>1938</v>
      </c>
      <c r="R511" t="s">
        <v>1939</v>
      </c>
      <c r="S511" s="8">
        <f t="shared" si="23"/>
        <v>41034.208333333336</v>
      </c>
      <c r="T511" s="8">
        <f t="shared" si="23"/>
        <v>41044.208333333336</v>
      </c>
    </row>
    <row r="512" spans="1:20" ht="17" x14ac:dyDescent="0.2">
      <c r="A512">
        <v>510</v>
      </c>
      <c r="B512" t="s">
        <v>965</v>
      </c>
      <c r="C512" s="3" t="s">
        <v>966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38</v>
      </c>
      <c r="O512" s="5">
        <f t="shared" si="22"/>
        <v>119.08974358974358</v>
      </c>
      <c r="P512">
        <f t="shared" si="24"/>
        <v>70.91</v>
      </c>
      <c r="Q512" t="s">
        <v>1940</v>
      </c>
      <c r="R512" t="s">
        <v>1943</v>
      </c>
      <c r="S512" s="8">
        <f t="shared" si="23"/>
        <v>43251.208333333328</v>
      </c>
      <c r="T512" s="8">
        <f t="shared" si="23"/>
        <v>43275.208333333328</v>
      </c>
    </row>
    <row r="513" spans="1:20" ht="17" x14ac:dyDescent="0.2">
      <c r="A513">
        <v>511</v>
      </c>
      <c r="B513" t="s">
        <v>967</v>
      </c>
      <c r="C513" s="3" t="s">
        <v>968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29</v>
      </c>
      <c r="O513" s="5">
        <f t="shared" si="22"/>
        <v>24.017591339648174</v>
      </c>
      <c r="P513">
        <f t="shared" si="24"/>
        <v>98.06</v>
      </c>
      <c r="Q513" t="s">
        <v>1938</v>
      </c>
      <c r="R513" t="s">
        <v>1939</v>
      </c>
      <c r="S513" s="8">
        <f t="shared" si="23"/>
        <v>43671.208333333328</v>
      </c>
      <c r="T513" s="8">
        <f t="shared" si="23"/>
        <v>43681.208333333328</v>
      </c>
    </row>
    <row r="514" spans="1:20" ht="17" x14ac:dyDescent="0.2">
      <c r="A514">
        <v>512</v>
      </c>
      <c r="B514" t="s">
        <v>969</v>
      </c>
      <c r="C514" s="3" t="s">
        <v>970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44</v>
      </c>
      <c r="O514" s="5">
        <f t="shared" si="22"/>
        <v>139.31868131868131</v>
      </c>
      <c r="P514">
        <f t="shared" si="24"/>
        <v>53.05</v>
      </c>
      <c r="Q514" t="s">
        <v>1949</v>
      </c>
      <c r="R514" t="s">
        <v>1950</v>
      </c>
      <c r="S514" s="8">
        <f t="shared" si="23"/>
        <v>41825.208333333336</v>
      </c>
      <c r="T514" s="8">
        <f t="shared" si="23"/>
        <v>41826.208333333336</v>
      </c>
    </row>
    <row r="515" spans="1:20" ht="17" x14ac:dyDescent="0.2">
      <c r="A515">
        <v>513</v>
      </c>
      <c r="B515" t="s">
        <v>971</v>
      </c>
      <c r="C515" s="3" t="s">
        <v>972</v>
      </c>
      <c r="D515">
        <v>8300</v>
      </c>
      <c r="E515">
        <v>3260</v>
      </c>
      <c r="F515" t="s">
        <v>43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168</v>
      </c>
      <c r="O515" s="5">
        <f t="shared" ref="O515:O578" si="25">(E515/D515)*100</f>
        <v>39.277108433734945</v>
      </c>
      <c r="P515">
        <f t="shared" si="24"/>
        <v>93.14</v>
      </c>
      <c r="Q515" t="s">
        <v>1940</v>
      </c>
      <c r="R515" t="s">
        <v>1959</v>
      </c>
      <c r="S515" s="8">
        <f t="shared" ref="S515:T578" si="26">(((J515/60)/60)/24)+DATE(1970,1,1)</f>
        <v>40430.208333333336</v>
      </c>
      <c r="T515" s="8">
        <f t="shared" si="26"/>
        <v>40432.208333333336</v>
      </c>
    </row>
    <row r="516" spans="1:20" ht="17" x14ac:dyDescent="0.2">
      <c r="A516">
        <v>514</v>
      </c>
      <c r="B516" t="s">
        <v>973</v>
      </c>
      <c r="C516" s="3" t="s">
        <v>974</v>
      </c>
      <c r="D516">
        <v>138700</v>
      </c>
      <c r="E516">
        <v>31123</v>
      </c>
      <c r="F516" t="s">
        <v>43</v>
      </c>
      <c r="G516">
        <v>528</v>
      </c>
      <c r="H516" t="s">
        <v>45</v>
      </c>
      <c r="I516" t="s">
        <v>46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25"/>
        <v>22.439077144917089</v>
      </c>
      <c r="P516">
        <f t="shared" ref="P516:P579" si="27">ROUND(E516/G516,2)</f>
        <v>58.95</v>
      </c>
      <c r="Q516" t="s">
        <v>1934</v>
      </c>
      <c r="R516" t="s">
        <v>1935</v>
      </c>
      <c r="S516" s="8">
        <f t="shared" si="26"/>
        <v>41614.25</v>
      </c>
      <c r="T516" s="8">
        <f t="shared" si="26"/>
        <v>41619.25</v>
      </c>
    </row>
    <row r="517" spans="1:20" ht="17" x14ac:dyDescent="0.2">
      <c r="A517">
        <v>515</v>
      </c>
      <c r="B517" t="s">
        <v>975</v>
      </c>
      <c r="C517" s="3" t="s">
        <v>976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29</v>
      </c>
      <c r="O517" s="5">
        <f t="shared" si="25"/>
        <v>55.779069767441861</v>
      </c>
      <c r="P517">
        <f t="shared" si="27"/>
        <v>36.07</v>
      </c>
      <c r="Q517" t="s">
        <v>1938</v>
      </c>
      <c r="R517" t="s">
        <v>1939</v>
      </c>
      <c r="S517" s="8">
        <f t="shared" si="26"/>
        <v>40900.25</v>
      </c>
      <c r="T517" s="8">
        <f t="shared" si="26"/>
        <v>40902.25</v>
      </c>
    </row>
    <row r="518" spans="1:20" ht="17" x14ac:dyDescent="0.2">
      <c r="A518">
        <v>516</v>
      </c>
      <c r="B518" t="s">
        <v>977</v>
      </c>
      <c r="C518" s="3" t="s">
        <v>978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41</v>
      </c>
      <c r="O518" s="5">
        <f t="shared" si="25"/>
        <v>42.523125996810208</v>
      </c>
      <c r="P518">
        <f t="shared" si="27"/>
        <v>63.03</v>
      </c>
      <c r="Q518" t="s">
        <v>1946</v>
      </c>
      <c r="R518" t="s">
        <v>1947</v>
      </c>
      <c r="S518" s="8">
        <f t="shared" si="26"/>
        <v>40396.208333333336</v>
      </c>
      <c r="T518" s="8">
        <f t="shared" si="26"/>
        <v>40434.208333333336</v>
      </c>
    </row>
    <row r="519" spans="1:20" ht="17" x14ac:dyDescent="0.2">
      <c r="A519">
        <v>517</v>
      </c>
      <c r="B519" t="s">
        <v>979</v>
      </c>
      <c r="C519" s="3" t="s">
        <v>980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25"/>
        <v>112.00000000000001</v>
      </c>
      <c r="P519">
        <f t="shared" si="27"/>
        <v>84.72</v>
      </c>
      <c r="Q519" t="s">
        <v>1932</v>
      </c>
      <c r="R519" t="s">
        <v>1933</v>
      </c>
      <c r="S519" s="8">
        <f t="shared" si="26"/>
        <v>42860.208333333328</v>
      </c>
      <c r="T519" s="8">
        <f t="shared" si="26"/>
        <v>42865.208333333328</v>
      </c>
    </row>
    <row r="520" spans="1:20" ht="17" x14ac:dyDescent="0.2">
      <c r="A520">
        <v>518</v>
      </c>
      <c r="B520" t="s">
        <v>981</v>
      </c>
      <c r="C520" s="3" t="s">
        <v>982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42</v>
      </c>
      <c r="O520" s="5">
        <f t="shared" si="25"/>
        <v>7.0681818181818183</v>
      </c>
      <c r="P520">
        <f t="shared" si="27"/>
        <v>62.2</v>
      </c>
      <c r="Q520" t="s">
        <v>1940</v>
      </c>
      <c r="R520" t="s">
        <v>1948</v>
      </c>
      <c r="S520" s="8">
        <f t="shared" si="26"/>
        <v>43154.25</v>
      </c>
      <c r="T520" s="8">
        <f t="shared" si="26"/>
        <v>43156.25</v>
      </c>
    </row>
    <row r="521" spans="1:20" ht="17" x14ac:dyDescent="0.2">
      <c r="A521">
        <v>519</v>
      </c>
      <c r="B521" t="s">
        <v>983</v>
      </c>
      <c r="C521" s="3" t="s">
        <v>984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25"/>
        <v>101.74563871693867</v>
      </c>
      <c r="P521">
        <f t="shared" si="27"/>
        <v>101.98</v>
      </c>
      <c r="Q521" t="s">
        <v>1934</v>
      </c>
      <c r="R521" t="s">
        <v>1935</v>
      </c>
      <c r="S521" s="8">
        <f t="shared" si="26"/>
        <v>42012.25</v>
      </c>
      <c r="T521" s="8">
        <f t="shared" si="26"/>
        <v>42026.25</v>
      </c>
    </row>
    <row r="522" spans="1:20" ht="17" x14ac:dyDescent="0.2">
      <c r="A522">
        <v>520</v>
      </c>
      <c r="B522" t="s">
        <v>985</v>
      </c>
      <c r="C522" s="3" t="s">
        <v>986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29</v>
      </c>
      <c r="O522" s="5">
        <f t="shared" si="25"/>
        <v>425.75</v>
      </c>
      <c r="P522">
        <f t="shared" si="27"/>
        <v>106.44</v>
      </c>
      <c r="Q522" t="s">
        <v>1938</v>
      </c>
      <c r="R522" t="s">
        <v>1939</v>
      </c>
      <c r="S522" s="8">
        <f t="shared" si="26"/>
        <v>43574.208333333328</v>
      </c>
      <c r="T522" s="8">
        <f t="shared" si="26"/>
        <v>43577.208333333328</v>
      </c>
    </row>
    <row r="523" spans="1:20" ht="17" x14ac:dyDescent="0.2">
      <c r="A523">
        <v>521</v>
      </c>
      <c r="B523" t="s">
        <v>987</v>
      </c>
      <c r="C523" s="3" t="s">
        <v>54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38</v>
      </c>
      <c r="O523" s="5">
        <f t="shared" si="25"/>
        <v>145.53947368421052</v>
      </c>
      <c r="P523">
        <f t="shared" si="27"/>
        <v>29.98</v>
      </c>
      <c r="Q523" t="s">
        <v>1940</v>
      </c>
      <c r="R523" t="s">
        <v>1943</v>
      </c>
      <c r="S523" s="8">
        <f t="shared" si="26"/>
        <v>42605.208333333328</v>
      </c>
      <c r="T523" s="8">
        <f t="shared" si="26"/>
        <v>42611.208333333328</v>
      </c>
    </row>
    <row r="524" spans="1:20" ht="17" x14ac:dyDescent="0.2">
      <c r="A524">
        <v>522</v>
      </c>
      <c r="B524" t="s">
        <v>988</v>
      </c>
      <c r="C524" s="3" t="s">
        <v>989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47</v>
      </c>
      <c r="O524" s="5">
        <f t="shared" si="25"/>
        <v>32.453465346534657</v>
      </c>
      <c r="P524">
        <f t="shared" si="27"/>
        <v>85.81</v>
      </c>
      <c r="Q524" t="s">
        <v>1940</v>
      </c>
      <c r="R524" t="s">
        <v>1951</v>
      </c>
      <c r="S524" s="8">
        <f t="shared" si="26"/>
        <v>41093.208333333336</v>
      </c>
      <c r="T524" s="8">
        <f t="shared" si="26"/>
        <v>41105.208333333336</v>
      </c>
    </row>
    <row r="525" spans="1:20" ht="17" x14ac:dyDescent="0.2">
      <c r="A525">
        <v>523</v>
      </c>
      <c r="B525" t="s">
        <v>990</v>
      </c>
      <c r="C525" s="3" t="s">
        <v>991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47</v>
      </c>
      <c r="O525" s="5">
        <f t="shared" si="25"/>
        <v>700.33333333333326</v>
      </c>
      <c r="P525">
        <f t="shared" si="27"/>
        <v>70.819999999999993</v>
      </c>
      <c r="Q525" t="s">
        <v>1940</v>
      </c>
      <c r="R525" t="s">
        <v>1951</v>
      </c>
      <c r="S525" s="8">
        <f t="shared" si="26"/>
        <v>40241.25</v>
      </c>
      <c r="T525" s="8">
        <f t="shared" si="26"/>
        <v>40246.25</v>
      </c>
    </row>
    <row r="526" spans="1:20" ht="17" x14ac:dyDescent="0.2">
      <c r="A526">
        <v>524</v>
      </c>
      <c r="B526" t="s">
        <v>992</v>
      </c>
      <c r="C526" s="3" t="s">
        <v>993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29</v>
      </c>
      <c r="O526" s="5">
        <f t="shared" si="25"/>
        <v>83.904860392967933</v>
      </c>
      <c r="P526">
        <f t="shared" si="27"/>
        <v>41</v>
      </c>
      <c r="Q526" t="s">
        <v>1938</v>
      </c>
      <c r="R526" t="s">
        <v>1939</v>
      </c>
      <c r="S526" s="8">
        <f t="shared" si="26"/>
        <v>40294.208333333336</v>
      </c>
      <c r="T526" s="8">
        <f t="shared" si="26"/>
        <v>40307.208333333336</v>
      </c>
    </row>
    <row r="527" spans="1:20" ht="17" x14ac:dyDescent="0.2">
      <c r="A527">
        <v>525</v>
      </c>
      <c r="B527" t="s">
        <v>994</v>
      </c>
      <c r="C527" s="3" t="s">
        <v>995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40</v>
      </c>
      <c r="O527" s="5">
        <f t="shared" si="25"/>
        <v>84.19047619047619</v>
      </c>
      <c r="P527">
        <f t="shared" si="27"/>
        <v>28.06</v>
      </c>
      <c r="Q527" t="s">
        <v>1936</v>
      </c>
      <c r="R527" t="s">
        <v>1945</v>
      </c>
      <c r="S527" s="8">
        <f t="shared" si="26"/>
        <v>40505.25</v>
      </c>
      <c r="T527" s="8">
        <f t="shared" si="26"/>
        <v>40509.25</v>
      </c>
    </row>
    <row r="528" spans="1:20" ht="34" x14ac:dyDescent="0.2">
      <c r="A528">
        <v>526</v>
      </c>
      <c r="B528" t="s">
        <v>996</v>
      </c>
      <c r="C528" s="3" t="s">
        <v>997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29</v>
      </c>
      <c r="O528" s="5">
        <f t="shared" si="25"/>
        <v>155.95180722891567</v>
      </c>
      <c r="P528">
        <f t="shared" si="27"/>
        <v>88.05</v>
      </c>
      <c r="Q528" t="s">
        <v>1938</v>
      </c>
      <c r="R528" t="s">
        <v>1939</v>
      </c>
      <c r="S528" s="8">
        <f t="shared" si="26"/>
        <v>42364.25</v>
      </c>
      <c r="T528" s="8">
        <f t="shared" si="26"/>
        <v>42401.25</v>
      </c>
    </row>
    <row r="529" spans="1:20" ht="17" x14ac:dyDescent="0.2">
      <c r="A529">
        <v>527</v>
      </c>
      <c r="B529" t="s">
        <v>998</v>
      </c>
      <c r="C529" s="3" t="s">
        <v>999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42</v>
      </c>
      <c r="O529" s="5">
        <f t="shared" si="25"/>
        <v>99.619450317124731</v>
      </c>
      <c r="P529">
        <f t="shared" si="27"/>
        <v>31</v>
      </c>
      <c r="Q529" t="s">
        <v>1940</v>
      </c>
      <c r="R529" t="s">
        <v>1948</v>
      </c>
      <c r="S529" s="8">
        <f t="shared" si="26"/>
        <v>42405.25</v>
      </c>
      <c r="T529" s="8">
        <f t="shared" si="26"/>
        <v>42441.25</v>
      </c>
    </row>
    <row r="530" spans="1:20" ht="17" x14ac:dyDescent="0.2">
      <c r="A530">
        <v>528</v>
      </c>
      <c r="B530" t="s">
        <v>1000</v>
      </c>
      <c r="C530" s="3" t="s">
        <v>1001</v>
      </c>
      <c r="D530">
        <v>9000</v>
      </c>
      <c r="E530">
        <v>7227</v>
      </c>
      <c r="F530" t="s">
        <v>14</v>
      </c>
      <c r="G530">
        <v>80</v>
      </c>
      <c r="H530" t="s">
        <v>32</v>
      </c>
      <c r="I530" t="s">
        <v>33</v>
      </c>
      <c r="J530">
        <v>1385186400</v>
      </c>
      <c r="K530">
        <v>1389074400</v>
      </c>
      <c r="L530" t="b">
        <v>0</v>
      </c>
      <c r="M530" t="b">
        <v>0</v>
      </c>
      <c r="N530" t="s">
        <v>39</v>
      </c>
      <c r="O530" s="5">
        <f t="shared" si="25"/>
        <v>80.300000000000011</v>
      </c>
      <c r="P530">
        <f t="shared" si="27"/>
        <v>90.34</v>
      </c>
      <c r="Q530" t="s">
        <v>1934</v>
      </c>
      <c r="R530" t="s">
        <v>1944</v>
      </c>
      <c r="S530" s="8">
        <f t="shared" si="26"/>
        <v>41601.25</v>
      </c>
      <c r="T530" s="8">
        <f t="shared" si="26"/>
        <v>41646.25</v>
      </c>
    </row>
    <row r="531" spans="1:20" ht="17" x14ac:dyDescent="0.2">
      <c r="A531">
        <v>529</v>
      </c>
      <c r="B531" t="s">
        <v>1002</v>
      </c>
      <c r="C531" s="3" t="s">
        <v>1003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44</v>
      </c>
      <c r="O531" s="5">
        <f t="shared" si="25"/>
        <v>11.254901960784313</v>
      </c>
      <c r="P531">
        <f t="shared" si="27"/>
        <v>63.78</v>
      </c>
      <c r="Q531" t="s">
        <v>1949</v>
      </c>
      <c r="R531" t="s">
        <v>1950</v>
      </c>
      <c r="S531" s="8">
        <f t="shared" si="26"/>
        <v>41769.208333333336</v>
      </c>
      <c r="T531" s="8">
        <f t="shared" si="26"/>
        <v>41797.208333333336</v>
      </c>
    </row>
    <row r="532" spans="1:20" ht="17" x14ac:dyDescent="0.2">
      <c r="A532">
        <v>530</v>
      </c>
      <c r="B532" t="s">
        <v>1004</v>
      </c>
      <c r="C532" s="3" t="s">
        <v>1005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51</v>
      </c>
      <c r="O532" s="5">
        <f t="shared" si="25"/>
        <v>91.740952380952379</v>
      </c>
      <c r="P532">
        <f t="shared" si="27"/>
        <v>54</v>
      </c>
      <c r="Q532" t="s">
        <v>1946</v>
      </c>
      <c r="R532" t="s">
        <v>1952</v>
      </c>
      <c r="S532" s="8">
        <f t="shared" si="26"/>
        <v>40421.208333333336</v>
      </c>
      <c r="T532" s="8">
        <f t="shared" si="26"/>
        <v>40435.208333333336</v>
      </c>
    </row>
    <row r="533" spans="1:20" ht="34" x14ac:dyDescent="0.2">
      <c r="A533">
        <v>531</v>
      </c>
      <c r="B533" t="s">
        <v>1006</v>
      </c>
      <c r="C533" s="3" t="s">
        <v>1007</v>
      </c>
      <c r="D533">
        <v>186700</v>
      </c>
      <c r="E533">
        <v>178338</v>
      </c>
      <c r="F533" t="s">
        <v>36</v>
      </c>
      <c r="G533">
        <v>3640</v>
      </c>
      <c r="H533" t="s">
        <v>45</v>
      </c>
      <c r="I533" t="s">
        <v>46</v>
      </c>
      <c r="J533">
        <v>1384149600</v>
      </c>
      <c r="K533">
        <v>1388988000</v>
      </c>
      <c r="L533" t="b">
        <v>0</v>
      </c>
      <c r="M533" t="b">
        <v>0</v>
      </c>
      <c r="N533" t="s">
        <v>44</v>
      </c>
      <c r="O533" s="5">
        <f t="shared" si="25"/>
        <v>95.521156936261391</v>
      </c>
      <c r="P533">
        <f t="shared" si="27"/>
        <v>48.99</v>
      </c>
      <c r="Q533" t="s">
        <v>1949</v>
      </c>
      <c r="R533" t="s">
        <v>1950</v>
      </c>
      <c r="S533" s="8">
        <f t="shared" si="26"/>
        <v>41589.25</v>
      </c>
      <c r="T533" s="8">
        <f t="shared" si="26"/>
        <v>41645.25</v>
      </c>
    </row>
    <row r="534" spans="1:20" ht="17" x14ac:dyDescent="0.2">
      <c r="A534">
        <v>532</v>
      </c>
      <c r="B534" t="s">
        <v>1008</v>
      </c>
      <c r="C534" s="3" t="s">
        <v>1009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29</v>
      </c>
      <c r="O534" s="5">
        <f t="shared" si="25"/>
        <v>502.87499999999994</v>
      </c>
      <c r="P534">
        <f t="shared" si="27"/>
        <v>63.86</v>
      </c>
      <c r="Q534" t="s">
        <v>1938</v>
      </c>
      <c r="R534" t="s">
        <v>1939</v>
      </c>
      <c r="S534" s="8">
        <f t="shared" si="26"/>
        <v>43125.25</v>
      </c>
      <c r="T534" s="8">
        <f t="shared" si="26"/>
        <v>43126.25</v>
      </c>
    </row>
    <row r="535" spans="1:20" ht="17" x14ac:dyDescent="0.2">
      <c r="A535">
        <v>533</v>
      </c>
      <c r="B535" t="s">
        <v>1010</v>
      </c>
      <c r="C535" s="3" t="s">
        <v>1011</v>
      </c>
      <c r="D535">
        <v>115600</v>
      </c>
      <c r="E535">
        <v>184086</v>
      </c>
      <c r="F535" t="s">
        <v>20</v>
      </c>
      <c r="G535">
        <v>2218</v>
      </c>
      <c r="H535" t="s">
        <v>32</v>
      </c>
      <c r="I535" t="s">
        <v>33</v>
      </c>
      <c r="J535">
        <v>1374642000</v>
      </c>
      <c r="K535">
        <v>1377752400</v>
      </c>
      <c r="L535" t="b">
        <v>0</v>
      </c>
      <c r="M535" t="b">
        <v>0</v>
      </c>
      <c r="N535" t="s">
        <v>39</v>
      </c>
      <c r="O535" s="5">
        <f t="shared" si="25"/>
        <v>159.24394463667818</v>
      </c>
      <c r="P535">
        <f t="shared" si="27"/>
        <v>83</v>
      </c>
      <c r="Q535" t="s">
        <v>1934</v>
      </c>
      <c r="R535" t="s">
        <v>1944</v>
      </c>
      <c r="S535" s="8">
        <f t="shared" si="26"/>
        <v>41479.208333333336</v>
      </c>
      <c r="T535" s="8">
        <f t="shared" si="26"/>
        <v>41515.208333333336</v>
      </c>
    </row>
    <row r="536" spans="1:20" ht="17" x14ac:dyDescent="0.2">
      <c r="A536">
        <v>534</v>
      </c>
      <c r="B536" t="s">
        <v>1012</v>
      </c>
      <c r="C536" s="3" t="s">
        <v>1013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38</v>
      </c>
      <c r="O536" s="5">
        <f t="shared" si="25"/>
        <v>15.022446689113355</v>
      </c>
      <c r="P536">
        <f t="shared" si="27"/>
        <v>55.08</v>
      </c>
      <c r="Q536" t="s">
        <v>1940</v>
      </c>
      <c r="R536" t="s">
        <v>1943</v>
      </c>
      <c r="S536" s="8">
        <f t="shared" si="26"/>
        <v>43329.208333333328</v>
      </c>
      <c r="T536" s="8">
        <f t="shared" si="26"/>
        <v>43330.208333333328</v>
      </c>
    </row>
    <row r="537" spans="1:20" ht="17" x14ac:dyDescent="0.2">
      <c r="A537">
        <v>535</v>
      </c>
      <c r="B537" t="s">
        <v>1014</v>
      </c>
      <c r="C537" s="3" t="s">
        <v>1015</v>
      </c>
      <c r="D537">
        <v>2600</v>
      </c>
      <c r="E537">
        <v>12533</v>
      </c>
      <c r="F537" t="s">
        <v>20</v>
      </c>
      <c r="G537">
        <v>202</v>
      </c>
      <c r="H537" t="s">
        <v>49</v>
      </c>
      <c r="I537" t="s">
        <v>50</v>
      </c>
      <c r="J537">
        <v>1528434000</v>
      </c>
      <c r="K537">
        <v>1528606800</v>
      </c>
      <c r="L537" t="b">
        <v>0</v>
      </c>
      <c r="M537" t="b">
        <v>1</v>
      </c>
      <c r="N537" t="s">
        <v>29</v>
      </c>
      <c r="O537" s="5">
        <f t="shared" si="25"/>
        <v>482.03846153846149</v>
      </c>
      <c r="P537">
        <f t="shared" si="27"/>
        <v>62.04</v>
      </c>
      <c r="Q537" t="s">
        <v>1938</v>
      </c>
      <c r="R537" t="s">
        <v>1939</v>
      </c>
      <c r="S537" s="8">
        <f t="shared" si="26"/>
        <v>43259.208333333328</v>
      </c>
      <c r="T537" s="8">
        <f t="shared" si="26"/>
        <v>43261.208333333328</v>
      </c>
    </row>
    <row r="538" spans="1:20" ht="17" x14ac:dyDescent="0.2">
      <c r="A538">
        <v>536</v>
      </c>
      <c r="B538" t="s">
        <v>1016</v>
      </c>
      <c r="C538" s="3" t="s">
        <v>1017</v>
      </c>
      <c r="D538">
        <v>9800</v>
      </c>
      <c r="E538">
        <v>14697</v>
      </c>
      <c r="F538" t="s">
        <v>20</v>
      </c>
      <c r="G538">
        <v>140</v>
      </c>
      <c r="H538" t="s">
        <v>49</v>
      </c>
      <c r="I538" t="s">
        <v>50</v>
      </c>
      <c r="J538">
        <v>1282626000</v>
      </c>
      <c r="K538">
        <v>1284872400</v>
      </c>
      <c r="L538" t="b">
        <v>0</v>
      </c>
      <c r="M538" t="b">
        <v>0</v>
      </c>
      <c r="N538" t="s">
        <v>51</v>
      </c>
      <c r="O538" s="5">
        <f t="shared" si="25"/>
        <v>149.96938775510205</v>
      </c>
      <c r="P538">
        <f t="shared" si="27"/>
        <v>104.98</v>
      </c>
      <c r="Q538" t="s">
        <v>1946</v>
      </c>
      <c r="R538" t="s">
        <v>1952</v>
      </c>
      <c r="S538" s="8">
        <f t="shared" si="26"/>
        <v>40414.208333333336</v>
      </c>
      <c r="T538" s="8">
        <f t="shared" si="26"/>
        <v>40440.208333333336</v>
      </c>
    </row>
    <row r="539" spans="1:20" ht="17" x14ac:dyDescent="0.2">
      <c r="A539">
        <v>537</v>
      </c>
      <c r="B539" t="s">
        <v>1018</v>
      </c>
      <c r="C539" s="3" t="s">
        <v>1019</v>
      </c>
      <c r="D539">
        <v>84400</v>
      </c>
      <c r="E539">
        <v>98935</v>
      </c>
      <c r="F539" t="s">
        <v>20</v>
      </c>
      <c r="G539">
        <v>1052</v>
      </c>
      <c r="H539" t="s">
        <v>30</v>
      </c>
      <c r="I539" t="s">
        <v>31</v>
      </c>
      <c r="J539">
        <v>1535605200</v>
      </c>
      <c r="K539">
        <v>1537592400</v>
      </c>
      <c r="L539" t="b">
        <v>1</v>
      </c>
      <c r="M539" t="b">
        <v>1</v>
      </c>
      <c r="N539" t="s">
        <v>34</v>
      </c>
      <c r="O539" s="5">
        <f t="shared" si="25"/>
        <v>117.22156398104266</v>
      </c>
      <c r="P539">
        <f t="shared" si="27"/>
        <v>94.04</v>
      </c>
      <c r="Q539" t="s">
        <v>1940</v>
      </c>
      <c r="R539" t="s">
        <v>1941</v>
      </c>
      <c r="S539" s="8">
        <f t="shared" si="26"/>
        <v>43342.208333333328</v>
      </c>
      <c r="T539" s="8">
        <f t="shared" si="26"/>
        <v>43365.208333333328</v>
      </c>
    </row>
    <row r="540" spans="1:20" ht="17" x14ac:dyDescent="0.2">
      <c r="A540">
        <v>538</v>
      </c>
      <c r="B540" t="s">
        <v>1020</v>
      </c>
      <c r="C540" s="3" t="s">
        <v>1021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191</v>
      </c>
      <c r="O540" s="5">
        <f t="shared" si="25"/>
        <v>37.695968274950431</v>
      </c>
      <c r="P540">
        <f t="shared" si="27"/>
        <v>44.01</v>
      </c>
      <c r="Q540" t="s">
        <v>1949</v>
      </c>
      <c r="R540" t="s">
        <v>1960</v>
      </c>
      <c r="S540" s="8">
        <f t="shared" si="26"/>
        <v>41539.208333333336</v>
      </c>
      <c r="T540" s="8">
        <f t="shared" si="26"/>
        <v>41555.208333333336</v>
      </c>
    </row>
    <row r="541" spans="1:20" ht="17" x14ac:dyDescent="0.2">
      <c r="A541">
        <v>539</v>
      </c>
      <c r="B541" t="s">
        <v>1022</v>
      </c>
      <c r="C541" s="3" t="s">
        <v>1023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25"/>
        <v>72.653061224489804</v>
      </c>
      <c r="P541">
        <f t="shared" si="27"/>
        <v>92.47</v>
      </c>
      <c r="Q541" t="s">
        <v>1932</v>
      </c>
      <c r="R541" t="s">
        <v>1933</v>
      </c>
      <c r="S541" s="8">
        <f t="shared" si="26"/>
        <v>43647.208333333328</v>
      </c>
      <c r="T541" s="8">
        <f t="shared" si="26"/>
        <v>43653.208333333328</v>
      </c>
    </row>
    <row r="542" spans="1:20" ht="17" x14ac:dyDescent="0.2">
      <c r="A542">
        <v>540</v>
      </c>
      <c r="B542" t="s">
        <v>1024</v>
      </c>
      <c r="C542" s="3" t="s">
        <v>1025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52</v>
      </c>
      <c r="O542" s="5">
        <f t="shared" si="25"/>
        <v>265.98113207547169</v>
      </c>
      <c r="P542">
        <f t="shared" si="27"/>
        <v>57.07</v>
      </c>
      <c r="Q542" t="s">
        <v>1953</v>
      </c>
      <c r="R542" t="s">
        <v>1954</v>
      </c>
      <c r="S542" s="8">
        <f t="shared" si="26"/>
        <v>43225.208333333328</v>
      </c>
      <c r="T542" s="8">
        <f t="shared" si="26"/>
        <v>43247.208333333328</v>
      </c>
    </row>
    <row r="543" spans="1:20" ht="17" x14ac:dyDescent="0.2">
      <c r="A543">
        <v>541</v>
      </c>
      <c r="B543" t="s">
        <v>1026</v>
      </c>
      <c r="C543" s="3" t="s">
        <v>1027</v>
      </c>
      <c r="D543">
        <v>178000</v>
      </c>
      <c r="E543">
        <v>43086</v>
      </c>
      <c r="F543" t="s">
        <v>14</v>
      </c>
      <c r="G543">
        <v>395</v>
      </c>
      <c r="H543" t="s">
        <v>49</v>
      </c>
      <c r="I543" t="s">
        <v>50</v>
      </c>
      <c r="J543">
        <v>1433912400</v>
      </c>
      <c r="K543">
        <v>1436158800</v>
      </c>
      <c r="L543" t="b">
        <v>0</v>
      </c>
      <c r="M543" t="b">
        <v>0</v>
      </c>
      <c r="N543" t="s">
        <v>191</v>
      </c>
      <c r="O543" s="5">
        <f t="shared" si="25"/>
        <v>24.205617977528089</v>
      </c>
      <c r="P543">
        <f t="shared" si="27"/>
        <v>109.08</v>
      </c>
      <c r="Q543" t="s">
        <v>1949</v>
      </c>
      <c r="R543" t="s">
        <v>1960</v>
      </c>
      <c r="S543" s="8">
        <f t="shared" si="26"/>
        <v>42165.208333333328</v>
      </c>
      <c r="T543" s="8">
        <f t="shared" si="26"/>
        <v>42191.208333333328</v>
      </c>
    </row>
    <row r="544" spans="1:20" ht="17" x14ac:dyDescent="0.2">
      <c r="A544">
        <v>542</v>
      </c>
      <c r="B544" t="s">
        <v>1028</v>
      </c>
      <c r="C544" s="3" t="s">
        <v>1029</v>
      </c>
      <c r="D544">
        <v>77000</v>
      </c>
      <c r="E544">
        <v>1930</v>
      </c>
      <c r="F544" t="s">
        <v>14</v>
      </c>
      <c r="G544">
        <v>49</v>
      </c>
      <c r="H544" t="s">
        <v>32</v>
      </c>
      <c r="I544" t="s">
        <v>33</v>
      </c>
      <c r="J544">
        <v>1453442400</v>
      </c>
      <c r="K544">
        <v>1456034400</v>
      </c>
      <c r="L544" t="b">
        <v>0</v>
      </c>
      <c r="M544" t="b">
        <v>0</v>
      </c>
      <c r="N544" t="s">
        <v>39</v>
      </c>
      <c r="O544" s="5">
        <f t="shared" si="25"/>
        <v>2.5064935064935066</v>
      </c>
      <c r="P544">
        <f t="shared" si="27"/>
        <v>39.39</v>
      </c>
      <c r="Q544" t="s">
        <v>1934</v>
      </c>
      <c r="R544" t="s">
        <v>1944</v>
      </c>
      <c r="S544" s="8">
        <f t="shared" si="26"/>
        <v>42391.25</v>
      </c>
      <c r="T544" s="8">
        <f t="shared" si="26"/>
        <v>42421.25</v>
      </c>
    </row>
    <row r="545" spans="1:20" ht="17" x14ac:dyDescent="0.2">
      <c r="A545">
        <v>543</v>
      </c>
      <c r="B545" t="s">
        <v>1030</v>
      </c>
      <c r="C545" s="3" t="s">
        <v>1031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44</v>
      </c>
      <c r="O545" s="5">
        <f t="shared" si="25"/>
        <v>16.329799764428738</v>
      </c>
      <c r="P545">
        <f t="shared" si="27"/>
        <v>77.02</v>
      </c>
      <c r="Q545" t="s">
        <v>1949</v>
      </c>
      <c r="R545" t="s">
        <v>1950</v>
      </c>
      <c r="S545" s="8">
        <f t="shared" si="26"/>
        <v>41528.208333333336</v>
      </c>
      <c r="T545" s="8">
        <f t="shared" si="26"/>
        <v>41543.208333333336</v>
      </c>
    </row>
    <row r="546" spans="1:20" ht="17" x14ac:dyDescent="0.2">
      <c r="A546">
        <v>544</v>
      </c>
      <c r="B546" t="s">
        <v>1032</v>
      </c>
      <c r="C546" s="3" t="s">
        <v>1033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25"/>
        <v>276.5</v>
      </c>
      <c r="P546">
        <f t="shared" si="27"/>
        <v>92.17</v>
      </c>
      <c r="Q546" t="s">
        <v>1934</v>
      </c>
      <c r="R546" t="s">
        <v>1935</v>
      </c>
      <c r="S546" s="8">
        <f t="shared" si="26"/>
        <v>42377.25</v>
      </c>
      <c r="T546" s="8">
        <f t="shared" si="26"/>
        <v>42390.25</v>
      </c>
    </row>
    <row r="547" spans="1:20" ht="17" x14ac:dyDescent="0.2">
      <c r="A547">
        <v>545</v>
      </c>
      <c r="B547" t="s">
        <v>1034</v>
      </c>
      <c r="C547" s="3" t="s">
        <v>1035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29</v>
      </c>
      <c r="O547" s="5">
        <f t="shared" si="25"/>
        <v>88.803571428571431</v>
      </c>
      <c r="P547">
        <f t="shared" si="27"/>
        <v>61.01</v>
      </c>
      <c r="Q547" t="s">
        <v>1938</v>
      </c>
      <c r="R547" t="s">
        <v>1939</v>
      </c>
      <c r="S547" s="8">
        <f t="shared" si="26"/>
        <v>43824.25</v>
      </c>
      <c r="T547" s="8">
        <f t="shared" si="26"/>
        <v>43844.25</v>
      </c>
    </row>
    <row r="548" spans="1:20" ht="17" x14ac:dyDescent="0.2">
      <c r="A548">
        <v>546</v>
      </c>
      <c r="B548" t="s">
        <v>1036</v>
      </c>
      <c r="C548" s="3" t="s">
        <v>1037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29</v>
      </c>
      <c r="O548" s="5">
        <f t="shared" si="25"/>
        <v>163.57142857142856</v>
      </c>
      <c r="P548">
        <f t="shared" si="27"/>
        <v>78.069999999999993</v>
      </c>
      <c r="Q548" t="s">
        <v>1938</v>
      </c>
      <c r="R548" t="s">
        <v>1939</v>
      </c>
      <c r="S548" s="8">
        <f t="shared" si="26"/>
        <v>43360.208333333328</v>
      </c>
      <c r="T548" s="8">
        <f t="shared" si="26"/>
        <v>43363.208333333328</v>
      </c>
    </row>
    <row r="549" spans="1:20" ht="17" x14ac:dyDescent="0.2">
      <c r="A549">
        <v>547</v>
      </c>
      <c r="B549" t="s">
        <v>1038</v>
      </c>
      <c r="C549" s="3" t="s">
        <v>1039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38</v>
      </c>
      <c r="O549" s="5">
        <f t="shared" si="25"/>
        <v>969</v>
      </c>
      <c r="P549">
        <f t="shared" si="27"/>
        <v>80.75</v>
      </c>
      <c r="Q549" t="s">
        <v>1940</v>
      </c>
      <c r="R549" t="s">
        <v>1943</v>
      </c>
      <c r="S549" s="8">
        <f t="shared" si="26"/>
        <v>42029.25</v>
      </c>
      <c r="T549" s="8">
        <f t="shared" si="26"/>
        <v>42041.25</v>
      </c>
    </row>
    <row r="550" spans="1:20" ht="17" x14ac:dyDescent="0.2">
      <c r="A550">
        <v>548</v>
      </c>
      <c r="B550" t="s">
        <v>1040</v>
      </c>
      <c r="C550" s="3" t="s">
        <v>1041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29</v>
      </c>
      <c r="O550" s="5">
        <f t="shared" si="25"/>
        <v>270.91376701966715</v>
      </c>
      <c r="P550">
        <f t="shared" si="27"/>
        <v>59.99</v>
      </c>
      <c r="Q550" t="s">
        <v>1938</v>
      </c>
      <c r="R550" t="s">
        <v>1939</v>
      </c>
      <c r="S550" s="8">
        <f t="shared" si="26"/>
        <v>42461.208333333328</v>
      </c>
      <c r="T550" s="8">
        <f t="shared" si="26"/>
        <v>42474.208333333328</v>
      </c>
    </row>
    <row r="551" spans="1:20" ht="34" x14ac:dyDescent="0.2">
      <c r="A551">
        <v>549</v>
      </c>
      <c r="B551" t="s">
        <v>1042</v>
      </c>
      <c r="C551" s="3" t="s">
        <v>1043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40</v>
      </c>
      <c r="O551" s="5">
        <f t="shared" si="25"/>
        <v>284.21355932203392</v>
      </c>
      <c r="P551">
        <f t="shared" si="27"/>
        <v>110.03</v>
      </c>
      <c r="Q551" t="s">
        <v>1936</v>
      </c>
      <c r="R551" t="s">
        <v>1945</v>
      </c>
      <c r="S551" s="8">
        <f t="shared" si="26"/>
        <v>41422.208333333336</v>
      </c>
      <c r="T551" s="8">
        <f t="shared" si="26"/>
        <v>41431.208333333336</v>
      </c>
    </row>
    <row r="552" spans="1:20" ht="17" x14ac:dyDescent="0.2">
      <c r="A552">
        <v>550</v>
      </c>
      <c r="B552" t="s">
        <v>1044</v>
      </c>
      <c r="C552" s="3" t="s">
        <v>1045</v>
      </c>
      <c r="D552">
        <v>100</v>
      </c>
      <c r="E552">
        <v>4</v>
      </c>
      <c r="F552" t="s">
        <v>43</v>
      </c>
      <c r="G552">
        <v>1</v>
      </c>
      <c r="H552" t="s">
        <v>45</v>
      </c>
      <c r="I552" t="s">
        <v>46</v>
      </c>
      <c r="J552">
        <v>1330495200</v>
      </c>
      <c r="K552">
        <v>1332306000</v>
      </c>
      <c r="L552" t="b">
        <v>0</v>
      </c>
      <c r="M552" t="b">
        <v>0</v>
      </c>
      <c r="N552" t="s">
        <v>39</v>
      </c>
      <c r="O552" s="5">
        <f t="shared" si="25"/>
        <v>4</v>
      </c>
      <c r="P552">
        <f t="shared" si="27"/>
        <v>4</v>
      </c>
      <c r="Q552" t="s">
        <v>1934</v>
      </c>
      <c r="R552" t="s">
        <v>1944</v>
      </c>
      <c r="S552" s="8">
        <f t="shared" si="26"/>
        <v>40968.25</v>
      </c>
      <c r="T552" s="8">
        <f t="shared" si="26"/>
        <v>40989.208333333336</v>
      </c>
    </row>
    <row r="553" spans="1:20" ht="17" x14ac:dyDescent="0.2">
      <c r="A553">
        <v>551</v>
      </c>
      <c r="B553" t="s">
        <v>1046</v>
      </c>
      <c r="C553" s="3" t="s">
        <v>1047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25"/>
        <v>58.6329816768462</v>
      </c>
      <c r="P553">
        <f t="shared" si="27"/>
        <v>38</v>
      </c>
      <c r="Q553" t="s">
        <v>1936</v>
      </c>
      <c r="R553" t="s">
        <v>1937</v>
      </c>
      <c r="S553" s="8">
        <f t="shared" si="26"/>
        <v>41993.25</v>
      </c>
      <c r="T553" s="8">
        <f t="shared" si="26"/>
        <v>42033.25</v>
      </c>
    </row>
    <row r="554" spans="1:20" ht="17" x14ac:dyDescent="0.2">
      <c r="A554">
        <v>552</v>
      </c>
      <c r="B554" t="s">
        <v>1048</v>
      </c>
      <c r="C554" s="3" t="s">
        <v>1049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29</v>
      </c>
      <c r="O554" s="5">
        <f t="shared" si="25"/>
        <v>98.51111111111112</v>
      </c>
      <c r="P554">
        <f t="shared" si="27"/>
        <v>96.37</v>
      </c>
      <c r="Q554" t="s">
        <v>1938</v>
      </c>
      <c r="R554" t="s">
        <v>1939</v>
      </c>
      <c r="S554" s="8">
        <f t="shared" si="26"/>
        <v>42700.25</v>
      </c>
      <c r="T554" s="8">
        <f t="shared" si="26"/>
        <v>42702.25</v>
      </c>
    </row>
    <row r="555" spans="1:20" ht="17" x14ac:dyDescent="0.2">
      <c r="A555">
        <v>553</v>
      </c>
      <c r="B555" t="s">
        <v>1050</v>
      </c>
      <c r="C555" s="3" t="s">
        <v>1051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25"/>
        <v>43.975381008206334</v>
      </c>
      <c r="P555">
        <f t="shared" si="27"/>
        <v>72.98</v>
      </c>
      <c r="Q555" t="s">
        <v>1934</v>
      </c>
      <c r="R555" t="s">
        <v>1935</v>
      </c>
      <c r="S555" s="8">
        <f t="shared" si="26"/>
        <v>40545.25</v>
      </c>
      <c r="T555" s="8">
        <f t="shared" si="26"/>
        <v>40546.25</v>
      </c>
    </row>
    <row r="556" spans="1:20" ht="34" x14ac:dyDescent="0.2">
      <c r="A556">
        <v>554</v>
      </c>
      <c r="B556" t="s">
        <v>1052</v>
      </c>
      <c r="C556" s="3" t="s">
        <v>1053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39</v>
      </c>
      <c r="O556" s="5">
        <f t="shared" si="25"/>
        <v>151.66315789473683</v>
      </c>
      <c r="P556">
        <f t="shared" si="27"/>
        <v>26.01</v>
      </c>
      <c r="Q556" t="s">
        <v>1934</v>
      </c>
      <c r="R556" t="s">
        <v>1944</v>
      </c>
      <c r="S556" s="8">
        <f t="shared" si="26"/>
        <v>42723.25</v>
      </c>
      <c r="T556" s="8">
        <f t="shared" si="26"/>
        <v>42729.25</v>
      </c>
    </row>
    <row r="557" spans="1:20" ht="17" x14ac:dyDescent="0.2">
      <c r="A557">
        <v>555</v>
      </c>
      <c r="B557" t="s">
        <v>1054</v>
      </c>
      <c r="C557" s="3" t="s">
        <v>1055</v>
      </c>
      <c r="D557">
        <v>6300</v>
      </c>
      <c r="E557">
        <v>14089</v>
      </c>
      <c r="F557" t="s">
        <v>20</v>
      </c>
      <c r="G557">
        <v>135</v>
      </c>
      <c r="H557" t="s">
        <v>30</v>
      </c>
      <c r="I557" t="s">
        <v>31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25"/>
        <v>223.63492063492063</v>
      </c>
      <c r="P557">
        <f t="shared" si="27"/>
        <v>104.36</v>
      </c>
      <c r="Q557" t="s">
        <v>1934</v>
      </c>
      <c r="R557" t="s">
        <v>1935</v>
      </c>
      <c r="S557" s="8">
        <f t="shared" si="26"/>
        <v>41731.208333333336</v>
      </c>
      <c r="T557" s="8">
        <f t="shared" si="26"/>
        <v>41762.208333333336</v>
      </c>
    </row>
    <row r="558" spans="1:20" ht="17" x14ac:dyDescent="0.2">
      <c r="A558">
        <v>556</v>
      </c>
      <c r="B558" t="s">
        <v>341</v>
      </c>
      <c r="C558" s="3" t="s">
        <v>1056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105</v>
      </c>
      <c r="O558" s="5">
        <f t="shared" si="25"/>
        <v>239.75</v>
      </c>
      <c r="P558">
        <f t="shared" si="27"/>
        <v>102.19</v>
      </c>
      <c r="Q558" t="s">
        <v>1946</v>
      </c>
      <c r="R558" t="s">
        <v>1958</v>
      </c>
      <c r="S558" s="8">
        <f t="shared" si="26"/>
        <v>40792.208333333336</v>
      </c>
      <c r="T558" s="8">
        <f t="shared" si="26"/>
        <v>40799.208333333336</v>
      </c>
    </row>
    <row r="559" spans="1:20" ht="17" x14ac:dyDescent="0.2">
      <c r="A559">
        <v>557</v>
      </c>
      <c r="B559" t="s">
        <v>1057</v>
      </c>
      <c r="C559" s="3" t="s">
        <v>1058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373</v>
      </c>
      <c r="O559" s="5">
        <f t="shared" si="25"/>
        <v>199.33333333333334</v>
      </c>
      <c r="P559">
        <f t="shared" si="27"/>
        <v>54.12</v>
      </c>
      <c r="Q559" t="s">
        <v>1940</v>
      </c>
      <c r="R559" t="s">
        <v>1962</v>
      </c>
      <c r="S559" s="8">
        <f t="shared" si="26"/>
        <v>42279.208333333328</v>
      </c>
      <c r="T559" s="8">
        <f t="shared" si="26"/>
        <v>42282.208333333328</v>
      </c>
    </row>
    <row r="560" spans="1:20" ht="17" x14ac:dyDescent="0.2">
      <c r="A560">
        <v>558</v>
      </c>
      <c r="B560" t="s">
        <v>1059</v>
      </c>
      <c r="C560" s="3" t="s">
        <v>1060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29</v>
      </c>
      <c r="O560" s="5">
        <f t="shared" si="25"/>
        <v>137.34482758620689</v>
      </c>
      <c r="P560">
        <f t="shared" si="27"/>
        <v>63.22</v>
      </c>
      <c r="Q560" t="s">
        <v>1938</v>
      </c>
      <c r="R560" t="s">
        <v>1939</v>
      </c>
      <c r="S560" s="8">
        <f t="shared" si="26"/>
        <v>42424.25</v>
      </c>
      <c r="T560" s="8">
        <f t="shared" si="26"/>
        <v>42467.208333333328</v>
      </c>
    </row>
    <row r="561" spans="1:20" ht="17" x14ac:dyDescent="0.2">
      <c r="A561">
        <v>559</v>
      </c>
      <c r="B561" t="s">
        <v>1061</v>
      </c>
      <c r="C561" s="3" t="s">
        <v>1062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29</v>
      </c>
      <c r="O561" s="5">
        <f t="shared" si="25"/>
        <v>100.9696106362773</v>
      </c>
      <c r="P561">
        <f t="shared" si="27"/>
        <v>104.03</v>
      </c>
      <c r="Q561" t="s">
        <v>1938</v>
      </c>
      <c r="R561" t="s">
        <v>1939</v>
      </c>
      <c r="S561" s="8">
        <f t="shared" si="26"/>
        <v>42584.208333333328</v>
      </c>
      <c r="T561" s="8">
        <f t="shared" si="26"/>
        <v>42591.208333333328</v>
      </c>
    </row>
    <row r="562" spans="1:20" ht="17" x14ac:dyDescent="0.2">
      <c r="A562">
        <v>560</v>
      </c>
      <c r="B562" t="s">
        <v>1063</v>
      </c>
      <c r="C562" s="3" t="s">
        <v>1064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42</v>
      </c>
      <c r="O562" s="5">
        <f t="shared" si="25"/>
        <v>794.16</v>
      </c>
      <c r="P562">
        <f t="shared" si="27"/>
        <v>49.99</v>
      </c>
      <c r="Q562" t="s">
        <v>1940</v>
      </c>
      <c r="R562" t="s">
        <v>1948</v>
      </c>
      <c r="S562" s="8">
        <f t="shared" si="26"/>
        <v>40865.25</v>
      </c>
      <c r="T562" s="8">
        <f t="shared" si="26"/>
        <v>40905.25</v>
      </c>
    </row>
    <row r="563" spans="1:20" ht="17" x14ac:dyDescent="0.2">
      <c r="A563">
        <v>561</v>
      </c>
      <c r="B563" t="s">
        <v>1065</v>
      </c>
      <c r="C563" s="3" t="s">
        <v>1066</v>
      </c>
      <c r="D563">
        <v>3000</v>
      </c>
      <c r="E563">
        <v>11091</v>
      </c>
      <c r="F563" t="s">
        <v>20</v>
      </c>
      <c r="G563">
        <v>198</v>
      </c>
      <c r="H563" t="s">
        <v>45</v>
      </c>
      <c r="I563" t="s">
        <v>46</v>
      </c>
      <c r="J563">
        <v>1318827600</v>
      </c>
      <c r="K563">
        <v>1319000400</v>
      </c>
      <c r="L563" t="b">
        <v>0</v>
      </c>
      <c r="M563" t="b">
        <v>0</v>
      </c>
      <c r="N563" t="s">
        <v>29</v>
      </c>
      <c r="O563" s="5">
        <f t="shared" si="25"/>
        <v>369.7</v>
      </c>
      <c r="P563">
        <f t="shared" si="27"/>
        <v>56.02</v>
      </c>
      <c r="Q563" t="s">
        <v>1938</v>
      </c>
      <c r="R563" t="s">
        <v>1939</v>
      </c>
      <c r="S563" s="8">
        <f t="shared" si="26"/>
        <v>40833.208333333336</v>
      </c>
      <c r="T563" s="8">
        <f t="shared" si="26"/>
        <v>40835.208333333336</v>
      </c>
    </row>
    <row r="564" spans="1:20" ht="34" x14ac:dyDescent="0.2">
      <c r="A564">
        <v>562</v>
      </c>
      <c r="B564" t="s">
        <v>1067</v>
      </c>
      <c r="C564" s="3" t="s">
        <v>1068</v>
      </c>
      <c r="D564">
        <v>9900</v>
      </c>
      <c r="E564">
        <v>1269</v>
      </c>
      <c r="F564" t="s">
        <v>14</v>
      </c>
      <c r="G564">
        <v>26</v>
      </c>
      <c r="H564" t="s">
        <v>45</v>
      </c>
      <c r="I564" t="s">
        <v>46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25"/>
        <v>12.818181818181817</v>
      </c>
      <c r="P564">
        <f t="shared" si="27"/>
        <v>48.81</v>
      </c>
      <c r="Q564" t="s">
        <v>1934</v>
      </c>
      <c r="R564" t="s">
        <v>1935</v>
      </c>
      <c r="S564" s="8">
        <f t="shared" si="26"/>
        <v>43536.208333333328</v>
      </c>
      <c r="T564" s="8">
        <f t="shared" si="26"/>
        <v>43538.208333333328</v>
      </c>
    </row>
    <row r="565" spans="1:20" ht="17" x14ac:dyDescent="0.2">
      <c r="A565">
        <v>563</v>
      </c>
      <c r="B565" t="s">
        <v>1069</v>
      </c>
      <c r="C565" s="3" t="s">
        <v>1070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34</v>
      </c>
      <c r="O565" s="5">
        <f t="shared" si="25"/>
        <v>138.02702702702703</v>
      </c>
      <c r="P565">
        <f t="shared" si="27"/>
        <v>60.08</v>
      </c>
      <c r="Q565" t="s">
        <v>1940</v>
      </c>
      <c r="R565" t="s">
        <v>1941</v>
      </c>
      <c r="S565" s="8">
        <f t="shared" si="26"/>
        <v>43417.25</v>
      </c>
      <c r="T565" s="8">
        <f t="shared" si="26"/>
        <v>43437.25</v>
      </c>
    </row>
    <row r="566" spans="1:20" ht="17" x14ac:dyDescent="0.2">
      <c r="A566">
        <v>564</v>
      </c>
      <c r="B566" t="s">
        <v>1071</v>
      </c>
      <c r="C566" s="3" t="s">
        <v>1072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29</v>
      </c>
      <c r="O566" s="5">
        <f t="shared" si="25"/>
        <v>83.813278008298752</v>
      </c>
      <c r="P566">
        <f t="shared" si="27"/>
        <v>78.989999999999995</v>
      </c>
      <c r="Q566" t="s">
        <v>1938</v>
      </c>
      <c r="R566" t="s">
        <v>1939</v>
      </c>
      <c r="S566" s="8">
        <f t="shared" si="26"/>
        <v>42078.208333333328</v>
      </c>
      <c r="T566" s="8">
        <f t="shared" si="26"/>
        <v>42086.208333333328</v>
      </c>
    </row>
    <row r="567" spans="1:20" ht="17" x14ac:dyDescent="0.2">
      <c r="A567">
        <v>565</v>
      </c>
      <c r="B567" t="s">
        <v>1073</v>
      </c>
      <c r="C567" s="3" t="s">
        <v>1074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29</v>
      </c>
      <c r="O567" s="5">
        <f t="shared" si="25"/>
        <v>204.60063224446787</v>
      </c>
      <c r="P567">
        <f t="shared" si="27"/>
        <v>53.99</v>
      </c>
      <c r="Q567" t="s">
        <v>1938</v>
      </c>
      <c r="R567" t="s">
        <v>1939</v>
      </c>
      <c r="S567" s="8">
        <f t="shared" si="26"/>
        <v>40862.25</v>
      </c>
      <c r="T567" s="8">
        <f t="shared" si="26"/>
        <v>40882.25</v>
      </c>
    </row>
    <row r="568" spans="1:20" ht="17" x14ac:dyDescent="0.2">
      <c r="A568">
        <v>566</v>
      </c>
      <c r="B568" t="s">
        <v>1075</v>
      </c>
      <c r="C568" s="3" t="s">
        <v>1076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37</v>
      </c>
      <c r="O568" s="5">
        <f t="shared" si="25"/>
        <v>44.344086021505376</v>
      </c>
      <c r="P568">
        <f t="shared" si="27"/>
        <v>111.46</v>
      </c>
      <c r="Q568" t="s">
        <v>1934</v>
      </c>
      <c r="R568" t="s">
        <v>1942</v>
      </c>
      <c r="S568" s="8">
        <f t="shared" si="26"/>
        <v>42424.25</v>
      </c>
      <c r="T568" s="8">
        <f t="shared" si="26"/>
        <v>42447.208333333328</v>
      </c>
    </row>
    <row r="569" spans="1:20" ht="17" x14ac:dyDescent="0.2">
      <c r="A569">
        <v>567</v>
      </c>
      <c r="B569" t="s">
        <v>1077</v>
      </c>
      <c r="C569" s="3" t="s">
        <v>1078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25"/>
        <v>218.60294117647058</v>
      </c>
      <c r="P569">
        <f t="shared" si="27"/>
        <v>60.92</v>
      </c>
      <c r="Q569" t="s">
        <v>1934</v>
      </c>
      <c r="R569" t="s">
        <v>1935</v>
      </c>
      <c r="S569" s="8">
        <f t="shared" si="26"/>
        <v>41830.208333333336</v>
      </c>
      <c r="T569" s="8">
        <f t="shared" si="26"/>
        <v>41832.208333333336</v>
      </c>
    </row>
    <row r="570" spans="1:20" ht="17" x14ac:dyDescent="0.2">
      <c r="A570">
        <v>568</v>
      </c>
      <c r="B570" t="s">
        <v>1079</v>
      </c>
      <c r="C570" s="3" t="s">
        <v>1080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29</v>
      </c>
      <c r="O570" s="5">
        <f t="shared" si="25"/>
        <v>186.03314917127071</v>
      </c>
      <c r="P570">
        <f t="shared" si="27"/>
        <v>26</v>
      </c>
      <c r="Q570" t="s">
        <v>1938</v>
      </c>
      <c r="R570" t="s">
        <v>1939</v>
      </c>
      <c r="S570" s="8">
        <f t="shared" si="26"/>
        <v>40374.208333333336</v>
      </c>
      <c r="T570" s="8">
        <f t="shared" si="26"/>
        <v>40419.208333333336</v>
      </c>
    </row>
    <row r="571" spans="1:20" ht="17" x14ac:dyDescent="0.2">
      <c r="A571">
        <v>569</v>
      </c>
      <c r="B571" t="s">
        <v>1081</v>
      </c>
      <c r="C571" s="3" t="s">
        <v>1082</v>
      </c>
      <c r="D571">
        <v>20100</v>
      </c>
      <c r="E571">
        <v>47705</v>
      </c>
      <c r="F571" t="s">
        <v>20</v>
      </c>
      <c r="G571">
        <v>589</v>
      </c>
      <c r="H571" t="s">
        <v>49</v>
      </c>
      <c r="I571" t="s">
        <v>50</v>
      </c>
      <c r="J571">
        <v>1294725600</v>
      </c>
      <c r="K571">
        <v>1295762400</v>
      </c>
      <c r="L571" t="b">
        <v>0</v>
      </c>
      <c r="M571" t="b">
        <v>0</v>
      </c>
      <c r="N571" t="s">
        <v>42</v>
      </c>
      <c r="O571" s="5">
        <f t="shared" si="25"/>
        <v>237.33830845771143</v>
      </c>
      <c r="P571">
        <f t="shared" si="27"/>
        <v>80.989999999999995</v>
      </c>
      <c r="Q571" t="s">
        <v>1940</v>
      </c>
      <c r="R571" t="s">
        <v>1948</v>
      </c>
      <c r="S571" s="8">
        <f t="shared" si="26"/>
        <v>40554.25</v>
      </c>
      <c r="T571" s="8">
        <f t="shared" si="26"/>
        <v>40566.25</v>
      </c>
    </row>
    <row r="572" spans="1:20" ht="17" x14ac:dyDescent="0.2">
      <c r="A572">
        <v>570</v>
      </c>
      <c r="B572" t="s">
        <v>1083</v>
      </c>
      <c r="C572" s="3" t="s">
        <v>1084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25"/>
        <v>305.65384615384613</v>
      </c>
      <c r="P572">
        <f t="shared" si="27"/>
        <v>35</v>
      </c>
      <c r="Q572" t="s">
        <v>1934</v>
      </c>
      <c r="R572" t="s">
        <v>1935</v>
      </c>
      <c r="S572" s="8">
        <f t="shared" si="26"/>
        <v>41993.25</v>
      </c>
      <c r="T572" s="8">
        <f t="shared" si="26"/>
        <v>41999.25</v>
      </c>
    </row>
    <row r="573" spans="1:20" ht="17" x14ac:dyDescent="0.2">
      <c r="A573">
        <v>571</v>
      </c>
      <c r="B573" t="s">
        <v>1085</v>
      </c>
      <c r="C573" s="3" t="s">
        <v>1086</v>
      </c>
      <c r="D573">
        <v>3500</v>
      </c>
      <c r="E573">
        <v>3295</v>
      </c>
      <c r="F573" t="s">
        <v>14</v>
      </c>
      <c r="G573">
        <v>35</v>
      </c>
      <c r="H573" t="s">
        <v>49</v>
      </c>
      <c r="I573" t="s">
        <v>50</v>
      </c>
      <c r="J573">
        <v>1434690000</v>
      </c>
      <c r="K573">
        <v>1438750800</v>
      </c>
      <c r="L573" t="b">
        <v>0</v>
      </c>
      <c r="M573" t="b">
        <v>0</v>
      </c>
      <c r="N573" t="s">
        <v>47</v>
      </c>
      <c r="O573" s="5">
        <f t="shared" si="25"/>
        <v>94.142857142857139</v>
      </c>
      <c r="P573">
        <f t="shared" si="27"/>
        <v>94.14</v>
      </c>
      <c r="Q573" t="s">
        <v>1940</v>
      </c>
      <c r="R573" t="s">
        <v>1951</v>
      </c>
      <c r="S573" s="8">
        <f t="shared" si="26"/>
        <v>42174.208333333328</v>
      </c>
      <c r="T573" s="8">
        <f t="shared" si="26"/>
        <v>42221.208333333328</v>
      </c>
    </row>
    <row r="574" spans="1:20" ht="17" x14ac:dyDescent="0.2">
      <c r="A574">
        <v>572</v>
      </c>
      <c r="B574" t="s">
        <v>1087</v>
      </c>
      <c r="C574" s="3" t="s">
        <v>1088</v>
      </c>
      <c r="D574">
        <v>9000</v>
      </c>
      <c r="E574">
        <v>4896</v>
      </c>
      <c r="F574" t="s">
        <v>43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25"/>
        <v>54.400000000000006</v>
      </c>
      <c r="P574">
        <f t="shared" si="27"/>
        <v>52.09</v>
      </c>
      <c r="Q574" t="s">
        <v>1934</v>
      </c>
      <c r="R574" t="s">
        <v>1935</v>
      </c>
      <c r="S574" s="8">
        <f t="shared" si="26"/>
        <v>42275.208333333328</v>
      </c>
      <c r="T574" s="8">
        <f t="shared" si="26"/>
        <v>42291.208333333328</v>
      </c>
    </row>
    <row r="575" spans="1:20" ht="17" x14ac:dyDescent="0.2">
      <c r="A575">
        <v>573</v>
      </c>
      <c r="B575" t="s">
        <v>1089</v>
      </c>
      <c r="C575" s="3" t="s">
        <v>1090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928</v>
      </c>
      <c r="O575" s="5">
        <f t="shared" si="25"/>
        <v>111.88059701492537</v>
      </c>
      <c r="P575">
        <f t="shared" si="27"/>
        <v>24.99</v>
      </c>
      <c r="Q575" t="s">
        <v>1963</v>
      </c>
      <c r="R575" t="s">
        <v>1964</v>
      </c>
      <c r="S575" s="8">
        <f t="shared" si="26"/>
        <v>41761.208333333336</v>
      </c>
      <c r="T575" s="8">
        <f t="shared" si="26"/>
        <v>41763.208333333336</v>
      </c>
    </row>
    <row r="576" spans="1:20" ht="17" x14ac:dyDescent="0.2">
      <c r="A576">
        <v>574</v>
      </c>
      <c r="B576" t="s">
        <v>1091</v>
      </c>
      <c r="C576" s="3" t="s">
        <v>1092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25"/>
        <v>369.14814814814815</v>
      </c>
      <c r="P576">
        <f t="shared" si="27"/>
        <v>69.22</v>
      </c>
      <c r="Q576" t="s">
        <v>1932</v>
      </c>
      <c r="R576" t="s">
        <v>1933</v>
      </c>
      <c r="S576" s="8">
        <f t="shared" si="26"/>
        <v>43806.25</v>
      </c>
      <c r="T576" s="8">
        <f t="shared" si="26"/>
        <v>43816.25</v>
      </c>
    </row>
    <row r="577" spans="1:20" ht="17" x14ac:dyDescent="0.2">
      <c r="A577">
        <v>575</v>
      </c>
      <c r="B577" t="s">
        <v>1093</v>
      </c>
      <c r="C577" s="3" t="s">
        <v>1094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29</v>
      </c>
      <c r="O577" s="5">
        <f t="shared" si="25"/>
        <v>62.930372148859547</v>
      </c>
      <c r="P577">
        <f t="shared" si="27"/>
        <v>93.94</v>
      </c>
      <c r="Q577" t="s">
        <v>1938</v>
      </c>
      <c r="R577" t="s">
        <v>1939</v>
      </c>
      <c r="S577" s="8">
        <f t="shared" si="26"/>
        <v>41779.208333333336</v>
      </c>
      <c r="T577" s="8">
        <f t="shared" si="26"/>
        <v>41782.208333333336</v>
      </c>
    </row>
    <row r="578" spans="1:20" ht="17" x14ac:dyDescent="0.2">
      <c r="A578">
        <v>576</v>
      </c>
      <c r="B578" t="s">
        <v>1095</v>
      </c>
      <c r="C578" s="3" t="s">
        <v>1096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29</v>
      </c>
      <c r="O578" s="5">
        <f t="shared" si="25"/>
        <v>64.927835051546396</v>
      </c>
      <c r="P578">
        <f t="shared" si="27"/>
        <v>98.41</v>
      </c>
      <c r="Q578" t="s">
        <v>1938</v>
      </c>
      <c r="R578" t="s">
        <v>1939</v>
      </c>
      <c r="S578" s="8">
        <f t="shared" si="26"/>
        <v>43040.208333333328</v>
      </c>
      <c r="T578" s="8">
        <f t="shared" si="26"/>
        <v>43057.25</v>
      </c>
    </row>
    <row r="579" spans="1:20" ht="17" x14ac:dyDescent="0.2">
      <c r="A579">
        <v>577</v>
      </c>
      <c r="B579" t="s">
        <v>1097</v>
      </c>
      <c r="C579" s="3" t="s">
        <v>1098</v>
      </c>
      <c r="D579">
        <v>8200</v>
      </c>
      <c r="E579">
        <v>1546</v>
      </c>
      <c r="F579" t="s">
        <v>43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58</v>
      </c>
      <c r="O579" s="5">
        <f t="shared" ref="O579:O642" si="28">(E579/D579)*100</f>
        <v>18.853658536585368</v>
      </c>
      <c r="P579">
        <f t="shared" si="27"/>
        <v>41.78</v>
      </c>
      <c r="Q579" t="s">
        <v>1934</v>
      </c>
      <c r="R579" t="s">
        <v>1957</v>
      </c>
      <c r="S579" s="8">
        <f t="shared" ref="S579:T642" si="29">(((J579/60)/60)/24)+DATE(1970,1,1)</f>
        <v>40613.25</v>
      </c>
      <c r="T579" s="8">
        <f t="shared" si="29"/>
        <v>40639.208333333336</v>
      </c>
    </row>
    <row r="580" spans="1:20" ht="17" x14ac:dyDescent="0.2">
      <c r="A580">
        <v>578</v>
      </c>
      <c r="B580" t="s">
        <v>1099</v>
      </c>
      <c r="C580" s="3" t="s">
        <v>1100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373</v>
      </c>
      <c r="O580" s="5">
        <f t="shared" si="28"/>
        <v>16.754404145077721</v>
      </c>
      <c r="P580">
        <f t="shared" ref="P580:P643" si="30">ROUND(E580/G580,2)</f>
        <v>65.989999999999995</v>
      </c>
      <c r="Q580" t="s">
        <v>1940</v>
      </c>
      <c r="R580" t="s">
        <v>1962</v>
      </c>
      <c r="S580" s="8">
        <f t="shared" si="29"/>
        <v>40878.25</v>
      </c>
      <c r="T580" s="8">
        <f t="shared" si="29"/>
        <v>40881.25</v>
      </c>
    </row>
    <row r="581" spans="1:20" ht="17" x14ac:dyDescent="0.2">
      <c r="A581">
        <v>579</v>
      </c>
      <c r="B581" t="s">
        <v>1101</v>
      </c>
      <c r="C581" s="3" t="s">
        <v>1102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58</v>
      </c>
      <c r="O581" s="5">
        <f t="shared" si="28"/>
        <v>101.11290322580646</v>
      </c>
      <c r="P581">
        <f t="shared" si="30"/>
        <v>72.06</v>
      </c>
      <c r="Q581" t="s">
        <v>1934</v>
      </c>
      <c r="R581" t="s">
        <v>1957</v>
      </c>
      <c r="S581" s="8">
        <f t="shared" si="29"/>
        <v>40762.208333333336</v>
      </c>
      <c r="T581" s="8">
        <f t="shared" si="29"/>
        <v>40774.208333333336</v>
      </c>
    </row>
    <row r="582" spans="1:20" ht="17" x14ac:dyDescent="0.2">
      <c r="A582">
        <v>580</v>
      </c>
      <c r="B582" t="s">
        <v>455</v>
      </c>
      <c r="C582" s="3" t="s">
        <v>1103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29</v>
      </c>
      <c r="O582" s="5">
        <f t="shared" si="28"/>
        <v>341.5022831050228</v>
      </c>
      <c r="P582">
        <f t="shared" si="30"/>
        <v>48</v>
      </c>
      <c r="Q582" t="s">
        <v>1938</v>
      </c>
      <c r="R582" t="s">
        <v>1939</v>
      </c>
      <c r="S582" s="8">
        <f t="shared" si="29"/>
        <v>41696.25</v>
      </c>
      <c r="T582" s="8">
        <f t="shared" si="29"/>
        <v>41704.25</v>
      </c>
    </row>
    <row r="583" spans="1:20" ht="17" x14ac:dyDescent="0.2">
      <c r="A583">
        <v>581</v>
      </c>
      <c r="B583" t="s">
        <v>1104</v>
      </c>
      <c r="C583" s="3" t="s">
        <v>1105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28"/>
        <v>64.016666666666666</v>
      </c>
      <c r="P583">
        <f t="shared" si="30"/>
        <v>54.1</v>
      </c>
      <c r="Q583" t="s">
        <v>1936</v>
      </c>
      <c r="R583" t="s">
        <v>1937</v>
      </c>
      <c r="S583" s="8">
        <f t="shared" si="29"/>
        <v>40662.208333333336</v>
      </c>
      <c r="T583" s="8">
        <f t="shared" si="29"/>
        <v>40677.208333333336</v>
      </c>
    </row>
    <row r="584" spans="1:20" ht="17" x14ac:dyDescent="0.2">
      <c r="A584">
        <v>582</v>
      </c>
      <c r="B584" t="s">
        <v>1106</v>
      </c>
      <c r="C584" s="3" t="s">
        <v>1107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44</v>
      </c>
      <c r="O584" s="5">
        <f t="shared" si="28"/>
        <v>52.080459770114942</v>
      </c>
      <c r="P584">
        <f t="shared" si="30"/>
        <v>107.88</v>
      </c>
      <c r="Q584" t="s">
        <v>1949</v>
      </c>
      <c r="R584" t="s">
        <v>1950</v>
      </c>
      <c r="S584" s="8">
        <f t="shared" si="29"/>
        <v>42165.208333333328</v>
      </c>
      <c r="T584" s="8">
        <f t="shared" si="29"/>
        <v>42170.208333333328</v>
      </c>
    </row>
    <row r="585" spans="1:20" ht="17" x14ac:dyDescent="0.2">
      <c r="A585">
        <v>583</v>
      </c>
      <c r="B585" t="s">
        <v>1108</v>
      </c>
      <c r="C585" s="3" t="s">
        <v>1109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34</v>
      </c>
      <c r="O585" s="5">
        <f t="shared" si="28"/>
        <v>322.40211640211641</v>
      </c>
      <c r="P585">
        <f t="shared" si="30"/>
        <v>67.03</v>
      </c>
      <c r="Q585" t="s">
        <v>1940</v>
      </c>
      <c r="R585" t="s">
        <v>1941</v>
      </c>
      <c r="S585" s="8">
        <f t="shared" si="29"/>
        <v>40959.25</v>
      </c>
      <c r="T585" s="8">
        <f t="shared" si="29"/>
        <v>40976.25</v>
      </c>
    </row>
    <row r="586" spans="1:20" ht="17" x14ac:dyDescent="0.2">
      <c r="A586">
        <v>584</v>
      </c>
      <c r="B586" t="s">
        <v>35</v>
      </c>
      <c r="C586" s="3" t="s">
        <v>1110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28"/>
        <v>119.50810185185186</v>
      </c>
      <c r="P586">
        <f t="shared" si="30"/>
        <v>64.010000000000005</v>
      </c>
      <c r="Q586" t="s">
        <v>1936</v>
      </c>
      <c r="R586" t="s">
        <v>1937</v>
      </c>
      <c r="S586" s="8">
        <f t="shared" si="29"/>
        <v>41024.208333333336</v>
      </c>
      <c r="T586" s="8">
        <f t="shared" si="29"/>
        <v>41038.208333333336</v>
      </c>
    </row>
    <row r="587" spans="1:20" ht="17" x14ac:dyDescent="0.2">
      <c r="A587">
        <v>585</v>
      </c>
      <c r="B587" t="s">
        <v>1111</v>
      </c>
      <c r="C587" s="3" t="s">
        <v>1112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105</v>
      </c>
      <c r="O587" s="5">
        <f t="shared" si="28"/>
        <v>146.79775280898878</v>
      </c>
      <c r="P587">
        <f t="shared" si="30"/>
        <v>96.07</v>
      </c>
      <c r="Q587" t="s">
        <v>1946</v>
      </c>
      <c r="R587" t="s">
        <v>1958</v>
      </c>
      <c r="S587" s="8">
        <f t="shared" si="29"/>
        <v>40255.208333333336</v>
      </c>
      <c r="T587" s="8">
        <f t="shared" si="29"/>
        <v>40265.208333333336</v>
      </c>
    </row>
    <row r="588" spans="1:20" ht="17" x14ac:dyDescent="0.2">
      <c r="A588">
        <v>586</v>
      </c>
      <c r="B588" t="s">
        <v>1113</v>
      </c>
      <c r="C588" s="3" t="s">
        <v>1114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28"/>
        <v>950.57142857142856</v>
      </c>
      <c r="P588">
        <f t="shared" si="30"/>
        <v>51.18</v>
      </c>
      <c r="Q588" t="s">
        <v>1934</v>
      </c>
      <c r="R588" t="s">
        <v>1935</v>
      </c>
      <c r="S588" s="8">
        <f t="shared" si="29"/>
        <v>40499.25</v>
      </c>
      <c r="T588" s="8">
        <f t="shared" si="29"/>
        <v>40518.25</v>
      </c>
    </row>
    <row r="589" spans="1:20" ht="17" x14ac:dyDescent="0.2">
      <c r="A589">
        <v>587</v>
      </c>
      <c r="B589" t="s">
        <v>1115</v>
      </c>
      <c r="C589" s="3" t="s">
        <v>1116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28"/>
        <v>72.893617021276597</v>
      </c>
      <c r="P589">
        <f t="shared" si="30"/>
        <v>43.92</v>
      </c>
      <c r="Q589" t="s">
        <v>1932</v>
      </c>
      <c r="R589" t="s">
        <v>1933</v>
      </c>
      <c r="S589" s="8">
        <f t="shared" si="29"/>
        <v>43484.25</v>
      </c>
      <c r="T589" s="8">
        <f t="shared" si="29"/>
        <v>43536.208333333328</v>
      </c>
    </row>
    <row r="590" spans="1:20" ht="17" x14ac:dyDescent="0.2">
      <c r="A590">
        <v>588</v>
      </c>
      <c r="B590" t="s">
        <v>1117</v>
      </c>
      <c r="C590" s="3" t="s">
        <v>1118</v>
      </c>
      <c r="D590">
        <v>157600</v>
      </c>
      <c r="E590">
        <v>124517</v>
      </c>
      <c r="F590" t="s">
        <v>14</v>
      </c>
      <c r="G590">
        <v>1368</v>
      </c>
      <c r="H590" t="s">
        <v>32</v>
      </c>
      <c r="I590" t="s">
        <v>33</v>
      </c>
      <c r="J590">
        <v>1269493200</v>
      </c>
      <c r="K590">
        <v>1272171600</v>
      </c>
      <c r="L590" t="b">
        <v>0</v>
      </c>
      <c r="M590" t="b">
        <v>0</v>
      </c>
      <c r="N590" t="s">
        <v>29</v>
      </c>
      <c r="O590" s="5">
        <f t="shared" si="28"/>
        <v>79.008248730964468</v>
      </c>
      <c r="P590">
        <f t="shared" si="30"/>
        <v>91.02</v>
      </c>
      <c r="Q590" t="s">
        <v>1938</v>
      </c>
      <c r="R590" t="s">
        <v>1939</v>
      </c>
      <c r="S590" s="8">
        <f t="shared" si="29"/>
        <v>40262.208333333336</v>
      </c>
      <c r="T590" s="8">
        <f t="shared" si="29"/>
        <v>40293.208333333336</v>
      </c>
    </row>
    <row r="591" spans="1:20" ht="17" x14ac:dyDescent="0.2">
      <c r="A591">
        <v>589</v>
      </c>
      <c r="B591" t="s">
        <v>1119</v>
      </c>
      <c r="C591" s="3" t="s">
        <v>1120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34</v>
      </c>
      <c r="O591" s="5">
        <f t="shared" si="28"/>
        <v>64.721518987341781</v>
      </c>
      <c r="P591">
        <f t="shared" si="30"/>
        <v>50.13</v>
      </c>
      <c r="Q591" t="s">
        <v>1940</v>
      </c>
      <c r="R591" t="s">
        <v>1941</v>
      </c>
      <c r="S591" s="8">
        <f t="shared" si="29"/>
        <v>42190.208333333328</v>
      </c>
      <c r="T591" s="8">
        <f t="shared" si="29"/>
        <v>42197.208333333328</v>
      </c>
    </row>
    <row r="592" spans="1:20" ht="34" x14ac:dyDescent="0.2">
      <c r="A592">
        <v>590</v>
      </c>
      <c r="B592" t="s">
        <v>1121</v>
      </c>
      <c r="C592" s="3" t="s">
        <v>1122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53</v>
      </c>
      <c r="O592" s="5">
        <f t="shared" si="28"/>
        <v>82.028169014084511</v>
      </c>
      <c r="P592">
        <f t="shared" si="30"/>
        <v>67.72</v>
      </c>
      <c r="Q592" t="s">
        <v>1946</v>
      </c>
      <c r="R592" t="s">
        <v>1955</v>
      </c>
      <c r="S592" s="8">
        <f t="shared" si="29"/>
        <v>41994.25</v>
      </c>
      <c r="T592" s="8">
        <f t="shared" si="29"/>
        <v>42005.25</v>
      </c>
    </row>
    <row r="593" spans="1:20" ht="17" x14ac:dyDescent="0.2">
      <c r="A593">
        <v>591</v>
      </c>
      <c r="B593" t="s">
        <v>1123</v>
      </c>
      <c r="C593" s="3" t="s">
        <v>1124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44</v>
      </c>
      <c r="O593" s="5">
        <f t="shared" si="28"/>
        <v>1037.6666666666667</v>
      </c>
      <c r="P593">
        <f t="shared" si="30"/>
        <v>61.04</v>
      </c>
      <c r="Q593" t="s">
        <v>1949</v>
      </c>
      <c r="R593" t="s">
        <v>1950</v>
      </c>
      <c r="S593" s="8">
        <f t="shared" si="29"/>
        <v>40373.208333333336</v>
      </c>
      <c r="T593" s="8">
        <f t="shared" si="29"/>
        <v>40383.208333333336</v>
      </c>
    </row>
    <row r="594" spans="1:20" ht="34" x14ac:dyDescent="0.2">
      <c r="A594">
        <v>592</v>
      </c>
      <c r="B594" t="s">
        <v>1125</v>
      </c>
      <c r="C594" s="3" t="s">
        <v>1126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29</v>
      </c>
      <c r="O594" s="5">
        <f t="shared" si="28"/>
        <v>12.910076530612244</v>
      </c>
      <c r="P594">
        <f t="shared" si="30"/>
        <v>80.010000000000005</v>
      </c>
      <c r="Q594" t="s">
        <v>1938</v>
      </c>
      <c r="R594" t="s">
        <v>1939</v>
      </c>
      <c r="S594" s="8">
        <f t="shared" si="29"/>
        <v>41789.208333333336</v>
      </c>
      <c r="T594" s="8">
        <f t="shared" si="29"/>
        <v>41798.208333333336</v>
      </c>
    </row>
    <row r="595" spans="1:20" ht="17" x14ac:dyDescent="0.2">
      <c r="A595">
        <v>593</v>
      </c>
      <c r="B595" t="s">
        <v>1127</v>
      </c>
      <c r="C595" s="3" t="s">
        <v>1128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42</v>
      </c>
      <c r="O595" s="5">
        <f t="shared" si="28"/>
        <v>154.84210526315789</v>
      </c>
      <c r="P595">
        <f t="shared" si="30"/>
        <v>47</v>
      </c>
      <c r="Q595" t="s">
        <v>1940</v>
      </c>
      <c r="R595" t="s">
        <v>1948</v>
      </c>
      <c r="S595" s="8">
        <f t="shared" si="29"/>
        <v>41724.208333333336</v>
      </c>
      <c r="T595" s="8">
        <f t="shared" si="29"/>
        <v>41737.208333333336</v>
      </c>
    </row>
    <row r="596" spans="1:20" ht="34" x14ac:dyDescent="0.2">
      <c r="A596">
        <v>594</v>
      </c>
      <c r="B596" t="s">
        <v>1129</v>
      </c>
      <c r="C596" s="3" t="s">
        <v>1130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29</v>
      </c>
      <c r="O596" s="5">
        <f t="shared" si="28"/>
        <v>7.0991735537190088</v>
      </c>
      <c r="P596">
        <f t="shared" si="30"/>
        <v>71.13</v>
      </c>
      <c r="Q596" t="s">
        <v>1938</v>
      </c>
      <c r="R596" t="s">
        <v>1939</v>
      </c>
      <c r="S596" s="8">
        <f t="shared" si="29"/>
        <v>42548.208333333328</v>
      </c>
      <c r="T596" s="8">
        <f t="shared" si="29"/>
        <v>42551.208333333328</v>
      </c>
    </row>
    <row r="597" spans="1:20" ht="34" x14ac:dyDescent="0.2">
      <c r="A597">
        <v>595</v>
      </c>
      <c r="B597" t="s">
        <v>1131</v>
      </c>
      <c r="C597" s="3" t="s">
        <v>1132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29</v>
      </c>
      <c r="O597" s="5">
        <f t="shared" si="28"/>
        <v>208.52773826458036</v>
      </c>
      <c r="P597">
        <f t="shared" si="30"/>
        <v>89.99</v>
      </c>
      <c r="Q597" t="s">
        <v>1938</v>
      </c>
      <c r="R597" t="s">
        <v>1939</v>
      </c>
      <c r="S597" s="8">
        <f t="shared" si="29"/>
        <v>40253.208333333336</v>
      </c>
      <c r="T597" s="8">
        <f t="shared" si="29"/>
        <v>40274.208333333336</v>
      </c>
    </row>
    <row r="598" spans="1:20" ht="17" x14ac:dyDescent="0.2">
      <c r="A598">
        <v>596</v>
      </c>
      <c r="B598" t="s">
        <v>1133</v>
      </c>
      <c r="C598" s="3" t="s">
        <v>1134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38</v>
      </c>
      <c r="O598" s="5">
        <f t="shared" si="28"/>
        <v>99.683544303797461</v>
      </c>
      <c r="P598">
        <f t="shared" si="30"/>
        <v>43.03</v>
      </c>
      <c r="Q598" t="s">
        <v>1940</v>
      </c>
      <c r="R598" t="s">
        <v>1943</v>
      </c>
      <c r="S598" s="8">
        <f t="shared" si="29"/>
        <v>42434.25</v>
      </c>
      <c r="T598" s="8">
        <f t="shared" si="29"/>
        <v>42441.25</v>
      </c>
    </row>
    <row r="599" spans="1:20" ht="17" x14ac:dyDescent="0.2">
      <c r="A599">
        <v>597</v>
      </c>
      <c r="B599" t="s">
        <v>1135</v>
      </c>
      <c r="C599" s="3" t="s">
        <v>1136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29</v>
      </c>
      <c r="O599" s="5">
        <f t="shared" si="28"/>
        <v>201.59756097560978</v>
      </c>
      <c r="P599">
        <f t="shared" si="30"/>
        <v>68</v>
      </c>
      <c r="Q599" t="s">
        <v>1938</v>
      </c>
      <c r="R599" t="s">
        <v>1939</v>
      </c>
      <c r="S599" s="8">
        <f t="shared" si="29"/>
        <v>43786.25</v>
      </c>
      <c r="T599" s="8">
        <f t="shared" si="29"/>
        <v>43804.25</v>
      </c>
    </row>
    <row r="600" spans="1:20" ht="17" x14ac:dyDescent="0.2">
      <c r="A600">
        <v>598</v>
      </c>
      <c r="B600" t="s">
        <v>1137</v>
      </c>
      <c r="C600" s="3" t="s">
        <v>1138</v>
      </c>
      <c r="D600">
        <v>108500</v>
      </c>
      <c r="E600">
        <v>175868</v>
      </c>
      <c r="F600" t="s">
        <v>20</v>
      </c>
      <c r="G600">
        <v>2409</v>
      </c>
      <c r="H600" t="s">
        <v>49</v>
      </c>
      <c r="I600" t="s">
        <v>50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28"/>
        <v>162.09032258064516</v>
      </c>
      <c r="P600">
        <f t="shared" si="30"/>
        <v>73</v>
      </c>
      <c r="Q600" t="s">
        <v>1934</v>
      </c>
      <c r="R600" t="s">
        <v>1935</v>
      </c>
      <c r="S600" s="8">
        <f t="shared" si="29"/>
        <v>40344.208333333336</v>
      </c>
      <c r="T600" s="8">
        <f t="shared" si="29"/>
        <v>40373.208333333336</v>
      </c>
    </row>
    <row r="601" spans="1:20" ht="34" x14ac:dyDescent="0.2">
      <c r="A601">
        <v>599</v>
      </c>
      <c r="B601" t="s">
        <v>1139</v>
      </c>
      <c r="C601" s="3" t="s">
        <v>1140</v>
      </c>
      <c r="D601">
        <v>140300</v>
      </c>
      <c r="E601">
        <v>5112</v>
      </c>
      <c r="F601" t="s">
        <v>14</v>
      </c>
      <c r="G601">
        <v>82</v>
      </c>
      <c r="H601" t="s">
        <v>30</v>
      </c>
      <c r="I601" t="s">
        <v>31</v>
      </c>
      <c r="J601">
        <v>1423720800</v>
      </c>
      <c r="K601">
        <v>1424412000</v>
      </c>
      <c r="L601" t="b">
        <v>0</v>
      </c>
      <c r="M601" t="b">
        <v>0</v>
      </c>
      <c r="N601" t="s">
        <v>34</v>
      </c>
      <c r="O601" s="5">
        <f t="shared" si="28"/>
        <v>3.6436208125445471</v>
      </c>
      <c r="P601">
        <f t="shared" si="30"/>
        <v>62.34</v>
      </c>
      <c r="Q601" t="s">
        <v>1940</v>
      </c>
      <c r="R601" t="s">
        <v>1941</v>
      </c>
      <c r="S601" s="8">
        <f t="shared" si="29"/>
        <v>42047.25</v>
      </c>
      <c r="T601" s="8">
        <f t="shared" si="29"/>
        <v>42055.25</v>
      </c>
    </row>
    <row r="602" spans="1:20" ht="17" x14ac:dyDescent="0.2">
      <c r="A602">
        <v>600</v>
      </c>
      <c r="B602" t="s">
        <v>1141</v>
      </c>
      <c r="C602" s="3" t="s">
        <v>1142</v>
      </c>
      <c r="D602">
        <v>100</v>
      </c>
      <c r="E602">
        <v>5</v>
      </c>
      <c r="F602" t="s">
        <v>14</v>
      </c>
      <c r="G602">
        <v>1</v>
      </c>
      <c r="H602" t="s">
        <v>32</v>
      </c>
      <c r="I602" t="s">
        <v>33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28"/>
        <v>5</v>
      </c>
      <c r="P602">
        <f t="shared" si="30"/>
        <v>5</v>
      </c>
      <c r="Q602" t="s">
        <v>1932</v>
      </c>
      <c r="R602" t="s">
        <v>1933</v>
      </c>
      <c r="S602" s="8">
        <f t="shared" si="29"/>
        <v>41485.208333333336</v>
      </c>
      <c r="T602" s="8">
        <f t="shared" si="29"/>
        <v>41497.208333333336</v>
      </c>
    </row>
    <row r="603" spans="1:20" ht="17" x14ac:dyDescent="0.2">
      <c r="A603">
        <v>601</v>
      </c>
      <c r="B603" t="s">
        <v>1143</v>
      </c>
      <c r="C603" s="3" t="s">
        <v>1144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40</v>
      </c>
      <c r="O603" s="5">
        <f t="shared" si="28"/>
        <v>206.63492063492063</v>
      </c>
      <c r="P603">
        <f t="shared" si="30"/>
        <v>67.099999999999994</v>
      </c>
      <c r="Q603" t="s">
        <v>1936</v>
      </c>
      <c r="R603" t="s">
        <v>1945</v>
      </c>
      <c r="S603" s="8">
        <f t="shared" si="29"/>
        <v>41789.208333333336</v>
      </c>
      <c r="T603" s="8">
        <f t="shared" si="29"/>
        <v>41806.208333333336</v>
      </c>
    </row>
    <row r="604" spans="1:20" ht="17" x14ac:dyDescent="0.2">
      <c r="A604">
        <v>602</v>
      </c>
      <c r="B604" t="s">
        <v>1145</v>
      </c>
      <c r="C604" s="3" t="s">
        <v>1146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29</v>
      </c>
      <c r="O604" s="5">
        <f t="shared" si="28"/>
        <v>128.23628691983123</v>
      </c>
      <c r="P604">
        <f t="shared" si="30"/>
        <v>79.98</v>
      </c>
      <c r="Q604" t="s">
        <v>1938</v>
      </c>
      <c r="R604" t="s">
        <v>1939</v>
      </c>
      <c r="S604" s="8">
        <f t="shared" si="29"/>
        <v>42160.208333333328</v>
      </c>
      <c r="T604" s="8">
        <f t="shared" si="29"/>
        <v>42171.208333333328</v>
      </c>
    </row>
    <row r="605" spans="1:20" ht="17" x14ac:dyDescent="0.2">
      <c r="A605">
        <v>603</v>
      </c>
      <c r="B605" t="s">
        <v>1147</v>
      </c>
      <c r="C605" s="3" t="s">
        <v>1148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29</v>
      </c>
      <c r="O605" s="5">
        <f t="shared" si="28"/>
        <v>119.66037735849055</v>
      </c>
      <c r="P605">
        <f t="shared" si="30"/>
        <v>62.18</v>
      </c>
      <c r="Q605" t="s">
        <v>1938</v>
      </c>
      <c r="R605" t="s">
        <v>1939</v>
      </c>
      <c r="S605" s="8">
        <f t="shared" si="29"/>
        <v>43573.208333333328</v>
      </c>
      <c r="T605" s="8">
        <f t="shared" si="29"/>
        <v>43600.208333333328</v>
      </c>
    </row>
    <row r="606" spans="1:20" ht="17" x14ac:dyDescent="0.2">
      <c r="A606">
        <v>604</v>
      </c>
      <c r="B606" t="s">
        <v>1149</v>
      </c>
      <c r="C606" s="3" t="s">
        <v>1150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29</v>
      </c>
      <c r="O606" s="5">
        <f t="shared" si="28"/>
        <v>170.73055242390078</v>
      </c>
      <c r="P606">
        <f t="shared" si="30"/>
        <v>53.01</v>
      </c>
      <c r="Q606" t="s">
        <v>1938</v>
      </c>
      <c r="R606" t="s">
        <v>1939</v>
      </c>
      <c r="S606" s="8">
        <f t="shared" si="29"/>
        <v>40565.25</v>
      </c>
      <c r="T606" s="8">
        <f t="shared" si="29"/>
        <v>40586.25</v>
      </c>
    </row>
    <row r="607" spans="1:20" ht="17" x14ac:dyDescent="0.2">
      <c r="A607">
        <v>605</v>
      </c>
      <c r="B607" t="s">
        <v>1151</v>
      </c>
      <c r="C607" s="3" t="s">
        <v>1152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41</v>
      </c>
      <c r="O607" s="5">
        <f t="shared" si="28"/>
        <v>187.21212121212122</v>
      </c>
      <c r="P607">
        <f t="shared" si="30"/>
        <v>57.74</v>
      </c>
      <c r="Q607" t="s">
        <v>1946</v>
      </c>
      <c r="R607" t="s">
        <v>1947</v>
      </c>
      <c r="S607" s="8">
        <f t="shared" si="29"/>
        <v>42280.208333333328</v>
      </c>
      <c r="T607" s="8">
        <f t="shared" si="29"/>
        <v>42321.25</v>
      </c>
    </row>
    <row r="608" spans="1:20" ht="17" x14ac:dyDescent="0.2">
      <c r="A608">
        <v>606</v>
      </c>
      <c r="B608" t="s">
        <v>1153</v>
      </c>
      <c r="C608" s="3" t="s">
        <v>1154</v>
      </c>
      <c r="D608">
        <v>3400</v>
      </c>
      <c r="E608">
        <v>6405</v>
      </c>
      <c r="F608" t="s">
        <v>20</v>
      </c>
      <c r="G608">
        <v>160</v>
      </c>
      <c r="H608" t="s">
        <v>32</v>
      </c>
      <c r="I608" t="s">
        <v>33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28"/>
        <v>188.38235294117646</v>
      </c>
      <c r="P608">
        <f t="shared" si="30"/>
        <v>40.03</v>
      </c>
      <c r="Q608" t="s">
        <v>1934</v>
      </c>
      <c r="R608" t="s">
        <v>1935</v>
      </c>
      <c r="S608" s="8">
        <f t="shared" si="29"/>
        <v>42436.25</v>
      </c>
      <c r="T608" s="8">
        <f t="shared" si="29"/>
        <v>42447.208333333328</v>
      </c>
    </row>
    <row r="609" spans="1:20" ht="17" x14ac:dyDescent="0.2">
      <c r="A609">
        <v>607</v>
      </c>
      <c r="B609" t="s">
        <v>1155</v>
      </c>
      <c r="C609" s="3" t="s">
        <v>1156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28"/>
        <v>131.29869186046511</v>
      </c>
      <c r="P609">
        <f t="shared" si="30"/>
        <v>81.02</v>
      </c>
      <c r="Q609" t="s">
        <v>1932</v>
      </c>
      <c r="R609" t="s">
        <v>1933</v>
      </c>
      <c r="S609" s="8">
        <f t="shared" si="29"/>
        <v>41721.208333333336</v>
      </c>
      <c r="T609" s="8">
        <f t="shared" si="29"/>
        <v>41723.208333333336</v>
      </c>
    </row>
    <row r="610" spans="1:20" ht="17" x14ac:dyDescent="0.2">
      <c r="A610">
        <v>608</v>
      </c>
      <c r="B610" t="s">
        <v>1157</v>
      </c>
      <c r="C610" s="3" t="s">
        <v>1158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58</v>
      </c>
      <c r="O610" s="5">
        <f t="shared" si="28"/>
        <v>283.97435897435901</v>
      </c>
      <c r="P610">
        <f t="shared" si="30"/>
        <v>35.049999999999997</v>
      </c>
      <c r="Q610" t="s">
        <v>1934</v>
      </c>
      <c r="R610" t="s">
        <v>1957</v>
      </c>
      <c r="S610" s="8">
        <f t="shared" si="29"/>
        <v>43530.25</v>
      </c>
      <c r="T610" s="8">
        <f t="shared" si="29"/>
        <v>43534.25</v>
      </c>
    </row>
    <row r="611" spans="1:20" ht="17" x14ac:dyDescent="0.2">
      <c r="A611">
        <v>609</v>
      </c>
      <c r="B611" t="s">
        <v>1159</v>
      </c>
      <c r="C611" s="3" t="s">
        <v>1160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373</v>
      </c>
      <c r="O611" s="5">
        <f t="shared" si="28"/>
        <v>120.41999999999999</v>
      </c>
      <c r="P611">
        <f t="shared" si="30"/>
        <v>102.92</v>
      </c>
      <c r="Q611" t="s">
        <v>1940</v>
      </c>
      <c r="R611" t="s">
        <v>1962</v>
      </c>
      <c r="S611" s="8">
        <f t="shared" si="29"/>
        <v>43481.25</v>
      </c>
      <c r="T611" s="8">
        <f t="shared" si="29"/>
        <v>43498.25</v>
      </c>
    </row>
    <row r="612" spans="1:20" ht="17" x14ac:dyDescent="0.2">
      <c r="A612">
        <v>610</v>
      </c>
      <c r="B612" t="s">
        <v>1161</v>
      </c>
      <c r="C612" s="3" t="s">
        <v>1162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29</v>
      </c>
      <c r="O612" s="5">
        <f t="shared" si="28"/>
        <v>419.0560747663551</v>
      </c>
      <c r="P612">
        <f t="shared" si="30"/>
        <v>28</v>
      </c>
      <c r="Q612" t="s">
        <v>1938</v>
      </c>
      <c r="R612" t="s">
        <v>1939</v>
      </c>
      <c r="S612" s="8">
        <f t="shared" si="29"/>
        <v>41259.25</v>
      </c>
      <c r="T612" s="8">
        <f t="shared" si="29"/>
        <v>41273.25</v>
      </c>
    </row>
    <row r="613" spans="1:20" ht="17" x14ac:dyDescent="0.2">
      <c r="A613">
        <v>611</v>
      </c>
      <c r="B613" t="s">
        <v>1163</v>
      </c>
      <c r="C613" s="3" t="s">
        <v>1164</v>
      </c>
      <c r="D613">
        <v>8200</v>
      </c>
      <c r="E613">
        <v>1136</v>
      </c>
      <c r="F613" t="s">
        <v>43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29</v>
      </c>
      <c r="O613" s="5">
        <f t="shared" si="28"/>
        <v>13.853658536585368</v>
      </c>
      <c r="P613">
        <f t="shared" si="30"/>
        <v>75.73</v>
      </c>
      <c r="Q613" t="s">
        <v>1938</v>
      </c>
      <c r="R613" t="s">
        <v>1939</v>
      </c>
      <c r="S613" s="8">
        <f t="shared" si="29"/>
        <v>41480.208333333336</v>
      </c>
      <c r="T613" s="8">
        <f t="shared" si="29"/>
        <v>41492.208333333336</v>
      </c>
    </row>
    <row r="614" spans="1:20" ht="17" x14ac:dyDescent="0.2">
      <c r="A614">
        <v>612</v>
      </c>
      <c r="B614" t="s">
        <v>1165</v>
      </c>
      <c r="C614" s="3" t="s">
        <v>1166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37</v>
      </c>
      <c r="O614" s="5">
        <f t="shared" si="28"/>
        <v>139.43548387096774</v>
      </c>
      <c r="P614">
        <f t="shared" si="30"/>
        <v>45.03</v>
      </c>
      <c r="Q614" t="s">
        <v>1934</v>
      </c>
      <c r="R614" t="s">
        <v>1942</v>
      </c>
      <c r="S614" s="8">
        <f t="shared" si="29"/>
        <v>40474.208333333336</v>
      </c>
      <c r="T614" s="8">
        <f t="shared" si="29"/>
        <v>40497.25</v>
      </c>
    </row>
    <row r="615" spans="1:20" ht="17" x14ac:dyDescent="0.2">
      <c r="A615">
        <v>613</v>
      </c>
      <c r="B615" t="s">
        <v>1167</v>
      </c>
      <c r="C615" s="3" t="s">
        <v>1168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29</v>
      </c>
      <c r="O615" s="5">
        <f t="shared" si="28"/>
        <v>174</v>
      </c>
      <c r="P615">
        <f t="shared" si="30"/>
        <v>73.62</v>
      </c>
      <c r="Q615" t="s">
        <v>1938</v>
      </c>
      <c r="R615" t="s">
        <v>1939</v>
      </c>
      <c r="S615" s="8">
        <f t="shared" si="29"/>
        <v>42973.208333333328</v>
      </c>
      <c r="T615" s="8">
        <f t="shared" si="29"/>
        <v>42982.208333333328</v>
      </c>
    </row>
    <row r="616" spans="1:20" ht="17" x14ac:dyDescent="0.2">
      <c r="A616">
        <v>614</v>
      </c>
      <c r="B616" t="s">
        <v>1169</v>
      </c>
      <c r="C616" s="3" t="s">
        <v>1170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29</v>
      </c>
      <c r="O616" s="5">
        <f t="shared" si="28"/>
        <v>155.49056603773585</v>
      </c>
      <c r="P616">
        <f t="shared" si="30"/>
        <v>56.99</v>
      </c>
      <c r="Q616" t="s">
        <v>1938</v>
      </c>
      <c r="R616" t="s">
        <v>1939</v>
      </c>
      <c r="S616" s="8">
        <f t="shared" si="29"/>
        <v>42746.25</v>
      </c>
      <c r="T616" s="8">
        <f t="shared" si="29"/>
        <v>42764.25</v>
      </c>
    </row>
    <row r="617" spans="1:20" ht="17" x14ac:dyDescent="0.2">
      <c r="A617">
        <v>615</v>
      </c>
      <c r="B617" t="s">
        <v>1171</v>
      </c>
      <c r="C617" s="3" t="s">
        <v>1172</v>
      </c>
      <c r="D617">
        <v>8500</v>
      </c>
      <c r="E617">
        <v>14488</v>
      </c>
      <c r="F617" t="s">
        <v>20</v>
      </c>
      <c r="G617">
        <v>170</v>
      </c>
      <c r="H617" t="s">
        <v>49</v>
      </c>
      <c r="I617" t="s">
        <v>50</v>
      </c>
      <c r="J617">
        <v>1461906000</v>
      </c>
      <c r="K617">
        <v>1462770000</v>
      </c>
      <c r="L617" t="b">
        <v>0</v>
      </c>
      <c r="M617" t="b">
        <v>0</v>
      </c>
      <c r="N617" t="s">
        <v>29</v>
      </c>
      <c r="O617" s="5">
        <f t="shared" si="28"/>
        <v>170.44705882352943</v>
      </c>
      <c r="P617">
        <f t="shared" si="30"/>
        <v>85.22</v>
      </c>
      <c r="Q617" t="s">
        <v>1938</v>
      </c>
      <c r="R617" t="s">
        <v>1939</v>
      </c>
      <c r="S617" s="8">
        <f t="shared" si="29"/>
        <v>42489.208333333328</v>
      </c>
      <c r="T617" s="8">
        <f t="shared" si="29"/>
        <v>42499.208333333328</v>
      </c>
    </row>
    <row r="618" spans="1:20" ht="17" x14ac:dyDescent="0.2">
      <c r="A618">
        <v>616</v>
      </c>
      <c r="B618" t="s">
        <v>1173</v>
      </c>
      <c r="C618" s="3" t="s">
        <v>1174</v>
      </c>
      <c r="D618">
        <v>6400</v>
      </c>
      <c r="E618">
        <v>12129</v>
      </c>
      <c r="F618" t="s">
        <v>20</v>
      </c>
      <c r="G618">
        <v>238</v>
      </c>
      <c r="H618" t="s">
        <v>32</v>
      </c>
      <c r="I618" t="s">
        <v>33</v>
      </c>
      <c r="J618">
        <v>1379653200</v>
      </c>
      <c r="K618">
        <v>1379739600</v>
      </c>
      <c r="L618" t="b">
        <v>0</v>
      </c>
      <c r="M618" t="b">
        <v>1</v>
      </c>
      <c r="N618" t="s">
        <v>39</v>
      </c>
      <c r="O618" s="5">
        <f t="shared" si="28"/>
        <v>189.515625</v>
      </c>
      <c r="P618">
        <f t="shared" si="30"/>
        <v>50.96</v>
      </c>
      <c r="Q618" t="s">
        <v>1934</v>
      </c>
      <c r="R618" t="s">
        <v>1944</v>
      </c>
      <c r="S618" s="8">
        <f t="shared" si="29"/>
        <v>41537.208333333336</v>
      </c>
      <c r="T618" s="8">
        <f t="shared" si="29"/>
        <v>41538.208333333336</v>
      </c>
    </row>
    <row r="619" spans="1:20" ht="17" x14ac:dyDescent="0.2">
      <c r="A619">
        <v>617</v>
      </c>
      <c r="B619" t="s">
        <v>1175</v>
      </c>
      <c r="C619" s="3" t="s">
        <v>1176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29</v>
      </c>
      <c r="O619" s="5">
        <f t="shared" si="28"/>
        <v>249.71428571428572</v>
      </c>
      <c r="P619">
        <f t="shared" si="30"/>
        <v>63.56</v>
      </c>
      <c r="Q619" t="s">
        <v>1938</v>
      </c>
      <c r="R619" t="s">
        <v>1939</v>
      </c>
      <c r="S619" s="8">
        <f t="shared" si="29"/>
        <v>41794.208333333336</v>
      </c>
      <c r="T619" s="8">
        <f t="shared" si="29"/>
        <v>41804.208333333336</v>
      </c>
    </row>
    <row r="620" spans="1:20" ht="17" x14ac:dyDescent="0.2">
      <c r="A620">
        <v>618</v>
      </c>
      <c r="B620" t="s">
        <v>1177</v>
      </c>
      <c r="C620" s="3" t="s">
        <v>1178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41</v>
      </c>
      <c r="O620" s="5">
        <f t="shared" si="28"/>
        <v>48.860523665659613</v>
      </c>
      <c r="P620">
        <f t="shared" si="30"/>
        <v>81</v>
      </c>
      <c r="Q620" t="s">
        <v>1946</v>
      </c>
      <c r="R620" t="s">
        <v>1947</v>
      </c>
      <c r="S620" s="8">
        <f t="shared" si="29"/>
        <v>41396.208333333336</v>
      </c>
      <c r="T620" s="8">
        <f t="shared" si="29"/>
        <v>41417.208333333336</v>
      </c>
    </row>
    <row r="621" spans="1:20" ht="17" x14ac:dyDescent="0.2">
      <c r="A621">
        <v>619</v>
      </c>
      <c r="B621" t="s">
        <v>1179</v>
      </c>
      <c r="C621" s="3" t="s">
        <v>1180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29</v>
      </c>
      <c r="O621" s="5">
        <f t="shared" si="28"/>
        <v>28.461970393057683</v>
      </c>
      <c r="P621">
        <f t="shared" si="30"/>
        <v>86.04</v>
      </c>
      <c r="Q621" t="s">
        <v>1938</v>
      </c>
      <c r="R621" t="s">
        <v>1939</v>
      </c>
      <c r="S621" s="8">
        <f t="shared" si="29"/>
        <v>40669.208333333336</v>
      </c>
      <c r="T621" s="8">
        <f t="shared" si="29"/>
        <v>40670.208333333336</v>
      </c>
    </row>
    <row r="622" spans="1:20" ht="17" x14ac:dyDescent="0.2">
      <c r="A622">
        <v>620</v>
      </c>
      <c r="B622" t="s">
        <v>1181</v>
      </c>
      <c r="C622" s="3" t="s">
        <v>1182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52</v>
      </c>
      <c r="O622" s="5">
        <f t="shared" si="28"/>
        <v>268.02325581395348</v>
      </c>
      <c r="P622">
        <f t="shared" si="30"/>
        <v>90.04</v>
      </c>
      <c r="Q622" t="s">
        <v>1953</v>
      </c>
      <c r="R622" t="s">
        <v>1954</v>
      </c>
      <c r="S622" s="8">
        <f t="shared" si="29"/>
        <v>42559.208333333328</v>
      </c>
      <c r="T622" s="8">
        <f t="shared" si="29"/>
        <v>42563.208333333328</v>
      </c>
    </row>
    <row r="623" spans="1:20" ht="17" x14ac:dyDescent="0.2">
      <c r="A623">
        <v>621</v>
      </c>
      <c r="B623" t="s">
        <v>1183</v>
      </c>
      <c r="C623" s="3" t="s">
        <v>1184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29</v>
      </c>
      <c r="O623" s="5">
        <f t="shared" si="28"/>
        <v>619.80078125</v>
      </c>
      <c r="P623">
        <f t="shared" si="30"/>
        <v>74.010000000000005</v>
      </c>
      <c r="Q623" t="s">
        <v>1938</v>
      </c>
      <c r="R623" t="s">
        <v>1939</v>
      </c>
      <c r="S623" s="8">
        <f t="shared" si="29"/>
        <v>42626.208333333328</v>
      </c>
      <c r="T623" s="8">
        <f t="shared" si="29"/>
        <v>42631.208333333328</v>
      </c>
    </row>
    <row r="624" spans="1:20" ht="17" x14ac:dyDescent="0.2">
      <c r="A624">
        <v>622</v>
      </c>
      <c r="B624" t="s">
        <v>1185</v>
      </c>
      <c r="C624" s="3" t="s">
        <v>1186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39</v>
      </c>
      <c r="O624" s="5">
        <f t="shared" si="28"/>
        <v>3.1301587301587301</v>
      </c>
      <c r="P624">
        <f t="shared" si="30"/>
        <v>92.44</v>
      </c>
      <c r="Q624" t="s">
        <v>1934</v>
      </c>
      <c r="R624" t="s">
        <v>1944</v>
      </c>
      <c r="S624" s="8">
        <f t="shared" si="29"/>
        <v>43205.208333333328</v>
      </c>
      <c r="T624" s="8">
        <f t="shared" si="29"/>
        <v>43231.208333333328</v>
      </c>
    </row>
    <row r="625" spans="1:20" ht="17" x14ac:dyDescent="0.2">
      <c r="A625">
        <v>623</v>
      </c>
      <c r="B625" t="s">
        <v>1187</v>
      </c>
      <c r="C625" s="3" t="s">
        <v>1188</v>
      </c>
      <c r="D625">
        <v>94300</v>
      </c>
      <c r="E625">
        <v>150806</v>
      </c>
      <c r="F625" t="s">
        <v>20</v>
      </c>
      <c r="G625">
        <v>2693</v>
      </c>
      <c r="H625" t="s">
        <v>32</v>
      </c>
      <c r="I625" t="s">
        <v>33</v>
      </c>
      <c r="J625">
        <v>1437022800</v>
      </c>
      <c r="K625">
        <v>1437454800</v>
      </c>
      <c r="L625" t="b">
        <v>0</v>
      </c>
      <c r="M625" t="b">
        <v>0</v>
      </c>
      <c r="N625" t="s">
        <v>29</v>
      </c>
      <c r="O625" s="5">
        <f t="shared" si="28"/>
        <v>159.92152704135739</v>
      </c>
      <c r="P625">
        <f t="shared" si="30"/>
        <v>56</v>
      </c>
      <c r="Q625" t="s">
        <v>1938</v>
      </c>
      <c r="R625" t="s">
        <v>1939</v>
      </c>
      <c r="S625" s="8">
        <f t="shared" si="29"/>
        <v>42201.208333333328</v>
      </c>
      <c r="T625" s="8">
        <f t="shared" si="29"/>
        <v>42206.208333333328</v>
      </c>
    </row>
    <row r="626" spans="1:20" ht="17" x14ac:dyDescent="0.2">
      <c r="A626">
        <v>624</v>
      </c>
      <c r="B626" t="s">
        <v>1189</v>
      </c>
      <c r="C626" s="3" t="s">
        <v>1190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52</v>
      </c>
      <c r="O626" s="5">
        <f t="shared" si="28"/>
        <v>279.39215686274508</v>
      </c>
      <c r="P626">
        <f t="shared" si="30"/>
        <v>32.979999999999997</v>
      </c>
      <c r="Q626" t="s">
        <v>1953</v>
      </c>
      <c r="R626" t="s">
        <v>1954</v>
      </c>
      <c r="S626" s="8">
        <f t="shared" si="29"/>
        <v>42029.25</v>
      </c>
      <c r="T626" s="8">
        <f t="shared" si="29"/>
        <v>42035.25</v>
      </c>
    </row>
    <row r="627" spans="1:20" ht="34" x14ac:dyDescent="0.2">
      <c r="A627">
        <v>625</v>
      </c>
      <c r="B627" t="s">
        <v>1191</v>
      </c>
      <c r="C627" s="3" t="s">
        <v>1192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29</v>
      </c>
      <c r="O627" s="5">
        <f t="shared" si="28"/>
        <v>77.373333333333335</v>
      </c>
      <c r="P627">
        <f t="shared" si="30"/>
        <v>93.6</v>
      </c>
      <c r="Q627" t="s">
        <v>1938</v>
      </c>
      <c r="R627" t="s">
        <v>1939</v>
      </c>
      <c r="S627" s="8">
        <f t="shared" si="29"/>
        <v>43857.25</v>
      </c>
      <c r="T627" s="8">
        <f t="shared" si="29"/>
        <v>43871.25</v>
      </c>
    </row>
    <row r="628" spans="1:20" ht="34" x14ac:dyDescent="0.2">
      <c r="A628">
        <v>626</v>
      </c>
      <c r="B628" t="s">
        <v>1193</v>
      </c>
      <c r="C628" s="3" t="s">
        <v>1194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29</v>
      </c>
      <c r="O628" s="5">
        <f t="shared" si="28"/>
        <v>206.32812500000003</v>
      </c>
      <c r="P628">
        <f t="shared" si="30"/>
        <v>69.87</v>
      </c>
      <c r="Q628" t="s">
        <v>1938</v>
      </c>
      <c r="R628" t="s">
        <v>1939</v>
      </c>
      <c r="S628" s="8">
        <f t="shared" si="29"/>
        <v>40449.208333333336</v>
      </c>
      <c r="T628" s="8">
        <f t="shared" si="29"/>
        <v>40458.208333333336</v>
      </c>
    </row>
    <row r="629" spans="1:20" ht="17" x14ac:dyDescent="0.2">
      <c r="A629">
        <v>627</v>
      </c>
      <c r="B629" t="s">
        <v>1195</v>
      </c>
      <c r="C629" s="3" t="s">
        <v>1196</v>
      </c>
      <c r="D629">
        <v>1600</v>
      </c>
      <c r="E629">
        <v>11108</v>
      </c>
      <c r="F629" t="s">
        <v>20</v>
      </c>
      <c r="G629">
        <v>154</v>
      </c>
      <c r="H629" t="s">
        <v>32</v>
      </c>
      <c r="I629" t="s">
        <v>33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28"/>
        <v>694.25</v>
      </c>
      <c r="P629">
        <f t="shared" si="30"/>
        <v>72.13</v>
      </c>
      <c r="Q629" t="s">
        <v>1932</v>
      </c>
      <c r="R629" t="s">
        <v>1933</v>
      </c>
      <c r="S629" s="8">
        <f t="shared" si="29"/>
        <v>40345.208333333336</v>
      </c>
      <c r="T629" s="8">
        <f t="shared" si="29"/>
        <v>40369.208333333336</v>
      </c>
    </row>
    <row r="630" spans="1:20" ht="17" x14ac:dyDescent="0.2">
      <c r="A630">
        <v>628</v>
      </c>
      <c r="B630" t="s">
        <v>1197</v>
      </c>
      <c r="C630" s="3" t="s">
        <v>1198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39</v>
      </c>
      <c r="O630" s="5">
        <f t="shared" si="28"/>
        <v>151.78947368421052</v>
      </c>
      <c r="P630">
        <f t="shared" si="30"/>
        <v>30.04</v>
      </c>
      <c r="Q630" t="s">
        <v>1934</v>
      </c>
      <c r="R630" t="s">
        <v>1944</v>
      </c>
      <c r="S630" s="8">
        <f t="shared" si="29"/>
        <v>40455.208333333336</v>
      </c>
      <c r="T630" s="8">
        <f t="shared" si="29"/>
        <v>40458.208333333336</v>
      </c>
    </row>
    <row r="631" spans="1:20" ht="17" x14ac:dyDescent="0.2">
      <c r="A631">
        <v>629</v>
      </c>
      <c r="B631" t="s">
        <v>1199</v>
      </c>
      <c r="C631" s="3" t="s">
        <v>1200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29</v>
      </c>
      <c r="O631" s="5">
        <f t="shared" si="28"/>
        <v>64.58207217694995</v>
      </c>
      <c r="P631">
        <f t="shared" si="30"/>
        <v>73.97</v>
      </c>
      <c r="Q631" t="s">
        <v>1938</v>
      </c>
      <c r="R631" t="s">
        <v>1939</v>
      </c>
      <c r="S631" s="8">
        <f t="shared" si="29"/>
        <v>42557.208333333328</v>
      </c>
      <c r="T631" s="8">
        <f t="shared" si="29"/>
        <v>42559.208333333328</v>
      </c>
    </row>
    <row r="632" spans="1:20" ht="17" x14ac:dyDescent="0.2">
      <c r="A632">
        <v>630</v>
      </c>
      <c r="B632" t="s">
        <v>1201</v>
      </c>
      <c r="C632" s="3" t="s">
        <v>1202</v>
      </c>
      <c r="D632">
        <v>9500</v>
      </c>
      <c r="E632">
        <v>5973</v>
      </c>
      <c r="F632" t="s">
        <v>43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29</v>
      </c>
      <c r="O632" s="5">
        <f t="shared" si="28"/>
        <v>62.873684210526314</v>
      </c>
      <c r="P632">
        <f t="shared" si="30"/>
        <v>68.66</v>
      </c>
      <c r="Q632" t="s">
        <v>1938</v>
      </c>
      <c r="R632" t="s">
        <v>1939</v>
      </c>
      <c r="S632" s="8">
        <f t="shared" si="29"/>
        <v>43586.208333333328</v>
      </c>
      <c r="T632" s="8">
        <f t="shared" si="29"/>
        <v>43597.208333333328</v>
      </c>
    </row>
    <row r="633" spans="1:20" ht="17" x14ac:dyDescent="0.2">
      <c r="A633">
        <v>631</v>
      </c>
      <c r="B633" t="s">
        <v>1203</v>
      </c>
      <c r="C633" s="3" t="s">
        <v>1204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29</v>
      </c>
      <c r="O633" s="5">
        <f t="shared" si="28"/>
        <v>310.39864864864865</v>
      </c>
      <c r="P633">
        <f t="shared" si="30"/>
        <v>59.99</v>
      </c>
      <c r="Q633" t="s">
        <v>1938</v>
      </c>
      <c r="R633" t="s">
        <v>1939</v>
      </c>
      <c r="S633" s="8">
        <f t="shared" si="29"/>
        <v>43550.208333333328</v>
      </c>
      <c r="T633" s="8">
        <f t="shared" si="29"/>
        <v>43554.208333333328</v>
      </c>
    </row>
    <row r="634" spans="1:20" ht="17" x14ac:dyDescent="0.2">
      <c r="A634">
        <v>632</v>
      </c>
      <c r="B634" t="s">
        <v>1205</v>
      </c>
      <c r="C634" s="3" t="s">
        <v>1206</v>
      </c>
      <c r="D634">
        <v>72100</v>
      </c>
      <c r="E634">
        <v>30902</v>
      </c>
      <c r="F634" t="s">
        <v>36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29</v>
      </c>
      <c r="O634" s="5">
        <f t="shared" si="28"/>
        <v>42.859916782246884</v>
      </c>
      <c r="P634">
        <f t="shared" si="30"/>
        <v>111.16</v>
      </c>
      <c r="Q634" t="s">
        <v>1938</v>
      </c>
      <c r="R634" t="s">
        <v>1939</v>
      </c>
      <c r="S634" s="8">
        <f t="shared" si="29"/>
        <v>41945.208333333336</v>
      </c>
      <c r="T634" s="8">
        <f t="shared" si="29"/>
        <v>41963.25</v>
      </c>
    </row>
    <row r="635" spans="1:20" ht="17" x14ac:dyDescent="0.2">
      <c r="A635">
        <v>633</v>
      </c>
      <c r="B635" t="s">
        <v>1207</v>
      </c>
      <c r="C635" s="3" t="s">
        <v>1208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42</v>
      </c>
      <c r="O635" s="5">
        <f t="shared" si="28"/>
        <v>83.119402985074629</v>
      </c>
      <c r="P635">
        <f t="shared" si="30"/>
        <v>53.04</v>
      </c>
      <c r="Q635" t="s">
        <v>1940</v>
      </c>
      <c r="R635" t="s">
        <v>1948</v>
      </c>
      <c r="S635" s="8">
        <f t="shared" si="29"/>
        <v>42315.25</v>
      </c>
      <c r="T635" s="8">
        <f t="shared" si="29"/>
        <v>42319.25</v>
      </c>
    </row>
    <row r="636" spans="1:20" ht="17" x14ac:dyDescent="0.2">
      <c r="A636">
        <v>634</v>
      </c>
      <c r="B636" t="s">
        <v>1209</v>
      </c>
      <c r="C636" s="3" t="s">
        <v>1210</v>
      </c>
      <c r="D636">
        <v>118200</v>
      </c>
      <c r="E636">
        <v>92824</v>
      </c>
      <c r="F636" t="s">
        <v>43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168</v>
      </c>
      <c r="O636" s="5">
        <f t="shared" si="28"/>
        <v>78.531302876480552</v>
      </c>
      <c r="P636">
        <f t="shared" si="30"/>
        <v>55.99</v>
      </c>
      <c r="Q636" t="s">
        <v>1940</v>
      </c>
      <c r="R636" t="s">
        <v>1959</v>
      </c>
      <c r="S636" s="8">
        <f t="shared" si="29"/>
        <v>42819.208333333328</v>
      </c>
      <c r="T636" s="8">
        <f t="shared" si="29"/>
        <v>42833.208333333328</v>
      </c>
    </row>
    <row r="637" spans="1:20" ht="17" x14ac:dyDescent="0.2">
      <c r="A637">
        <v>635</v>
      </c>
      <c r="B637" t="s">
        <v>1211</v>
      </c>
      <c r="C637" s="3" t="s">
        <v>1212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168</v>
      </c>
      <c r="O637" s="5">
        <f t="shared" si="28"/>
        <v>114.09352517985612</v>
      </c>
      <c r="P637">
        <f t="shared" si="30"/>
        <v>69.989999999999995</v>
      </c>
      <c r="Q637" t="s">
        <v>1940</v>
      </c>
      <c r="R637" t="s">
        <v>1959</v>
      </c>
      <c r="S637" s="8">
        <f t="shared" si="29"/>
        <v>41314.25</v>
      </c>
      <c r="T637" s="8">
        <f t="shared" si="29"/>
        <v>41346.208333333336</v>
      </c>
    </row>
    <row r="638" spans="1:20" ht="17" x14ac:dyDescent="0.2">
      <c r="A638">
        <v>636</v>
      </c>
      <c r="B638" t="s">
        <v>1213</v>
      </c>
      <c r="C638" s="3" t="s">
        <v>1214</v>
      </c>
      <c r="D638">
        <v>197700</v>
      </c>
      <c r="E638">
        <v>127591</v>
      </c>
      <c r="F638" t="s">
        <v>14</v>
      </c>
      <c r="G638">
        <v>2604</v>
      </c>
      <c r="H638" t="s">
        <v>30</v>
      </c>
      <c r="I638" t="s">
        <v>31</v>
      </c>
      <c r="J638">
        <v>1326866400</v>
      </c>
      <c r="K638">
        <v>1330754400</v>
      </c>
      <c r="L638" t="b">
        <v>0</v>
      </c>
      <c r="M638" t="b">
        <v>1</v>
      </c>
      <c r="N638" t="s">
        <v>42</v>
      </c>
      <c r="O638" s="5">
        <f t="shared" si="28"/>
        <v>64.537683358624179</v>
      </c>
      <c r="P638">
        <f t="shared" si="30"/>
        <v>49</v>
      </c>
      <c r="Q638" t="s">
        <v>1940</v>
      </c>
      <c r="R638" t="s">
        <v>1948</v>
      </c>
      <c r="S638" s="8">
        <f t="shared" si="29"/>
        <v>40926.25</v>
      </c>
      <c r="T638" s="8">
        <f t="shared" si="29"/>
        <v>40971.25</v>
      </c>
    </row>
    <row r="639" spans="1:20" ht="17" x14ac:dyDescent="0.2">
      <c r="A639">
        <v>637</v>
      </c>
      <c r="B639" t="s">
        <v>1215</v>
      </c>
      <c r="C639" s="3" t="s">
        <v>1216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29</v>
      </c>
      <c r="O639" s="5">
        <f t="shared" si="28"/>
        <v>79.411764705882348</v>
      </c>
      <c r="P639">
        <f t="shared" si="30"/>
        <v>103.85</v>
      </c>
      <c r="Q639" t="s">
        <v>1938</v>
      </c>
      <c r="R639" t="s">
        <v>1939</v>
      </c>
      <c r="S639" s="8">
        <f t="shared" si="29"/>
        <v>42688.25</v>
      </c>
      <c r="T639" s="8">
        <f t="shared" si="29"/>
        <v>42696.25</v>
      </c>
    </row>
    <row r="640" spans="1:20" ht="17" x14ac:dyDescent="0.2">
      <c r="A640">
        <v>638</v>
      </c>
      <c r="B640" t="s">
        <v>1217</v>
      </c>
      <c r="C640" s="3" t="s">
        <v>1218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29</v>
      </c>
      <c r="O640" s="5">
        <f t="shared" si="28"/>
        <v>11.419117647058824</v>
      </c>
      <c r="P640">
        <f t="shared" si="30"/>
        <v>99.13</v>
      </c>
      <c r="Q640" t="s">
        <v>1938</v>
      </c>
      <c r="R640" t="s">
        <v>1939</v>
      </c>
      <c r="S640" s="8">
        <f t="shared" si="29"/>
        <v>40386.208333333336</v>
      </c>
      <c r="T640" s="8">
        <f t="shared" si="29"/>
        <v>40398.208333333336</v>
      </c>
    </row>
    <row r="641" spans="1:20" ht="17" x14ac:dyDescent="0.2">
      <c r="A641">
        <v>639</v>
      </c>
      <c r="B641" t="s">
        <v>1219</v>
      </c>
      <c r="C641" s="3" t="s">
        <v>1220</v>
      </c>
      <c r="D641">
        <v>8600</v>
      </c>
      <c r="E641">
        <v>4832</v>
      </c>
      <c r="F641" t="s">
        <v>36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38</v>
      </c>
      <c r="O641" s="5">
        <f t="shared" si="28"/>
        <v>56.186046511627907</v>
      </c>
      <c r="P641">
        <f t="shared" si="30"/>
        <v>107.38</v>
      </c>
      <c r="Q641" t="s">
        <v>1940</v>
      </c>
      <c r="R641" t="s">
        <v>1943</v>
      </c>
      <c r="S641" s="8">
        <f t="shared" si="29"/>
        <v>43309.208333333328</v>
      </c>
      <c r="T641" s="8">
        <f t="shared" si="29"/>
        <v>43309.208333333328</v>
      </c>
    </row>
    <row r="642" spans="1:20" ht="17" x14ac:dyDescent="0.2">
      <c r="A642">
        <v>640</v>
      </c>
      <c r="B642" t="s">
        <v>1221</v>
      </c>
      <c r="C642" s="3" t="s">
        <v>1222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29</v>
      </c>
      <c r="O642" s="5">
        <f t="shared" si="28"/>
        <v>16.501669449081803</v>
      </c>
      <c r="P642">
        <f t="shared" si="30"/>
        <v>76.92</v>
      </c>
      <c r="Q642" t="s">
        <v>1938</v>
      </c>
      <c r="R642" t="s">
        <v>1939</v>
      </c>
      <c r="S642" s="8">
        <f t="shared" si="29"/>
        <v>42387.25</v>
      </c>
      <c r="T642" s="8">
        <f t="shared" si="29"/>
        <v>42390.25</v>
      </c>
    </row>
    <row r="643" spans="1:20" ht="34" x14ac:dyDescent="0.2">
      <c r="A643">
        <v>641</v>
      </c>
      <c r="B643" t="s">
        <v>1223</v>
      </c>
      <c r="C643" s="3" t="s">
        <v>1224</v>
      </c>
      <c r="D643">
        <v>9400</v>
      </c>
      <c r="E643">
        <v>11277</v>
      </c>
      <c r="F643" t="s">
        <v>20</v>
      </c>
      <c r="G643">
        <v>194</v>
      </c>
      <c r="H643" t="s">
        <v>45</v>
      </c>
      <c r="I643" t="s">
        <v>46</v>
      </c>
      <c r="J643">
        <v>1487570400</v>
      </c>
      <c r="K643">
        <v>1489986000</v>
      </c>
      <c r="L643" t="b">
        <v>0</v>
      </c>
      <c r="M643" t="b">
        <v>0</v>
      </c>
      <c r="N643" t="s">
        <v>29</v>
      </c>
      <c r="O643" s="5">
        <f t="shared" ref="O643:O706" si="31">(E643/D643)*100</f>
        <v>119.96808510638297</v>
      </c>
      <c r="P643">
        <f t="shared" si="30"/>
        <v>58.13</v>
      </c>
      <c r="Q643" t="s">
        <v>1938</v>
      </c>
      <c r="R643" t="s">
        <v>1939</v>
      </c>
      <c r="S643" s="8">
        <f t="shared" ref="S643:T706" si="32">(((J643/60)/60)/24)+DATE(1970,1,1)</f>
        <v>42786.25</v>
      </c>
      <c r="T643" s="8">
        <f t="shared" si="32"/>
        <v>42814.208333333328</v>
      </c>
    </row>
    <row r="644" spans="1:20" ht="17" x14ac:dyDescent="0.2">
      <c r="A644">
        <v>642</v>
      </c>
      <c r="B644" t="s">
        <v>1225</v>
      </c>
      <c r="C644" s="3" t="s">
        <v>1226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40</v>
      </c>
      <c r="O644" s="5">
        <f t="shared" si="31"/>
        <v>145.45652173913044</v>
      </c>
      <c r="P644">
        <f t="shared" ref="P644:P707" si="33">ROUND(E644/G644,2)</f>
        <v>103.74</v>
      </c>
      <c r="Q644" t="s">
        <v>1936</v>
      </c>
      <c r="R644" t="s">
        <v>1945</v>
      </c>
      <c r="S644" s="8">
        <f t="shared" si="32"/>
        <v>43451.25</v>
      </c>
      <c r="T644" s="8">
        <f t="shared" si="32"/>
        <v>43460.25</v>
      </c>
    </row>
    <row r="645" spans="1:20" ht="17" x14ac:dyDescent="0.2">
      <c r="A645">
        <v>643</v>
      </c>
      <c r="B645" t="s">
        <v>1227</v>
      </c>
      <c r="C645" s="3" t="s">
        <v>1228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29</v>
      </c>
      <c r="O645" s="5">
        <f t="shared" si="31"/>
        <v>221.38255033557047</v>
      </c>
      <c r="P645">
        <f t="shared" si="33"/>
        <v>87.96</v>
      </c>
      <c r="Q645" t="s">
        <v>1938</v>
      </c>
      <c r="R645" t="s">
        <v>1939</v>
      </c>
      <c r="S645" s="8">
        <f t="shared" si="32"/>
        <v>42795.25</v>
      </c>
      <c r="T645" s="8">
        <f t="shared" si="32"/>
        <v>42813.208333333328</v>
      </c>
    </row>
    <row r="646" spans="1:20" ht="17" x14ac:dyDescent="0.2">
      <c r="A646">
        <v>644</v>
      </c>
      <c r="B646" t="s">
        <v>1229</v>
      </c>
      <c r="C646" s="3" t="s">
        <v>1230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29</v>
      </c>
      <c r="O646" s="5">
        <f t="shared" si="31"/>
        <v>48.396694214876035</v>
      </c>
      <c r="P646">
        <f t="shared" si="33"/>
        <v>28</v>
      </c>
      <c r="Q646" t="s">
        <v>1938</v>
      </c>
      <c r="R646" t="s">
        <v>1939</v>
      </c>
      <c r="S646" s="8">
        <f t="shared" si="32"/>
        <v>43452.25</v>
      </c>
      <c r="T646" s="8">
        <f t="shared" si="32"/>
        <v>43468.25</v>
      </c>
    </row>
    <row r="647" spans="1:20" ht="17" x14ac:dyDescent="0.2">
      <c r="A647">
        <v>645</v>
      </c>
      <c r="B647" t="s">
        <v>1231</v>
      </c>
      <c r="C647" s="3" t="s">
        <v>1232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31"/>
        <v>92.911504424778755</v>
      </c>
      <c r="P647">
        <f t="shared" si="33"/>
        <v>38</v>
      </c>
      <c r="Q647" t="s">
        <v>1934</v>
      </c>
      <c r="R647" t="s">
        <v>1935</v>
      </c>
      <c r="S647" s="8">
        <f t="shared" si="32"/>
        <v>43369.208333333328</v>
      </c>
      <c r="T647" s="8">
        <f t="shared" si="32"/>
        <v>43390.208333333328</v>
      </c>
    </row>
    <row r="648" spans="1:20" ht="17" x14ac:dyDescent="0.2">
      <c r="A648">
        <v>646</v>
      </c>
      <c r="B648" t="s">
        <v>1233</v>
      </c>
      <c r="C648" s="3" t="s">
        <v>1234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44</v>
      </c>
      <c r="O648" s="5">
        <f t="shared" si="31"/>
        <v>88.599797365754824</v>
      </c>
      <c r="P648">
        <f t="shared" si="33"/>
        <v>30</v>
      </c>
      <c r="Q648" t="s">
        <v>1949</v>
      </c>
      <c r="R648" t="s">
        <v>1950</v>
      </c>
      <c r="S648" s="8">
        <f t="shared" si="32"/>
        <v>41346.208333333336</v>
      </c>
      <c r="T648" s="8">
        <f t="shared" si="32"/>
        <v>41357.208333333336</v>
      </c>
    </row>
    <row r="649" spans="1:20" ht="17" x14ac:dyDescent="0.2">
      <c r="A649">
        <v>647</v>
      </c>
      <c r="B649" t="s">
        <v>1235</v>
      </c>
      <c r="C649" s="3" t="s">
        <v>1236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105</v>
      </c>
      <c r="O649" s="5">
        <f t="shared" si="31"/>
        <v>41.4</v>
      </c>
      <c r="P649">
        <f t="shared" si="33"/>
        <v>103.5</v>
      </c>
      <c r="Q649" t="s">
        <v>1946</v>
      </c>
      <c r="R649" t="s">
        <v>1958</v>
      </c>
      <c r="S649" s="8">
        <f t="shared" si="32"/>
        <v>43199.208333333328</v>
      </c>
      <c r="T649" s="8">
        <f t="shared" si="32"/>
        <v>43223.208333333328</v>
      </c>
    </row>
    <row r="650" spans="1:20" ht="17" x14ac:dyDescent="0.2">
      <c r="A650">
        <v>648</v>
      </c>
      <c r="B650" t="s">
        <v>1237</v>
      </c>
      <c r="C650" s="3" t="s">
        <v>1238</v>
      </c>
      <c r="D650">
        <v>98600</v>
      </c>
      <c r="E650">
        <v>62174</v>
      </c>
      <c r="F650" t="s">
        <v>43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31"/>
        <v>63.056795131845846</v>
      </c>
      <c r="P650">
        <f t="shared" si="33"/>
        <v>85.99</v>
      </c>
      <c r="Q650" t="s">
        <v>1932</v>
      </c>
      <c r="R650" t="s">
        <v>1933</v>
      </c>
      <c r="S650" s="8">
        <f t="shared" si="32"/>
        <v>42922.208333333328</v>
      </c>
      <c r="T650" s="8">
        <f t="shared" si="32"/>
        <v>42940.208333333328</v>
      </c>
    </row>
    <row r="651" spans="1:20" ht="17" x14ac:dyDescent="0.2">
      <c r="A651">
        <v>649</v>
      </c>
      <c r="B651" t="s">
        <v>1239</v>
      </c>
      <c r="C651" s="3" t="s">
        <v>1240</v>
      </c>
      <c r="D651">
        <v>121700</v>
      </c>
      <c r="E651">
        <v>59003</v>
      </c>
      <c r="F651" t="s">
        <v>14</v>
      </c>
      <c r="G651">
        <v>602</v>
      </c>
      <c r="H651" t="s">
        <v>45</v>
      </c>
      <c r="I651" t="s">
        <v>46</v>
      </c>
      <c r="J651">
        <v>1287550800</v>
      </c>
      <c r="K651">
        <v>1288501200</v>
      </c>
      <c r="L651" t="b">
        <v>1</v>
      </c>
      <c r="M651" t="b">
        <v>1</v>
      </c>
      <c r="N651" t="s">
        <v>29</v>
      </c>
      <c r="O651" s="5">
        <f t="shared" si="31"/>
        <v>48.482333607230892</v>
      </c>
      <c r="P651">
        <f t="shared" si="33"/>
        <v>98.01</v>
      </c>
      <c r="Q651" t="s">
        <v>1938</v>
      </c>
      <c r="R651" t="s">
        <v>1939</v>
      </c>
      <c r="S651" s="8">
        <f t="shared" si="32"/>
        <v>40471.208333333336</v>
      </c>
      <c r="T651" s="8">
        <f t="shared" si="32"/>
        <v>40482.208333333336</v>
      </c>
    </row>
    <row r="652" spans="1:20" ht="17" x14ac:dyDescent="0.2">
      <c r="A652">
        <v>650</v>
      </c>
      <c r="B652" t="s">
        <v>1241</v>
      </c>
      <c r="C652" s="3" t="s">
        <v>1242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58</v>
      </c>
      <c r="O652" s="5">
        <f t="shared" si="31"/>
        <v>2</v>
      </c>
      <c r="P652">
        <f t="shared" si="33"/>
        <v>2</v>
      </c>
      <c r="Q652" t="s">
        <v>1934</v>
      </c>
      <c r="R652" t="s">
        <v>1957</v>
      </c>
      <c r="S652" s="8">
        <f t="shared" si="32"/>
        <v>41828.208333333336</v>
      </c>
      <c r="T652" s="8">
        <f t="shared" si="32"/>
        <v>41855.208333333336</v>
      </c>
    </row>
    <row r="653" spans="1:20" ht="17" x14ac:dyDescent="0.2">
      <c r="A653">
        <v>651</v>
      </c>
      <c r="B653" t="s">
        <v>1243</v>
      </c>
      <c r="C653" s="3" t="s">
        <v>1244</v>
      </c>
      <c r="D653">
        <v>196700</v>
      </c>
      <c r="E653">
        <v>174039</v>
      </c>
      <c r="F653" t="s">
        <v>14</v>
      </c>
      <c r="G653">
        <v>3868</v>
      </c>
      <c r="H653" t="s">
        <v>49</v>
      </c>
      <c r="I653" t="s">
        <v>50</v>
      </c>
      <c r="J653">
        <v>1393048800</v>
      </c>
      <c r="K653">
        <v>1394344800</v>
      </c>
      <c r="L653" t="b">
        <v>0</v>
      </c>
      <c r="M653" t="b">
        <v>0</v>
      </c>
      <c r="N653" t="s">
        <v>47</v>
      </c>
      <c r="O653" s="5">
        <f t="shared" si="31"/>
        <v>88.47941026944585</v>
      </c>
      <c r="P653">
        <f t="shared" si="33"/>
        <v>44.99</v>
      </c>
      <c r="Q653" t="s">
        <v>1940</v>
      </c>
      <c r="R653" t="s">
        <v>1951</v>
      </c>
      <c r="S653" s="8">
        <f t="shared" si="32"/>
        <v>41692.25</v>
      </c>
      <c r="T653" s="8">
        <f t="shared" si="32"/>
        <v>41707.25</v>
      </c>
    </row>
    <row r="654" spans="1:20" ht="17" x14ac:dyDescent="0.2">
      <c r="A654">
        <v>652</v>
      </c>
      <c r="B654" t="s">
        <v>1245</v>
      </c>
      <c r="C654" s="3" t="s">
        <v>1246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31"/>
        <v>126.84</v>
      </c>
      <c r="P654">
        <f t="shared" si="33"/>
        <v>31.01</v>
      </c>
      <c r="Q654" t="s">
        <v>1936</v>
      </c>
      <c r="R654" t="s">
        <v>1937</v>
      </c>
      <c r="S654" s="8">
        <f t="shared" si="32"/>
        <v>42587.208333333328</v>
      </c>
      <c r="T654" s="8">
        <f t="shared" si="32"/>
        <v>42630.208333333328</v>
      </c>
    </row>
    <row r="655" spans="1:20" ht="17" x14ac:dyDescent="0.2">
      <c r="A655">
        <v>653</v>
      </c>
      <c r="B655" t="s">
        <v>1247</v>
      </c>
      <c r="C655" s="3" t="s">
        <v>1248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31"/>
        <v>2338.833333333333</v>
      </c>
      <c r="P655">
        <f t="shared" si="33"/>
        <v>59.97</v>
      </c>
      <c r="Q655" t="s">
        <v>1936</v>
      </c>
      <c r="R655" t="s">
        <v>1937</v>
      </c>
      <c r="S655" s="8">
        <f t="shared" si="32"/>
        <v>42468.208333333328</v>
      </c>
      <c r="T655" s="8">
        <f t="shared" si="32"/>
        <v>42470.208333333328</v>
      </c>
    </row>
    <row r="656" spans="1:20" ht="17" x14ac:dyDescent="0.2">
      <c r="A656">
        <v>654</v>
      </c>
      <c r="B656" t="s">
        <v>1249</v>
      </c>
      <c r="C656" s="3" t="s">
        <v>1250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55</v>
      </c>
      <c r="O656" s="5">
        <f t="shared" si="31"/>
        <v>508.38857142857148</v>
      </c>
      <c r="P656">
        <f t="shared" si="33"/>
        <v>59</v>
      </c>
      <c r="Q656" t="s">
        <v>1934</v>
      </c>
      <c r="R656" t="s">
        <v>1956</v>
      </c>
      <c r="S656" s="8">
        <f t="shared" si="32"/>
        <v>42240.208333333328</v>
      </c>
      <c r="T656" s="8">
        <f t="shared" si="32"/>
        <v>42245.208333333328</v>
      </c>
    </row>
    <row r="657" spans="1:20" ht="17" x14ac:dyDescent="0.2">
      <c r="A657">
        <v>655</v>
      </c>
      <c r="B657" t="s">
        <v>1251</v>
      </c>
      <c r="C657" s="3" t="s">
        <v>1252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52</v>
      </c>
      <c r="O657" s="5">
        <f t="shared" si="31"/>
        <v>191.47826086956522</v>
      </c>
      <c r="P657">
        <f t="shared" si="33"/>
        <v>50.05</v>
      </c>
      <c r="Q657" t="s">
        <v>1953</v>
      </c>
      <c r="R657" t="s">
        <v>1954</v>
      </c>
      <c r="S657" s="8">
        <f t="shared" si="32"/>
        <v>42796.25</v>
      </c>
      <c r="T657" s="8">
        <f t="shared" si="32"/>
        <v>42809.208333333328</v>
      </c>
    </row>
    <row r="658" spans="1:20" ht="34" x14ac:dyDescent="0.2">
      <c r="A658">
        <v>656</v>
      </c>
      <c r="B658" t="s">
        <v>1253</v>
      </c>
      <c r="C658" s="3" t="s">
        <v>1254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31"/>
        <v>42.127533783783782</v>
      </c>
      <c r="P658">
        <f t="shared" si="33"/>
        <v>98.97</v>
      </c>
      <c r="Q658" t="s">
        <v>1932</v>
      </c>
      <c r="R658" t="s">
        <v>1933</v>
      </c>
      <c r="S658" s="8">
        <f t="shared" si="32"/>
        <v>43097.25</v>
      </c>
      <c r="T658" s="8">
        <f t="shared" si="32"/>
        <v>43102.25</v>
      </c>
    </row>
    <row r="659" spans="1:20" ht="17" x14ac:dyDescent="0.2">
      <c r="A659">
        <v>657</v>
      </c>
      <c r="B659" t="s">
        <v>1255</v>
      </c>
      <c r="C659" s="3" t="s">
        <v>1256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373</v>
      </c>
      <c r="O659" s="5">
        <f t="shared" si="31"/>
        <v>8.24</v>
      </c>
      <c r="P659">
        <f t="shared" si="33"/>
        <v>58.86</v>
      </c>
      <c r="Q659" t="s">
        <v>1940</v>
      </c>
      <c r="R659" t="s">
        <v>1962</v>
      </c>
      <c r="S659" s="8">
        <f t="shared" si="32"/>
        <v>43096.25</v>
      </c>
      <c r="T659" s="8">
        <f t="shared" si="32"/>
        <v>43112.25</v>
      </c>
    </row>
    <row r="660" spans="1:20" ht="17" x14ac:dyDescent="0.2">
      <c r="A660">
        <v>658</v>
      </c>
      <c r="B660" t="s">
        <v>1257</v>
      </c>
      <c r="C660" s="3" t="s">
        <v>1258</v>
      </c>
      <c r="D660">
        <v>52600</v>
      </c>
      <c r="E660">
        <v>31594</v>
      </c>
      <c r="F660" t="s">
        <v>43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31"/>
        <v>60.064638783269963</v>
      </c>
      <c r="P660">
        <f t="shared" si="33"/>
        <v>81.010000000000005</v>
      </c>
      <c r="Q660" t="s">
        <v>1934</v>
      </c>
      <c r="R660" t="s">
        <v>1935</v>
      </c>
      <c r="S660" s="8">
        <f t="shared" si="32"/>
        <v>42246.208333333328</v>
      </c>
      <c r="T660" s="8">
        <f t="shared" si="32"/>
        <v>42269.208333333328</v>
      </c>
    </row>
    <row r="661" spans="1:20" ht="17" x14ac:dyDescent="0.2">
      <c r="A661">
        <v>659</v>
      </c>
      <c r="B661" t="s">
        <v>1259</v>
      </c>
      <c r="C661" s="3" t="s">
        <v>1260</v>
      </c>
      <c r="D661">
        <v>120700</v>
      </c>
      <c r="E661">
        <v>57010</v>
      </c>
      <c r="F661" t="s">
        <v>14</v>
      </c>
      <c r="G661">
        <v>750</v>
      </c>
      <c r="H661" t="s">
        <v>32</v>
      </c>
      <c r="I661" t="s">
        <v>33</v>
      </c>
      <c r="J661">
        <v>1296108000</v>
      </c>
      <c r="K661">
        <v>1296194400</v>
      </c>
      <c r="L661" t="b">
        <v>0</v>
      </c>
      <c r="M661" t="b">
        <v>0</v>
      </c>
      <c r="N661" t="s">
        <v>34</v>
      </c>
      <c r="O661" s="5">
        <f t="shared" si="31"/>
        <v>47.232808616404313</v>
      </c>
      <c r="P661">
        <f t="shared" si="33"/>
        <v>76.010000000000005</v>
      </c>
      <c r="Q661" t="s">
        <v>1940</v>
      </c>
      <c r="R661" t="s">
        <v>1941</v>
      </c>
      <c r="S661" s="8">
        <f t="shared" si="32"/>
        <v>40570.25</v>
      </c>
      <c r="T661" s="8">
        <f t="shared" si="32"/>
        <v>40571.25</v>
      </c>
    </row>
    <row r="662" spans="1:20" ht="17" x14ac:dyDescent="0.2">
      <c r="A662">
        <v>660</v>
      </c>
      <c r="B662" t="s">
        <v>1261</v>
      </c>
      <c r="C662" s="3" t="s">
        <v>1262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29</v>
      </c>
      <c r="O662" s="5">
        <f t="shared" si="31"/>
        <v>81.736263736263737</v>
      </c>
      <c r="P662">
        <f t="shared" si="33"/>
        <v>96.6</v>
      </c>
      <c r="Q662" t="s">
        <v>1938</v>
      </c>
      <c r="R662" t="s">
        <v>1939</v>
      </c>
      <c r="S662" s="8">
        <f t="shared" si="32"/>
        <v>42237.208333333328</v>
      </c>
      <c r="T662" s="8">
        <f t="shared" si="32"/>
        <v>42246.208333333328</v>
      </c>
    </row>
    <row r="663" spans="1:20" ht="17" x14ac:dyDescent="0.2">
      <c r="A663">
        <v>661</v>
      </c>
      <c r="B663" t="s">
        <v>1263</v>
      </c>
      <c r="C663" s="3" t="s">
        <v>1264</v>
      </c>
      <c r="D663">
        <v>106800</v>
      </c>
      <c r="E663">
        <v>57872</v>
      </c>
      <c r="F663" t="s">
        <v>14</v>
      </c>
      <c r="G663">
        <v>752</v>
      </c>
      <c r="H663" t="s">
        <v>30</v>
      </c>
      <c r="I663" t="s">
        <v>31</v>
      </c>
      <c r="J663">
        <v>1332910800</v>
      </c>
      <c r="K663">
        <v>1335502800</v>
      </c>
      <c r="L663" t="b">
        <v>0</v>
      </c>
      <c r="M663" t="b">
        <v>0</v>
      </c>
      <c r="N663" t="s">
        <v>58</v>
      </c>
      <c r="O663" s="5">
        <f t="shared" si="31"/>
        <v>54.187265917603</v>
      </c>
      <c r="P663">
        <f t="shared" si="33"/>
        <v>76.959999999999994</v>
      </c>
      <c r="Q663" t="s">
        <v>1934</v>
      </c>
      <c r="R663" t="s">
        <v>1957</v>
      </c>
      <c r="S663" s="8">
        <f t="shared" si="32"/>
        <v>40996.208333333336</v>
      </c>
      <c r="T663" s="8">
        <f t="shared" si="32"/>
        <v>41026.208333333336</v>
      </c>
    </row>
    <row r="664" spans="1:20" ht="17" x14ac:dyDescent="0.2">
      <c r="A664">
        <v>662</v>
      </c>
      <c r="B664" t="s">
        <v>1265</v>
      </c>
      <c r="C664" s="3" t="s">
        <v>1266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29</v>
      </c>
      <c r="O664" s="5">
        <f t="shared" si="31"/>
        <v>97.868131868131869</v>
      </c>
      <c r="P664">
        <f t="shared" si="33"/>
        <v>67.98</v>
      </c>
      <c r="Q664" t="s">
        <v>1938</v>
      </c>
      <c r="R664" t="s">
        <v>1939</v>
      </c>
      <c r="S664" s="8">
        <f t="shared" si="32"/>
        <v>43443.25</v>
      </c>
      <c r="T664" s="8">
        <f t="shared" si="32"/>
        <v>43447.25</v>
      </c>
    </row>
    <row r="665" spans="1:20" ht="17" x14ac:dyDescent="0.2">
      <c r="A665">
        <v>663</v>
      </c>
      <c r="B665" t="s">
        <v>1267</v>
      </c>
      <c r="C665" s="3" t="s">
        <v>1268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29</v>
      </c>
      <c r="O665" s="5">
        <f t="shared" si="31"/>
        <v>77.239999999999995</v>
      </c>
      <c r="P665">
        <f t="shared" si="33"/>
        <v>88.78</v>
      </c>
      <c r="Q665" t="s">
        <v>1938</v>
      </c>
      <c r="R665" t="s">
        <v>1939</v>
      </c>
      <c r="S665" s="8">
        <f t="shared" si="32"/>
        <v>40458.208333333336</v>
      </c>
      <c r="T665" s="8">
        <f t="shared" si="32"/>
        <v>40481.208333333336</v>
      </c>
    </row>
    <row r="666" spans="1:20" ht="17" x14ac:dyDescent="0.2">
      <c r="A666">
        <v>664</v>
      </c>
      <c r="B666" t="s">
        <v>607</v>
      </c>
      <c r="C666" s="3" t="s">
        <v>1269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58</v>
      </c>
      <c r="O666" s="5">
        <f t="shared" si="31"/>
        <v>33.464735516372798</v>
      </c>
      <c r="P666">
        <f t="shared" si="33"/>
        <v>25</v>
      </c>
      <c r="Q666" t="s">
        <v>1934</v>
      </c>
      <c r="R666" t="s">
        <v>1957</v>
      </c>
      <c r="S666" s="8">
        <f t="shared" si="32"/>
        <v>40959.25</v>
      </c>
      <c r="T666" s="8">
        <f t="shared" si="32"/>
        <v>40969.25</v>
      </c>
    </row>
    <row r="667" spans="1:20" ht="17" x14ac:dyDescent="0.2">
      <c r="A667">
        <v>665</v>
      </c>
      <c r="B667" t="s">
        <v>1270</v>
      </c>
      <c r="C667" s="3" t="s">
        <v>1271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34</v>
      </c>
      <c r="O667" s="5">
        <f t="shared" si="31"/>
        <v>239.58823529411765</v>
      </c>
      <c r="P667">
        <f t="shared" si="33"/>
        <v>44.92</v>
      </c>
      <c r="Q667" t="s">
        <v>1940</v>
      </c>
      <c r="R667" t="s">
        <v>1941</v>
      </c>
      <c r="S667" s="8">
        <f t="shared" si="32"/>
        <v>40733.208333333336</v>
      </c>
      <c r="T667" s="8">
        <f t="shared" si="32"/>
        <v>40747.208333333336</v>
      </c>
    </row>
    <row r="668" spans="1:20" ht="17" x14ac:dyDescent="0.2">
      <c r="A668">
        <v>666</v>
      </c>
      <c r="B668" t="s">
        <v>1272</v>
      </c>
      <c r="C668" s="3" t="s">
        <v>1273</v>
      </c>
      <c r="D668">
        <v>3100</v>
      </c>
      <c r="E668">
        <v>1985</v>
      </c>
      <c r="F668" t="s">
        <v>43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29</v>
      </c>
      <c r="O668" s="5">
        <f t="shared" si="31"/>
        <v>64.032258064516128</v>
      </c>
      <c r="P668">
        <f t="shared" si="33"/>
        <v>79.400000000000006</v>
      </c>
      <c r="Q668" t="s">
        <v>1938</v>
      </c>
      <c r="R668" t="s">
        <v>1939</v>
      </c>
      <c r="S668" s="8">
        <f t="shared" si="32"/>
        <v>41516.208333333336</v>
      </c>
      <c r="T668" s="8">
        <f t="shared" si="32"/>
        <v>41522.208333333336</v>
      </c>
    </row>
    <row r="669" spans="1:20" ht="34" x14ac:dyDescent="0.2">
      <c r="A669">
        <v>667</v>
      </c>
      <c r="B669" t="s">
        <v>1274</v>
      </c>
      <c r="C669" s="3" t="s">
        <v>1275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928</v>
      </c>
      <c r="O669" s="5">
        <f t="shared" si="31"/>
        <v>176.15942028985506</v>
      </c>
      <c r="P669">
        <f t="shared" si="33"/>
        <v>29.01</v>
      </c>
      <c r="Q669" t="s">
        <v>1963</v>
      </c>
      <c r="R669" t="s">
        <v>1964</v>
      </c>
      <c r="S669" s="8">
        <f t="shared" si="32"/>
        <v>41892.208333333336</v>
      </c>
      <c r="T669" s="8">
        <f t="shared" si="32"/>
        <v>41901.208333333336</v>
      </c>
    </row>
    <row r="670" spans="1:20" ht="34" x14ac:dyDescent="0.2">
      <c r="A670">
        <v>668</v>
      </c>
      <c r="B670" t="s">
        <v>1276</v>
      </c>
      <c r="C670" s="3" t="s">
        <v>1277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29</v>
      </c>
      <c r="O670" s="5">
        <f t="shared" si="31"/>
        <v>20.33818181818182</v>
      </c>
      <c r="P670">
        <f t="shared" si="33"/>
        <v>73.59</v>
      </c>
      <c r="Q670" t="s">
        <v>1938</v>
      </c>
      <c r="R670" t="s">
        <v>1939</v>
      </c>
      <c r="S670" s="8">
        <f t="shared" si="32"/>
        <v>41122.208333333336</v>
      </c>
      <c r="T670" s="8">
        <f t="shared" si="32"/>
        <v>41134.208333333336</v>
      </c>
    </row>
    <row r="671" spans="1:20" ht="17" x14ac:dyDescent="0.2">
      <c r="A671">
        <v>669</v>
      </c>
      <c r="B671" t="s">
        <v>1278</v>
      </c>
      <c r="C671" s="3" t="s">
        <v>1279</v>
      </c>
      <c r="D671">
        <v>48800</v>
      </c>
      <c r="E671">
        <v>175020</v>
      </c>
      <c r="F671" t="s">
        <v>20</v>
      </c>
      <c r="G671">
        <v>1621</v>
      </c>
      <c r="H671" t="s">
        <v>49</v>
      </c>
      <c r="I671" t="s">
        <v>50</v>
      </c>
      <c r="J671">
        <v>1498453200</v>
      </c>
      <c r="K671">
        <v>1499230800</v>
      </c>
      <c r="L671" t="b">
        <v>0</v>
      </c>
      <c r="M671" t="b">
        <v>0</v>
      </c>
      <c r="N671" t="s">
        <v>29</v>
      </c>
      <c r="O671" s="5">
        <f t="shared" si="31"/>
        <v>358.64754098360658</v>
      </c>
      <c r="P671">
        <f t="shared" si="33"/>
        <v>107.97</v>
      </c>
      <c r="Q671" t="s">
        <v>1938</v>
      </c>
      <c r="R671" t="s">
        <v>1939</v>
      </c>
      <c r="S671" s="8">
        <f t="shared" si="32"/>
        <v>42912.208333333328</v>
      </c>
      <c r="T671" s="8">
        <f t="shared" si="32"/>
        <v>42921.208333333328</v>
      </c>
    </row>
    <row r="672" spans="1:20" ht="34" x14ac:dyDescent="0.2">
      <c r="A672">
        <v>670</v>
      </c>
      <c r="B672" t="s">
        <v>1233</v>
      </c>
      <c r="C672" s="3" t="s">
        <v>1280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39</v>
      </c>
      <c r="O672" s="5">
        <f t="shared" si="31"/>
        <v>468.85802469135803</v>
      </c>
      <c r="P672">
        <f t="shared" si="33"/>
        <v>68.989999999999995</v>
      </c>
      <c r="Q672" t="s">
        <v>1934</v>
      </c>
      <c r="R672" t="s">
        <v>1944</v>
      </c>
      <c r="S672" s="8">
        <f t="shared" si="32"/>
        <v>42425.25</v>
      </c>
      <c r="T672" s="8">
        <f t="shared" si="32"/>
        <v>42437.25</v>
      </c>
    </row>
    <row r="673" spans="1:20" ht="17" x14ac:dyDescent="0.2">
      <c r="A673">
        <v>671</v>
      </c>
      <c r="B673" t="s">
        <v>1281</v>
      </c>
      <c r="C673" s="3" t="s">
        <v>1282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29</v>
      </c>
      <c r="O673" s="5">
        <f t="shared" si="31"/>
        <v>122.05635245901641</v>
      </c>
      <c r="P673">
        <f t="shared" si="33"/>
        <v>111.02</v>
      </c>
      <c r="Q673" t="s">
        <v>1938</v>
      </c>
      <c r="R673" t="s">
        <v>1939</v>
      </c>
      <c r="S673" s="8">
        <f t="shared" si="32"/>
        <v>40390.208333333336</v>
      </c>
      <c r="T673" s="8">
        <f t="shared" si="32"/>
        <v>40394.208333333336</v>
      </c>
    </row>
    <row r="674" spans="1:20" ht="17" x14ac:dyDescent="0.2">
      <c r="A674">
        <v>672</v>
      </c>
      <c r="B674" t="s">
        <v>1283</v>
      </c>
      <c r="C674" s="3" t="s">
        <v>1284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29</v>
      </c>
      <c r="O674" s="5">
        <f t="shared" si="31"/>
        <v>55.931783729156137</v>
      </c>
      <c r="P674">
        <f t="shared" si="33"/>
        <v>25</v>
      </c>
      <c r="Q674" t="s">
        <v>1938</v>
      </c>
      <c r="R674" t="s">
        <v>1939</v>
      </c>
      <c r="S674" s="8">
        <f t="shared" si="32"/>
        <v>43180.208333333328</v>
      </c>
      <c r="T674" s="8">
        <f t="shared" si="32"/>
        <v>43190.208333333328</v>
      </c>
    </row>
    <row r="675" spans="1:20" ht="17" x14ac:dyDescent="0.2">
      <c r="A675">
        <v>673</v>
      </c>
      <c r="B675" t="s">
        <v>1285</v>
      </c>
      <c r="C675" s="3" t="s">
        <v>1286</v>
      </c>
      <c r="D675">
        <v>5600</v>
      </c>
      <c r="E675">
        <v>2445</v>
      </c>
      <c r="F675" t="s">
        <v>14</v>
      </c>
      <c r="G675">
        <v>58</v>
      </c>
      <c r="H675" t="s">
        <v>49</v>
      </c>
      <c r="I675" t="s">
        <v>50</v>
      </c>
      <c r="J675">
        <v>1460696400</v>
      </c>
      <c r="K675">
        <v>1462510800</v>
      </c>
      <c r="L675" t="b">
        <v>0</v>
      </c>
      <c r="M675" t="b">
        <v>0</v>
      </c>
      <c r="N675" t="s">
        <v>39</v>
      </c>
      <c r="O675" s="5">
        <f t="shared" si="31"/>
        <v>43.660714285714285</v>
      </c>
      <c r="P675">
        <f t="shared" si="33"/>
        <v>42.16</v>
      </c>
      <c r="Q675" t="s">
        <v>1934</v>
      </c>
      <c r="R675" t="s">
        <v>1944</v>
      </c>
      <c r="S675" s="8">
        <f t="shared" si="32"/>
        <v>42475.208333333328</v>
      </c>
      <c r="T675" s="8">
        <f t="shared" si="32"/>
        <v>42496.208333333328</v>
      </c>
    </row>
    <row r="676" spans="1:20" ht="17" x14ac:dyDescent="0.2">
      <c r="A676">
        <v>674</v>
      </c>
      <c r="B676" t="s">
        <v>1287</v>
      </c>
      <c r="C676" s="3" t="s">
        <v>1288</v>
      </c>
      <c r="D676">
        <v>170700</v>
      </c>
      <c r="E676">
        <v>57250</v>
      </c>
      <c r="F676" t="s">
        <v>43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52</v>
      </c>
      <c r="O676" s="5">
        <f t="shared" si="31"/>
        <v>33.53837141183363</v>
      </c>
      <c r="P676">
        <f t="shared" si="33"/>
        <v>47</v>
      </c>
      <c r="Q676" t="s">
        <v>1953</v>
      </c>
      <c r="R676" t="s">
        <v>1954</v>
      </c>
      <c r="S676" s="8">
        <f t="shared" si="32"/>
        <v>40774.208333333336</v>
      </c>
      <c r="T676" s="8">
        <f t="shared" si="32"/>
        <v>40821.208333333336</v>
      </c>
    </row>
    <row r="677" spans="1:20" ht="17" x14ac:dyDescent="0.2">
      <c r="A677">
        <v>675</v>
      </c>
      <c r="B677" t="s">
        <v>1289</v>
      </c>
      <c r="C677" s="3" t="s">
        <v>1290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928</v>
      </c>
      <c r="O677" s="5">
        <f t="shared" si="31"/>
        <v>122.97938144329896</v>
      </c>
      <c r="P677">
        <f t="shared" si="33"/>
        <v>36.04</v>
      </c>
      <c r="Q677" t="s">
        <v>1963</v>
      </c>
      <c r="R677" t="s">
        <v>1964</v>
      </c>
      <c r="S677" s="8">
        <f t="shared" si="32"/>
        <v>43719.208333333328</v>
      </c>
      <c r="T677" s="8">
        <f t="shared" si="32"/>
        <v>43726.208333333328</v>
      </c>
    </row>
    <row r="678" spans="1:20" ht="17" x14ac:dyDescent="0.2">
      <c r="A678">
        <v>676</v>
      </c>
      <c r="B678" t="s">
        <v>1291</v>
      </c>
      <c r="C678" s="3" t="s">
        <v>1292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52</v>
      </c>
      <c r="O678" s="5">
        <f t="shared" si="31"/>
        <v>189.74959871589084</v>
      </c>
      <c r="P678">
        <f t="shared" si="33"/>
        <v>101.04</v>
      </c>
      <c r="Q678" t="s">
        <v>1953</v>
      </c>
      <c r="R678" t="s">
        <v>1954</v>
      </c>
      <c r="S678" s="8">
        <f t="shared" si="32"/>
        <v>41178.208333333336</v>
      </c>
      <c r="T678" s="8">
        <f t="shared" si="32"/>
        <v>41187.208333333336</v>
      </c>
    </row>
    <row r="679" spans="1:20" ht="17" x14ac:dyDescent="0.2">
      <c r="A679">
        <v>677</v>
      </c>
      <c r="B679" t="s">
        <v>1293</v>
      </c>
      <c r="C679" s="3" t="s">
        <v>1294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51</v>
      </c>
      <c r="O679" s="5">
        <f t="shared" si="31"/>
        <v>83.622641509433961</v>
      </c>
      <c r="P679">
        <f t="shared" si="33"/>
        <v>39.93</v>
      </c>
      <c r="Q679" t="s">
        <v>1946</v>
      </c>
      <c r="R679" t="s">
        <v>1952</v>
      </c>
      <c r="S679" s="8">
        <f t="shared" si="32"/>
        <v>42561.208333333328</v>
      </c>
      <c r="T679" s="8">
        <f t="shared" si="32"/>
        <v>42611.208333333328</v>
      </c>
    </row>
    <row r="680" spans="1:20" ht="17" x14ac:dyDescent="0.2">
      <c r="A680">
        <v>678</v>
      </c>
      <c r="B680" t="s">
        <v>1295</v>
      </c>
      <c r="C680" s="3" t="s">
        <v>1296</v>
      </c>
      <c r="D680">
        <v>99500</v>
      </c>
      <c r="E680">
        <v>17879</v>
      </c>
      <c r="F680" t="s">
        <v>43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38</v>
      </c>
      <c r="O680" s="5">
        <f t="shared" si="31"/>
        <v>17.968844221105527</v>
      </c>
      <c r="P680">
        <f t="shared" si="33"/>
        <v>83.16</v>
      </c>
      <c r="Q680" t="s">
        <v>1940</v>
      </c>
      <c r="R680" t="s">
        <v>1943</v>
      </c>
      <c r="S680" s="8">
        <f t="shared" si="32"/>
        <v>43484.25</v>
      </c>
      <c r="T680" s="8">
        <f t="shared" si="32"/>
        <v>43486.25</v>
      </c>
    </row>
    <row r="681" spans="1:20" ht="17" x14ac:dyDescent="0.2">
      <c r="A681">
        <v>679</v>
      </c>
      <c r="B681" t="s">
        <v>567</v>
      </c>
      <c r="C681" s="3" t="s">
        <v>1297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31"/>
        <v>1036.5</v>
      </c>
      <c r="P681">
        <f t="shared" si="33"/>
        <v>39.979999999999997</v>
      </c>
      <c r="Q681" t="s">
        <v>1932</v>
      </c>
      <c r="R681" t="s">
        <v>1933</v>
      </c>
      <c r="S681" s="8">
        <f t="shared" si="32"/>
        <v>43756.208333333328</v>
      </c>
      <c r="T681" s="8">
        <f t="shared" si="32"/>
        <v>43761.208333333328</v>
      </c>
    </row>
    <row r="682" spans="1:20" ht="17" x14ac:dyDescent="0.2">
      <c r="A682">
        <v>680</v>
      </c>
      <c r="B682" t="s">
        <v>1298</v>
      </c>
      <c r="C682" s="3" t="s">
        <v>1299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191</v>
      </c>
      <c r="O682" s="5">
        <f t="shared" si="31"/>
        <v>97.405219780219781</v>
      </c>
      <c r="P682">
        <f t="shared" si="33"/>
        <v>47.99</v>
      </c>
      <c r="Q682" t="s">
        <v>1949</v>
      </c>
      <c r="R682" t="s">
        <v>1960</v>
      </c>
      <c r="S682" s="8">
        <f t="shared" si="32"/>
        <v>43813.25</v>
      </c>
      <c r="T682" s="8">
        <f t="shared" si="32"/>
        <v>43815.25</v>
      </c>
    </row>
    <row r="683" spans="1:20" ht="34" x14ac:dyDescent="0.2">
      <c r="A683">
        <v>681</v>
      </c>
      <c r="B683" t="s">
        <v>1300</v>
      </c>
      <c r="C683" s="3" t="s">
        <v>1301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29</v>
      </c>
      <c r="O683" s="5">
        <f t="shared" si="31"/>
        <v>86.386203150461711</v>
      </c>
      <c r="P683">
        <f t="shared" si="33"/>
        <v>95.98</v>
      </c>
      <c r="Q683" t="s">
        <v>1938</v>
      </c>
      <c r="R683" t="s">
        <v>1939</v>
      </c>
      <c r="S683" s="8">
        <f t="shared" si="32"/>
        <v>40898.25</v>
      </c>
      <c r="T683" s="8">
        <f t="shared" si="32"/>
        <v>40904.25</v>
      </c>
    </row>
    <row r="684" spans="1:20" ht="17" x14ac:dyDescent="0.2">
      <c r="A684">
        <v>682</v>
      </c>
      <c r="B684" t="s">
        <v>1302</v>
      </c>
      <c r="C684" s="3" t="s">
        <v>1303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29</v>
      </c>
      <c r="O684" s="5">
        <f t="shared" si="31"/>
        <v>150.16666666666666</v>
      </c>
      <c r="P684">
        <f t="shared" si="33"/>
        <v>78.73</v>
      </c>
      <c r="Q684" t="s">
        <v>1938</v>
      </c>
      <c r="R684" t="s">
        <v>1939</v>
      </c>
      <c r="S684" s="8">
        <f t="shared" si="32"/>
        <v>41619.25</v>
      </c>
      <c r="T684" s="8">
        <f t="shared" si="32"/>
        <v>41628.25</v>
      </c>
    </row>
    <row r="685" spans="1:20" ht="17" x14ac:dyDescent="0.2">
      <c r="A685">
        <v>683</v>
      </c>
      <c r="B685" t="s">
        <v>1304</v>
      </c>
      <c r="C685" s="3" t="s">
        <v>1305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29</v>
      </c>
      <c r="O685" s="5">
        <f t="shared" si="31"/>
        <v>358.43478260869563</v>
      </c>
      <c r="P685">
        <f t="shared" si="33"/>
        <v>56.08</v>
      </c>
      <c r="Q685" t="s">
        <v>1938</v>
      </c>
      <c r="R685" t="s">
        <v>1939</v>
      </c>
      <c r="S685" s="8">
        <f t="shared" si="32"/>
        <v>43359.208333333328</v>
      </c>
      <c r="T685" s="8">
        <f t="shared" si="32"/>
        <v>43361.208333333328</v>
      </c>
    </row>
    <row r="686" spans="1:20" ht="17" x14ac:dyDescent="0.2">
      <c r="A686">
        <v>684</v>
      </c>
      <c r="B686" t="s">
        <v>1306</v>
      </c>
      <c r="C686" s="3" t="s">
        <v>1307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41</v>
      </c>
      <c r="O686" s="5">
        <f t="shared" si="31"/>
        <v>542.85714285714289</v>
      </c>
      <c r="P686">
        <f t="shared" si="33"/>
        <v>69.09</v>
      </c>
      <c r="Q686" t="s">
        <v>1946</v>
      </c>
      <c r="R686" t="s">
        <v>1947</v>
      </c>
      <c r="S686" s="8">
        <f t="shared" si="32"/>
        <v>40358.208333333336</v>
      </c>
      <c r="T686" s="8">
        <f t="shared" si="32"/>
        <v>40378.208333333336</v>
      </c>
    </row>
    <row r="687" spans="1:20" ht="17" x14ac:dyDescent="0.2">
      <c r="A687">
        <v>685</v>
      </c>
      <c r="B687" t="s">
        <v>1308</v>
      </c>
      <c r="C687" s="3" t="s">
        <v>1309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29</v>
      </c>
      <c r="O687" s="5">
        <f t="shared" si="31"/>
        <v>67.500714285714281</v>
      </c>
      <c r="P687">
        <f t="shared" si="33"/>
        <v>102.05</v>
      </c>
      <c r="Q687" t="s">
        <v>1938</v>
      </c>
      <c r="R687" t="s">
        <v>1939</v>
      </c>
      <c r="S687" s="8">
        <f t="shared" si="32"/>
        <v>42239.208333333328</v>
      </c>
      <c r="T687" s="8">
        <f t="shared" si="32"/>
        <v>42263.208333333328</v>
      </c>
    </row>
    <row r="688" spans="1:20" ht="17" x14ac:dyDescent="0.2">
      <c r="A688">
        <v>686</v>
      </c>
      <c r="B688" t="s">
        <v>1310</v>
      </c>
      <c r="C688" s="3" t="s">
        <v>1311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40</v>
      </c>
      <c r="O688" s="5">
        <f t="shared" si="31"/>
        <v>191.74666666666667</v>
      </c>
      <c r="P688">
        <f t="shared" si="33"/>
        <v>107.32</v>
      </c>
      <c r="Q688" t="s">
        <v>1936</v>
      </c>
      <c r="R688" t="s">
        <v>1945</v>
      </c>
      <c r="S688" s="8">
        <f t="shared" si="32"/>
        <v>43186.208333333328</v>
      </c>
      <c r="T688" s="8">
        <f t="shared" si="32"/>
        <v>43197.208333333328</v>
      </c>
    </row>
    <row r="689" spans="1:20" ht="17" x14ac:dyDescent="0.2">
      <c r="A689">
        <v>687</v>
      </c>
      <c r="B689" t="s">
        <v>1312</v>
      </c>
      <c r="C689" s="3" t="s">
        <v>1313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29</v>
      </c>
      <c r="O689" s="5">
        <f t="shared" si="31"/>
        <v>932</v>
      </c>
      <c r="P689">
        <f t="shared" si="33"/>
        <v>51.97</v>
      </c>
      <c r="Q689" t="s">
        <v>1938</v>
      </c>
      <c r="R689" t="s">
        <v>1939</v>
      </c>
      <c r="S689" s="8">
        <f t="shared" si="32"/>
        <v>42806.25</v>
      </c>
      <c r="T689" s="8">
        <f t="shared" si="32"/>
        <v>42809.208333333328</v>
      </c>
    </row>
    <row r="690" spans="1:20" ht="17" x14ac:dyDescent="0.2">
      <c r="A690">
        <v>688</v>
      </c>
      <c r="B690" t="s">
        <v>1314</v>
      </c>
      <c r="C690" s="3" t="s">
        <v>1315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168</v>
      </c>
      <c r="O690" s="5">
        <f t="shared" si="31"/>
        <v>429.27586206896552</v>
      </c>
      <c r="P690">
        <f t="shared" si="33"/>
        <v>71.14</v>
      </c>
      <c r="Q690" t="s">
        <v>1940</v>
      </c>
      <c r="R690" t="s">
        <v>1959</v>
      </c>
      <c r="S690" s="8">
        <f t="shared" si="32"/>
        <v>43475.25</v>
      </c>
      <c r="T690" s="8">
        <f t="shared" si="32"/>
        <v>43491.25</v>
      </c>
    </row>
    <row r="691" spans="1:20" ht="17" x14ac:dyDescent="0.2">
      <c r="A691">
        <v>689</v>
      </c>
      <c r="B691" t="s">
        <v>1316</v>
      </c>
      <c r="C691" s="3" t="s">
        <v>1317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31"/>
        <v>100.65753424657535</v>
      </c>
      <c r="P691">
        <f t="shared" si="33"/>
        <v>106.49</v>
      </c>
      <c r="Q691" t="s">
        <v>1936</v>
      </c>
      <c r="R691" t="s">
        <v>1937</v>
      </c>
      <c r="S691" s="8">
        <f t="shared" si="32"/>
        <v>41576.208333333336</v>
      </c>
      <c r="T691" s="8">
        <f t="shared" si="32"/>
        <v>41588.25</v>
      </c>
    </row>
    <row r="692" spans="1:20" ht="17" x14ac:dyDescent="0.2">
      <c r="A692">
        <v>690</v>
      </c>
      <c r="B692" t="s">
        <v>1318</v>
      </c>
      <c r="C692" s="3" t="s">
        <v>1319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34</v>
      </c>
      <c r="O692" s="5">
        <f t="shared" si="31"/>
        <v>226.61111111111109</v>
      </c>
      <c r="P692">
        <f t="shared" si="33"/>
        <v>42.94</v>
      </c>
      <c r="Q692" t="s">
        <v>1940</v>
      </c>
      <c r="R692" t="s">
        <v>1941</v>
      </c>
      <c r="S692" s="8">
        <f t="shared" si="32"/>
        <v>40874.25</v>
      </c>
      <c r="T692" s="8">
        <f t="shared" si="32"/>
        <v>40880.25</v>
      </c>
    </row>
    <row r="693" spans="1:20" ht="17" x14ac:dyDescent="0.2">
      <c r="A693">
        <v>691</v>
      </c>
      <c r="B693" t="s">
        <v>1320</v>
      </c>
      <c r="C693" s="3" t="s">
        <v>1321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34</v>
      </c>
      <c r="O693" s="5">
        <f t="shared" si="31"/>
        <v>142.38</v>
      </c>
      <c r="P693">
        <f t="shared" si="33"/>
        <v>30.04</v>
      </c>
      <c r="Q693" t="s">
        <v>1940</v>
      </c>
      <c r="R693" t="s">
        <v>1941</v>
      </c>
      <c r="S693" s="8">
        <f t="shared" si="32"/>
        <v>41185.208333333336</v>
      </c>
      <c r="T693" s="8">
        <f t="shared" si="32"/>
        <v>41202.208333333336</v>
      </c>
    </row>
    <row r="694" spans="1:20" ht="17" x14ac:dyDescent="0.2">
      <c r="A694">
        <v>692</v>
      </c>
      <c r="B694" t="s">
        <v>1322</v>
      </c>
      <c r="C694" s="3" t="s">
        <v>1323</v>
      </c>
      <c r="D694">
        <v>6000</v>
      </c>
      <c r="E694">
        <v>5438</v>
      </c>
      <c r="F694" t="s">
        <v>14</v>
      </c>
      <c r="G694">
        <v>77</v>
      </c>
      <c r="H694" t="s">
        <v>32</v>
      </c>
      <c r="I694" t="s">
        <v>33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31"/>
        <v>90.633333333333326</v>
      </c>
      <c r="P694">
        <f t="shared" si="33"/>
        <v>70.62</v>
      </c>
      <c r="Q694" t="s">
        <v>1934</v>
      </c>
      <c r="R694" t="s">
        <v>1935</v>
      </c>
      <c r="S694" s="8">
        <f t="shared" si="32"/>
        <v>43655.208333333328</v>
      </c>
      <c r="T694" s="8">
        <f t="shared" si="32"/>
        <v>43673.208333333328</v>
      </c>
    </row>
    <row r="695" spans="1:20" ht="17" x14ac:dyDescent="0.2">
      <c r="A695">
        <v>693</v>
      </c>
      <c r="B695" t="s">
        <v>1324</v>
      </c>
      <c r="C695" s="3" t="s">
        <v>1325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29</v>
      </c>
      <c r="O695" s="5">
        <f t="shared" si="31"/>
        <v>63.966740576496676</v>
      </c>
      <c r="P695">
        <f t="shared" si="33"/>
        <v>66.02</v>
      </c>
      <c r="Q695" t="s">
        <v>1938</v>
      </c>
      <c r="R695" t="s">
        <v>1939</v>
      </c>
      <c r="S695" s="8">
        <f t="shared" si="32"/>
        <v>43025.208333333328</v>
      </c>
      <c r="T695" s="8">
        <f t="shared" si="32"/>
        <v>43042.208333333328</v>
      </c>
    </row>
    <row r="696" spans="1:20" ht="17" x14ac:dyDescent="0.2">
      <c r="A696">
        <v>694</v>
      </c>
      <c r="B696" t="s">
        <v>1326</v>
      </c>
      <c r="C696" s="3" t="s">
        <v>1327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29</v>
      </c>
      <c r="O696" s="5">
        <f t="shared" si="31"/>
        <v>84.131868131868131</v>
      </c>
      <c r="P696">
        <f t="shared" si="33"/>
        <v>96.91</v>
      </c>
      <c r="Q696" t="s">
        <v>1938</v>
      </c>
      <c r="R696" t="s">
        <v>1939</v>
      </c>
      <c r="S696" s="8">
        <f t="shared" si="32"/>
        <v>43066.25</v>
      </c>
      <c r="T696" s="8">
        <f t="shared" si="32"/>
        <v>43103.25</v>
      </c>
    </row>
    <row r="697" spans="1:20" ht="17" x14ac:dyDescent="0.2">
      <c r="A697">
        <v>695</v>
      </c>
      <c r="B697" t="s">
        <v>1328</v>
      </c>
      <c r="C697" s="3" t="s">
        <v>1329</v>
      </c>
      <c r="D697">
        <v>9200</v>
      </c>
      <c r="E697">
        <v>12322</v>
      </c>
      <c r="F697" t="s">
        <v>20</v>
      </c>
      <c r="G697">
        <v>196</v>
      </c>
      <c r="H697" t="s">
        <v>49</v>
      </c>
      <c r="I697" t="s">
        <v>50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31"/>
        <v>133.93478260869566</v>
      </c>
      <c r="P697">
        <f t="shared" si="33"/>
        <v>62.87</v>
      </c>
      <c r="Q697" t="s">
        <v>1934</v>
      </c>
      <c r="R697" t="s">
        <v>1935</v>
      </c>
      <c r="S697" s="8">
        <f t="shared" si="32"/>
        <v>42322.25</v>
      </c>
      <c r="T697" s="8">
        <f t="shared" si="32"/>
        <v>42338.25</v>
      </c>
    </row>
    <row r="698" spans="1:20" ht="17" x14ac:dyDescent="0.2">
      <c r="A698">
        <v>696</v>
      </c>
      <c r="B698" t="s">
        <v>1330</v>
      </c>
      <c r="C698" s="3" t="s">
        <v>1331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29</v>
      </c>
      <c r="O698" s="5">
        <f t="shared" si="31"/>
        <v>59.042047531992694</v>
      </c>
      <c r="P698">
        <f t="shared" si="33"/>
        <v>108.99</v>
      </c>
      <c r="Q698" t="s">
        <v>1938</v>
      </c>
      <c r="R698" t="s">
        <v>1939</v>
      </c>
      <c r="S698" s="8">
        <f t="shared" si="32"/>
        <v>42114.208333333328</v>
      </c>
      <c r="T698" s="8">
        <f t="shared" si="32"/>
        <v>42115.208333333328</v>
      </c>
    </row>
    <row r="699" spans="1:20" ht="17" x14ac:dyDescent="0.2">
      <c r="A699">
        <v>697</v>
      </c>
      <c r="B699" t="s">
        <v>1332</v>
      </c>
      <c r="C699" s="3" t="s">
        <v>1333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37</v>
      </c>
      <c r="O699" s="5">
        <f t="shared" si="31"/>
        <v>152.80062063615205</v>
      </c>
      <c r="P699">
        <f t="shared" si="33"/>
        <v>27</v>
      </c>
      <c r="Q699" t="s">
        <v>1934</v>
      </c>
      <c r="R699" t="s">
        <v>1942</v>
      </c>
      <c r="S699" s="8">
        <f t="shared" si="32"/>
        <v>43190.208333333328</v>
      </c>
      <c r="T699" s="8">
        <f t="shared" si="32"/>
        <v>43192.208333333328</v>
      </c>
    </row>
    <row r="700" spans="1:20" ht="17" x14ac:dyDescent="0.2">
      <c r="A700">
        <v>698</v>
      </c>
      <c r="B700" t="s">
        <v>1334</v>
      </c>
      <c r="C700" s="3" t="s">
        <v>1335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40</v>
      </c>
      <c r="O700" s="5">
        <f t="shared" si="31"/>
        <v>446.69121140142522</v>
      </c>
      <c r="P700">
        <f t="shared" si="33"/>
        <v>65</v>
      </c>
      <c r="Q700" t="s">
        <v>1936</v>
      </c>
      <c r="R700" t="s">
        <v>1945</v>
      </c>
      <c r="S700" s="8">
        <f t="shared" si="32"/>
        <v>40871.25</v>
      </c>
      <c r="T700" s="8">
        <f t="shared" si="32"/>
        <v>40885.25</v>
      </c>
    </row>
    <row r="701" spans="1:20" ht="17" x14ac:dyDescent="0.2">
      <c r="A701">
        <v>699</v>
      </c>
      <c r="B701" t="s">
        <v>343</v>
      </c>
      <c r="C701" s="3" t="s">
        <v>1336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38</v>
      </c>
      <c r="O701" s="5">
        <f t="shared" si="31"/>
        <v>84.391891891891888</v>
      </c>
      <c r="P701">
        <f t="shared" si="33"/>
        <v>111.52</v>
      </c>
      <c r="Q701" t="s">
        <v>1940</v>
      </c>
      <c r="R701" t="s">
        <v>1943</v>
      </c>
      <c r="S701" s="8">
        <f t="shared" si="32"/>
        <v>43641.208333333328</v>
      </c>
      <c r="T701" s="8">
        <f t="shared" si="32"/>
        <v>43642.208333333328</v>
      </c>
    </row>
    <row r="702" spans="1:20" ht="17" x14ac:dyDescent="0.2">
      <c r="A702">
        <v>700</v>
      </c>
      <c r="B702" t="s">
        <v>1337</v>
      </c>
      <c r="C702" s="3" t="s">
        <v>1338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40</v>
      </c>
      <c r="O702" s="5">
        <f t="shared" si="31"/>
        <v>3</v>
      </c>
      <c r="P702">
        <f t="shared" si="33"/>
        <v>3</v>
      </c>
      <c r="Q702" t="s">
        <v>1936</v>
      </c>
      <c r="R702" t="s">
        <v>1945</v>
      </c>
      <c r="S702" s="8">
        <f t="shared" si="32"/>
        <v>40203.25</v>
      </c>
      <c r="T702" s="8">
        <f t="shared" si="32"/>
        <v>40218.25</v>
      </c>
    </row>
    <row r="703" spans="1:20" ht="17" x14ac:dyDescent="0.2">
      <c r="A703">
        <v>701</v>
      </c>
      <c r="B703" t="s">
        <v>1339</v>
      </c>
      <c r="C703" s="3" t="s">
        <v>1340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29</v>
      </c>
      <c r="O703" s="5">
        <f t="shared" si="31"/>
        <v>175.02692307692308</v>
      </c>
      <c r="P703">
        <f t="shared" si="33"/>
        <v>110.99</v>
      </c>
      <c r="Q703" t="s">
        <v>1938</v>
      </c>
      <c r="R703" t="s">
        <v>1939</v>
      </c>
      <c r="S703" s="8">
        <f t="shared" si="32"/>
        <v>40629.208333333336</v>
      </c>
      <c r="T703" s="8">
        <f t="shared" si="32"/>
        <v>40636.208333333336</v>
      </c>
    </row>
    <row r="704" spans="1:20" ht="17" x14ac:dyDescent="0.2">
      <c r="A704">
        <v>702</v>
      </c>
      <c r="B704" t="s">
        <v>1341</v>
      </c>
      <c r="C704" s="3" t="s">
        <v>1342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40</v>
      </c>
      <c r="O704" s="5">
        <f t="shared" si="31"/>
        <v>54.137931034482754</v>
      </c>
      <c r="P704">
        <f t="shared" si="33"/>
        <v>56.75</v>
      </c>
      <c r="Q704" t="s">
        <v>1936</v>
      </c>
      <c r="R704" t="s">
        <v>1945</v>
      </c>
      <c r="S704" s="8">
        <f t="shared" si="32"/>
        <v>41477.208333333336</v>
      </c>
      <c r="T704" s="8">
        <f t="shared" si="32"/>
        <v>41482.208333333336</v>
      </c>
    </row>
    <row r="705" spans="1:20" ht="17" x14ac:dyDescent="0.2">
      <c r="A705">
        <v>703</v>
      </c>
      <c r="B705" t="s">
        <v>1343</v>
      </c>
      <c r="C705" s="3" t="s">
        <v>1344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105</v>
      </c>
      <c r="O705" s="5">
        <f t="shared" si="31"/>
        <v>311.87381703470032</v>
      </c>
      <c r="P705">
        <f t="shared" si="33"/>
        <v>97.02</v>
      </c>
      <c r="Q705" t="s">
        <v>1946</v>
      </c>
      <c r="R705" t="s">
        <v>1958</v>
      </c>
      <c r="S705" s="8">
        <f t="shared" si="32"/>
        <v>41020.208333333336</v>
      </c>
      <c r="T705" s="8">
        <f t="shared" si="32"/>
        <v>41037.208333333336</v>
      </c>
    </row>
    <row r="706" spans="1:20" ht="34" x14ac:dyDescent="0.2">
      <c r="A706">
        <v>704</v>
      </c>
      <c r="B706" t="s">
        <v>1345</v>
      </c>
      <c r="C706" s="3" t="s">
        <v>1346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42</v>
      </c>
      <c r="O706" s="5">
        <f t="shared" si="31"/>
        <v>122.78160919540231</v>
      </c>
      <c r="P706">
        <f t="shared" si="33"/>
        <v>92.09</v>
      </c>
      <c r="Q706" t="s">
        <v>1940</v>
      </c>
      <c r="R706" t="s">
        <v>1948</v>
      </c>
      <c r="S706" s="8">
        <f t="shared" si="32"/>
        <v>42555.208333333328</v>
      </c>
      <c r="T706" s="8">
        <f t="shared" si="32"/>
        <v>42570.208333333328</v>
      </c>
    </row>
    <row r="707" spans="1:20" ht="17" x14ac:dyDescent="0.2">
      <c r="A707">
        <v>705</v>
      </c>
      <c r="B707" t="s">
        <v>1347</v>
      </c>
      <c r="C707" s="3" t="s">
        <v>1348</v>
      </c>
      <c r="D707">
        <v>169700</v>
      </c>
      <c r="E707">
        <v>168048</v>
      </c>
      <c r="F707" t="s">
        <v>14</v>
      </c>
      <c r="G707">
        <v>2025</v>
      </c>
      <c r="H707" t="s">
        <v>32</v>
      </c>
      <c r="I707" t="s">
        <v>33</v>
      </c>
      <c r="J707">
        <v>1386741600</v>
      </c>
      <c r="K707">
        <v>1387087200</v>
      </c>
      <c r="L707" t="b">
        <v>0</v>
      </c>
      <c r="M707" t="b">
        <v>0</v>
      </c>
      <c r="N707" t="s">
        <v>41</v>
      </c>
      <c r="O707" s="5">
        <f t="shared" ref="O707:O770" si="34">(E707/D707)*100</f>
        <v>99.026517383618156</v>
      </c>
      <c r="P707">
        <f t="shared" si="33"/>
        <v>82.99</v>
      </c>
      <c r="Q707" t="s">
        <v>1946</v>
      </c>
      <c r="R707" t="s">
        <v>1947</v>
      </c>
      <c r="S707" s="8">
        <f t="shared" ref="S707:T770" si="35">(((J707/60)/60)/24)+DATE(1970,1,1)</f>
        <v>41619.25</v>
      </c>
      <c r="T707" s="8">
        <f t="shared" si="35"/>
        <v>41623.25</v>
      </c>
    </row>
    <row r="708" spans="1:20" ht="34" x14ac:dyDescent="0.2">
      <c r="A708">
        <v>706</v>
      </c>
      <c r="B708" t="s">
        <v>1349</v>
      </c>
      <c r="C708" s="3" t="s">
        <v>1350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34"/>
        <v>127.84686346863469</v>
      </c>
      <c r="P708">
        <f t="shared" ref="P708:P771" si="36">ROUND(E708/G708,2)</f>
        <v>103.04</v>
      </c>
      <c r="Q708" t="s">
        <v>1936</v>
      </c>
      <c r="R708" t="s">
        <v>1937</v>
      </c>
      <c r="S708" s="8">
        <f t="shared" si="35"/>
        <v>43471.25</v>
      </c>
      <c r="T708" s="8">
        <f t="shared" si="35"/>
        <v>43479.25</v>
      </c>
    </row>
    <row r="709" spans="1:20" ht="17" x14ac:dyDescent="0.2">
      <c r="A709">
        <v>707</v>
      </c>
      <c r="B709" t="s">
        <v>1351</v>
      </c>
      <c r="C709" s="3" t="s">
        <v>1352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38</v>
      </c>
      <c r="O709" s="5">
        <f t="shared" si="34"/>
        <v>158.61643835616439</v>
      </c>
      <c r="P709">
        <f t="shared" si="36"/>
        <v>68.92</v>
      </c>
      <c r="Q709" t="s">
        <v>1940</v>
      </c>
      <c r="R709" t="s">
        <v>1943</v>
      </c>
      <c r="S709" s="8">
        <f t="shared" si="35"/>
        <v>43442.25</v>
      </c>
      <c r="T709" s="8">
        <f t="shared" si="35"/>
        <v>43478.25</v>
      </c>
    </row>
    <row r="710" spans="1:20" ht="17" x14ac:dyDescent="0.2">
      <c r="A710">
        <v>708</v>
      </c>
      <c r="B710" t="s">
        <v>1353</v>
      </c>
      <c r="C710" s="3" t="s">
        <v>1354</v>
      </c>
      <c r="D710">
        <v>1700</v>
      </c>
      <c r="E710">
        <v>12020</v>
      </c>
      <c r="F710" t="s">
        <v>20</v>
      </c>
      <c r="G710">
        <v>137</v>
      </c>
      <c r="H710" t="s">
        <v>45</v>
      </c>
      <c r="I710" t="s">
        <v>46</v>
      </c>
      <c r="J710">
        <v>1495429200</v>
      </c>
      <c r="K710">
        <v>1496293200</v>
      </c>
      <c r="L710" t="b">
        <v>0</v>
      </c>
      <c r="M710" t="b">
        <v>0</v>
      </c>
      <c r="N710" t="s">
        <v>29</v>
      </c>
      <c r="O710" s="5">
        <f t="shared" si="34"/>
        <v>707.05882352941171</v>
      </c>
      <c r="P710">
        <f t="shared" si="36"/>
        <v>87.74</v>
      </c>
      <c r="Q710" t="s">
        <v>1938</v>
      </c>
      <c r="R710" t="s">
        <v>1939</v>
      </c>
      <c r="S710" s="8">
        <f t="shared" si="35"/>
        <v>42877.208333333328</v>
      </c>
      <c r="T710" s="8">
        <f t="shared" si="35"/>
        <v>42887.208333333328</v>
      </c>
    </row>
    <row r="711" spans="1:20" ht="17" x14ac:dyDescent="0.2">
      <c r="A711">
        <v>709</v>
      </c>
      <c r="B711" t="s">
        <v>1355</v>
      </c>
      <c r="C711" s="3" t="s">
        <v>1356</v>
      </c>
      <c r="D711">
        <v>9800</v>
      </c>
      <c r="E711">
        <v>13954</v>
      </c>
      <c r="F711" t="s">
        <v>20</v>
      </c>
      <c r="G711">
        <v>186</v>
      </c>
      <c r="H711" t="s">
        <v>49</v>
      </c>
      <c r="I711" t="s">
        <v>50</v>
      </c>
      <c r="J711">
        <v>1334811600</v>
      </c>
      <c r="K711">
        <v>1335416400</v>
      </c>
      <c r="L711" t="b">
        <v>0</v>
      </c>
      <c r="M711" t="b">
        <v>0</v>
      </c>
      <c r="N711" t="s">
        <v>29</v>
      </c>
      <c r="O711" s="5">
        <f t="shared" si="34"/>
        <v>142.38775510204081</v>
      </c>
      <c r="P711">
        <f t="shared" si="36"/>
        <v>75.02</v>
      </c>
      <c r="Q711" t="s">
        <v>1938</v>
      </c>
      <c r="R711" t="s">
        <v>1939</v>
      </c>
      <c r="S711" s="8">
        <f t="shared" si="35"/>
        <v>41018.208333333336</v>
      </c>
      <c r="T711" s="8">
        <f t="shared" si="35"/>
        <v>41025.208333333336</v>
      </c>
    </row>
    <row r="712" spans="1:20" ht="17" x14ac:dyDescent="0.2">
      <c r="A712">
        <v>710</v>
      </c>
      <c r="B712" t="s">
        <v>1357</v>
      </c>
      <c r="C712" s="3" t="s">
        <v>1358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29</v>
      </c>
      <c r="O712" s="5">
        <f t="shared" si="34"/>
        <v>147.86046511627907</v>
      </c>
      <c r="P712">
        <f t="shared" si="36"/>
        <v>50.86</v>
      </c>
      <c r="Q712" t="s">
        <v>1938</v>
      </c>
      <c r="R712" t="s">
        <v>1939</v>
      </c>
      <c r="S712" s="8">
        <f t="shared" si="35"/>
        <v>43295.208333333328</v>
      </c>
      <c r="T712" s="8">
        <f t="shared" si="35"/>
        <v>43302.208333333328</v>
      </c>
    </row>
    <row r="713" spans="1:20" ht="34" x14ac:dyDescent="0.2">
      <c r="A713">
        <v>711</v>
      </c>
      <c r="B713" t="s">
        <v>1359</v>
      </c>
      <c r="C713" s="3" t="s">
        <v>1360</v>
      </c>
      <c r="D713">
        <v>6200</v>
      </c>
      <c r="E713">
        <v>1260</v>
      </c>
      <c r="F713" t="s">
        <v>14</v>
      </c>
      <c r="G713">
        <v>14</v>
      </c>
      <c r="H713" t="s">
        <v>49</v>
      </c>
      <c r="I713" t="s">
        <v>50</v>
      </c>
      <c r="J713">
        <v>1453615200</v>
      </c>
      <c r="K713">
        <v>1453788000</v>
      </c>
      <c r="L713" t="b">
        <v>1</v>
      </c>
      <c r="M713" t="b">
        <v>1</v>
      </c>
      <c r="N713" t="s">
        <v>29</v>
      </c>
      <c r="O713" s="5">
        <f t="shared" si="34"/>
        <v>20.322580645161288</v>
      </c>
      <c r="P713">
        <f t="shared" si="36"/>
        <v>90</v>
      </c>
      <c r="Q713" t="s">
        <v>1938</v>
      </c>
      <c r="R713" t="s">
        <v>1939</v>
      </c>
      <c r="S713" s="8">
        <f t="shared" si="35"/>
        <v>42393.25</v>
      </c>
      <c r="T713" s="8">
        <f t="shared" si="35"/>
        <v>42395.25</v>
      </c>
    </row>
    <row r="714" spans="1:20" ht="17" x14ac:dyDescent="0.2">
      <c r="A714">
        <v>712</v>
      </c>
      <c r="B714" t="s">
        <v>1361</v>
      </c>
      <c r="C714" s="3" t="s">
        <v>1362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29</v>
      </c>
      <c r="O714" s="5">
        <f t="shared" si="34"/>
        <v>1840.625</v>
      </c>
      <c r="P714">
        <f t="shared" si="36"/>
        <v>72.900000000000006</v>
      </c>
      <c r="Q714" t="s">
        <v>1938</v>
      </c>
      <c r="R714" t="s">
        <v>1939</v>
      </c>
      <c r="S714" s="8">
        <f t="shared" si="35"/>
        <v>42559.208333333328</v>
      </c>
      <c r="T714" s="8">
        <f t="shared" si="35"/>
        <v>42600.208333333328</v>
      </c>
    </row>
    <row r="715" spans="1:20" ht="17" x14ac:dyDescent="0.2">
      <c r="A715">
        <v>713</v>
      </c>
      <c r="B715" t="s">
        <v>1363</v>
      </c>
      <c r="C715" s="3" t="s">
        <v>1364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53</v>
      </c>
      <c r="O715" s="5">
        <f t="shared" si="34"/>
        <v>161.94202898550725</v>
      </c>
      <c r="P715">
        <f t="shared" si="36"/>
        <v>108.49</v>
      </c>
      <c r="Q715" t="s">
        <v>1946</v>
      </c>
      <c r="R715" t="s">
        <v>1955</v>
      </c>
      <c r="S715" s="8">
        <f t="shared" si="35"/>
        <v>42604.208333333328</v>
      </c>
      <c r="T715" s="8">
        <f t="shared" si="35"/>
        <v>42616.208333333328</v>
      </c>
    </row>
    <row r="716" spans="1:20" ht="17" x14ac:dyDescent="0.2">
      <c r="A716">
        <v>714</v>
      </c>
      <c r="B716" t="s">
        <v>1365</v>
      </c>
      <c r="C716" s="3" t="s">
        <v>1366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34"/>
        <v>472.82077922077923</v>
      </c>
      <c r="P716">
        <f t="shared" si="36"/>
        <v>101.98</v>
      </c>
      <c r="Q716" t="s">
        <v>1934</v>
      </c>
      <c r="R716" t="s">
        <v>1935</v>
      </c>
      <c r="S716" s="8">
        <f t="shared" si="35"/>
        <v>41870.208333333336</v>
      </c>
      <c r="T716" s="8">
        <f t="shared" si="35"/>
        <v>41871.208333333336</v>
      </c>
    </row>
    <row r="717" spans="1:20" ht="17" x14ac:dyDescent="0.2">
      <c r="A717">
        <v>715</v>
      </c>
      <c r="B717" t="s">
        <v>1367</v>
      </c>
      <c r="C717" s="3" t="s">
        <v>1368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191</v>
      </c>
      <c r="O717" s="5">
        <f t="shared" si="34"/>
        <v>24.466101694915253</v>
      </c>
      <c r="P717">
        <f t="shared" si="36"/>
        <v>44.01</v>
      </c>
      <c r="Q717" t="s">
        <v>1949</v>
      </c>
      <c r="R717" t="s">
        <v>1960</v>
      </c>
      <c r="S717" s="8">
        <f t="shared" si="35"/>
        <v>40397.208333333336</v>
      </c>
      <c r="T717" s="8">
        <f t="shared" si="35"/>
        <v>40402.208333333336</v>
      </c>
    </row>
    <row r="718" spans="1:20" ht="17" x14ac:dyDescent="0.2">
      <c r="A718">
        <v>716</v>
      </c>
      <c r="B718" t="s">
        <v>1369</v>
      </c>
      <c r="C718" s="3" t="s">
        <v>1370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29</v>
      </c>
      <c r="O718" s="5">
        <f t="shared" si="34"/>
        <v>517.65</v>
      </c>
      <c r="P718">
        <f t="shared" si="36"/>
        <v>65.94</v>
      </c>
      <c r="Q718" t="s">
        <v>1938</v>
      </c>
      <c r="R718" t="s">
        <v>1939</v>
      </c>
      <c r="S718" s="8">
        <f t="shared" si="35"/>
        <v>41465.208333333336</v>
      </c>
      <c r="T718" s="8">
        <f t="shared" si="35"/>
        <v>41493.208333333336</v>
      </c>
    </row>
    <row r="719" spans="1:20" ht="34" x14ac:dyDescent="0.2">
      <c r="A719">
        <v>717</v>
      </c>
      <c r="B719" t="s">
        <v>1371</v>
      </c>
      <c r="C719" s="3" t="s">
        <v>1372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34</v>
      </c>
      <c r="O719" s="5">
        <f t="shared" si="34"/>
        <v>247.64285714285714</v>
      </c>
      <c r="P719">
        <f t="shared" si="36"/>
        <v>24.99</v>
      </c>
      <c r="Q719" t="s">
        <v>1940</v>
      </c>
      <c r="R719" t="s">
        <v>1941</v>
      </c>
      <c r="S719" s="8">
        <f t="shared" si="35"/>
        <v>40777.208333333336</v>
      </c>
      <c r="T719" s="8">
        <f t="shared" si="35"/>
        <v>40798.208333333336</v>
      </c>
    </row>
    <row r="720" spans="1:20" ht="17" x14ac:dyDescent="0.2">
      <c r="A720">
        <v>718</v>
      </c>
      <c r="B720" t="s">
        <v>1373</v>
      </c>
      <c r="C720" s="3" t="s">
        <v>1374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40</v>
      </c>
      <c r="O720" s="5">
        <f t="shared" si="34"/>
        <v>100.20481927710843</v>
      </c>
      <c r="P720">
        <f t="shared" si="36"/>
        <v>28</v>
      </c>
      <c r="Q720" t="s">
        <v>1936</v>
      </c>
      <c r="R720" t="s">
        <v>1945</v>
      </c>
      <c r="S720" s="8">
        <f t="shared" si="35"/>
        <v>41442.208333333336</v>
      </c>
      <c r="T720" s="8">
        <f t="shared" si="35"/>
        <v>41468.208333333336</v>
      </c>
    </row>
    <row r="721" spans="1:20" ht="17" x14ac:dyDescent="0.2">
      <c r="A721">
        <v>719</v>
      </c>
      <c r="B721" t="s">
        <v>1375</v>
      </c>
      <c r="C721" s="3" t="s">
        <v>1376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51</v>
      </c>
      <c r="O721" s="5">
        <f t="shared" si="34"/>
        <v>153</v>
      </c>
      <c r="P721">
        <f t="shared" si="36"/>
        <v>85.83</v>
      </c>
      <c r="Q721" t="s">
        <v>1946</v>
      </c>
      <c r="R721" t="s">
        <v>1952</v>
      </c>
      <c r="S721" s="8">
        <f t="shared" si="35"/>
        <v>41058.208333333336</v>
      </c>
      <c r="T721" s="8">
        <f t="shared" si="35"/>
        <v>41069.208333333336</v>
      </c>
    </row>
    <row r="722" spans="1:20" ht="34" x14ac:dyDescent="0.2">
      <c r="A722">
        <v>720</v>
      </c>
      <c r="B722" t="s">
        <v>1377</v>
      </c>
      <c r="C722" s="3" t="s">
        <v>1378</v>
      </c>
      <c r="D722">
        <v>8700</v>
      </c>
      <c r="E722">
        <v>3227</v>
      </c>
      <c r="F722" t="s">
        <v>43</v>
      </c>
      <c r="G722">
        <v>38</v>
      </c>
      <c r="H722" t="s">
        <v>30</v>
      </c>
      <c r="I722" t="s">
        <v>31</v>
      </c>
      <c r="J722">
        <v>1519192800</v>
      </c>
      <c r="K722">
        <v>1520402400</v>
      </c>
      <c r="L722" t="b">
        <v>0</v>
      </c>
      <c r="M722" t="b">
        <v>1</v>
      </c>
      <c r="N722" t="s">
        <v>29</v>
      </c>
      <c r="O722" s="5">
        <f t="shared" si="34"/>
        <v>37.091954022988503</v>
      </c>
      <c r="P722">
        <f t="shared" si="36"/>
        <v>84.92</v>
      </c>
      <c r="Q722" t="s">
        <v>1938</v>
      </c>
      <c r="R722" t="s">
        <v>1939</v>
      </c>
      <c r="S722" s="8">
        <f t="shared" si="35"/>
        <v>43152.25</v>
      </c>
      <c r="T722" s="8">
        <f t="shared" si="35"/>
        <v>43166.25</v>
      </c>
    </row>
    <row r="723" spans="1:20" ht="17" x14ac:dyDescent="0.2">
      <c r="A723">
        <v>721</v>
      </c>
      <c r="B723" t="s">
        <v>1379</v>
      </c>
      <c r="C723" s="3" t="s">
        <v>1380</v>
      </c>
      <c r="D723">
        <v>123600</v>
      </c>
      <c r="E723">
        <v>5429</v>
      </c>
      <c r="F723" t="s">
        <v>43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34"/>
        <v>4.392394822006473</v>
      </c>
      <c r="P723">
        <f t="shared" si="36"/>
        <v>90.48</v>
      </c>
      <c r="Q723" t="s">
        <v>1934</v>
      </c>
      <c r="R723" t="s">
        <v>1935</v>
      </c>
      <c r="S723" s="8">
        <f t="shared" si="35"/>
        <v>43194.208333333328</v>
      </c>
      <c r="T723" s="8">
        <f t="shared" si="35"/>
        <v>43200.208333333328</v>
      </c>
    </row>
    <row r="724" spans="1:20" ht="17" x14ac:dyDescent="0.2">
      <c r="A724">
        <v>722</v>
      </c>
      <c r="B724" t="s">
        <v>1381</v>
      </c>
      <c r="C724" s="3" t="s">
        <v>1382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34</v>
      </c>
      <c r="O724" s="5">
        <f t="shared" si="34"/>
        <v>156.50721649484535</v>
      </c>
      <c r="P724">
        <f t="shared" si="36"/>
        <v>25</v>
      </c>
      <c r="Q724" t="s">
        <v>1940</v>
      </c>
      <c r="R724" t="s">
        <v>1941</v>
      </c>
      <c r="S724" s="8">
        <f t="shared" si="35"/>
        <v>43045.25</v>
      </c>
      <c r="T724" s="8">
        <f t="shared" si="35"/>
        <v>43072.25</v>
      </c>
    </row>
    <row r="725" spans="1:20" ht="17" x14ac:dyDescent="0.2">
      <c r="A725">
        <v>723</v>
      </c>
      <c r="B725" t="s">
        <v>1383</v>
      </c>
      <c r="C725" s="3" t="s">
        <v>1384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29</v>
      </c>
      <c r="O725" s="5">
        <f t="shared" si="34"/>
        <v>270.40816326530609</v>
      </c>
      <c r="P725">
        <f t="shared" si="36"/>
        <v>92.01</v>
      </c>
      <c r="Q725" t="s">
        <v>1938</v>
      </c>
      <c r="R725" t="s">
        <v>1939</v>
      </c>
      <c r="S725" s="8">
        <f t="shared" si="35"/>
        <v>42431.25</v>
      </c>
      <c r="T725" s="8">
        <f t="shared" si="35"/>
        <v>42452.208333333328</v>
      </c>
    </row>
    <row r="726" spans="1:20" ht="17" x14ac:dyDescent="0.2">
      <c r="A726">
        <v>724</v>
      </c>
      <c r="B726" t="s">
        <v>1385</v>
      </c>
      <c r="C726" s="3" t="s">
        <v>1386</v>
      </c>
      <c r="D726">
        <v>8400</v>
      </c>
      <c r="E726">
        <v>11261</v>
      </c>
      <c r="F726" t="s">
        <v>20</v>
      </c>
      <c r="G726">
        <v>121</v>
      </c>
      <c r="H726" t="s">
        <v>32</v>
      </c>
      <c r="I726" t="s">
        <v>33</v>
      </c>
      <c r="J726">
        <v>1413954000</v>
      </c>
      <c r="K726">
        <v>1414126800</v>
      </c>
      <c r="L726" t="b">
        <v>0</v>
      </c>
      <c r="M726" t="b">
        <v>1</v>
      </c>
      <c r="N726" t="s">
        <v>29</v>
      </c>
      <c r="O726" s="5">
        <f t="shared" si="34"/>
        <v>134.05952380952382</v>
      </c>
      <c r="P726">
        <f t="shared" si="36"/>
        <v>93.07</v>
      </c>
      <c r="Q726" t="s">
        <v>1938</v>
      </c>
      <c r="R726" t="s">
        <v>1939</v>
      </c>
      <c r="S726" s="8">
        <f t="shared" si="35"/>
        <v>41934.208333333336</v>
      </c>
      <c r="T726" s="8">
        <f t="shared" si="35"/>
        <v>41936.208333333336</v>
      </c>
    </row>
    <row r="727" spans="1:20" ht="17" x14ac:dyDescent="0.2">
      <c r="A727">
        <v>725</v>
      </c>
      <c r="B727" t="s">
        <v>1387</v>
      </c>
      <c r="C727" s="3" t="s">
        <v>1388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191</v>
      </c>
      <c r="O727" s="5">
        <f t="shared" si="34"/>
        <v>50.398033126293996</v>
      </c>
      <c r="P727">
        <f t="shared" si="36"/>
        <v>61.01</v>
      </c>
      <c r="Q727" t="s">
        <v>1949</v>
      </c>
      <c r="R727" t="s">
        <v>1960</v>
      </c>
      <c r="S727" s="8">
        <f t="shared" si="35"/>
        <v>41958.25</v>
      </c>
      <c r="T727" s="8">
        <f t="shared" si="35"/>
        <v>41960.25</v>
      </c>
    </row>
    <row r="728" spans="1:20" ht="17" x14ac:dyDescent="0.2">
      <c r="A728">
        <v>726</v>
      </c>
      <c r="B728" t="s">
        <v>1389</v>
      </c>
      <c r="C728" s="3" t="s">
        <v>1390</v>
      </c>
      <c r="D728">
        <v>54300</v>
      </c>
      <c r="E728">
        <v>48227</v>
      </c>
      <c r="F728" t="s">
        <v>43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29</v>
      </c>
      <c r="O728" s="5">
        <f t="shared" si="34"/>
        <v>88.815837937384899</v>
      </c>
      <c r="P728">
        <f t="shared" si="36"/>
        <v>92.04</v>
      </c>
      <c r="Q728" t="s">
        <v>1938</v>
      </c>
      <c r="R728" t="s">
        <v>1939</v>
      </c>
      <c r="S728" s="8">
        <f t="shared" si="35"/>
        <v>40476.208333333336</v>
      </c>
      <c r="T728" s="8">
        <f t="shared" si="35"/>
        <v>40482.208333333336</v>
      </c>
    </row>
    <row r="729" spans="1:20" ht="17" x14ac:dyDescent="0.2">
      <c r="A729">
        <v>727</v>
      </c>
      <c r="B729" t="s">
        <v>1391</v>
      </c>
      <c r="C729" s="3" t="s">
        <v>1392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34"/>
        <v>165</v>
      </c>
      <c r="P729">
        <f t="shared" si="36"/>
        <v>81.13</v>
      </c>
      <c r="Q729" t="s">
        <v>1936</v>
      </c>
      <c r="R729" t="s">
        <v>1937</v>
      </c>
      <c r="S729" s="8">
        <f t="shared" si="35"/>
        <v>43485.25</v>
      </c>
      <c r="T729" s="8">
        <f t="shared" si="35"/>
        <v>43543.208333333328</v>
      </c>
    </row>
    <row r="730" spans="1:20" ht="17" x14ac:dyDescent="0.2">
      <c r="A730">
        <v>728</v>
      </c>
      <c r="B730" t="s">
        <v>1393</v>
      </c>
      <c r="C730" s="3" t="s">
        <v>1394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29</v>
      </c>
      <c r="O730" s="5">
        <f t="shared" si="34"/>
        <v>17.5</v>
      </c>
      <c r="P730">
        <f t="shared" si="36"/>
        <v>73.5</v>
      </c>
      <c r="Q730" t="s">
        <v>1938</v>
      </c>
      <c r="R730" t="s">
        <v>1939</v>
      </c>
      <c r="S730" s="8">
        <f t="shared" si="35"/>
        <v>42515.208333333328</v>
      </c>
      <c r="T730" s="8">
        <f t="shared" si="35"/>
        <v>42526.208333333328</v>
      </c>
    </row>
    <row r="731" spans="1:20" ht="17" x14ac:dyDescent="0.2">
      <c r="A731">
        <v>729</v>
      </c>
      <c r="B731" t="s">
        <v>1395</v>
      </c>
      <c r="C731" s="3" t="s">
        <v>1396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38</v>
      </c>
      <c r="O731" s="5">
        <f t="shared" si="34"/>
        <v>185.66071428571428</v>
      </c>
      <c r="P731">
        <f t="shared" si="36"/>
        <v>85.22</v>
      </c>
      <c r="Q731" t="s">
        <v>1940</v>
      </c>
      <c r="R731" t="s">
        <v>1943</v>
      </c>
      <c r="S731" s="8">
        <f t="shared" si="35"/>
        <v>41309.25</v>
      </c>
      <c r="T731" s="8">
        <f t="shared" si="35"/>
        <v>41311.25</v>
      </c>
    </row>
    <row r="732" spans="1:20" ht="17" x14ac:dyDescent="0.2">
      <c r="A732">
        <v>730</v>
      </c>
      <c r="B732" t="s">
        <v>1397</v>
      </c>
      <c r="C732" s="3" t="s">
        <v>1398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40</v>
      </c>
      <c r="O732" s="5">
        <f t="shared" si="34"/>
        <v>412.6631944444444</v>
      </c>
      <c r="P732">
        <f t="shared" si="36"/>
        <v>110.97</v>
      </c>
      <c r="Q732" t="s">
        <v>1936</v>
      </c>
      <c r="R732" t="s">
        <v>1945</v>
      </c>
      <c r="S732" s="8">
        <f t="shared" si="35"/>
        <v>42147.208333333328</v>
      </c>
      <c r="T732" s="8">
        <f t="shared" si="35"/>
        <v>42153.208333333328</v>
      </c>
    </row>
    <row r="733" spans="1:20" ht="17" x14ac:dyDescent="0.2">
      <c r="A733">
        <v>731</v>
      </c>
      <c r="B733" t="s">
        <v>1399</v>
      </c>
      <c r="C733" s="3" t="s">
        <v>1400</v>
      </c>
      <c r="D733">
        <v>8000</v>
      </c>
      <c r="E733">
        <v>7220</v>
      </c>
      <c r="F733" t="s">
        <v>43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34"/>
        <v>90.25</v>
      </c>
      <c r="P733">
        <f t="shared" si="36"/>
        <v>32.97</v>
      </c>
      <c r="Q733" t="s">
        <v>1936</v>
      </c>
      <c r="R733" t="s">
        <v>1937</v>
      </c>
      <c r="S733" s="8">
        <f t="shared" si="35"/>
        <v>42939.208333333328</v>
      </c>
      <c r="T733" s="8">
        <f t="shared" si="35"/>
        <v>42940.208333333328</v>
      </c>
    </row>
    <row r="734" spans="1:20" ht="17" x14ac:dyDescent="0.2">
      <c r="A734">
        <v>732</v>
      </c>
      <c r="B734" t="s">
        <v>1401</v>
      </c>
      <c r="C734" s="3" t="s">
        <v>1402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34"/>
        <v>91.984615384615381</v>
      </c>
      <c r="P734">
        <f t="shared" si="36"/>
        <v>96.01</v>
      </c>
      <c r="Q734" t="s">
        <v>1934</v>
      </c>
      <c r="R734" t="s">
        <v>1935</v>
      </c>
      <c r="S734" s="8">
        <f t="shared" si="35"/>
        <v>42816.208333333328</v>
      </c>
      <c r="T734" s="8">
        <f t="shared" si="35"/>
        <v>42839.208333333328</v>
      </c>
    </row>
    <row r="735" spans="1:20" ht="17" x14ac:dyDescent="0.2">
      <c r="A735">
        <v>733</v>
      </c>
      <c r="B735" t="s">
        <v>1403</v>
      </c>
      <c r="C735" s="3" t="s">
        <v>1404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55</v>
      </c>
      <c r="O735" s="5">
        <f t="shared" si="34"/>
        <v>527.00632911392404</v>
      </c>
      <c r="P735">
        <f t="shared" si="36"/>
        <v>84.97</v>
      </c>
      <c r="Q735" t="s">
        <v>1934</v>
      </c>
      <c r="R735" t="s">
        <v>1956</v>
      </c>
      <c r="S735" s="8">
        <f t="shared" si="35"/>
        <v>41844.208333333336</v>
      </c>
      <c r="T735" s="8">
        <f t="shared" si="35"/>
        <v>41857.208333333336</v>
      </c>
    </row>
    <row r="736" spans="1:20" ht="17" x14ac:dyDescent="0.2">
      <c r="A736">
        <v>734</v>
      </c>
      <c r="B736" t="s">
        <v>1405</v>
      </c>
      <c r="C736" s="3" t="s">
        <v>1406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29</v>
      </c>
      <c r="O736" s="5">
        <f t="shared" si="34"/>
        <v>319.14285714285711</v>
      </c>
      <c r="P736">
        <f t="shared" si="36"/>
        <v>25.01</v>
      </c>
      <c r="Q736" t="s">
        <v>1938</v>
      </c>
      <c r="R736" t="s">
        <v>1939</v>
      </c>
      <c r="S736" s="8">
        <f t="shared" si="35"/>
        <v>42763.25</v>
      </c>
      <c r="T736" s="8">
        <f t="shared" si="35"/>
        <v>42775.25</v>
      </c>
    </row>
    <row r="737" spans="1:20" ht="17" x14ac:dyDescent="0.2">
      <c r="A737">
        <v>735</v>
      </c>
      <c r="B737" t="s">
        <v>1407</v>
      </c>
      <c r="C737" s="3" t="s">
        <v>1408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52</v>
      </c>
      <c r="O737" s="5">
        <f t="shared" si="34"/>
        <v>354.18867924528303</v>
      </c>
      <c r="P737">
        <f t="shared" si="36"/>
        <v>66</v>
      </c>
      <c r="Q737" t="s">
        <v>1953</v>
      </c>
      <c r="R737" t="s">
        <v>1954</v>
      </c>
      <c r="S737" s="8">
        <f t="shared" si="35"/>
        <v>42459.208333333328</v>
      </c>
      <c r="T737" s="8">
        <f t="shared" si="35"/>
        <v>42466.208333333328</v>
      </c>
    </row>
    <row r="738" spans="1:20" ht="17" x14ac:dyDescent="0.2">
      <c r="A738">
        <v>736</v>
      </c>
      <c r="B738" t="s">
        <v>1409</v>
      </c>
      <c r="C738" s="3" t="s">
        <v>1410</v>
      </c>
      <c r="D738">
        <v>7700</v>
      </c>
      <c r="E738">
        <v>2533</v>
      </c>
      <c r="F738" t="s">
        <v>43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41</v>
      </c>
      <c r="O738" s="5">
        <f t="shared" si="34"/>
        <v>32.896103896103895</v>
      </c>
      <c r="P738">
        <f t="shared" si="36"/>
        <v>87.34</v>
      </c>
      <c r="Q738" t="s">
        <v>1946</v>
      </c>
      <c r="R738" t="s">
        <v>1947</v>
      </c>
      <c r="S738" s="8">
        <f t="shared" si="35"/>
        <v>42055.25</v>
      </c>
      <c r="T738" s="8">
        <f t="shared" si="35"/>
        <v>42059.25</v>
      </c>
    </row>
    <row r="739" spans="1:20" ht="34" x14ac:dyDescent="0.2">
      <c r="A739">
        <v>737</v>
      </c>
      <c r="B739" t="s">
        <v>1411</v>
      </c>
      <c r="C739" s="3" t="s">
        <v>1412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39</v>
      </c>
      <c r="O739" s="5">
        <f t="shared" si="34"/>
        <v>135.8918918918919</v>
      </c>
      <c r="P739">
        <f t="shared" si="36"/>
        <v>27.93</v>
      </c>
      <c r="Q739" t="s">
        <v>1934</v>
      </c>
      <c r="R739" t="s">
        <v>1944</v>
      </c>
      <c r="S739" s="8">
        <f t="shared" si="35"/>
        <v>42685.25</v>
      </c>
      <c r="T739" s="8">
        <f t="shared" si="35"/>
        <v>42697.25</v>
      </c>
    </row>
    <row r="740" spans="1:20" ht="17" x14ac:dyDescent="0.2">
      <c r="A740">
        <v>738</v>
      </c>
      <c r="B740" t="s">
        <v>931</v>
      </c>
      <c r="C740" s="3" t="s">
        <v>1413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29</v>
      </c>
      <c r="O740" s="5">
        <f t="shared" si="34"/>
        <v>2.0843373493975905</v>
      </c>
      <c r="P740">
        <f t="shared" si="36"/>
        <v>103.8</v>
      </c>
      <c r="Q740" t="s">
        <v>1938</v>
      </c>
      <c r="R740" t="s">
        <v>1939</v>
      </c>
      <c r="S740" s="8">
        <f t="shared" si="35"/>
        <v>41959.25</v>
      </c>
      <c r="T740" s="8">
        <f t="shared" si="35"/>
        <v>41981.25</v>
      </c>
    </row>
    <row r="741" spans="1:20" ht="17" x14ac:dyDescent="0.2">
      <c r="A741">
        <v>739</v>
      </c>
      <c r="B741" t="s">
        <v>1414</v>
      </c>
      <c r="C741" s="3" t="s">
        <v>1415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39</v>
      </c>
      <c r="O741" s="5">
        <f t="shared" si="34"/>
        <v>61</v>
      </c>
      <c r="P741">
        <f t="shared" si="36"/>
        <v>31.94</v>
      </c>
      <c r="Q741" t="s">
        <v>1934</v>
      </c>
      <c r="R741" t="s">
        <v>1944</v>
      </c>
      <c r="S741" s="8">
        <f t="shared" si="35"/>
        <v>41089.208333333336</v>
      </c>
      <c r="T741" s="8">
        <f t="shared" si="35"/>
        <v>41090.208333333336</v>
      </c>
    </row>
    <row r="742" spans="1:20" ht="17" x14ac:dyDescent="0.2">
      <c r="A742">
        <v>740</v>
      </c>
      <c r="B742" t="s">
        <v>1416</v>
      </c>
      <c r="C742" s="3" t="s">
        <v>1417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29</v>
      </c>
      <c r="O742" s="5">
        <f t="shared" si="34"/>
        <v>30.037735849056602</v>
      </c>
      <c r="P742">
        <f t="shared" si="36"/>
        <v>99.5</v>
      </c>
      <c r="Q742" t="s">
        <v>1938</v>
      </c>
      <c r="R742" t="s">
        <v>1939</v>
      </c>
      <c r="S742" s="8">
        <f t="shared" si="35"/>
        <v>42769.25</v>
      </c>
      <c r="T742" s="8">
        <f t="shared" si="35"/>
        <v>42772.25</v>
      </c>
    </row>
    <row r="743" spans="1:20" ht="17" x14ac:dyDescent="0.2">
      <c r="A743">
        <v>741</v>
      </c>
      <c r="B743" t="s">
        <v>527</v>
      </c>
      <c r="C743" s="3" t="s">
        <v>1418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29</v>
      </c>
      <c r="O743" s="5">
        <f t="shared" si="34"/>
        <v>1179.1666666666665</v>
      </c>
      <c r="P743">
        <f t="shared" si="36"/>
        <v>108.85</v>
      </c>
      <c r="Q743" t="s">
        <v>1938</v>
      </c>
      <c r="R743" t="s">
        <v>1939</v>
      </c>
      <c r="S743" s="8">
        <f t="shared" si="35"/>
        <v>40321.208333333336</v>
      </c>
      <c r="T743" s="8">
        <f t="shared" si="35"/>
        <v>40322.208333333336</v>
      </c>
    </row>
    <row r="744" spans="1:20" ht="17" x14ac:dyDescent="0.2">
      <c r="A744">
        <v>742</v>
      </c>
      <c r="B744" t="s">
        <v>1419</v>
      </c>
      <c r="C744" s="3" t="s">
        <v>1420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37</v>
      </c>
      <c r="O744" s="5">
        <f t="shared" si="34"/>
        <v>1126.0833333333335</v>
      </c>
      <c r="P744">
        <f t="shared" si="36"/>
        <v>110.76</v>
      </c>
      <c r="Q744" t="s">
        <v>1934</v>
      </c>
      <c r="R744" t="s">
        <v>1942</v>
      </c>
      <c r="S744" s="8">
        <f t="shared" si="35"/>
        <v>40197.25</v>
      </c>
      <c r="T744" s="8">
        <f t="shared" si="35"/>
        <v>40239.25</v>
      </c>
    </row>
    <row r="745" spans="1:20" ht="34" x14ac:dyDescent="0.2">
      <c r="A745">
        <v>743</v>
      </c>
      <c r="B745" t="s">
        <v>1421</v>
      </c>
      <c r="C745" s="3" t="s">
        <v>1422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29</v>
      </c>
      <c r="O745" s="5">
        <f t="shared" si="34"/>
        <v>12.923076923076923</v>
      </c>
      <c r="P745">
        <f t="shared" si="36"/>
        <v>29.65</v>
      </c>
      <c r="Q745" t="s">
        <v>1938</v>
      </c>
      <c r="R745" t="s">
        <v>1939</v>
      </c>
      <c r="S745" s="8">
        <f t="shared" si="35"/>
        <v>42298.208333333328</v>
      </c>
      <c r="T745" s="8">
        <f t="shared" si="35"/>
        <v>42304.208333333328</v>
      </c>
    </row>
    <row r="746" spans="1:20" ht="17" x14ac:dyDescent="0.2">
      <c r="A746">
        <v>744</v>
      </c>
      <c r="B746" t="s">
        <v>1423</v>
      </c>
      <c r="C746" s="3" t="s">
        <v>1424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29</v>
      </c>
      <c r="O746" s="5">
        <f t="shared" si="34"/>
        <v>712</v>
      </c>
      <c r="P746">
        <f t="shared" si="36"/>
        <v>101.71</v>
      </c>
      <c r="Q746" t="s">
        <v>1938</v>
      </c>
      <c r="R746" t="s">
        <v>1939</v>
      </c>
      <c r="S746" s="8">
        <f t="shared" si="35"/>
        <v>43322.208333333328</v>
      </c>
      <c r="T746" s="8">
        <f t="shared" si="35"/>
        <v>43324.208333333328</v>
      </c>
    </row>
    <row r="747" spans="1:20" ht="17" x14ac:dyDescent="0.2">
      <c r="A747">
        <v>745</v>
      </c>
      <c r="B747" t="s">
        <v>1425</v>
      </c>
      <c r="C747" s="3" t="s">
        <v>1426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40</v>
      </c>
      <c r="O747" s="5">
        <f t="shared" si="34"/>
        <v>30.304347826086957</v>
      </c>
      <c r="P747">
        <f t="shared" si="36"/>
        <v>61.5</v>
      </c>
      <c r="Q747" t="s">
        <v>1936</v>
      </c>
      <c r="R747" t="s">
        <v>1945</v>
      </c>
      <c r="S747" s="8">
        <f t="shared" si="35"/>
        <v>40328.208333333336</v>
      </c>
      <c r="T747" s="8">
        <f t="shared" si="35"/>
        <v>40355.208333333336</v>
      </c>
    </row>
    <row r="748" spans="1:20" ht="17" x14ac:dyDescent="0.2">
      <c r="A748">
        <v>746</v>
      </c>
      <c r="B748" t="s">
        <v>1427</v>
      </c>
      <c r="C748" s="3" t="s">
        <v>1428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34"/>
        <v>212.50896057347671</v>
      </c>
      <c r="P748">
        <f t="shared" si="36"/>
        <v>35</v>
      </c>
      <c r="Q748" t="s">
        <v>1936</v>
      </c>
      <c r="R748" t="s">
        <v>1937</v>
      </c>
      <c r="S748" s="8">
        <f t="shared" si="35"/>
        <v>40825.208333333336</v>
      </c>
      <c r="T748" s="8">
        <f t="shared" si="35"/>
        <v>40830.208333333336</v>
      </c>
    </row>
    <row r="749" spans="1:20" ht="17" x14ac:dyDescent="0.2">
      <c r="A749">
        <v>747</v>
      </c>
      <c r="B749" t="s">
        <v>1429</v>
      </c>
      <c r="C749" s="3" t="s">
        <v>1430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29</v>
      </c>
      <c r="O749" s="5">
        <f t="shared" si="34"/>
        <v>228.85714285714286</v>
      </c>
      <c r="P749">
        <f t="shared" si="36"/>
        <v>40.049999999999997</v>
      </c>
      <c r="Q749" t="s">
        <v>1938</v>
      </c>
      <c r="R749" t="s">
        <v>1939</v>
      </c>
      <c r="S749" s="8">
        <f t="shared" si="35"/>
        <v>40423.208333333336</v>
      </c>
      <c r="T749" s="8">
        <f t="shared" si="35"/>
        <v>40434.208333333336</v>
      </c>
    </row>
    <row r="750" spans="1:20" ht="17" x14ac:dyDescent="0.2">
      <c r="A750">
        <v>748</v>
      </c>
      <c r="B750" t="s">
        <v>1431</v>
      </c>
      <c r="C750" s="3" t="s">
        <v>1432</v>
      </c>
      <c r="D750">
        <v>194900</v>
      </c>
      <c r="E750">
        <v>68137</v>
      </c>
      <c r="F750" t="s">
        <v>43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42</v>
      </c>
      <c r="O750" s="5">
        <f t="shared" si="34"/>
        <v>34.959979476654695</v>
      </c>
      <c r="P750">
        <f t="shared" si="36"/>
        <v>110.97</v>
      </c>
      <c r="Q750" t="s">
        <v>1940</v>
      </c>
      <c r="R750" t="s">
        <v>1948</v>
      </c>
      <c r="S750" s="8">
        <f t="shared" si="35"/>
        <v>40238.25</v>
      </c>
      <c r="T750" s="8">
        <f t="shared" si="35"/>
        <v>40263.208333333336</v>
      </c>
    </row>
    <row r="751" spans="1:20" ht="17" x14ac:dyDescent="0.2">
      <c r="A751">
        <v>749</v>
      </c>
      <c r="B751" t="s">
        <v>1433</v>
      </c>
      <c r="C751" s="3" t="s">
        <v>1434</v>
      </c>
      <c r="D751">
        <v>8600</v>
      </c>
      <c r="E751">
        <v>13527</v>
      </c>
      <c r="F751" t="s">
        <v>20</v>
      </c>
      <c r="G751">
        <v>366</v>
      </c>
      <c r="H751" t="s">
        <v>49</v>
      </c>
      <c r="I751" t="s">
        <v>50</v>
      </c>
      <c r="J751">
        <v>1412744400</v>
      </c>
      <c r="K751">
        <v>1413781200</v>
      </c>
      <c r="L751" t="b">
        <v>0</v>
      </c>
      <c r="M751" t="b">
        <v>1</v>
      </c>
      <c r="N751" t="s">
        <v>40</v>
      </c>
      <c r="O751" s="5">
        <f t="shared" si="34"/>
        <v>157.29069767441862</v>
      </c>
      <c r="P751">
        <f t="shared" si="36"/>
        <v>36.96</v>
      </c>
      <c r="Q751" t="s">
        <v>1936</v>
      </c>
      <c r="R751" t="s">
        <v>1945</v>
      </c>
      <c r="S751" s="8">
        <f t="shared" si="35"/>
        <v>41920.208333333336</v>
      </c>
      <c r="T751" s="8">
        <f t="shared" si="35"/>
        <v>41932.208333333336</v>
      </c>
    </row>
    <row r="752" spans="1:20" ht="17" x14ac:dyDescent="0.2">
      <c r="A752">
        <v>750</v>
      </c>
      <c r="B752" t="s">
        <v>1435</v>
      </c>
      <c r="C752" s="3" t="s">
        <v>1436</v>
      </c>
      <c r="D752">
        <v>100</v>
      </c>
      <c r="E752">
        <v>1</v>
      </c>
      <c r="F752" t="s">
        <v>14</v>
      </c>
      <c r="G752">
        <v>1</v>
      </c>
      <c r="H752" t="s">
        <v>32</v>
      </c>
      <c r="I752" t="s">
        <v>33</v>
      </c>
      <c r="J752">
        <v>1277960400</v>
      </c>
      <c r="K752">
        <v>1280120400</v>
      </c>
      <c r="L752" t="b">
        <v>0</v>
      </c>
      <c r="M752" t="b">
        <v>0</v>
      </c>
      <c r="N752" t="s">
        <v>37</v>
      </c>
      <c r="O752" s="5">
        <f t="shared" si="34"/>
        <v>1</v>
      </c>
      <c r="P752">
        <f t="shared" si="36"/>
        <v>1</v>
      </c>
      <c r="Q752" t="s">
        <v>1934</v>
      </c>
      <c r="R752" t="s">
        <v>1942</v>
      </c>
      <c r="S752" s="8">
        <f t="shared" si="35"/>
        <v>40360.208333333336</v>
      </c>
      <c r="T752" s="8">
        <f t="shared" si="35"/>
        <v>40385.208333333336</v>
      </c>
    </row>
    <row r="753" spans="1:20" ht="17" x14ac:dyDescent="0.2">
      <c r="A753">
        <v>751</v>
      </c>
      <c r="B753" t="s">
        <v>1437</v>
      </c>
      <c r="C753" s="3" t="s">
        <v>1438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41</v>
      </c>
      <c r="O753" s="5">
        <f t="shared" si="34"/>
        <v>232.30555555555554</v>
      </c>
      <c r="P753">
        <f t="shared" si="36"/>
        <v>30.97</v>
      </c>
      <c r="Q753" t="s">
        <v>1946</v>
      </c>
      <c r="R753" t="s">
        <v>1947</v>
      </c>
      <c r="S753" s="8">
        <f t="shared" si="35"/>
        <v>42446.208333333328</v>
      </c>
      <c r="T753" s="8">
        <f t="shared" si="35"/>
        <v>42461.208333333328</v>
      </c>
    </row>
    <row r="754" spans="1:20" ht="17" x14ac:dyDescent="0.2">
      <c r="A754">
        <v>752</v>
      </c>
      <c r="B754" t="s">
        <v>1439</v>
      </c>
      <c r="C754" s="3" t="s">
        <v>1440</v>
      </c>
      <c r="D754">
        <v>5800</v>
      </c>
      <c r="E754">
        <v>5362</v>
      </c>
      <c r="F754" t="s">
        <v>43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29</v>
      </c>
      <c r="O754" s="5">
        <f t="shared" si="34"/>
        <v>92.448275862068968</v>
      </c>
      <c r="P754">
        <f t="shared" si="36"/>
        <v>47.04</v>
      </c>
      <c r="Q754" t="s">
        <v>1938</v>
      </c>
      <c r="R754" t="s">
        <v>1939</v>
      </c>
      <c r="S754" s="8">
        <f t="shared" si="35"/>
        <v>40395.208333333336</v>
      </c>
      <c r="T754" s="8">
        <f t="shared" si="35"/>
        <v>40413.208333333336</v>
      </c>
    </row>
    <row r="755" spans="1:20" ht="17" x14ac:dyDescent="0.2">
      <c r="A755">
        <v>753</v>
      </c>
      <c r="B755" t="s">
        <v>1441</v>
      </c>
      <c r="C755" s="3" t="s">
        <v>1442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52</v>
      </c>
      <c r="O755" s="5">
        <f t="shared" si="34"/>
        <v>256.70212765957444</v>
      </c>
      <c r="P755">
        <f t="shared" si="36"/>
        <v>88.07</v>
      </c>
      <c r="Q755" t="s">
        <v>1953</v>
      </c>
      <c r="R755" t="s">
        <v>1954</v>
      </c>
      <c r="S755" s="8">
        <f t="shared" si="35"/>
        <v>40321.208333333336</v>
      </c>
      <c r="T755" s="8">
        <f t="shared" si="35"/>
        <v>40336.208333333336</v>
      </c>
    </row>
    <row r="756" spans="1:20" ht="17" x14ac:dyDescent="0.2">
      <c r="A756">
        <v>754</v>
      </c>
      <c r="B756" t="s">
        <v>1443</v>
      </c>
      <c r="C756" s="3" t="s">
        <v>1444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29</v>
      </c>
      <c r="O756" s="5">
        <f t="shared" si="34"/>
        <v>168.47017045454547</v>
      </c>
      <c r="P756">
        <f t="shared" si="36"/>
        <v>37.01</v>
      </c>
      <c r="Q756" t="s">
        <v>1938</v>
      </c>
      <c r="R756" t="s">
        <v>1939</v>
      </c>
      <c r="S756" s="8">
        <f t="shared" si="35"/>
        <v>41210.208333333336</v>
      </c>
      <c r="T756" s="8">
        <f t="shared" si="35"/>
        <v>41263.25</v>
      </c>
    </row>
    <row r="757" spans="1:20" ht="17" x14ac:dyDescent="0.2">
      <c r="A757">
        <v>755</v>
      </c>
      <c r="B757" t="s">
        <v>1445</v>
      </c>
      <c r="C757" s="3" t="s">
        <v>1446</v>
      </c>
      <c r="D757">
        <v>4500</v>
      </c>
      <c r="E757">
        <v>7496</v>
      </c>
      <c r="F757" t="s">
        <v>20</v>
      </c>
      <c r="G757">
        <v>288</v>
      </c>
      <c r="H757" t="s">
        <v>30</v>
      </c>
      <c r="I757" t="s">
        <v>31</v>
      </c>
      <c r="J757">
        <v>1514354400</v>
      </c>
      <c r="K757">
        <v>1515391200</v>
      </c>
      <c r="L757" t="b">
        <v>0</v>
      </c>
      <c r="M757" t="b">
        <v>1</v>
      </c>
      <c r="N757" t="s">
        <v>29</v>
      </c>
      <c r="O757" s="5">
        <f t="shared" si="34"/>
        <v>166.57777777777778</v>
      </c>
      <c r="P757">
        <f t="shared" si="36"/>
        <v>26.03</v>
      </c>
      <c r="Q757" t="s">
        <v>1938</v>
      </c>
      <c r="R757" t="s">
        <v>1939</v>
      </c>
      <c r="S757" s="8">
        <f t="shared" si="35"/>
        <v>43096.25</v>
      </c>
      <c r="T757" s="8">
        <f t="shared" si="35"/>
        <v>43108.25</v>
      </c>
    </row>
    <row r="758" spans="1:20" ht="17" x14ac:dyDescent="0.2">
      <c r="A758">
        <v>756</v>
      </c>
      <c r="B758" t="s">
        <v>1447</v>
      </c>
      <c r="C758" s="3" t="s">
        <v>1448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29</v>
      </c>
      <c r="O758" s="5">
        <f t="shared" si="34"/>
        <v>772.07692307692309</v>
      </c>
      <c r="P758">
        <f t="shared" si="36"/>
        <v>67.819999999999993</v>
      </c>
      <c r="Q758" t="s">
        <v>1938</v>
      </c>
      <c r="R758" t="s">
        <v>1939</v>
      </c>
      <c r="S758" s="8">
        <f t="shared" si="35"/>
        <v>42024.25</v>
      </c>
      <c r="T758" s="8">
        <f t="shared" si="35"/>
        <v>42030.25</v>
      </c>
    </row>
    <row r="759" spans="1:20" ht="17" x14ac:dyDescent="0.2">
      <c r="A759">
        <v>757</v>
      </c>
      <c r="B759" t="s">
        <v>1449</v>
      </c>
      <c r="C759" s="3" t="s">
        <v>1450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38</v>
      </c>
      <c r="O759" s="5">
        <f t="shared" si="34"/>
        <v>406.85714285714283</v>
      </c>
      <c r="P759">
        <f t="shared" si="36"/>
        <v>49.96</v>
      </c>
      <c r="Q759" t="s">
        <v>1940</v>
      </c>
      <c r="R759" t="s">
        <v>1943</v>
      </c>
      <c r="S759" s="8">
        <f t="shared" si="35"/>
        <v>40675.208333333336</v>
      </c>
      <c r="T759" s="8">
        <f t="shared" si="35"/>
        <v>40679.208333333336</v>
      </c>
    </row>
    <row r="760" spans="1:20" ht="17" x14ac:dyDescent="0.2">
      <c r="A760">
        <v>758</v>
      </c>
      <c r="B760" t="s">
        <v>1451</v>
      </c>
      <c r="C760" s="3" t="s">
        <v>1452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34"/>
        <v>564.20608108108115</v>
      </c>
      <c r="P760">
        <f t="shared" si="36"/>
        <v>110.02</v>
      </c>
      <c r="Q760" t="s">
        <v>1934</v>
      </c>
      <c r="R760" t="s">
        <v>1935</v>
      </c>
      <c r="S760" s="8">
        <f t="shared" si="35"/>
        <v>41936.208333333336</v>
      </c>
      <c r="T760" s="8">
        <f t="shared" si="35"/>
        <v>41945.208333333336</v>
      </c>
    </row>
    <row r="761" spans="1:20" ht="17" x14ac:dyDescent="0.2">
      <c r="A761">
        <v>759</v>
      </c>
      <c r="B761" t="s">
        <v>1453</v>
      </c>
      <c r="C761" s="3" t="s">
        <v>1454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37</v>
      </c>
      <c r="O761" s="5">
        <f t="shared" si="34"/>
        <v>68.426865671641792</v>
      </c>
      <c r="P761">
        <f t="shared" si="36"/>
        <v>89.96</v>
      </c>
      <c r="Q761" t="s">
        <v>1934</v>
      </c>
      <c r="R761" t="s">
        <v>1942</v>
      </c>
      <c r="S761" s="8">
        <f t="shared" si="35"/>
        <v>43136.25</v>
      </c>
      <c r="T761" s="8">
        <f t="shared" si="35"/>
        <v>43166.25</v>
      </c>
    </row>
    <row r="762" spans="1:20" ht="17" x14ac:dyDescent="0.2">
      <c r="A762">
        <v>760</v>
      </c>
      <c r="B762" t="s">
        <v>1455</v>
      </c>
      <c r="C762" s="3" t="s">
        <v>1456</v>
      </c>
      <c r="D762">
        <v>48300</v>
      </c>
      <c r="E762">
        <v>16592</v>
      </c>
      <c r="F762" t="s">
        <v>14</v>
      </c>
      <c r="G762">
        <v>210</v>
      </c>
      <c r="H762" t="s">
        <v>49</v>
      </c>
      <c r="I762" t="s">
        <v>50</v>
      </c>
      <c r="J762">
        <v>1564635600</v>
      </c>
      <c r="K762">
        <v>1567141200</v>
      </c>
      <c r="L762" t="b">
        <v>0</v>
      </c>
      <c r="M762" t="b">
        <v>1</v>
      </c>
      <c r="N762" t="s">
        <v>44</v>
      </c>
      <c r="O762" s="5">
        <f t="shared" si="34"/>
        <v>34.351966873706004</v>
      </c>
      <c r="P762">
        <f t="shared" si="36"/>
        <v>79.010000000000005</v>
      </c>
      <c r="Q762" t="s">
        <v>1949</v>
      </c>
      <c r="R762" t="s">
        <v>1950</v>
      </c>
      <c r="S762" s="8">
        <f t="shared" si="35"/>
        <v>43678.208333333328</v>
      </c>
      <c r="T762" s="8">
        <f t="shared" si="35"/>
        <v>43707.208333333328</v>
      </c>
    </row>
    <row r="763" spans="1:20" ht="17" x14ac:dyDescent="0.2">
      <c r="A763">
        <v>761</v>
      </c>
      <c r="B763" t="s">
        <v>1457</v>
      </c>
      <c r="C763" s="3" t="s">
        <v>1458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34"/>
        <v>655.4545454545455</v>
      </c>
      <c r="P763">
        <f t="shared" si="36"/>
        <v>86.87</v>
      </c>
      <c r="Q763" t="s">
        <v>1934</v>
      </c>
      <c r="R763" t="s">
        <v>1935</v>
      </c>
      <c r="S763" s="8">
        <f t="shared" si="35"/>
        <v>42938.208333333328</v>
      </c>
      <c r="T763" s="8">
        <f t="shared" si="35"/>
        <v>42943.208333333328</v>
      </c>
    </row>
    <row r="764" spans="1:20" ht="17" x14ac:dyDescent="0.2">
      <c r="A764">
        <v>762</v>
      </c>
      <c r="B764" t="s">
        <v>567</v>
      </c>
      <c r="C764" s="3" t="s">
        <v>1459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58</v>
      </c>
      <c r="O764" s="5">
        <f t="shared" si="34"/>
        <v>177.25714285714284</v>
      </c>
      <c r="P764">
        <f t="shared" si="36"/>
        <v>62.04</v>
      </c>
      <c r="Q764" t="s">
        <v>1934</v>
      </c>
      <c r="R764" t="s">
        <v>1957</v>
      </c>
      <c r="S764" s="8">
        <f t="shared" si="35"/>
        <v>41241.25</v>
      </c>
      <c r="T764" s="8">
        <f t="shared" si="35"/>
        <v>41252.25</v>
      </c>
    </row>
    <row r="765" spans="1:20" ht="17" x14ac:dyDescent="0.2">
      <c r="A765">
        <v>763</v>
      </c>
      <c r="B765" t="s">
        <v>1460</v>
      </c>
      <c r="C765" s="3" t="s">
        <v>1461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29</v>
      </c>
      <c r="O765" s="5">
        <f t="shared" si="34"/>
        <v>113.17857142857144</v>
      </c>
      <c r="P765">
        <f t="shared" si="36"/>
        <v>26.97</v>
      </c>
      <c r="Q765" t="s">
        <v>1938</v>
      </c>
      <c r="R765" t="s">
        <v>1939</v>
      </c>
      <c r="S765" s="8">
        <f t="shared" si="35"/>
        <v>41037.208333333336</v>
      </c>
      <c r="T765" s="8">
        <f t="shared" si="35"/>
        <v>41072.208333333336</v>
      </c>
    </row>
    <row r="766" spans="1:20" ht="34" x14ac:dyDescent="0.2">
      <c r="A766">
        <v>764</v>
      </c>
      <c r="B766" t="s">
        <v>1462</v>
      </c>
      <c r="C766" s="3" t="s">
        <v>1463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34"/>
        <v>728.18181818181824</v>
      </c>
      <c r="P766">
        <f t="shared" si="36"/>
        <v>54.12</v>
      </c>
      <c r="Q766" t="s">
        <v>1934</v>
      </c>
      <c r="R766" t="s">
        <v>1935</v>
      </c>
      <c r="S766" s="8">
        <f t="shared" si="35"/>
        <v>40676.208333333336</v>
      </c>
      <c r="T766" s="8">
        <f t="shared" si="35"/>
        <v>40684.208333333336</v>
      </c>
    </row>
    <row r="767" spans="1:20" ht="17" x14ac:dyDescent="0.2">
      <c r="A767">
        <v>765</v>
      </c>
      <c r="B767" t="s">
        <v>1464</v>
      </c>
      <c r="C767" s="3" t="s">
        <v>1465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39</v>
      </c>
      <c r="O767" s="5">
        <f t="shared" si="34"/>
        <v>208.33333333333334</v>
      </c>
      <c r="P767">
        <f t="shared" si="36"/>
        <v>41.04</v>
      </c>
      <c r="Q767" t="s">
        <v>1934</v>
      </c>
      <c r="R767" t="s">
        <v>1944</v>
      </c>
      <c r="S767" s="8">
        <f t="shared" si="35"/>
        <v>42840.208333333328</v>
      </c>
      <c r="T767" s="8">
        <f t="shared" si="35"/>
        <v>42865.208333333328</v>
      </c>
    </row>
    <row r="768" spans="1:20" ht="17" x14ac:dyDescent="0.2">
      <c r="A768">
        <v>766</v>
      </c>
      <c r="B768" t="s">
        <v>1466</v>
      </c>
      <c r="C768" s="3" t="s">
        <v>1467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373</v>
      </c>
      <c r="O768" s="5">
        <f t="shared" si="34"/>
        <v>31.171232876712331</v>
      </c>
      <c r="P768">
        <f t="shared" si="36"/>
        <v>55.05</v>
      </c>
      <c r="Q768" t="s">
        <v>1940</v>
      </c>
      <c r="R768" t="s">
        <v>1962</v>
      </c>
      <c r="S768" s="8">
        <f t="shared" si="35"/>
        <v>43362.208333333328</v>
      </c>
      <c r="T768" s="8">
        <f t="shared" si="35"/>
        <v>43363.208333333328</v>
      </c>
    </row>
    <row r="769" spans="1:20" ht="17" x14ac:dyDescent="0.2">
      <c r="A769">
        <v>767</v>
      </c>
      <c r="B769" t="s">
        <v>1468</v>
      </c>
      <c r="C769" s="3" t="s">
        <v>1469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105</v>
      </c>
      <c r="O769" s="5">
        <f t="shared" si="34"/>
        <v>56.967078189300416</v>
      </c>
      <c r="P769">
        <f t="shared" si="36"/>
        <v>107.94</v>
      </c>
      <c r="Q769" t="s">
        <v>1946</v>
      </c>
      <c r="R769" t="s">
        <v>1958</v>
      </c>
      <c r="S769" s="8">
        <f t="shared" si="35"/>
        <v>42283.208333333328</v>
      </c>
      <c r="T769" s="8">
        <f t="shared" si="35"/>
        <v>42328.25</v>
      </c>
    </row>
    <row r="770" spans="1:20" ht="17" x14ac:dyDescent="0.2">
      <c r="A770">
        <v>768</v>
      </c>
      <c r="B770" t="s">
        <v>1470</v>
      </c>
      <c r="C770" s="3" t="s">
        <v>1471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29</v>
      </c>
      <c r="O770" s="5">
        <f t="shared" si="34"/>
        <v>231</v>
      </c>
      <c r="P770">
        <f t="shared" si="36"/>
        <v>73.92</v>
      </c>
      <c r="Q770" t="s">
        <v>1938</v>
      </c>
      <c r="R770" t="s">
        <v>1939</v>
      </c>
      <c r="S770" s="8">
        <f t="shared" si="35"/>
        <v>41619.25</v>
      </c>
      <c r="T770" s="8">
        <f t="shared" si="35"/>
        <v>41634.25</v>
      </c>
    </row>
    <row r="771" spans="1:20" ht="17" x14ac:dyDescent="0.2">
      <c r="A771">
        <v>769</v>
      </c>
      <c r="B771" t="s">
        <v>1472</v>
      </c>
      <c r="C771" s="3" t="s">
        <v>1473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44</v>
      </c>
      <c r="O771" s="5">
        <f t="shared" ref="O771:O834" si="37">(E771/D771)*100</f>
        <v>86.867834394904463</v>
      </c>
      <c r="P771">
        <f t="shared" si="36"/>
        <v>32</v>
      </c>
      <c r="Q771" t="s">
        <v>1949</v>
      </c>
      <c r="R771" t="s">
        <v>1950</v>
      </c>
      <c r="S771" s="8">
        <f t="shared" ref="S771:T834" si="38">(((J771/60)/60)/24)+DATE(1970,1,1)</f>
        <v>41501.208333333336</v>
      </c>
      <c r="T771" s="8">
        <f t="shared" si="38"/>
        <v>41527.208333333336</v>
      </c>
    </row>
    <row r="772" spans="1:20" ht="17" x14ac:dyDescent="0.2">
      <c r="A772">
        <v>770</v>
      </c>
      <c r="B772" t="s">
        <v>1474</v>
      </c>
      <c r="C772" s="3" t="s">
        <v>1475</v>
      </c>
      <c r="D772">
        <v>4300</v>
      </c>
      <c r="E772">
        <v>11642</v>
      </c>
      <c r="F772" t="s">
        <v>20</v>
      </c>
      <c r="G772">
        <v>216</v>
      </c>
      <c r="H772" t="s">
        <v>49</v>
      </c>
      <c r="I772" t="s">
        <v>50</v>
      </c>
      <c r="J772">
        <v>1397451600</v>
      </c>
      <c r="K772">
        <v>1398056400</v>
      </c>
      <c r="L772" t="b">
        <v>0</v>
      </c>
      <c r="M772" t="b">
        <v>1</v>
      </c>
      <c r="N772" t="s">
        <v>29</v>
      </c>
      <c r="O772" s="5">
        <f t="shared" si="37"/>
        <v>270.74418604651163</v>
      </c>
      <c r="P772">
        <f t="shared" ref="P772:P835" si="39">ROUND(E772/G772,2)</f>
        <v>53.9</v>
      </c>
      <c r="Q772" t="s">
        <v>1938</v>
      </c>
      <c r="R772" t="s">
        <v>1939</v>
      </c>
      <c r="S772" s="8">
        <f t="shared" si="38"/>
        <v>41743.208333333336</v>
      </c>
      <c r="T772" s="8">
        <f t="shared" si="38"/>
        <v>41750.208333333336</v>
      </c>
    </row>
    <row r="773" spans="1:20" ht="17" x14ac:dyDescent="0.2">
      <c r="A773">
        <v>771</v>
      </c>
      <c r="B773" t="s">
        <v>1476</v>
      </c>
      <c r="C773" s="3" t="s">
        <v>1477</v>
      </c>
      <c r="D773">
        <v>5600</v>
      </c>
      <c r="E773">
        <v>2769</v>
      </c>
      <c r="F773" t="s">
        <v>43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29</v>
      </c>
      <c r="O773" s="5">
        <f t="shared" si="37"/>
        <v>49.446428571428569</v>
      </c>
      <c r="P773">
        <f t="shared" si="39"/>
        <v>106.5</v>
      </c>
      <c r="Q773" t="s">
        <v>1938</v>
      </c>
      <c r="R773" t="s">
        <v>1939</v>
      </c>
      <c r="S773" s="8">
        <f t="shared" si="38"/>
        <v>43491.25</v>
      </c>
      <c r="T773" s="8">
        <f t="shared" si="38"/>
        <v>43518.25</v>
      </c>
    </row>
    <row r="774" spans="1:20" ht="17" x14ac:dyDescent="0.2">
      <c r="A774">
        <v>772</v>
      </c>
      <c r="B774" t="s">
        <v>1478</v>
      </c>
      <c r="C774" s="3" t="s">
        <v>1479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39</v>
      </c>
      <c r="O774" s="5">
        <f t="shared" si="37"/>
        <v>113.3596256684492</v>
      </c>
      <c r="P774">
        <f t="shared" si="39"/>
        <v>33</v>
      </c>
      <c r="Q774" t="s">
        <v>1934</v>
      </c>
      <c r="R774" t="s">
        <v>1944</v>
      </c>
      <c r="S774" s="8">
        <f t="shared" si="38"/>
        <v>43505.25</v>
      </c>
      <c r="T774" s="8">
        <f t="shared" si="38"/>
        <v>43509.25</v>
      </c>
    </row>
    <row r="775" spans="1:20" ht="17" x14ac:dyDescent="0.2">
      <c r="A775">
        <v>773</v>
      </c>
      <c r="B775" t="s">
        <v>1480</v>
      </c>
      <c r="C775" s="3" t="s">
        <v>1481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29</v>
      </c>
      <c r="O775" s="5">
        <f t="shared" si="37"/>
        <v>190.55555555555554</v>
      </c>
      <c r="P775">
        <f t="shared" si="39"/>
        <v>43</v>
      </c>
      <c r="Q775" t="s">
        <v>1938</v>
      </c>
      <c r="R775" t="s">
        <v>1939</v>
      </c>
      <c r="S775" s="8">
        <f t="shared" si="38"/>
        <v>42838.208333333328</v>
      </c>
      <c r="T775" s="8">
        <f t="shared" si="38"/>
        <v>42848.208333333328</v>
      </c>
    </row>
    <row r="776" spans="1:20" ht="17" x14ac:dyDescent="0.2">
      <c r="A776">
        <v>774</v>
      </c>
      <c r="B776" t="s">
        <v>1482</v>
      </c>
      <c r="C776" s="3" t="s">
        <v>1483</v>
      </c>
      <c r="D776">
        <v>5000</v>
      </c>
      <c r="E776">
        <v>6775</v>
      </c>
      <c r="F776" t="s">
        <v>20</v>
      </c>
      <c r="G776">
        <v>78</v>
      </c>
      <c r="H776" t="s">
        <v>49</v>
      </c>
      <c r="I776" t="s">
        <v>50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37"/>
        <v>135.5</v>
      </c>
      <c r="P776">
        <f t="shared" si="39"/>
        <v>86.86</v>
      </c>
      <c r="Q776" t="s">
        <v>1936</v>
      </c>
      <c r="R776" t="s">
        <v>1937</v>
      </c>
      <c r="S776" s="8">
        <f t="shared" si="38"/>
        <v>42513.208333333328</v>
      </c>
      <c r="T776" s="8">
        <f t="shared" si="38"/>
        <v>42554.208333333328</v>
      </c>
    </row>
    <row r="777" spans="1:20" ht="17" x14ac:dyDescent="0.2">
      <c r="A777">
        <v>775</v>
      </c>
      <c r="B777" t="s">
        <v>1484</v>
      </c>
      <c r="C777" s="3" t="s">
        <v>1485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37"/>
        <v>10.297872340425531</v>
      </c>
      <c r="P777">
        <f t="shared" si="39"/>
        <v>96.8</v>
      </c>
      <c r="Q777" t="s">
        <v>1934</v>
      </c>
      <c r="R777" t="s">
        <v>1935</v>
      </c>
      <c r="S777" s="8">
        <f t="shared" si="38"/>
        <v>41949.25</v>
      </c>
      <c r="T777" s="8">
        <f t="shared" si="38"/>
        <v>41959.25</v>
      </c>
    </row>
    <row r="778" spans="1:20" ht="17" x14ac:dyDescent="0.2">
      <c r="A778">
        <v>776</v>
      </c>
      <c r="B778" t="s">
        <v>1486</v>
      </c>
      <c r="C778" s="3" t="s">
        <v>1487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29</v>
      </c>
      <c r="O778" s="5">
        <f t="shared" si="37"/>
        <v>65.544223826714799</v>
      </c>
      <c r="P778">
        <f t="shared" si="39"/>
        <v>33</v>
      </c>
      <c r="Q778" t="s">
        <v>1938</v>
      </c>
      <c r="R778" t="s">
        <v>1939</v>
      </c>
      <c r="S778" s="8">
        <f t="shared" si="38"/>
        <v>43650.208333333328</v>
      </c>
      <c r="T778" s="8">
        <f t="shared" si="38"/>
        <v>43668.208333333328</v>
      </c>
    </row>
    <row r="779" spans="1:20" ht="17" x14ac:dyDescent="0.2">
      <c r="A779">
        <v>777</v>
      </c>
      <c r="B779" t="s">
        <v>1488</v>
      </c>
      <c r="C779" s="3" t="s">
        <v>1489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29</v>
      </c>
      <c r="O779" s="5">
        <f t="shared" si="37"/>
        <v>49.026652452025587</v>
      </c>
      <c r="P779">
        <f t="shared" si="39"/>
        <v>68.03</v>
      </c>
      <c r="Q779" t="s">
        <v>1938</v>
      </c>
      <c r="R779" t="s">
        <v>1939</v>
      </c>
      <c r="S779" s="8">
        <f t="shared" si="38"/>
        <v>40809.208333333336</v>
      </c>
      <c r="T779" s="8">
        <f t="shared" si="38"/>
        <v>40838.208333333336</v>
      </c>
    </row>
    <row r="780" spans="1:20" ht="17" x14ac:dyDescent="0.2">
      <c r="A780">
        <v>778</v>
      </c>
      <c r="B780" t="s">
        <v>1490</v>
      </c>
      <c r="C780" s="3" t="s">
        <v>1491</v>
      </c>
      <c r="D780">
        <v>1300</v>
      </c>
      <c r="E780">
        <v>10243</v>
      </c>
      <c r="F780" t="s">
        <v>20</v>
      </c>
      <c r="G780">
        <v>174</v>
      </c>
      <c r="H780" t="s">
        <v>45</v>
      </c>
      <c r="I780" t="s">
        <v>46</v>
      </c>
      <c r="J780">
        <v>1313211600</v>
      </c>
      <c r="K780">
        <v>1313643600</v>
      </c>
      <c r="L780" t="b">
        <v>0</v>
      </c>
      <c r="M780" t="b">
        <v>0</v>
      </c>
      <c r="N780" t="s">
        <v>42</v>
      </c>
      <c r="O780" s="5">
        <f t="shared" si="37"/>
        <v>787.92307692307691</v>
      </c>
      <c r="P780">
        <f t="shared" si="39"/>
        <v>58.87</v>
      </c>
      <c r="Q780" t="s">
        <v>1940</v>
      </c>
      <c r="R780" t="s">
        <v>1948</v>
      </c>
      <c r="S780" s="8">
        <f t="shared" si="38"/>
        <v>40768.208333333336</v>
      </c>
      <c r="T780" s="8">
        <f t="shared" si="38"/>
        <v>40773.208333333336</v>
      </c>
    </row>
    <row r="781" spans="1:20" ht="17" x14ac:dyDescent="0.2">
      <c r="A781">
        <v>779</v>
      </c>
      <c r="B781" t="s">
        <v>1492</v>
      </c>
      <c r="C781" s="3" t="s">
        <v>1493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29</v>
      </c>
      <c r="O781" s="5">
        <f t="shared" si="37"/>
        <v>80.306347746090154</v>
      </c>
      <c r="P781">
        <f t="shared" si="39"/>
        <v>105.05</v>
      </c>
      <c r="Q781" t="s">
        <v>1938</v>
      </c>
      <c r="R781" t="s">
        <v>1939</v>
      </c>
      <c r="S781" s="8">
        <f t="shared" si="38"/>
        <v>42230.208333333328</v>
      </c>
      <c r="T781" s="8">
        <f t="shared" si="38"/>
        <v>42239.208333333328</v>
      </c>
    </row>
    <row r="782" spans="1:20" ht="17" x14ac:dyDescent="0.2">
      <c r="A782">
        <v>780</v>
      </c>
      <c r="B782" t="s">
        <v>1494</v>
      </c>
      <c r="C782" s="3" t="s">
        <v>1495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38</v>
      </c>
      <c r="O782" s="5">
        <f t="shared" si="37"/>
        <v>106.29411764705883</v>
      </c>
      <c r="P782">
        <f t="shared" si="39"/>
        <v>33.049999999999997</v>
      </c>
      <c r="Q782" t="s">
        <v>1940</v>
      </c>
      <c r="R782" t="s">
        <v>1943</v>
      </c>
      <c r="S782" s="8">
        <f t="shared" si="38"/>
        <v>42573.208333333328</v>
      </c>
      <c r="T782" s="8">
        <f t="shared" si="38"/>
        <v>42592.208333333328</v>
      </c>
    </row>
    <row r="783" spans="1:20" ht="17" x14ac:dyDescent="0.2">
      <c r="A783">
        <v>781</v>
      </c>
      <c r="B783" t="s">
        <v>1496</v>
      </c>
      <c r="C783" s="3" t="s">
        <v>1497</v>
      </c>
      <c r="D783">
        <v>8700</v>
      </c>
      <c r="E783">
        <v>4414</v>
      </c>
      <c r="F783" t="s">
        <v>43</v>
      </c>
      <c r="G783">
        <v>56</v>
      </c>
      <c r="H783" t="s">
        <v>45</v>
      </c>
      <c r="I783" t="s">
        <v>46</v>
      </c>
      <c r="J783">
        <v>1288501200</v>
      </c>
      <c r="K783">
        <v>1292911200</v>
      </c>
      <c r="L783" t="b">
        <v>0</v>
      </c>
      <c r="M783" t="b">
        <v>0</v>
      </c>
      <c r="N783" t="s">
        <v>29</v>
      </c>
      <c r="O783" s="5">
        <f t="shared" si="37"/>
        <v>50.735632183908038</v>
      </c>
      <c r="P783">
        <f t="shared" si="39"/>
        <v>78.819999999999993</v>
      </c>
      <c r="Q783" t="s">
        <v>1938</v>
      </c>
      <c r="R783" t="s">
        <v>1939</v>
      </c>
      <c r="S783" s="8">
        <f t="shared" si="38"/>
        <v>40482.208333333336</v>
      </c>
      <c r="T783" s="8">
        <f t="shared" si="38"/>
        <v>40533.25</v>
      </c>
    </row>
    <row r="784" spans="1:20" ht="17" x14ac:dyDescent="0.2">
      <c r="A784">
        <v>782</v>
      </c>
      <c r="B784" t="s">
        <v>1498</v>
      </c>
      <c r="C784" s="3" t="s">
        <v>1499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42</v>
      </c>
      <c r="O784" s="5">
        <f t="shared" si="37"/>
        <v>215.31372549019611</v>
      </c>
      <c r="P784">
        <f t="shared" si="39"/>
        <v>68.2</v>
      </c>
      <c r="Q784" t="s">
        <v>1940</v>
      </c>
      <c r="R784" t="s">
        <v>1948</v>
      </c>
      <c r="S784" s="8">
        <f t="shared" si="38"/>
        <v>40603.25</v>
      </c>
      <c r="T784" s="8">
        <f t="shared" si="38"/>
        <v>40631.208333333336</v>
      </c>
    </row>
    <row r="785" spans="1:20" ht="17" x14ac:dyDescent="0.2">
      <c r="A785">
        <v>783</v>
      </c>
      <c r="B785" t="s">
        <v>1500</v>
      </c>
      <c r="C785" s="3" t="s">
        <v>1501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37"/>
        <v>141.22972972972974</v>
      </c>
      <c r="P785">
        <f t="shared" si="39"/>
        <v>75.73</v>
      </c>
      <c r="Q785" t="s">
        <v>1934</v>
      </c>
      <c r="R785" t="s">
        <v>1935</v>
      </c>
      <c r="S785" s="8">
        <f t="shared" si="38"/>
        <v>41625.25</v>
      </c>
      <c r="T785" s="8">
        <f t="shared" si="38"/>
        <v>41632.25</v>
      </c>
    </row>
    <row r="786" spans="1:20" ht="17" x14ac:dyDescent="0.2">
      <c r="A786">
        <v>784</v>
      </c>
      <c r="B786" t="s">
        <v>1502</v>
      </c>
      <c r="C786" s="3" t="s">
        <v>1503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37"/>
        <v>115.33745781777279</v>
      </c>
      <c r="P786">
        <f t="shared" si="39"/>
        <v>31</v>
      </c>
      <c r="Q786" t="s">
        <v>1936</v>
      </c>
      <c r="R786" t="s">
        <v>1937</v>
      </c>
      <c r="S786" s="8">
        <f t="shared" si="38"/>
        <v>42435.25</v>
      </c>
      <c r="T786" s="8">
        <f t="shared" si="38"/>
        <v>42446.208333333328</v>
      </c>
    </row>
    <row r="787" spans="1:20" ht="34" x14ac:dyDescent="0.2">
      <c r="A787">
        <v>785</v>
      </c>
      <c r="B787" t="s">
        <v>1504</v>
      </c>
      <c r="C787" s="3" t="s">
        <v>1505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42</v>
      </c>
      <c r="O787" s="5">
        <f t="shared" si="37"/>
        <v>193.11940298507463</v>
      </c>
      <c r="P787">
        <f t="shared" si="39"/>
        <v>101.88</v>
      </c>
      <c r="Q787" t="s">
        <v>1940</v>
      </c>
      <c r="R787" t="s">
        <v>1948</v>
      </c>
      <c r="S787" s="8">
        <f t="shared" si="38"/>
        <v>43582.208333333328</v>
      </c>
      <c r="T787" s="8">
        <f t="shared" si="38"/>
        <v>43616.208333333328</v>
      </c>
    </row>
    <row r="788" spans="1:20" ht="17" x14ac:dyDescent="0.2">
      <c r="A788">
        <v>786</v>
      </c>
      <c r="B788" t="s">
        <v>1506</v>
      </c>
      <c r="C788" s="3" t="s">
        <v>1507</v>
      </c>
      <c r="D788">
        <v>1500</v>
      </c>
      <c r="E788">
        <v>10946</v>
      </c>
      <c r="F788" t="s">
        <v>20</v>
      </c>
      <c r="G788">
        <v>207</v>
      </c>
      <c r="H788" t="s">
        <v>49</v>
      </c>
      <c r="I788" t="s">
        <v>50</v>
      </c>
      <c r="J788">
        <v>1522126800</v>
      </c>
      <c r="K788">
        <v>1522731600</v>
      </c>
      <c r="L788" t="b">
        <v>0</v>
      </c>
      <c r="M788" t="b">
        <v>1</v>
      </c>
      <c r="N788" t="s">
        <v>58</v>
      </c>
      <c r="O788" s="5">
        <f t="shared" si="37"/>
        <v>729.73333333333335</v>
      </c>
      <c r="P788">
        <f t="shared" si="39"/>
        <v>52.88</v>
      </c>
      <c r="Q788" t="s">
        <v>1934</v>
      </c>
      <c r="R788" t="s">
        <v>1957</v>
      </c>
      <c r="S788" s="8">
        <f t="shared" si="38"/>
        <v>43186.208333333328</v>
      </c>
      <c r="T788" s="8">
        <f t="shared" si="38"/>
        <v>43193.208333333328</v>
      </c>
    </row>
    <row r="789" spans="1:20" ht="17" x14ac:dyDescent="0.2">
      <c r="A789">
        <v>787</v>
      </c>
      <c r="B789" t="s">
        <v>1508</v>
      </c>
      <c r="C789" s="3" t="s">
        <v>1509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37"/>
        <v>99.66339869281046</v>
      </c>
      <c r="P789">
        <f t="shared" si="39"/>
        <v>71.010000000000005</v>
      </c>
      <c r="Q789" t="s">
        <v>1934</v>
      </c>
      <c r="R789" t="s">
        <v>1935</v>
      </c>
      <c r="S789" s="8">
        <f t="shared" si="38"/>
        <v>40684.208333333336</v>
      </c>
      <c r="T789" s="8">
        <f t="shared" si="38"/>
        <v>40693.208333333336</v>
      </c>
    </row>
    <row r="790" spans="1:20" ht="17" x14ac:dyDescent="0.2">
      <c r="A790">
        <v>788</v>
      </c>
      <c r="B790" t="s">
        <v>1510</v>
      </c>
      <c r="C790" s="3" t="s">
        <v>1511</v>
      </c>
      <c r="D790">
        <v>3600</v>
      </c>
      <c r="E790">
        <v>3174</v>
      </c>
      <c r="F790" t="s">
        <v>36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42</v>
      </c>
      <c r="O790" s="5">
        <f t="shared" si="37"/>
        <v>88.166666666666671</v>
      </c>
      <c r="P790">
        <f t="shared" si="39"/>
        <v>102.39</v>
      </c>
      <c r="Q790" t="s">
        <v>1940</v>
      </c>
      <c r="R790" t="s">
        <v>1948</v>
      </c>
      <c r="S790" s="8">
        <f t="shared" si="38"/>
        <v>41202.208333333336</v>
      </c>
      <c r="T790" s="8">
        <f t="shared" si="38"/>
        <v>41223.25</v>
      </c>
    </row>
    <row r="791" spans="1:20" ht="17" x14ac:dyDescent="0.2">
      <c r="A791">
        <v>789</v>
      </c>
      <c r="B791" t="s">
        <v>1512</v>
      </c>
      <c r="C791" s="3" t="s">
        <v>1513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29</v>
      </c>
      <c r="O791" s="5">
        <f t="shared" si="37"/>
        <v>37.233333333333334</v>
      </c>
      <c r="P791">
        <f t="shared" si="39"/>
        <v>74.47</v>
      </c>
      <c r="Q791" t="s">
        <v>1938</v>
      </c>
      <c r="R791" t="s">
        <v>1939</v>
      </c>
      <c r="S791" s="8">
        <f t="shared" si="38"/>
        <v>41786.208333333336</v>
      </c>
      <c r="T791" s="8">
        <f t="shared" si="38"/>
        <v>41823.208333333336</v>
      </c>
    </row>
    <row r="792" spans="1:20" ht="17" x14ac:dyDescent="0.2">
      <c r="A792">
        <v>790</v>
      </c>
      <c r="B792" t="s">
        <v>1514</v>
      </c>
      <c r="C792" s="3" t="s">
        <v>1515</v>
      </c>
      <c r="D792">
        <v>185900</v>
      </c>
      <c r="E792">
        <v>56774</v>
      </c>
      <c r="F792" t="s">
        <v>43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29</v>
      </c>
      <c r="O792" s="5">
        <f t="shared" si="37"/>
        <v>30.540075309306079</v>
      </c>
      <c r="P792">
        <f t="shared" si="39"/>
        <v>51.01</v>
      </c>
      <c r="Q792" t="s">
        <v>1938</v>
      </c>
      <c r="R792" t="s">
        <v>1939</v>
      </c>
      <c r="S792" s="8">
        <f t="shared" si="38"/>
        <v>40223.25</v>
      </c>
      <c r="T792" s="8">
        <f t="shared" si="38"/>
        <v>40229.25</v>
      </c>
    </row>
    <row r="793" spans="1:20" ht="17" x14ac:dyDescent="0.2">
      <c r="A793">
        <v>791</v>
      </c>
      <c r="B793" t="s">
        <v>1516</v>
      </c>
      <c r="C793" s="3" t="s">
        <v>1517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37"/>
        <v>25.714285714285712</v>
      </c>
      <c r="P793">
        <f t="shared" si="39"/>
        <v>90</v>
      </c>
      <c r="Q793" t="s">
        <v>1932</v>
      </c>
      <c r="R793" t="s">
        <v>1933</v>
      </c>
      <c r="S793" s="8">
        <f t="shared" si="38"/>
        <v>42715.25</v>
      </c>
      <c r="T793" s="8">
        <f t="shared" si="38"/>
        <v>42731.25</v>
      </c>
    </row>
    <row r="794" spans="1:20" ht="17" x14ac:dyDescent="0.2">
      <c r="A794">
        <v>792</v>
      </c>
      <c r="B794" t="s">
        <v>1518</v>
      </c>
      <c r="C794" s="3" t="s">
        <v>1519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29</v>
      </c>
      <c r="O794" s="5">
        <f t="shared" si="37"/>
        <v>34</v>
      </c>
      <c r="P794">
        <f t="shared" si="39"/>
        <v>97.14</v>
      </c>
      <c r="Q794" t="s">
        <v>1938</v>
      </c>
      <c r="R794" t="s">
        <v>1939</v>
      </c>
      <c r="S794" s="8">
        <f t="shared" si="38"/>
        <v>41451.208333333336</v>
      </c>
      <c r="T794" s="8">
        <f t="shared" si="38"/>
        <v>41479.208333333336</v>
      </c>
    </row>
    <row r="795" spans="1:20" ht="17" x14ac:dyDescent="0.2">
      <c r="A795">
        <v>793</v>
      </c>
      <c r="B795" t="s">
        <v>1520</v>
      </c>
      <c r="C795" s="3" t="s">
        <v>1521</v>
      </c>
      <c r="D795">
        <v>1100</v>
      </c>
      <c r="E795">
        <v>13045</v>
      </c>
      <c r="F795" t="s">
        <v>20</v>
      </c>
      <c r="G795">
        <v>181</v>
      </c>
      <c r="H795" t="s">
        <v>45</v>
      </c>
      <c r="I795" t="s">
        <v>46</v>
      </c>
      <c r="J795">
        <v>1372136400</v>
      </c>
      <c r="K795">
        <v>1372482000</v>
      </c>
      <c r="L795" t="b">
        <v>0</v>
      </c>
      <c r="M795" t="b">
        <v>0</v>
      </c>
      <c r="N795" t="s">
        <v>41</v>
      </c>
      <c r="O795" s="5">
        <f t="shared" si="37"/>
        <v>1185.909090909091</v>
      </c>
      <c r="P795">
        <f t="shared" si="39"/>
        <v>72.069999999999993</v>
      </c>
      <c r="Q795" t="s">
        <v>1946</v>
      </c>
      <c r="R795" t="s">
        <v>1947</v>
      </c>
      <c r="S795" s="8">
        <f t="shared" si="38"/>
        <v>41450.208333333336</v>
      </c>
      <c r="T795" s="8">
        <f t="shared" si="38"/>
        <v>41454.208333333336</v>
      </c>
    </row>
    <row r="796" spans="1:20" ht="17" x14ac:dyDescent="0.2">
      <c r="A796">
        <v>794</v>
      </c>
      <c r="B796" t="s">
        <v>1522</v>
      </c>
      <c r="C796" s="3" t="s">
        <v>1523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37"/>
        <v>125.39393939393939</v>
      </c>
      <c r="P796">
        <f t="shared" si="39"/>
        <v>75.239999999999995</v>
      </c>
      <c r="Q796" t="s">
        <v>1934</v>
      </c>
      <c r="R796" t="s">
        <v>1935</v>
      </c>
      <c r="S796" s="8">
        <f t="shared" si="38"/>
        <v>43091.25</v>
      </c>
      <c r="T796" s="8">
        <f t="shared" si="38"/>
        <v>43103.25</v>
      </c>
    </row>
    <row r="797" spans="1:20" ht="17" x14ac:dyDescent="0.2">
      <c r="A797">
        <v>795</v>
      </c>
      <c r="B797" t="s">
        <v>1524</v>
      </c>
      <c r="C797" s="3" t="s">
        <v>1525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38</v>
      </c>
      <c r="O797" s="5">
        <f t="shared" si="37"/>
        <v>14.394366197183098</v>
      </c>
      <c r="P797">
        <f t="shared" si="39"/>
        <v>32.97</v>
      </c>
      <c r="Q797" t="s">
        <v>1940</v>
      </c>
      <c r="R797" t="s">
        <v>1943</v>
      </c>
      <c r="S797" s="8">
        <f t="shared" si="38"/>
        <v>42675.208333333328</v>
      </c>
      <c r="T797" s="8">
        <f t="shared" si="38"/>
        <v>42678.208333333328</v>
      </c>
    </row>
    <row r="798" spans="1:20" ht="17" x14ac:dyDescent="0.2">
      <c r="A798">
        <v>796</v>
      </c>
      <c r="B798" t="s">
        <v>1526</v>
      </c>
      <c r="C798" s="3" t="s">
        <v>1527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191</v>
      </c>
      <c r="O798" s="5">
        <f t="shared" si="37"/>
        <v>54.807692307692314</v>
      </c>
      <c r="P798">
        <f t="shared" si="39"/>
        <v>54.81</v>
      </c>
      <c r="Q798" t="s">
        <v>1949</v>
      </c>
      <c r="R798" t="s">
        <v>1960</v>
      </c>
      <c r="S798" s="8">
        <f t="shared" si="38"/>
        <v>41859.208333333336</v>
      </c>
      <c r="T798" s="8">
        <f t="shared" si="38"/>
        <v>41866.208333333336</v>
      </c>
    </row>
    <row r="799" spans="1:20" ht="17" x14ac:dyDescent="0.2">
      <c r="A799">
        <v>797</v>
      </c>
      <c r="B799" t="s">
        <v>1528</v>
      </c>
      <c r="C799" s="3" t="s">
        <v>1529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37"/>
        <v>109.63157894736841</v>
      </c>
      <c r="P799">
        <f t="shared" si="39"/>
        <v>45.04</v>
      </c>
      <c r="Q799" t="s">
        <v>1936</v>
      </c>
      <c r="R799" t="s">
        <v>1937</v>
      </c>
      <c r="S799" s="8">
        <f t="shared" si="38"/>
        <v>43464.25</v>
      </c>
      <c r="T799" s="8">
        <f t="shared" si="38"/>
        <v>43487.25</v>
      </c>
    </row>
    <row r="800" spans="1:20" ht="17" x14ac:dyDescent="0.2">
      <c r="A800">
        <v>798</v>
      </c>
      <c r="B800" t="s">
        <v>1530</v>
      </c>
      <c r="C800" s="3" t="s">
        <v>1531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29</v>
      </c>
      <c r="O800" s="5">
        <f t="shared" si="37"/>
        <v>188.47058823529412</v>
      </c>
      <c r="P800">
        <f t="shared" si="39"/>
        <v>52.96</v>
      </c>
      <c r="Q800" t="s">
        <v>1938</v>
      </c>
      <c r="R800" t="s">
        <v>1939</v>
      </c>
      <c r="S800" s="8">
        <f t="shared" si="38"/>
        <v>41060.208333333336</v>
      </c>
      <c r="T800" s="8">
        <f t="shared" si="38"/>
        <v>41088.208333333336</v>
      </c>
    </row>
    <row r="801" spans="1:20" ht="17" x14ac:dyDescent="0.2">
      <c r="A801">
        <v>799</v>
      </c>
      <c r="B801" t="s">
        <v>1532</v>
      </c>
      <c r="C801" s="3" t="s">
        <v>1533</v>
      </c>
      <c r="D801">
        <v>84500</v>
      </c>
      <c r="E801">
        <v>73522</v>
      </c>
      <c r="F801" t="s">
        <v>14</v>
      </c>
      <c r="G801">
        <v>1225</v>
      </c>
      <c r="H801" t="s">
        <v>32</v>
      </c>
      <c r="I801" t="s">
        <v>33</v>
      </c>
      <c r="J801">
        <v>1454133600</v>
      </c>
      <c r="K801">
        <v>1454479200</v>
      </c>
      <c r="L801" t="b">
        <v>0</v>
      </c>
      <c r="M801" t="b">
        <v>0</v>
      </c>
      <c r="N801" t="s">
        <v>29</v>
      </c>
      <c r="O801" s="5">
        <f t="shared" si="37"/>
        <v>87.008284023668637</v>
      </c>
      <c r="P801">
        <f t="shared" si="39"/>
        <v>60.02</v>
      </c>
      <c r="Q801" t="s">
        <v>1938</v>
      </c>
      <c r="R801" t="s">
        <v>1939</v>
      </c>
      <c r="S801" s="8">
        <f t="shared" si="38"/>
        <v>42399.25</v>
      </c>
      <c r="T801" s="8">
        <f t="shared" si="38"/>
        <v>42403.25</v>
      </c>
    </row>
    <row r="802" spans="1:20" ht="17" x14ac:dyDescent="0.2">
      <c r="A802">
        <v>800</v>
      </c>
      <c r="B802" t="s">
        <v>1534</v>
      </c>
      <c r="C802" s="3" t="s">
        <v>1535</v>
      </c>
      <c r="D802">
        <v>100</v>
      </c>
      <c r="E802">
        <v>1</v>
      </c>
      <c r="F802" t="s">
        <v>14</v>
      </c>
      <c r="G802">
        <v>1</v>
      </c>
      <c r="H802" t="s">
        <v>45</v>
      </c>
      <c r="I802" t="s">
        <v>46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37"/>
        <v>1</v>
      </c>
      <c r="P802">
        <f t="shared" si="39"/>
        <v>1</v>
      </c>
      <c r="Q802" t="s">
        <v>1934</v>
      </c>
      <c r="R802" t="s">
        <v>1935</v>
      </c>
      <c r="S802" s="8">
        <f t="shared" si="38"/>
        <v>42167.208333333328</v>
      </c>
      <c r="T802" s="8">
        <f t="shared" si="38"/>
        <v>42171.208333333328</v>
      </c>
    </row>
    <row r="803" spans="1:20" ht="17" x14ac:dyDescent="0.2">
      <c r="A803">
        <v>801</v>
      </c>
      <c r="B803" t="s">
        <v>1536</v>
      </c>
      <c r="C803" s="3" t="s">
        <v>1537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52</v>
      </c>
      <c r="O803" s="5">
        <f t="shared" si="37"/>
        <v>202.9130434782609</v>
      </c>
      <c r="P803">
        <f t="shared" si="39"/>
        <v>44.03</v>
      </c>
      <c r="Q803" t="s">
        <v>1953</v>
      </c>
      <c r="R803" t="s">
        <v>1954</v>
      </c>
      <c r="S803" s="8">
        <f t="shared" si="38"/>
        <v>43830.25</v>
      </c>
      <c r="T803" s="8">
        <f t="shared" si="38"/>
        <v>43852.25</v>
      </c>
    </row>
    <row r="804" spans="1:20" ht="34" x14ac:dyDescent="0.2">
      <c r="A804">
        <v>802</v>
      </c>
      <c r="B804" t="s">
        <v>1538</v>
      </c>
      <c r="C804" s="3" t="s">
        <v>1539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52</v>
      </c>
      <c r="O804" s="5">
        <f t="shared" si="37"/>
        <v>197.03225806451613</v>
      </c>
      <c r="P804">
        <f t="shared" si="39"/>
        <v>86.03</v>
      </c>
      <c r="Q804" t="s">
        <v>1953</v>
      </c>
      <c r="R804" t="s">
        <v>1954</v>
      </c>
      <c r="S804" s="8">
        <f t="shared" si="38"/>
        <v>43650.208333333328</v>
      </c>
      <c r="T804" s="8">
        <f t="shared" si="38"/>
        <v>43652.208333333328</v>
      </c>
    </row>
    <row r="805" spans="1:20" ht="17" x14ac:dyDescent="0.2">
      <c r="A805">
        <v>803</v>
      </c>
      <c r="B805" t="s">
        <v>1540</v>
      </c>
      <c r="C805" s="3" t="s">
        <v>1541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29</v>
      </c>
      <c r="O805" s="5">
        <f t="shared" si="37"/>
        <v>107</v>
      </c>
      <c r="P805">
        <f t="shared" si="39"/>
        <v>28.01</v>
      </c>
      <c r="Q805" t="s">
        <v>1938</v>
      </c>
      <c r="R805" t="s">
        <v>1939</v>
      </c>
      <c r="S805" s="8">
        <f t="shared" si="38"/>
        <v>43492.25</v>
      </c>
      <c r="T805" s="8">
        <f t="shared" si="38"/>
        <v>43526.25</v>
      </c>
    </row>
    <row r="806" spans="1:20" ht="17" x14ac:dyDescent="0.2">
      <c r="A806">
        <v>804</v>
      </c>
      <c r="B806" t="s">
        <v>1542</v>
      </c>
      <c r="C806" s="3" t="s">
        <v>1543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37"/>
        <v>268.73076923076923</v>
      </c>
      <c r="P806">
        <f t="shared" si="39"/>
        <v>32.049999999999997</v>
      </c>
      <c r="Q806" t="s">
        <v>1934</v>
      </c>
      <c r="R806" t="s">
        <v>1935</v>
      </c>
      <c r="S806" s="8">
        <f t="shared" si="38"/>
        <v>43102.25</v>
      </c>
      <c r="T806" s="8">
        <f t="shared" si="38"/>
        <v>43122.25</v>
      </c>
    </row>
    <row r="807" spans="1:20" ht="17" x14ac:dyDescent="0.2">
      <c r="A807">
        <v>805</v>
      </c>
      <c r="B807" t="s">
        <v>1544</v>
      </c>
      <c r="C807" s="3" t="s">
        <v>1545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34</v>
      </c>
      <c r="O807" s="5">
        <f t="shared" si="37"/>
        <v>50.845360824742272</v>
      </c>
      <c r="P807">
        <f t="shared" si="39"/>
        <v>73.61</v>
      </c>
      <c r="Q807" t="s">
        <v>1940</v>
      </c>
      <c r="R807" t="s">
        <v>1941</v>
      </c>
      <c r="S807" s="8">
        <f t="shared" si="38"/>
        <v>41958.25</v>
      </c>
      <c r="T807" s="8">
        <f t="shared" si="38"/>
        <v>42009.25</v>
      </c>
    </row>
    <row r="808" spans="1:20" ht="17" x14ac:dyDescent="0.2">
      <c r="A808">
        <v>806</v>
      </c>
      <c r="B808" t="s">
        <v>1546</v>
      </c>
      <c r="C808" s="3" t="s">
        <v>1547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38</v>
      </c>
      <c r="O808" s="5">
        <f t="shared" si="37"/>
        <v>1180.2857142857142</v>
      </c>
      <c r="P808">
        <f t="shared" si="39"/>
        <v>108.71</v>
      </c>
      <c r="Q808" t="s">
        <v>1940</v>
      </c>
      <c r="R808" t="s">
        <v>1943</v>
      </c>
      <c r="S808" s="8">
        <f t="shared" si="38"/>
        <v>40973.25</v>
      </c>
      <c r="T808" s="8">
        <f t="shared" si="38"/>
        <v>40997.208333333336</v>
      </c>
    </row>
    <row r="809" spans="1:20" ht="17" x14ac:dyDescent="0.2">
      <c r="A809">
        <v>807</v>
      </c>
      <c r="B809" t="s">
        <v>1548</v>
      </c>
      <c r="C809" s="3" t="s">
        <v>1549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29</v>
      </c>
      <c r="O809" s="5">
        <f t="shared" si="37"/>
        <v>264</v>
      </c>
      <c r="P809">
        <f t="shared" si="39"/>
        <v>42.98</v>
      </c>
      <c r="Q809" t="s">
        <v>1938</v>
      </c>
      <c r="R809" t="s">
        <v>1939</v>
      </c>
      <c r="S809" s="8">
        <f t="shared" si="38"/>
        <v>43753.208333333328</v>
      </c>
      <c r="T809" s="8">
        <f t="shared" si="38"/>
        <v>43797.25</v>
      </c>
    </row>
    <row r="810" spans="1:20" ht="17" x14ac:dyDescent="0.2">
      <c r="A810">
        <v>808</v>
      </c>
      <c r="B810" t="s">
        <v>1550</v>
      </c>
      <c r="C810" s="3" t="s">
        <v>1551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37"/>
        <v>30.44230769230769</v>
      </c>
      <c r="P810">
        <f t="shared" si="39"/>
        <v>83.32</v>
      </c>
      <c r="Q810" t="s">
        <v>1932</v>
      </c>
      <c r="R810" t="s">
        <v>1933</v>
      </c>
      <c r="S810" s="8">
        <f t="shared" si="38"/>
        <v>42507.208333333328</v>
      </c>
      <c r="T810" s="8">
        <f t="shared" si="38"/>
        <v>42524.208333333328</v>
      </c>
    </row>
    <row r="811" spans="1:20" ht="17" x14ac:dyDescent="0.2">
      <c r="A811">
        <v>809</v>
      </c>
      <c r="B811" t="s">
        <v>1498</v>
      </c>
      <c r="C811" s="3" t="s">
        <v>1552</v>
      </c>
      <c r="D811">
        <v>140800</v>
      </c>
      <c r="E811">
        <v>88536</v>
      </c>
      <c r="F811" t="s">
        <v>14</v>
      </c>
      <c r="G811">
        <v>2108</v>
      </c>
      <c r="H811" t="s">
        <v>45</v>
      </c>
      <c r="I811" t="s">
        <v>46</v>
      </c>
      <c r="J811">
        <v>1344920400</v>
      </c>
      <c r="K811">
        <v>1345006800</v>
      </c>
      <c r="L811" t="b">
        <v>0</v>
      </c>
      <c r="M811" t="b">
        <v>0</v>
      </c>
      <c r="N811" t="s">
        <v>34</v>
      </c>
      <c r="O811" s="5">
        <f t="shared" si="37"/>
        <v>62.880681818181813</v>
      </c>
      <c r="P811">
        <f t="shared" si="39"/>
        <v>42</v>
      </c>
      <c r="Q811" t="s">
        <v>1940</v>
      </c>
      <c r="R811" t="s">
        <v>1941</v>
      </c>
      <c r="S811" s="8">
        <f t="shared" si="38"/>
        <v>41135.208333333336</v>
      </c>
      <c r="T811" s="8">
        <f t="shared" si="38"/>
        <v>41136.208333333336</v>
      </c>
    </row>
    <row r="812" spans="1:20" ht="17" x14ac:dyDescent="0.2">
      <c r="A812">
        <v>810</v>
      </c>
      <c r="B812" t="s">
        <v>1553</v>
      </c>
      <c r="C812" s="3" t="s">
        <v>1554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29</v>
      </c>
      <c r="O812" s="5">
        <f t="shared" si="37"/>
        <v>193.125</v>
      </c>
      <c r="P812">
        <f t="shared" si="39"/>
        <v>55.93</v>
      </c>
      <c r="Q812" t="s">
        <v>1938</v>
      </c>
      <c r="R812" t="s">
        <v>1939</v>
      </c>
      <c r="S812" s="8">
        <f t="shared" si="38"/>
        <v>43067.25</v>
      </c>
      <c r="T812" s="8">
        <f t="shared" si="38"/>
        <v>43077.25</v>
      </c>
    </row>
    <row r="813" spans="1:20" ht="17" x14ac:dyDescent="0.2">
      <c r="A813">
        <v>811</v>
      </c>
      <c r="B813" t="s">
        <v>1555</v>
      </c>
      <c r="C813" s="3" t="s">
        <v>1556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44</v>
      </c>
      <c r="O813" s="5">
        <f t="shared" si="37"/>
        <v>77.102702702702715</v>
      </c>
      <c r="P813">
        <f t="shared" si="39"/>
        <v>105.04</v>
      </c>
      <c r="Q813" t="s">
        <v>1949</v>
      </c>
      <c r="R813" t="s">
        <v>1950</v>
      </c>
      <c r="S813" s="8">
        <f t="shared" si="38"/>
        <v>42378.25</v>
      </c>
      <c r="T813" s="8">
        <f t="shared" si="38"/>
        <v>42380.25</v>
      </c>
    </row>
    <row r="814" spans="1:20" ht="17" x14ac:dyDescent="0.2">
      <c r="A814">
        <v>812</v>
      </c>
      <c r="B814" t="s">
        <v>1557</v>
      </c>
      <c r="C814" s="3" t="s">
        <v>1558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41</v>
      </c>
      <c r="O814" s="5">
        <f t="shared" si="37"/>
        <v>225.52763819095478</v>
      </c>
      <c r="P814">
        <f t="shared" si="39"/>
        <v>48</v>
      </c>
      <c r="Q814" t="s">
        <v>1946</v>
      </c>
      <c r="R814" t="s">
        <v>1947</v>
      </c>
      <c r="S814" s="8">
        <f t="shared" si="38"/>
        <v>43206.208333333328</v>
      </c>
      <c r="T814" s="8">
        <f t="shared" si="38"/>
        <v>43211.208333333328</v>
      </c>
    </row>
    <row r="815" spans="1:20" ht="17" x14ac:dyDescent="0.2">
      <c r="A815">
        <v>813</v>
      </c>
      <c r="B815" t="s">
        <v>1559</v>
      </c>
      <c r="C815" s="3" t="s">
        <v>1560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44</v>
      </c>
      <c r="O815" s="5">
        <f t="shared" si="37"/>
        <v>239.40625</v>
      </c>
      <c r="P815">
        <f t="shared" si="39"/>
        <v>112.66</v>
      </c>
      <c r="Q815" t="s">
        <v>1949</v>
      </c>
      <c r="R815" t="s">
        <v>1950</v>
      </c>
      <c r="S815" s="8">
        <f t="shared" si="38"/>
        <v>41148.208333333336</v>
      </c>
      <c r="T815" s="8">
        <f t="shared" si="38"/>
        <v>41158.208333333336</v>
      </c>
    </row>
    <row r="816" spans="1:20" ht="17" x14ac:dyDescent="0.2">
      <c r="A816">
        <v>814</v>
      </c>
      <c r="B816" t="s">
        <v>1561</v>
      </c>
      <c r="C816" s="3" t="s">
        <v>1562</v>
      </c>
      <c r="D816">
        <v>3200</v>
      </c>
      <c r="E816">
        <v>2950</v>
      </c>
      <c r="F816" t="s">
        <v>14</v>
      </c>
      <c r="G816">
        <v>36</v>
      </c>
      <c r="H816" t="s">
        <v>30</v>
      </c>
      <c r="I816" t="s">
        <v>31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37"/>
        <v>92.1875</v>
      </c>
      <c r="P816">
        <f t="shared" si="39"/>
        <v>81.94</v>
      </c>
      <c r="Q816" t="s">
        <v>1934</v>
      </c>
      <c r="R816" t="s">
        <v>1935</v>
      </c>
      <c r="S816" s="8">
        <f t="shared" si="38"/>
        <v>42517.208333333328</v>
      </c>
      <c r="T816" s="8">
        <f t="shared" si="38"/>
        <v>42519.208333333328</v>
      </c>
    </row>
    <row r="817" spans="1:20" ht="34" x14ac:dyDescent="0.2">
      <c r="A817">
        <v>815</v>
      </c>
      <c r="B817" t="s">
        <v>1563</v>
      </c>
      <c r="C817" s="3" t="s">
        <v>1564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37"/>
        <v>130.23333333333335</v>
      </c>
      <c r="P817">
        <f t="shared" si="39"/>
        <v>64.05</v>
      </c>
      <c r="Q817" t="s">
        <v>1934</v>
      </c>
      <c r="R817" t="s">
        <v>1935</v>
      </c>
      <c r="S817" s="8">
        <f t="shared" si="38"/>
        <v>43068.25</v>
      </c>
      <c r="T817" s="8">
        <f t="shared" si="38"/>
        <v>43094.25</v>
      </c>
    </row>
    <row r="818" spans="1:20" ht="17" x14ac:dyDescent="0.2">
      <c r="A818">
        <v>816</v>
      </c>
      <c r="B818" t="s">
        <v>1565</v>
      </c>
      <c r="C818" s="3" t="s">
        <v>1566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29</v>
      </c>
      <c r="O818" s="5">
        <f t="shared" si="37"/>
        <v>615.21739130434787</v>
      </c>
      <c r="P818">
        <f t="shared" si="39"/>
        <v>106.39</v>
      </c>
      <c r="Q818" t="s">
        <v>1938</v>
      </c>
      <c r="R818" t="s">
        <v>1939</v>
      </c>
      <c r="S818" s="8">
        <f t="shared" si="38"/>
        <v>41680.25</v>
      </c>
      <c r="T818" s="8">
        <f t="shared" si="38"/>
        <v>41682.25</v>
      </c>
    </row>
    <row r="819" spans="1:20" ht="17" x14ac:dyDescent="0.2">
      <c r="A819">
        <v>817</v>
      </c>
      <c r="B819" t="s">
        <v>1567</v>
      </c>
      <c r="C819" s="3" t="s">
        <v>1568</v>
      </c>
      <c r="D819">
        <v>51300</v>
      </c>
      <c r="E819">
        <v>189192</v>
      </c>
      <c r="F819" t="s">
        <v>20</v>
      </c>
      <c r="G819">
        <v>2489</v>
      </c>
      <c r="H819" t="s">
        <v>49</v>
      </c>
      <c r="I819" t="s">
        <v>50</v>
      </c>
      <c r="J819">
        <v>1556946000</v>
      </c>
      <c r="K819">
        <v>1559365200</v>
      </c>
      <c r="L819" t="b">
        <v>0</v>
      </c>
      <c r="M819" t="b">
        <v>1</v>
      </c>
      <c r="N819" t="s">
        <v>41</v>
      </c>
      <c r="O819" s="5">
        <f t="shared" si="37"/>
        <v>368.79532163742692</v>
      </c>
      <c r="P819">
        <f t="shared" si="39"/>
        <v>76.010000000000005</v>
      </c>
      <c r="Q819" t="s">
        <v>1946</v>
      </c>
      <c r="R819" t="s">
        <v>1947</v>
      </c>
      <c r="S819" s="8">
        <f t="shared" si="38"/>
        <v>43589.208333333328</v>
      </c>
      <c r="T819" s="8">
        <f t="shared" si="38"/>
        <v>43617.208333333328</v>
      </c>
    </row>
    <row r="820" spans="1:20" ht="17" x14ac:dyDescent="0.2">
      <c r="A820">
        <v>818</v>
      </c>
      <c r="B820" t="s">
        <v>575</v>
      </c>
      <c r="C820" s="3" t="s">
        <v>1569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29</v>
      </c>
      <c r="O820" s="5">
        <f t="shared" si="37"/>
        <v>1094.8571428571429</v>
      </c>
      <c r="P820">
        <f t="shared" si="39"/>
        <v>111.07</v>
      </c>
      <c r="Q820" t="s">
        <v>1938</v>
      </c>
      <c r="R820" t="s">
        <v>1939</v>
      </c>
      <c r="S820" s="8">
        <f t="shared" si="38"/>
        <v>43486.25</v>
      </c>
      <c r="T820" s="8">
        <f t="shared" si="38"/>
        <v>43499.25</v>
      </c>
    </row>
    <row r="821" spans="1:20" ht="17" x14ac:dyDescent="0.2">
      <c r="A821">
        <v>819</v>
      </c>
      <c r="B821" t="s">
        <v>1570</v>
      </c>
      <c r="C821" s="3" t="s">
        <v>1571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44</v>
      </c>
      <c r="O821" s="5">
        <f t="shared" si="37"/>
        <v>50.662921348314605</v>
      </c>
      <c r="P821">
        <f t="shared" si="39"/>
        <v>95.94</v>
      </c>
      <c r="Q821" t="s">
        <v>1949</v>
      </c>
      <c r="R821" t="s">
        <v>1950</v>
      </c>
      <c r="S821" s="8">
        <f t="shared" si="38"/>
        <v>41237.25</v>
      </c>
      <c r="T821" s="8">
        <f t="shared" si="38"/>
        <v>41252.25</v>
      </c>
    </row>
    <row r="822" spans="1:20" ht="17" x14ac:dyDescent="0.2">
      <c r="A822">
        <v>820</v>
      </c>
      <c r="B822" t="s">
        <v>1572</v>
      </c>
      <c r="C822" s="3" t="s">
        <v>1573</v>
      </c>
      <c r="D822">
        <v>1500</v>
      </c>
      <c r="E822">
        <v>12009</v>
      </c>
      <c r="F822" t="s">
        <v>20</v>
      </c>
      <c r="G822">
        <v>279</v>
      </c>
      <c r="H822" t="s">
        <v>32</v>
      </c>
      <c r="I822" t="s">
        <v>33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37"/>
        <v>800.6</v>
      </c>
      <c r="P822">
        <f t="shared" si="39"/>
        <v>43.04</v>
      </c>
      <c r="Q822" t="s">
        <v>1934</v>
      </c>
      <c r="R822" t="s">
        <v>1935</v>
      </c>
      <c r="S822" s="8">
        <f t="shared" si="38"/>
        <v>43310.208333333328</v>
      </c>
      <c r="T822" s="8">
        <f t="shared" si="38"/>
        <v>43323.208333333328</v>
      </c>
    </row>
    <row r="823" spans="1:20" ht="17" x14ac:dyDescent="0.2">
      <c r="A823">
        <v>821</v>
      </c>
      <c r="B823" t="s">
        <v>1574</v>
      </c>
      <c r="C823" s="3" t="s">
        <v>1575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34</v>
      </c>
      <c r="O823" s="5">
        <f t="shared" si="37"/>
        <v>291.28571428571428</v>
      </c>
      <c r="P823">
        <f t="shared" si="39"/>
        <v>67.97</v>
      </c>
      <c r="Q823" t="s">
        <v>1940</v>
      </c>
      <c r="R823" t="s">
        <v>1941</v>
      </c>
      <c r="S823" s="8">
        <f t="shared" si="38"/>
        <v>42794.25</v>
      </c>
      <c r="T823" s="8">
        <f t="shared" si="38"/>
        <v>42807.208333333328</v>
      </c>
    </row>
    <row r="824" spans="1:20" ht="17" x14ac:dyDescent="0.2">
      <c r="A824">
        <v>822</v>
      </c>
      <c r="B824" t="s">
        <v>1576</v>
      </c>
      <c r="C824" s="3" t="s">
        <v>1577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37"/>
        <v>349.9666666666667</v>
      </c>
      <c r="P824">
        <f t="shared" si="39"/>
        <v>89.99</v>
      </c>
      <c r="Q824" t="s">
        <v>1934</v>
      </c>
      <c r="R824" t="s">
        <v>1935</v>
      </c>
      <c r="S824" s="8">
        <f t="shared" si="38"/>
        <v>41698.25</v>
      </c>
      <c r="T824" s="8">
        <f t="shared" si="38"/>
        <v>41715.208333333336</v>
      </c>
    </row>
    <row r="825" spans="1:20" ht="17" x14ac:dyDescent="0.2">
      <c r="A825">
        <v>823</v>
      </c>
      <c r="B825" t="s">
        <v>1578</v>
      </c>
      <c r="C825" s="3" t="s">
        <v>1579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37"/>
        <v>357.07317073170731</v>
      </c>
      <c r="P825">
        <f t="shared" si="39"/>
        <v>58.1</v>
      </c>
      <c r="Q825" t="s">
        <v>1934</v>
      </c>
      <c r="R825" t="s">
        <v>1935</v>
      </c>
      <c r="S825" s="8">
        <f t="shared" si="38"/>
        <v>41892.208333333336</v>
      </c>
      <c r="T825" s="8">
        <f t="shared" si="38"/>
        <v>41917.208333333336</v>
      </c>
    </row>
    <row r="826" spans="1:20" ht="17" x14ac:dyDescent="0.2">
      <c r="A826">
        <v>824</v>
      </c>
      <c r="B826" t="s">
        <v>1580</v>
      </c>
      <c r="C826" s="3" t="s">
        <v>1581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41</v>
      </c>
      <c r="O826" s="5">
        <f t="shared" si="37"/>
        <v>126.48941176470588</v>
      </c>
      <c r="P826">
        <f t="shared" si="39"/>
        <v>84</v>
      </c>
      <c r="Q826" t="s">
        <v>1946</v>
      </c>
      <c r="R826" t="s">
        <v>1947</v>
      </c>
      <c r="S826" s="8">
        <f t="shared" si="38"/>
        <v>40348.208333333336</v>
      </c>
      <c r="T826" s="8">
        <f t="shared" si="38"/>
        <v>40380.208333333336</v>
      </c>
    </row>
    <row r="827" spans="1:20" ht="17" x14ac:dyDescent="0.2">
      <c r="A827">
        <v>825</v>
      </c>
      <c r="B827" t="s">
        <v>1582</v>
      </c>
      <c r="C827" s="3" t="s">
        <v>1583</v>
      </c>
      <c r="D827">
        <v>3600</v>
      </c>
      <c r="E827">
        <v>13950</v>
      </c>
      <c r="F827" t="s">
        <v>20</v>
      </c>
      <c r="G827">
        <v>157</v>
      </c>
      <c r="H827" t="s">
        <v>32</v>
      </c>
      <c r="I827" t="s">
        <v>33</v>
      </c>
      <c r="J827">
        <v>1500958800</v>
      </c>
      <c r="K827">
        <v>1501995600</v>
      </c>
      <c r="L827" t="b">
        <v>0</v>
      </c>
      <c r="M827" t="b">
        <v>0</v>
      </c>
      <c r="N827" t="s">
        <v>47</v>
      </c>
      <c r="O827" s="5">
        <f t="shared" si="37"/>
        <v>387.5</v>
      </c>
      <c r="P827">
        <f t="shared" si="39"/>
        <v>88.85</v>
      </c>
      <c r="Q827" t="s">
        <v>1940</v>
      </c>
      <c r="R827" t="s">
        <v>1951</v>
      </c>
      <c r="S827" s="8">
        <f t="shared" si="38"/>
        <v>42941.208333333328</v>
      </c>
      <c r="T827" s="8">
        <f t="shared" si="38"/>
        <v>42953.208333333328</v>
      </c>
    </row>
    <row r="828" spans="1:20" ht="34" x14ac:dyDescent="0.2">
      <c r="A828">
        <v>826</v>
      </c>
      <c r="B828" t="s">
        <v>1584</v>
      </c>
      <c r="C828" s="3" t="s">
        <v>1585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29</v>
      </c>
      <c r="O828" s="5">
        <f t="shared" si="37"/>
        <v>457.03571428571428</v>
      </c>
      <c r="P828">
        <f t="shared" si="39"/>
        <v>65.959999999999994</v>
      </c>
      <c r="Q828" t="s">
        <v>1938</v>
      </c>
      <c r="R828" t="s">
        <v>1939</v>
      </c>
      <c r="S828" s="8">
        <f t="shared" si="38"/>
        <v>40525.25</v>
      </c>
      <c r="T828" s="8">
        <f t="shared" si="38"/>
        <v>40553.25</v>
      </c>
    </row>
    <row r="829" spans="1:20" ht="17" x14ac:dyDescent="0.2">
      <c r="A829">
        <v>827</v>
      </c>
      <c r="B829" t="s">
        <v>1586</v>
      </c>
      <c r="C829" s="3" t="s">
        <v>1587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38</v>
      </c>
      <c r="O829" s="5">
        <f t="shared" si="37"/>
        <v>266.69565217391306</v>
      </c>
      <c r="P829">
        <f t="shared" si="39"/>
        <v>74.8</v>
      </c>
      <c r="Q829" t="s">
        <v>1940</v>
      </c>
      <c r="R829" t="s">
        <v>1943</v>
      </c>
      <c r="S829" s="8">
        <f t="shared" si="38"/>
        <v>40666.208333333336</v>
      </c>
      <c r="T829" s="8">
        <f t="shared" si="38"/>
        <v>40678.208333333336</v>
      </c>
    </row>
    <row r="830" spans="1:20" ht="34" x14ac:dyDescent="0.2">
      <c r="A830">
        <v>828</v>
      </c>
      <c r="B830" t="s">
        <v>1588</v>
      </c>
      <c r="C830" s="3" t="s">
        <v>1589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29</v>
      </c>
      <c r="O830" s="5">
        <f t="shared" si="37"/>
        <v>69</v>
      </c>
      <c r="P830">
        <f t="shared" si="39"/>
        <v>69.989999999999995</v>
      </c>
      <c r="Q830" t="s">
        <v>1938</v>
      </c>
      <c r="R830" t="s">
        <v>1939</v>
      </c>
      <c r="S830" s="8">
        <f t="shared" si="38"/>
        <v>43340.208333333328</v>
      </c>
      <c r="T830" s="8">
        <f t="shared" si="38"/>
        <v>43365.208333333328</v>
      </c>
    </row>
    <row r="831" spans="1:20" ht="17" x14ac:dyDescent="0.2">
      <c r="A831">
        <v>829</v>
      </c>
      <c r="B831" t="s">
        <v>1590</v>
      </c>
      <c r="C831" s="3" t="s">
        <v>1591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29</v>
      </c>
      <c r="O831" s="5">
        <f t="shared" si="37"/>
        <v>51.34375</v>
      </c>
      <c r="P831">
        <f t="shared" si="39"/>
        <v>32.01</v>
      </c>
      <c r="Q831" t="s">
        <v>1938</v>
      </c>
      <c r="R831" t="s">
        <v>1939</v>
      </c>
      <c r="S831" s="8">
        <f t="shared" si="38"/>
        <v>42164.208333333328</v>
      </c>
      <c r="T831" s="8">
        <f t="shared" si="38"/>
        <v>42179.208333333328</v>
      </c>
    </row>
    <row r="832" spans="1:20" ht="34" x14ac:dyDescent="0.2">
      <c r="A832">
        <v>830</v>
      </c>
      <c r="B832" t="s">
        <v>1592</v>
      </c>
      <c r="C832" s="3" t="s">
        <v>1593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29</v>
      </c>
      <c r="O832" s="5">
        <f t="shared" si="37"/>
        <v>1.1710526315789473</v>
      </c>
      <c r="P832">
        <f t="shared" si="39"/>
        <v>64.73</v>
      </c>
      <c r="Q832" t="s">
        <v>1938</v>
      </c>
      <c r="R832" t="s">
        <v>1939</v>
      </c>
      <c r="S832" s="8">
        <f t="shared" si="38"/>
        <v>43103.25</v>
      </c>
      <c r="T832" s="8">
        <f t="shared" si="38"/>
        <v>43162.25</v>
      </c>
    </row>
    <row r="833" spans="1:20" ht="17" x14ac:dyDescent="0.2">
      <c r="A833">
        <v>831</v>
      </c>
      <c r="B833" t="s">
        <v>1594</v>
      </c>
      <c r="C833" s="3" t="s">
        <v>1595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52</v>
      </c>
      <c r="O833" s="5">
        <f t="shared" si="37"/>
        <v>108.97734294541709</v>
      </c>
      <c r="P833">
        <f t="shared" si="39"/>
        <v>25</v>
      </c>
      <c r="Q833" t="s">
        <v>1953</v>
      </c>
      <c r="R833" t="s">
        <v>1954</v>
      </c>
      <c r="S833" s="8">
        <f t="shared" si="38"/>
        <v>40994.208333333336</v>
      </c>
      <c r="T833" s="8">
        <f t="shared" si="38"/>
        <v>41028.208333333336</v>
      </c>
    </row>
    <row r="834" spans="1:20" ht="17" x14ac:dyDescent="0.2">
      <c r="A834">
        <v>832</v>
      </c>
      <c r="B834" t="s">
        <v>1596</v>
      </c>
      <c r="C834" s="3" t="s">
        <v>1597</v>
      </c>
      <c r="D834">
        <v>43200</v>
      </c>
      <c r="E834">
        <v>136156</v>
      </c>
      <c r="F834" t="s">
        <v>20</v>
      </c>
      <c r="G834">
        <v>1297</v>
      </c>
      <c r="H834" t="s">
        <v>30</v>
      </c>
      <c r="I834" t="s">
        <v>31</v>
      </c>
      <c r="J834">
        <v>1445490000</v>
      </c>
      <c r="K834">
        <v>1448431200</v>
      </c>
      <c r="L834" t="b">
        <v>1</v>
      </c>
      <c r="M834" t="b">
        <v>0</v>
      </c>
      <c r="N834" t="s">
        <v>105</v>
      </c>
      <c r="O834" s="5">
        <f t="shared" si="37"/>
        <v>315.17592592592592</v>
      </c>
      <c r="P834">
        <f t="shared" si="39"/>
        <v>104.98</v>
      </c>
      <c r="Q834" t="s">
        <v>1946</v>
      </c>
      <c r="R834" t="s">
        <v>1958</v>
      </c>
      <c r="S834" s="8">
        <f t="shared" si="38"/>
        <v>42299.208333333328</v>
      </c>
      <c r="T834" s="8">
        <f t="shared" si="38"/>
        <v>42333.25</v>
      </c>
    </row>
    <row r="835" spans="1:20" ht="17" x14ac:dyDescent="0.2">
      <c r="A835">
        <v>833</v>
      </c>
      <c r="B835" t="s">
        <v>1598</v>
      </c>
      <c r="C835" s="3" t="s">
        <v>1599</v>
      </c>
      <c r="D835">
        <v>6800</v>
      </c>
      <c r="E835">
        <v>10723</v>
      </c>
      <c r="F835" t="s">
        <v>20</v>
      </c>
      <c r="G835">
        <v>165</v>
      </c>
      <c r="H835" t="s">
        <v>30</v>
      </c>
      <c r="I835" t="s">
        <v>31</v>
      </c>
      <c r="J835">
        <v>1297663200</v>
      </c>
      <c r="K835">
        <v>1298613600</v>
      </c>
      <c r="L835" t="b">
        <v>0</v>
      </c>
      <c r="M835" t="b">
        <v>0</v>
      </c>
      <c r="N835" t="s">
        <v>105</v>
      </c>
      <c r="O835" s="5">
        <f t="shared" ref="O835:O898" si="40">(E835/D835)*100</f>
        <v>157.69117647058823</v>
      </c>
      <c r="P835">
        <f t="shared" si="39"/>
        <v>64.989999999999995</v>
      </c>
      <c r="Q835" t="s">
        <v>1946</v>
      </c>
      <c r="R835" t="s">
        <v>1958</v>
      </c>
      <c r="S835" s="8">
        <f t="shared" ref="S835:T898" si="41">(((J835/60)/60)/24)+DATE(1970,1,1)</f>
        <v>40588.25</v>
      </c>
      <c r="T835" s="8">
        <f t="shared" si="41"/>
        <v>40599.25</v>
      </c>
    </row>
    <row r="836" spans="1:20" ht="17" x14ac:dyDescent="0.2">
      <c r="A836">
        <v>834</v>
      </c>
      <c r="B836" t="s">
        <v>1600</v>
      </c>
      <c r="C836" s="3" t="s">
        <v>1601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29</v>
      </c>
      <c r="O836" s="5">
        <f t="shared" si="40"/>
        <v>153.8082191780822</v>
      </c>
      <c r="P836">
        <f t="shared" ref="P836:P899" si="42">ROUND(E836/G836,2)</f>
        <v>94.35</v>
      </c>
      <c r="Q836" t="s">
        <v>1938</v>
      </c>
      <c r="R836" t="s">
        <v>1939</v>
      </c>
      <c r="S836" s="8">
        <f t="shared" si="41"/>
        <v>41448.208333333336</v>
      </c>
      <c r="T836" s="8">
        <f t="shared" si="41"/>
        <v>41454.208333333336</v>
      </c>
    </row>
    <row r="837" spans="1:20" ht="17" x14ac:dyDescent="0.2">
      <c r="A837">
        <v>835</v>
      </c>
      <c r="B837" t="s">
        <v>1602</v>
      </c>
      <c r="C837" s="3" t="s">
        <v>1603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40"/>
        <v>89.738979118329468</v>
      </c>
      <c r="P837">
        <f t="shared" si="42"/>
        <v>44</v>
      </c>
      <c r="Q837" t="s">
        <v>1936</v>
      </c>
      <c r="R837" t="s">
        <v>1937</v>
      </c>
      <c r="S837" s="8">
        <f t="shared" si="41"/>
        <v>42063.25</v>
      </c>
      <c r="T837" s="8">
        <f t="shared" si="41"/>
        <v>42069.25</v>
      </c>
    </row>
    <row r="838" spans="1:20" ht="17" x14ac:dyDescent="0.2">
      <c r="A838">
        <v>836</v>
      </c>
      <c r="B838" t="s">
        <v>1604</v>
      </c>
      <c r="C838" s="3" t="s">
        <v>1605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39</v>
      </c>
      <c r="O838" s="5">
        <f t="shared" si="40"/>
        <v>75.135802469135797</v>
      </c>
      <c r="P838">
        <f t="shared" si="42"/>
        <v>64.739999999999995</v>
      </c>
      <c r="Q838" t="s">
        <v>1934</v>
      </c>
      <c r="R838" t="s">
        <v>1944</v>
      </c>
      <c r="S838" s="8">
        <f t="shared" si="41"/>
        <v>40214.25</v>
      </c>
      <c r="T838" s="8">
        <f t="shared" si="41"/>
        <v>40225.25</v>
      </c>
    </row>
    <row r="839" spans="1:20" ht="17" x14ac:dyDescent="0.2">
      <c r="A839">
        <v>837</v>
      </c>
      <c r="B839" t="s">
        <v>1606</v>
      </c>
      <c r="C839" s="3" t="s">
        <v>1607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58</v>
      </c>
      <c r="O839" s="5">
        <f t="shared" si="40"/>
        <v>852.88135593220341</v>
      </c>
      <c r="P839">
        <f t="shared" si="42"/>
        <v>84.01</v>
      </c>
      <c r="Q839" t="s">
        <v>1934</v>
      </c>
      <c r="R839" t="s">
        <v>1957</v>
      </c>
      <c r="S839" s="8">
        <f t="shared" si="41"/>
        <v>40629.208333333336</v>
      </c>
      <c r="T839" s="8">
        <f t="shared" si="41"/>
        <v>40683.208333333336</v>
      </c>
    </row>
    <row r="840" spans="1:20" ht="17" x14ac:dyDescent="0.2">
      <c r="A840">
        <v>838</v>
      </c>
      <c r="B840" t="s">
        <v>1608</v>
      </c>
      <c r="C840" s="3" t="s">
        <v>1609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29</v>
      </c>
      <c r="O840" s="5">
        <f t="shared" si="40"/>
        <v>138.90625</v>
      </c>
      <c r="P840">
        <f t="shared" si="42"/>
        <v>34.06</v>
      </c>
      <c r="Q840" t="s">
        <v>1938</v>
      </c>
      <c r="R840" t="s">
        <v>1939</v>
      </c>
      <c r="S840" s="8">
        <f t="shared" si="41"/>
        <v>43370.208333333328</v>
      </c>
      <c r="T840" s="8">
        <f t="shared" si="41"/>
        <v>43379.208333333328</v>
      </c>
    </row>
    <row r="841" spans="1:20" ht="17" x14ac:dyDescent="0.2">
      <c r="A841">
        <v>839</v>
      </c>
      <c r="B841" t="s">
        <v>1610</v>
      </c>
      <c r="C841" s="3" t="s">
        <v>1611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34</v>
      </c>
      <c r="O841" s="5">
        <f t="shared" si="40"/>
        <v>190.18181818181819</v>
      </c>
      <c r="P841">
        <f t="shared" si="42"/>
        <v>93.27</v>
      </c>
      <c r="Q841" t="s">
        <v>1940</v>
      </c>
      <c r="R841" t="s">
        <v>1941</v>
      </c>
      <c r="S841" s="8">
        <f t="shared" si="41"/>
        <v>41715.208333333336</v>
      </c>
      <c r="T841" s="8">
        <f t="shared" si="41"/>
        <v>41760.208333333336</v>
      </c>
    </row>
    <row r="842" spans="1:20" ht="17" x14ac:dyDescent="0.2">
      <c r="A842">
        <v>840</v>
      </c>
      <c r="B842" t="s">
        <v>1612</v>
      </c>
      <c r="C842" s="3" t="s">
        <v>1613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29</v>
      </c>
      <c r="O842" s="5">
        <f t="shared" si="40"/>
        <v>100.24333619948409</v>
      </c>
      <c r="P842">
        <f t="shared" si="42"/>
        <v>33</v>
      </c>
      <c r="Q842" t="s">
        <v>1938</v>
      </c>
      <c r="R842" t="s">
        <v>1939</v>
      </c>
      <c r="S842" s="8">
        <f t="shared" si="41"/>
        <v>41836.208333333336</v>
      </c>
      <c r="T842" s="8">
        <f t="shared" si="41"/>
        <v>41838.208333333336</v>
      </c>
    </row>
    <row r="843" spans="1:20" ht="17" x14ac:dyDescent="0.2">
      <c r="A843">
        <v>841</v>
      </c>
      <c r="B843" t="s">
        <v>1614</v>
      </c>
      <c r="C843" s="3" t="s">
        <v>1615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40"/>
        <v>142.75824175824175</v>
      </c>
      <c r="P843">
        <f t="shared" si="42"/>
        <v>83.81</v>
      </c>
      <c r="Q843" t="s">
        <v>1936</v>
      </c>
      <c r="R843" t="s">
        <v>1937</v>
      </c>
      <c r="S843" s="8">
        <f t="shared" si="41"/>
        <v>42419.25</v>
      </c>
      <c r="T843" s="8">
        <f t="shared" si="41"/>
        <v>42435.25</v>
      </c>
    </row>
    <row r="844" spans="1:20" ht="17" x14ac:dyDescent="0.2">
      <c r="A844">
        <v>842</v>
      </c>
      <c r="B844" t="s">
        <v>1616</v>
      </c>
      <c r="C844" s="3" t="s">
        <v>1617</v>
      </c>
      <c r="D844">
        <v>1500</v>
      </c>
      <c r="E844">
        <v>8447</v>
      </c>
      <c r="F844" t="s">
        <v>20</v>
      </c>
      <c r="G844">
        <v>132</v>
      </c>
      <c r="H844" t="s">
        <v>49</v>
      </c>
      <c r="I844" t="s">
        <v>50</v>
      </c>
      <c r="J844">
        <v>1529038800</v>
      </c>
      <c r="K844">
        <v>1529298000</v>
      </c>
      <c r="L844" t="b">
        <v>0</v>
      </c>
      <c r="M844" t="b">
        <v>0</v>
      </c>
      <c r="N844" t="s">
        <v>40</v>
      </c>
      <c r="O844" s="5">
        <f t="shared" si="40"/>
        <v>563.13333333333333</v>
      </c>
      <c r="P844">
        <f t="shared" si="42"/>
        <v>63.99</v>
      </c>
      <c r="Q844" t="s">
        <v>1936</v>
      </c>
      <c r="R844" t="s">
        <v>1945</v>
      </c>
      <c r="S844" s="8">
        <f t="shared" si="41"/>
        <v>43266.208333333328</v>
      </c>
      <c r="T844" s="8">
        <f t="shared" si="41"/>
        <v>43269.208333333328</v>
      </c>
    </row>
    <row r="845" spans="1:20" ht="34" x14ac:dyDescent="0.2">
      <c r="A845">
        <v>843</v>
      </c>
      <c r="B845" t="s">
        <v>1618</v>
      </c>
      <c r="C845" s="3" t="s">
        <v>1619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52</v>
      </c>
      <c r="O845" s="5">
        <f t="shared" si="40"/>
        <v>30.715909090909086</v>
      </c>
      <c r="P845">
        <f t="shared" si="42"/>
        <v>81.91</v>
      </c>
      <c r="Q845" t="s">
        <v>1953</v>
      </c>
      <c r="R845" t="s">
        <v>1954</v>
      </c>
      <c r="S845" s="8">
        <f t="shared" si="41"/>
        <v>43338.208333333328</v>
      </c>
      <c r="T845" s="8">
        <f t="shared" si="41"/>
        <v>43344.208333333328</v>
      </c>
    </row>
    <row r="846" spans="1:20" ht="17" x14ac:dyDescent="0.2">
      <c r="A846">
        <v>844</v>
      </c>
      <c r="B846" t="s">
        <v>1620</v>
      </c>
      <c r="C846" s="3" t="s">
        <v>1621</v>
      </c>
      <c r="D846">
        <v>8800</v>
      </c>
      <c r="E846">
        <v>8747</v>
      </c>
      <c r="F846" t="s">
        <v>43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34</v>
      </c>
      <c r="O846" s="5">
        <f t="shared" si="40"/>
        <v>99.39772727272728</v>
      </c>
      <c r="P846">
        <f t="shared" si="42"/>
        <v>93.05</v>
      </c>
      <c r="Q846" t="s">
        <v>1940</v>
      </c>
      <c r="R846" t="s">
        <v>1941</v>
      </c>
      <c r="S846" s="8">
        <f t="shared" si="41"/>
        <v>40930.25</v>
      </c>
      <c r="T846" s="8">
        <f t="shared" si="41"/>
        <v>40933.25</v>
      </c>
    </row>
    <row r="847" spans="1:20" ht="17" x14ac:dyDescent="0.2">
      <c r="A847">
        <v>845</v>
      </c>
      <c r="B847" t="s">
        <v>1622</v>
      </c>
      <c r="C847" s="3" t="s">
        <v>1623</v>
      </c>
      <c r="D847">
        <v>69900</v>
      </c>
      <c r="E847">
        <v>138087</v>
      </c>
      <c r="F847" t="s">
        <v>20</v>
      </c>
      <c r="G847">
        <v>1354</v>
      </c>
      <c r="H847" t="s">
        <v>32</v>
      </c>
      <c r="I847" t="s">
        <v>33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40"/>
        <v>197.54935622317598</v>
      </c>
      <c r="P847">
        <f t="shared" si="42"/>
        <v>101.98</v>
      </c>
      <c r="Q847" t="s">
        <v>1936</v>
      </c>
      <c r="R847" t="s">
        <v>1937</v>
      </c>
      <c r="S847" s="8">
        <f t="shared" si="41"/>
        <v>43235.208333333328</v>
      </c>
      <c r="T847" s="8">
        <f t="shared" si="41"/>
        <v>43272.208333333328</v>
      </c>
    </row>
    <row r="848" spans="1:20" ht="17" x14ac:dyDescent="0.2">
      <c r="A848">
        <v>846</v>
      </c>
      <c r="B848" t="s">
        <v>1624</v>
      </c>
      <c r="C848" s="3" t="s">
        <v>1625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40"/>
        <v>508.5</v>
      </c>
      <c r="P848">
        <f t="shared" si="42"/>
        <v>105.94</v>
      </c>
      <c r="Q848" t="s">
        <v>1936</v>
      </c>
      <c r="R848" t="s">
        <v>1937</v>
      </c>
      <c r="S848" s="8">
        <f t="shared" si="41"/>
        <v>43302.208333333328</v>
      </c>
      <c r="T848" s="8">
        <f t="shared" si="41"/>
        <v>43338.208333333328</v>
      </c>
    </row>
    <row r="849" spans="1:20" ht="17" x14ac:dyDescent="0.2">
      <c r="A849">
        <v>847</v>
      </c>
      <c r="B849" t="s">
        <v>1626</v>
      </c>
      <c r="C849" s="3" t="s">
        <v>1627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40"/>
        <v>237.74468085106383</v>
      </c>
      <c r="P849">
        <f t="shared" si="42"/>
        <v>101.58</v>
      </c>
      <c r="Q849" t="s">
        <v>1932</v>
      </c>
      <c r="R849" t="s">
        <v>1933</v>
      </c>
      <c r="S849" s="8">
        <f t="shared" si="41"/>
        <v>43107.25</v>
      </c>
      <c r="T849" s="8">
        <f t="shared" si="41"/>
        <v>43110.25</v>
      </c>
    </row>
    <row r="850" spans="1:20" ht="17" x14ac:dyDescent="0.2">
      <c r="A850">
        <v>848</v>
      </c>
      <c r="B850" t="s">
        <v>1628</v>
      </c>
      <c r="C850" s="3" t="s">
        <v>1629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38</v>
      </c>
      <c r="O850" s="5">
        <f t="shared" si="40"/>
        <v>338.46875</v>
      </c>
      <c r="P850">
        <f t="shared" si="42"/>
        <v>62.97</v>
      </c>
      <c r="Q850" t="s">
        <v>1940</v>
      </c>
      <c r="R850" t="s">
        <v>1943</v>
      </c>
      <c r="S850" s="8">
        <f t="shared" si="41"/>
        <v>40341.208333333336</v>
      </c>
      <c r="T850" s="8">
        <f t="shared" si="41"/>
        <v>40350.208333333336</v>
      </c>
    </row>
    <row r="851" spans="1:20" ht="17" x14ac:dyDescent="0.2">
      <c r="A851">
        <v>849</v>
      </c>
      <c r="B851" t="s">
        <v>1630</v>
      </c>
      <c r="C851" s="3" t="s">
        <v>1631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39</v>
      </c>
      <c r="O851" s="5">
        <f t="shared" si="40"/>
        <v>133.08955223880596</v>
      </c>
      <c r="P851">
        <f t="shared" si="42"/>
        <v>29.05</v>
      </c>
      <c r="Q851" t="s">
        <v>1934</v>
      </c>
      <c r="R851" t="s">
        <v>1944</v>
      </c>
      <c r="S851" s="8">
        <f t="shared" si="41"/>
        <v>40948.25</v>
      </c>
      <c r="T851" s="8">
        <f t="shared" si="41"/>
        <v>40951.25</v>
      </c>
    </row>
    <row r="852" spans="1:20" ht="17" x14ac:dyDescent="0.2">
      <c r="A852">
        <v>850</v>
      </c>
      <c r="B852" t="s">
        <v>1632</v>
      </c>
      <c r="C852" s="3" t="s">
        <v>1633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40"/>
        <v>1</v>
      </c>
      <c r="P852">
        <f t="shared" si="42"/>
        <v>1</v>
      </c>
      <c r="Q852" t="s">
        <v>1934</v>
      </c>
      <c r="R852" t="s">
        <v>1935</v>
      </c>
      <c r="S852" s="8">
        <f t="shared" si="41"/>
        <v>40866.25</v>
      </c>
      <c r="T852" s="8">
        <f t="shared" si="41"/>
        <v>40881.25</v>
      </c>
    </row>
    <row r="853" spans="1:20" ht="17" x14ac:dyDescent="0.2">
      <c r="A853">
        <v>851</v>
      </c>
      <c r="B853" t="s">
        <v>1634</v>
      </c>
      <c r="C853" s="3" t="s">
        <v>1635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37</v>
      </c>
      <c r="O853" s="5">
        <f t="shared" si="40"/>
        <v>207.79999999999998</v>
      </c>
      <c r="P853">
        <f t="shared" si="42"/>
        <v>77.930000000000007</v>
      </c>
      <c r="Q853" t="s">
        <v>1934</v>
      </c>
      <c r="R853" t="s">
        <v>1942</v>
      </c>
      <c r="S853" s="8">
        <f t="shared" si="41"/>
        <v>41031.208333333336</v>
      </c>
      <c r="T853" s="8">
        <f t="shared" si="41"/>
        <v>41064.208333333336</v>
      </c>
    </row>
    <row r="854" spans="1:20" ht="17" x14ac:dyDescent="0.2">
      <c r="A854">
        <v>852</v>
      </c>
      <c r="B854" t="s">
        <v>1636</v>
      </c>
      <c r="C854" s="3" t="s">
        <v>1637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44</v>
      </c>
      <c r="O854" s="5">
        <f t="shared" si="40"/>
        <v>51.122448979591837</v>
      </c>
      <c r="P854">
        <f t="shared" si="42"/>
        <v>80.81</v>
      </c>
      <c r="Q854" t="s">
        <v>1949</v>
      </c>
      <c r="R854" t="s">
        <v>1950</v>
      </c>
      <c r="S854" s="8">
        <f t="shared" si="41"/>
        <v>40740.208333333336</v>
      </c>
      <c r="T854" s="8">
        <f t="shared" si="41"/>
        <v>40750.208333333336</v>
      </c>
    </row>
    <row r="855" spans="1:20" ht="17" x14ac:dyDescent="0.2">
      <c r="A855">
        <v>853</v>
      </c>
      <c r="B855" t="s">
        <v>1638</v>
      </c>
      <c r="C855" s="3" t="s">
        <v>1639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39</v>
      </c>
      <c r="O855" s="5">
        <f t="shared" si="40"/>
        <v>652.05847953216369</v>
      </c>
      <c r="P855">
        <f t="shared" si="42"/>
        <v>76.010000000000005</v>
      </c>
      <c r="Q855" t="s">
        <v>1934</v>
      </c>
      <c r="R855" t="s">
        <v>1944</v>
      </c>
      <c r="S855" s="8">
        <f t="shared" si="41"/>
        <v>40714.208333333336</v>
      </c>
      <c r="T855" s="8">
        <f t="shared" si="41"/>
        <v>40719.208333333336</v>
      </c>
    </row>
    <row r="856" spans="1:20" ht="17" x14ac:dyDescent="0.2">
      <c r="A856">
        <v>854</v>
      </c>
      <c r="B856" t="s">
        <v>1640</v>
      </c>
      <c r="C856" s="3" t="s">
        <v>1641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51</v>
      </c>
      <c r="O856" s="5">
        <f t="shared" si="40"/>
        <v>113.63099415204678</v>
      </c>
      <c r="P856">
        <f t="shared" si="42"/>
        <v>72.989999999999995</v>
      </c>
      <c r="Q856" t="s">
        <v>1946</v>
      </c>
      <c r="R856" t="s">
        <v>1952</v>
      </c>
      <c r="S856" s="8">
        <f t="shared" si="41"/>
        <v>43787.25</v>
      </c>
      <c r="T856" s="8">
        <f t="shared" si="41"/>
        <v>43814.25</v>
      </c>
    </row>
    <row r="857" spans="1:20" ht="17" x14ac:dyDescent="0.2">
      <c r="A857">
        <v>855</v>
      </c>
      <c r="B857" t="s">
        <v>1642</v>
      </c>
      <c r="C857" s="3" t="s">
        <v>1643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29</v>
      </c>
      <c r="O857" s="5">
        <f t="shared" si="40"/>
        <v>102.37606837606839</v>
      </c>
      <c r="P857">
        <f t="shared" si="42"/>
        <v>53</v>
      </c>
      <c r="Q857" t="s">
        <v>1938</v>
      </c>
      <c r="R857" t="s">
        <v>1939</v>
      </c>
      <c r="S857" s="8">
        <f t="shared" si="41"/>
        <v>40712.208333333336</v>
      </c>
      <c r="T857" s="8">
        <f t="shared" si="41"/>
        <v>40743.208333333336</v>
      </c>
    </row>
    <row r="858" spans="1:20" ht="17" x14ac:dyDescent="0.2">
      <c r="A858">
        <v>856</v>
      </c>
      <c r="B858" t="s">
        <v>1498</v>
      </c>
      <c r="C858" s="3" t="s">
        <v>1644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40"/>
        <v>356.58333333333331</v>
      </c>
      <c r="P858">
        <f t="shared" si="42"/>
        <v>54.16</v>
      </c>
      <c r="Q858" t="s">
        <v>1932</v>
      </c>
      <c r="R858" t="s">
        <v>1933</v>
      </c>
      <c r="S858" s="8">
        <f t="shared" si="41"/>
        <v>41023.208333333336</v>
      </c>
      <c r="T858" s="8">
        <f t="shared" si="41"/>
        <v>41040.208333333336</v>
      </c>
    </row>
    <row r="859" spans="1:20" ht="17" x14ac:dyDescent="0.2">
      <c r="A859">
        <v>857</v>
      </c>
      <c r="B859" t="s">
        <v>1645</v>
      </c>
      <c r="C859" s="3" t="s">
        <v>1646</v>
      </c>
      <c r="D859">
        <v>5300</v>
      </c>
      <c r="E859">
        <v>7413</v>
      </c>
      <c r="F859" t="s">
        <v>20</v>
      </c>
      <c r="G859">
        <v>225</v>
      </c>
      <c r="H859" t="s">
        <v>45</v>
      </c>
      <c r="I859" t="s">
        <v>46</v>
      </c>
      <c r="J859">
        <v>1328421600</v>
      </c>
      <c r="K859">
        <v>1330408800</v>
      </c>
      <c r="L859" t="b">
        <v>1</v>
      </c>
      <c r="M859" t="b">
        <v>0</v>
      </c>
      <c r="N859" t="s">
        <v>47</v>
      </c>
      <c r="O859" s="5">
        <f t="shared" si="40"/>
        <v>139.86792452830187</v>
      </c>
      <c r="P859">
        <f t="shared" si="42"/>
        <v>32.950000000000003</v>
      </c>
      <c r="Q859" t="s">
        <v>1940</v>
      </c>
      <c r="R859" t="s">
        <v>1951</v>
      </c>
      <c r="S859" s="8">
        <f t="shared" si="41"/>
        <v>40944.25</v>
      </c>
      <c r="T859" s="8">
        <f t="shared" si="41"/>
        <v>40967.25</v>
      </c>
    </row>
    <row r="860" spans="1:20" ht="17" x14ac:dyDescent="0.2">
      <c r="A860">
        <v>858</v>
      </c>
      <c r="B860" t="s">
        <v>1647</v>
      </c>
      <c r="C860" s="3" t="s">
        <v>1648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40"/>
        <v>69.45</v>
      </c>
      <c r="P860">
        <f t="shared" si="42"/>
        <v>79.37</v>
      </c>
      <c r="Q860" t="s">
        <v>1932</v>
      </c>
      <c r="R860" t="s">
        <v>1933</v>
      </c>
      <c r="S860" s="8">
        <f t="shared" si="41"/>
        <v>43211.208333333328</v>
      </c>
      <c r="T860" s="8">
        <f t="shared" si="41"/>
        <v>43218.208333333328</v>
      </c>
    </row>
    <row r="861" spans="1:20" ht="17" x14ac:dyDescent="0.2">
      <c r="A861">
        <v>859</v>
      </c>
      <c r="B861" t="s">
        <v>1649</v>
      </c>
      <c r="C861" s="3" t="s">
        <v>1650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29</v>
      </c>
      <c r="O861" s="5">
        <f t="shared" si="40"/>
        <v>35.534246575342465</v>
      </c>
      <c r="P861">
        <f t="shared" si="42"/>
        <v>41.17</v>
      </c>
      <c r="Q861" t="s">
        <v>1938</v>
      </c>
      <c r="R861" t="s">
        <v>1939</v>
      </c>
      <c r="S861" s="8">
        <f t="shared" si="41"/>
        <v>41334.25</v>
      </c>
      <c r="T861" s="8">
        <f t="shared" si="41"/>
        <v>41352.208333333336</v>
      </c>
    </row>
    <row r="862" spans="1:20" ht="17" x14ac:dyDescent="0.2">
      <c r="A862">
        <v>860</v>
      </c>
      <c r="B862" t="s">
        <v>1651</v>
      </c>
      <c r="C862" s="3" t="s">
        <v>1652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40</v>
      </c>
      <c r="O862" s="5">
        <f t="shared" si="40"/>
        <v>251.65</v>
      </c>
      <c r="P862">
        <f t="shared" si="42"/>
        <v>77.430000000000007</v>
      </c>
      <c r="Q862" t="s">
        <v>1936</v>
      </c>
      <c r="R862" t="s">
        <v>1945</v>
      </c>
      <c r="S862" s="8">
        <f t="shared" si="41"/>
        <v>43515.25</v>
      </c>
      <c r="T862" s="8">
        <f t="shared" si="41"/>
        <v>43525.25</v>
      </c>
    </row>
    <row r="863" spans="1:20" ht="17" x14ac:dyDescent="0.2">
      <c r="A863">
        <v>861</v>
      </c>
      <c r="B863" t="s">
        <v>1653</v>
      </c>
      <c r="C863" s="3" t="s">
        <v>1654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29</v>
      </c>
      <c r="O863" s="5">
        <f t="shared" si="40"/>
        <v>105.87500000000001</v>
      </c>
      <c r="P863">
        <f t="shared" si="42"/>
        <v>57.16</v>
      </c>
      <c r="Q863" t="s">
        <v>1938</v>
      </c>
      <c r="R863" t="s">
        <v>1939</v>
      </c>
      <c r="S863" s="8">
        <f t="shared" si="41"/>
        <v>40258.208333333336</v>
      </c>
      <c r="T863" s="8">
        <f t="shared" si="41"/>
        <v>40266.208333333336</v>
      </c>
    </row>
    <row r="864" spans="1:20" ht="17" x14ac:dyDescent="0.2">
      <c r="A864">
        <v>862</v>
      </c>
      <c r="B864" t="s">
        <v>1655</v>
      </c>
      <c r="C864" s="3" t="s">
        <v>1656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29</v>
      </c>
      <c r="O864" s="5">
        <f t="shared" si="40"/>
        <v>187.42857142857144</v>
      </c>
      <c r="P864">
        <f t="shared" si="42"/>
        <v>77.180000000000007</v>
      </c>
      <c r="Q864" t="s">
        <v>1938</v>
      </c>
      <c r="R864" t="s">
        <v>1939</v>
      </c>
      <c r="S864" s="8">
        <f t="shared" si="41"/>
        <v>40756.208333333336</v>
      </c>
      <c r="T864" s="8">
        <f t="shared" si="41"/>
        <v>40760.208333333336</v>
      </c>
    </row>
    <row r="865" spans="1:20" ht="17" x14ac:dyDescent="0.2">
      <c r="A865">
        <v>863</v>
      </c>
      <c r="B865" t="s">
        <v>1657</v>
      </c>
      <c r="C865" s="3" t="s">
        <v>1658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168</v>
      </c>
      <c r="O865" s="5">
        <f t="shared" si="40"/>
        <v>386.78571428571428</v>
      </c>
      <c r="P865">
        <f t="shared" si="42"/>
        <v>24.95</v>
      </c>
      <c r="Q865" t="s">
        <v>1940</v>
      </c>
      <c r="R865" t="s">
        <v>1959</v>
      </c>
      <c r="S865" s="8">
        <f t="shared" si="41"/>
        <v>42172.208333333328</v>
      </c>
      <c r="T865" s="8">
        <f t="shared" si="41"/>
        <v>42195.208333333328</v>
      </c>
    </row>
    <row r="866" spans="1:20" ht="17" x14ac:dyDescent="0.2">
      <c r="A866">
        <v>864</v>
      </c>
      <c r="B866" t="s">
        <v>1659</v>
      </c>
      <c r="C866" s="3" t="s">
        <v>1660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47</v>
      </c>
      <c r="O866" s="5">
        <f t="shared" si="40"/>
        <v>347.07142857142856</v>
      </c>
      <c r="P866">
        <f t="shared" si="42"/>
        <v>97.18</v>
      </c>
      <c r="Q866" t="s">
        <v>1940</v>
      </c>
      <c r="R866" t="s">
        <v>1951</v>
      </c>
      <c r="S866" s="8">
        <f t="shared" si="41"/>
        <v>42601.208333333328</v>
      </c>
      <c r="T866" s="8">
        <f t="shared" si="41"/>
        <v>42606.208333333328</v>
      </c>
    </row>
    <row r="867" spans="1:20" ht="17" x14ac:dyDescent="0.2">
      <c r="A867">
        <v>865</v>
      </c>
      <c r="B867" t="s">
        <v>1661</v>
      </c>
      <c r="C867" s="3" t="s">
        <v>1662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29</v>
      </c>
      <c r="O867" s="5">
        <f t="shared" si="40"/>
        <v>185.82098765432099</v>
      </c>
      <c r="P867">
        <f t="shared" si="42"/>
        <v>46</v>
      </c>
      <c r="Q867" t="s">
        <v>1938</v>
      </c>
      <c r="R867" t="s">
        <v>1939</v>
      </c>
      <c r="S867" s="8">
        <f t="shared" si="41"/>
        <v>41897.208333333336</v>
      </c>
      <c r="T867" s="8">
        <f t="shared" si="41"/>
        <v>41906.208333333336</v>
      </c>
    </row>
    <row r="868" spans="1:20" ht="17" x14ac:dyDescent="0.2">
      <c r="A868">
        <v>866</v>
      </c>
      <c r="B868" t="s">
        <v>1663</v>
      </c>
      <c r="C868" s="3" t="s">
        <v>1664</v>
      </c>
      <c r="D868">
        <v>182800</v>
      </c>
      <c r="E868">
        <v>79045</v>
      </c>
      <c r="F868" t="s">
        <v>43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52</v>
      </c>
      <c r="O868" s="5">
        <f t="shared" si="40"/>
        <v>43.241247264770237</v>
      </c>
      <c r="P868">
        <f t="shared" si="42"/>
        <v>88.02</v>
      </c>
      <c r="Q868" t="s">
        <v>1953</v>
      </c>
      <c r="R868" t="s">
        <v>1954</v>
      </c>
      <c r="S868" s="8">
        <f t="shared" si="41"/>
        <v>40671.208333333336</v>
      </c>
      <c r="T868" s="8">
        <f t="shared" si="41"/>
        <v>40672.208333333336</v>
      </c>
    </row>
    <row r="869" spans="1:20" ht="34" x14ac:dyDescent="0.2">
      <c r="A869">
        <v>867</v>
      </c>
      <c r="B869" t="s">
        <v>1665</v>
      </c>
      <c r="C869" s="3" t="s">
        <v>1666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40"/>
        <v>162.4375</v>
      </c>
      <c r="P869">
        <f t="shared" si="42"/>
        <v>25.99</v>
      </c>
      <c r="Q869" t="s">
        <v>1932</v>
      </c>
      <c r="R869" t="s">
        <v>1933</v>
      </c>
      <c r="S869" s="8">
        <f t="shared" si="41"/>
        <v>43382.208333333328</v>
      </c>
      <c r="T869" s="8">
        <f t="shared" si="41"/>
        <v>43388.208333333328</v>
      </c>
    </row>
    <row r="870" spans="1:20" ht="17" x14ac:dyDescent="0.2">
      <c r="A870">
        <v>868</v>
      </c>
      <c r="B870" t="s">
        <v>1667</v>
      </c>
      <c r="C870" s="3" t="s">
        <v>1668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29</v>
      </c>
      <c r="O870" s="5">
        <f t="shared" si="40"/>
        <v>184.84285714285716</v>
      </c>
      <c r="P870">
        <f t="shared" si="42"/>
        <v>102.69</v>
      </c>
      <c r="Q870" t="s">
        <v>1938</v>
      </c>
      <c r="R870" t="s">
        <v>1939</v>
      </c>
      <c r="S870" s="8">
        <f t="shared" si="41"/>
        <v>41559.208333333336</v>
      </c>
      <c r="T870" s="8">
        <f t="shared" si="41"/>
        <v>41570.208333333336</v>
      </c>
    </row>
    <row r="871" spans="1:20" ht="17" x14ac:dyDescent="0.2">
      <c r="A871">
        <v>869</v>
      </c>
      <c r="B871" t="s">
        <v>1669</v>
      </c>
      <c r="C871" s="3" t="s">
        <v>1670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38</v>
      </c>
      <c r="O871" s="5">
        <f t="shared" si="40"/>
        <v>23.703520691785052</v>
      </c>
      <c r="P871">
        <f t="shared" si="42"/>
        <v>72.959999999999994</v>
      </c>
      <c r="Q871" t="s">
        <v>1940</v>
      </c>
      <c r="R871" t="s">
        <v>1943</v>
      </c>
      <c r="S871" s="8">
        <f t="shared" si="41"/>
        <v>40350.208333333336</v>
      </c>
      <c r="T871" s="8">
        <f t="shared" si="41"/>
        <v>40364.208333333336</v>
      </c>
    </row>
    <row r="872" spans="1:20" ht="17" x14ac:dyDescent="0.2">
      <c r="A872">
        <v>870</v>
      </c>
      <c r="B872" t="s">
        <v>1671</v>
      </c>
      <c r="C872" s="3" t="s">
        <v>1672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29</v>
      </c>
      <c r="O872" s="5">
        <f t="shared" si="40"/>
        <v>89.870129870129873</v>
      </c>
      <c r="P872">
        <f t="shared" si="42"/>
        <v>57.19</v>
      </c>
      <c r="Q872" t="s">
        <v>1938</v>
      </c>
      <c r="R872" t="s">
        <v>1939</v>
      </c>
      <c r="S872" s="8">
        <f t="shared" si="41"/>
        <v>42240.208333333328</v>
      </c>
      <c r="T872" s="8">
        <f t="shared" si="41"/>
        <v>42265.208333333328</v>
      </c>
    </row>
    <row r="873" spans="1:20" ht="34" x14ac:dyDescent="0.2">
      <c r="A873">
        <v>871</v>
      </c>
      <c r="B873" t="s">
        <v>1673</v>
      </c>
      <c r="C873" s="3" t="s">
        <v>1674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29</v>
      </c>
      <c r="O873" s="5">
        <f t="shared" si="40"/>
        <v>272.6041958041958</v>
      </c>
      <c r="P873">
        <f t="shared" si="42"/>
        <v>84.01</v>
      </c>
      <c r="Q873" t="s">
        <v>1938</v>
      </c>
      <c r="R873" t="s">
        <v>1939</v>
      </c>
      <c r="S873" s="8">
        <f t="shared" si="41"/>
        <v>43040.208333333328</v>
      </c>
      <c r="T873" s="8">
        <f t="shared" si="41"/>
        <v>43058.25</v>
      </c>
    </row>
    <row r="874" spans="1:20" ht="17" x14ac:dyDescent="0.2">
      <c r="A874">
        <v>872</v>
      </c>
      <c r="B874" t="s">
        <v>1675</v>
      </c>
      <c r="C874" s="3" t="s">
        <v>1676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373</v>
      </c>
      <c r="O874" s="5">
        <f t="shared" si="40"/>
        <v>170.04255319148936</v>
      </c>
      <c r="P874">
        <f t="shared" si="42"/>
        <v>98.67</v>
      </c>
      <c r="Q874" t="s">
        <v>1940</v>
      </c>
      <c r="R874" t="s">
        <v>1962</v>
      </c>
      <c r="S874" s="8">
        <f t="shared" si="41"/>
        <v>43346.208333333328</v>
      </c>
      <c r="T874" s="8">
        <f t="shared" si="41"/>
        <v>43351.208333333328</v>
      </c>
    </row>
    <row r="875" spans="1:20" ht="17" x14ac:dyDescent="0.2">
      <c r="A875">
        <v>873</v>
      </c>
      <c r="B875" t="s">
        <v>1677</v>
      </c>
      <c r="C875" s="3" t="s">
        <v>1678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52</v>
      </c>
      <c r="O875" s="5">
        <f t="shared" si="40"/>
        <v>188.28503562945369</v>
      </c>
      <c r="P875">
        <f t="shared" si="42"/>
        <v>42.01</v>
      </c>
      <c r="Q875" t="s">
        <v>1953</v>
      </c>
      <c r="R875" t="s">
        <v>1954</v>
      </c>
      <c r="S875" s="8">
        <f t="shared" si="41"/>
        <v>41647.25</v>
      </c>
      <c r="T875" s="8">
        <f t="shared" si="41"/>
        <v>41652.25</v>
      </c>
    </row>
    <row r="876" spans="1:20" ht="17" x14ac:dyDescent="0.2">
      <c r="A876">
        <v>874</v>
      </c>
      <c r="B876" t="s">
        <v>1679</v>
      </c>
      <c r="C876" s="3" t="s">
        <v>1680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52</v>
      </c>
      <c r="O876" s="5">
        <f t="shared" si="40"/>
        <v>346.93532338308455</v>
      </c>
      <c r="P876">
        <f t="shared" si="42"/>
        <v>32</v>
      </c>
      <c r="Q876" t="s">
        <v>1953</v>
      </c>
      <c r="R876" t="s">
        <v>1954</v>
      </c>
      <c r="S876" s="8">
        <f t="shared" si="41"/>
        <v>40291.208333333336</v>
      </c>
      <c r="T876" s="8">
        <f t="shared" si="41"/>
        <v>40329.208333333336</v>
      </c>
    </row>
    <row r="877" spans="1:20" ht="17" x14ac:dyDescent="0.2">
      <c r="A877">
        <v>875</v>
      </c>
      <c r="B877" t="s">
        <v>1681</v>
      </c>
      <c r="C877" s="3" t="s">
        <v>1682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40"/>
        <v>69.177215189873422</v>
      </c>
      <c r="P877">
        <f t="shared" si="42"/>
        <v>81.569999999999993</v>
      </c>
      <c r="Q877" t="s">
        <v>1934</v>
      </c>
      <c r="R877" t="s">
        <v>1935</v>
      </c>
      <c r="S877" s="8">
        <f t="shared" si="41"/>
        <v>40556.25</v>
      </c>
      <c r="T877" s="8">
        <f t="shared" si="41"/>
        <v>40557.25</v>
      </c>
    </row>
    <row r="878" spans="1:20" ht="17" x14ac:dyDescent="0.2">
      <c r="A878">
        <v>876</v>
      </c>
      <c r="B878" t="s">
        <v>1683</v>
      </c>
      <c r="C878" s="3" t="s">
        <v>1684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52</v>
      </c>
      <c r="O878" s="5">
        <f t="shared" si="40"/>
        <v>25.433734939759034</v>
      </c>
      <c r="P878">
        <f t="shared" si="42"/>
        <v>37.04</v>
      </c>
      <c r="Q878" t="s">
        <v>1953</v>
      </c>
      <c r="R878" t="s">
        <v>1954</v>
      </c>
      <c r="S878" s="8">
        <f t="shared" si="41"/>
        <v>43624.208333333328</v>
      </c>
      <c r="T878" s="8">
        <f t="shared" si="41"/>
        <v>43648.208333333328</v>
      </c>
    </row>
    <row r="879" spans="1:20" ht="17" x14ac:dyDescent="0.2">
      <c r="A879">
        <v>877</v>
      </c>
      <c r="B879" t="s">
        <v>1685</v>
      </c>
      <c r="C879" s="3" t="s">
        <v>1686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40"/>
        <v>77.400977995110026</v>
      </c>
      <c r="P879">
        <f t="shared" si="42"/>
        <v>103.03</v>
      </c>
      <c r="Q879" t="s">
        <v>1932</v>
      </c>
      <c r="R879" t="s">
        <v>1933</v>
      </c>
      <c r="S879" s="8">
        <f t="shared" si="41"/>
        <v>42577.208333333328</v>
      </c>
      <c r="T879" s="8">
        <f t="shared" si="41"/>
        <v>42578.208333333328</v>
      </c>
    </row>
    <row r="880" spans="1:20" ht="17" x14ac:dyDescent="0.2">
      <c r="A880">
        <v>878</v>
      </c>
      <c r="B880" t="s">
        <v>1687</v>
      </c>
      <c r="C880" s="3" t="s">
        <v>1688</v>
      </c>
      <c r="D880">
        <v>2700</v>
      </c>
      <c r="E880">
        <v>1012</v>
      </c>
      <c r="F880" t="s">
        <v>14</v>
      </c>
      <c r="G880">
        <v>12</v>
      </c>
      <c r="H880" t="s">
        <v>49</v>
      </c>
      <c r="I880" t="s">
        <v>50</v>
      </c>
      <c r="J880">
        <v>1579068000</v>
      </c>
      <c r="K880">
        <v>1581141600</v>
      </c>
      <c r="L880" t="b">
        <v>0</v>
      </c>
      <c r="M880" t="b">
        <v>0</v>
      </c>
      <c r="N880" t="s">
        <v>55</v>
      </c>
      <c r="O880" s="5">
        <f t="shared" si="40"/>
        <v>37.481481481481481</v>
      </c>
      <c r="P880">
        <f t="shared" si="42"/>
        <v>84.33</v>
      </c>
      <c r="Q880" t="s">
        <v>1934</v>
      </c>
      <c r="R880" t="s">
        <v>1956</v>
      </c>
      <c r="S880" s="8">
        <f t="shared" si="41"/>
        <v>43845.25</v>
      </c>
      <c r="T880" s="8">
        <f t="shared" si="41"/>
        <v>43869.25</v>
      </c>
    </row>
    <row r="881" spans="1:20" ht="17" x14ac:dyDescent="0.2">
      <c r="A881">
        <v>879</v>
      </c>
      <c r="B881" t="s">
        <v>1689</v>
      </c>
      <c r="C881" s="3" t="s">
        <v>1690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41</v>
      </c>
      <c r="O881" s="5">
        <f t="shared" si="40"/>
        <v>543.79999999999995</v>
      </c>
      <c r="P881">
        <f t="shared" si="42"/>
        <v>102.6</v>
      </c>
      <c r="Q881" t="s">
        <v>1946</v>
      </c>
      <c r="R881" t="s">
        <v>1947</v>
      </c>
      <c r="S881" s="8">
        <f t="shared" si="41"/>
        <v>42788.25</v>
      </c>
      <c r="T881" s="8">
        <f t="shared" si="41"/>
        <v>42797.25</v>
      </c>
    </row>
    <row r="882" spans="1:20" ht="17" x14ac:dyDescent="0.2">
      <c r="A882">
        <v>880</v>
      </c>
      <c r="B882" t="s">
        <v>1691</v>
      </c>
      <c r="C882" s="3" t="s">
        <v>1692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37</v>
      </c>
      <c r="O882" s="5">
        <f t="shared" si="40"/>
        <v>228.52189349112427</v>
      </c>
      <c r="P882">
        <f t="shared" si="42"/>
        <v>79.989999999999995</v>
      </c>
      <c r="Q882" t="s">
        <v>1934</v>
      </c>
      <c r="R882" t="s">
        <v>1942</v>
      </c>
      <c r="S882" s="8">
        <f t="shared" si="41"/>
        <v>43667.208333333328</v>
      </c>
      <c r="T882" s="8">
        <f t="shared" si="41"/>
        <v>43669.208333333328</v>
      </c>
    </row>
    <row r="883" spans="1:20" ht="17" x14ac:dyDescent="0.2">
      <c r="A883">
        <v>881</v>
      </c>
      <c r="B883" t="s">
        <v>1693</v>
      </c>
      <c r="C883" s="3" t="s">
        <v>1694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29</v>
      </c>
      <c r="O883" s="5">
        <f t="shared" si="40"/>
        <v>38.948339483394832</v>
      </c>
      <c r="P883">
        <f t="shared" si="42"/>
        <v>70.06</v>
      </c>
      <c r="Q883" t="s">
        <v>1938</v>
      </c>
      <c r="R883" t="s">
        <v>1939</v>
      </c>
      <c r="S883" s="8">
        <f t="shared" si="41"/>
        <v>42194.208333333328</v>
      </c>
      <c r="T883" s="8">
        <f t="shared" si="41"/>
        <v>42223.208333333328</v>
      </c>
    </row>
    <row r="884" spans="1:20" ht="17" x14ac:dyDescent="0.2">
      <c r="A884">
        <v>882</v>
      </c>
      <c r="B884" t="s">
        <v>1695</v>
      </c>
      <c r="C884" s="3" t="s">
        <v>1696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29</v>
      </c>
      <c r="O884" s="5">
        <f t="shared" si="40"/>
        <v>370</v>
      </c>
      <c r="P884">
        <f t="shared" si="42"/>
        <v>37</v>
      </c>
      <c r="Q884" t="s">
        <v>1938</v>
      </c>
      <c r="R884" t="s">
        <v>1939</v>
      </c>
      <c r="S884" s="8">
        <f t="shared" si="41"/>
        <v>42025.25</v>
      </c>
      <c r="T884" s="8">
        <f t="shared" si="41"/>
        <v>42029.25</v>
      </c>
    </row>
    <row r="885" spans="1:20" ht="34" x14ac:dyDescent="0.2">
      <c r="A885">
        <v>883</v>
      </c>
      <c r="B885" t="s">
        <v>1697</v>
      </c>
      <c r="C885" s="3" t="s">
        <v>1698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47</v>
      </c>
      <c r="O885" s="5">
        <f t="shared" si="40"/>
        <v>237.91176470588232</v>
      </c>
      <c r="P885">
        <f t="shared" si="42"/>
        <v>41.91</v>
      </c>
      <c r="Q885" t="s">
        <v>1940</v>
      </c>
      <c r="R885" t="s">
        <v>1951</v>
      </c>
      <c r="S885" s="8">
        <f t="shared" si="41"/>
        <v>40323.208333333336</v>
      </c>
      <c r="T885" s="8">
        <f t="shared" si="41"/>
        <v>40359.208333333336</v>
      </c>
    </row>
    <row r="886" spans="1:20" ht="17" x14ac:dyDescent="0.2">
      <c r="A886">
        <v>884</v>
      </c>
      <c r="B886" t="s">
        <v>1699</v>
      </c>
      <c r="C886" s="3" t="s">
        <v>1700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29</v>
      </c>
      <c r="O886" s="5">
        <f t="shared" si="40"/>
        <v>64.036299765807954</v>
      </c>
      <c r="P886">
        <f t="shared" si="42"/>
        <v>57.99</v>
      </c>
      <c r="Q886" t="s">
        <v>1938</v>
      </c>
      <c r="R886" t="s">
        <v>1939</v>
      </c>
      <c r="S886" s="8">
        <f t="shared" si="41"/>
        <v>41763.208333333336</v>
      </c>
      <c r="T886" s="8">
        <f t="shared" si="41"/>
        <v>41765.208333333336</v>
      </c>
    </row>
    <row r="887" spans="1:20" ht="17" x14ac:dyDescent="0.2">
      <c r="A887">
        <v>885</v>
      </c>
      <c r="B887" t="s">
        <v>1701</v>
      </c>
      <c r="C887" s="3" t="s">
        <v>1702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29</v>
      </c>
      <c r="O887" s="5">
        <f t="shared" si="40"/>
        <v>118.27777777777777</v>
      </c>
      <c r="P887">
        <f t="shared" si="42"/>
        <v>40.94</v>
      </c>
      <c r="Q887" t="s">
        <v>1938</v>
      </c>
      <c r="R887" t="s">
        <v>1939</v>
      </c>
      <c r="S887" s="8">
        <f t="shared" si="41"/>
        <v>40335.208333333336</v>
      </c>
      <c r="T887" s="8">
        <f t="shared" si="41"/>
        <v>40373.208333333336</v>
      </c>
    </row>
    <row r="888" spans="1:20" ht="17" x14ac:dyDescent="0.2">
      <c r="A888">
        <v>886</v>
      </c>
      <c r="B888" t="s">
        <v>1703</v>
      </c>
      <c r="C888" s="3" t="s">
        <v>1704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39</v>
      </c>
      <c r="O888" s="5">
        <f t="shared" si="40"/>
        <v>84.824037184594957</v>
      </c>
      <c r="P888">
        <f t="shared" si="42"/>
        <v>70</v>
      </c>
      <c r="Q888" t="s">
        <v>1934</v>
      </c>
      <c r="R888" t="s">
        <v>1944</v>
      </c>
      <c r="S888" s="8">
        <f t="shared" si="41"/>
        <v>40416.208333333336</v>
      </c>
      <c r="T888" s="8">
        <f t="shared" si="41"/>
        <v>40434.208333333336</v>
      </c>
    </row>
    <row r="889" spans="1:20" ht="17" x14ac:dyDescent="0.2">
      <c r="A889">
        <v>887</v>
      </c>
      <c r="B889" t="s">
        <v>1705</v>
      </c>
      <c r="C889" s="3" t="s">
        <v>1706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29</v>
      </c>
      <c r="O889" s="5">
        <f t="shared" si="40"/>
        <v>29.346153846153843</v>
      </c>
      <c r="P889">
        <f t="shared" si="42"/>
        <v>73.84</v>
      </c>
      <c r="Q889" t="s">
        <v>1938</v>
      </c>
      <c r="R889" t="s">
        <v>1939</v>
      </c>
      <c r="S889" s="8">
        <f t="shared" si="41"/>
        <v>42202.208333333328</v>
      </c>
      <c r="T889" s="8">
        <f t="shared" si="41"/>
        <v>42249.208333333328</v>
      </c>
    </row>
    <row r="890" spans="1:20" ht="34" x14ac:dyDescent="0.2">
      <c r="A890">
        <v>888</v>
      </c>
      <c r="B890" t="s">
        <v>1707</v>
      </c>
      <c r="C890" s="3" t="s">
        <v>1708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29</v>
      </c>
      <c r="O890" s="5">
        <f t="shared" si="40"/>
        <v>209.89655172413794</v>
      </c>
      <c r="P890">
        <f t="shared" si="42"/>
        <v>41.98</v>
      </c>
      <c r="Q890" t="s">
        <v>1938</v>
      </c>
      <c r="R890" t="s">
        <v>1939</v>
      </c>
      <c r="S890" s="8">
        <f t="shared" si="41"/>
        <v>42836.208333333328</v>
      </c>
      <c r="T890" s="8">
        <f t="shared" si="41"/>
        <v>42855.208333333328</v>
      </c>
    </row>
    <row r="891" spans="1:20" ht="17" x14ac:dyDescent="0.2">
      <c r="A891">
        <v>889</v>
      </c>
      <c r="B891" t="s">
        <v>1709</v>
      </c>
      <c r="C891" s="3" t="s">
        <v>1710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37</v>
      </c>
      <c r="O891" s="5">
        <f t="shared" si="40"/>
        <v>169.78571428571431</v>
      </c>
      <c r="P891">
        <f t="shared" si="42"/>
        <v>77.930000000000007</v>
      </c>
      <c r="Q891" t="s">
        <v>1934</v>
      </c>
      <c r="R891" t="s">
        <v>1942</v>
      </c>
      <c r="S891" s="8">
        <f t="shared" si="41"/>
        <v>41710.208333333336</v>
      </c>
      <c r="T891" s="8">
        <f t="shared" si="41"/>
        <v>41717.208333333336</v>
      </c>
    </row>
    <row r="892" spans="1:20" ht="17" x14ac:dyDescent="0.2">
      <c r="A892">
        <v>890</v>
      </c>
      <c r="B892" t="s">
        <v>1711</v>
      </c>
      <c r="C892" s="3" t="s">
        <v>1712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39</v>
      </c>
      <c r="O892" s="5">
        <f t="shared" si="40"/>
        <v>115.95907738095239</v>
      </c>
      <c r="P892">
        <f t="shared" si="42"/>
        <v>106.02</v>
      </c>
      <c r="Q892" t="s">
        <v>1934</v>
      </c>
      <c r="R892" t="s">
        <v>1944</v>
      </c>
      <c r="S892" s="8">
        <f t="shared" si="41"/>
        <v>43640.208333333328</v>
      </c>
      <c r="T892" s="8">
        <f t="shared" si="41"/>
        <v>43641.208333333328</v>
      </c>
    </row>
    <row r="893" spans="1:20" ht="34" x14ac:dyDescent="0.2">
      <c r="A893">
        <v>891</v>
      </c>
      <c r="B893" t="s">
        <v>1713</v>
      </c>
      <c r="C893" s="3" t="s">
        <v>1714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34</v>
      </c>
      <c r="O893" s="5">
        <f t="shared" si="40"/>
        <v>258.59999999999997</v>
      </c>
      <c r="P893">
        <f t="shared" si="42"/>
        <v>47.02</v>
      </c>
      <c r="Q893" t="s">
        <v>1940</v>
      </c>
      <c r="R893" t="s">
        <v>1941</v>
      </c>
      <c r="S893" s="8">
        <f t="shared" si="41"/>
        <v>40880.25</v>
      </c>
      <c r="T893" s="8">
        <f t="shared" si="41"/>
        <v>40924.25</v>
      </c>
    </row>
    <row r="894" spans="1:20" ht="17" x14ac:dyDescent="0.2">
      <c r="A894">
        <v>892</v>
      </c>
      <c r="B894" t="s">
        <v>1715</v>
      </c>
      <c r="C894" s="3" t="s">
        <v>1716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105</v>
      </c>
      <c r="O894" s="5">
        <f t="shared" si="40"/>
        <v>230.58333333333331</v>
      </c>
      <c r="P894">
        <f t="shared" si="42"/>
        <v>76.02</v>
      </c>
      <c r="Q894" t="s">
        <v>1946</v>
      </c>
      <c r="R894" t="s">
        <v>1958</v>
      </c>
      <c r="S894" s="8">
        <f t="shared" si="41"/>
        <v>40319.208333333336</v>
      </c>
      <c r="T894" s="8">
        <f t="shared" si="41"/>
        <v>40360.208333333336</v>
      </c>
    </row>
    <row r="895" spans="1:20" ht="17" x14ac:dyDescent="0.2">
      <c r="A895">
        <v>893</v>
      </c>
      <c r="B895" t="s">
        <v>1717</v>
      </c>
      <c r="C895" s="3" t="s">
        <v>1718</v>
      </c>
      <c r="D895">
        <v>8400</v>
      </c>
      <c r="E895">
        <v>10770</v>
      </c>
      <c r="F895" t="s">
        <v>20</v>
      </c>
      <c r="G895">
        <v>199</v>
      </c>
      <c r="H895" t="s">
        <v>49</v>
      </c>
      <c r="I895" t="s">
        <v>50</v>
      </c>
      <c r="J895">
        <v>1434344400</v>
      </c>
      <c r="K895">
        <v>1434690000</v>
      </c>
      <c r="L895" t="b">
        <v>0</v>
      </c>
      <c r="M895" t="b">
        <v>1</v>
      </c>
      <c r="N895" t="s">
        <v>34</v>
      </c>
      <c r="O895" s="5">
        <f t="shared" si="40"/>
        <v>128.21428571428572</v>
      </c>
      <c r="P895">
        <f t="shared" si="42"/>
        <v>54.12</v>
      </c>
      <c r="Q895" t="s">
        <v>1940</v>
      </c>
      <c r="R895" t="s">
        <v>1941</v>
      </c>
      <c r="S895" s="8">
        <f t="shared" si="41"/>
        <v>42170.208333333328</v>
      </c>
      <c r="T895" s="8">
        <f t="shared" si="41"/>
        <v>42174.208333333328</v>
      </c>
    </row>
    <row r="896" spans="1:20" ht="17" x14ac:dyDescent="0.2">
      <c r="A896">
        <v>894</v>
      </c>
      <c r="B896" t="s">
        <v>1719</v>
      </c>
      <c r="C896" s="3" t="s">
        <v>1720</v>
      </c>
      <c r="D896">
        <v>1700</v>
      </c>
      <c r="E896">
        <v>3208</v>
      </c>
      <c r="F896" t="s">
        <v>20</v>
      </c>
      <c r="G896">
        <v>56</v>
      </c>
      <c r="H896" t="s">
        <v>32</v>
      </c>
      <c r="I896" t="s">
        <v>33</v>
      </c>
      <c r="J896">
        <v>1373518800</v>
      </c>
      <c r="K896">
        <v>1376110800</v>
      </c>
      <c r="L896" t="b">
        <v>0</v>
      </c>
      <c r="M896" t="b">
        <v>1</v>
      </c>
      <c r="N896" t="s">
        <v>168</v>
      </c>
      <c r="O896" s="5">
        <f t="shared" si="40"/>
        <v>188.70588235294116</v>
      </c>
      <c r="P896">
        <f t="shared" si="42"/>
        <v>57.29</v>
      </c>
      <c r="Q896" t="s">
        <v>1940</v>
      </c>
      <c r="R896" t="s">
        <v>1959</v>
      </c>
      <c r="S896" s="8">
        <f t="shared" si="41"/>
        <v>41466.208333333336</v>
      </c>
      <c r="T896" s="8">
        <f t="shared" si="41"/>
        <v>41496.208333333336</v>
      </c>
    </row>
    <row r="897" spans="1:20" ht="17" x14ac:dyDescent="0.2">
      <c r="A897">
        <v>895</v>
      </c>
      <c r="B897" t="s">
        <v>1721</v>
      </c>
      <c r="C897" s="3" t="s">
        <v>1722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29</v>
      </c>
      <c r="O897" s="5">
        <f t="shared" si="40"/>
        <v>6.9511889862327907</v>
      </c>
      <c r="P897">
        <f t="shared" si="42"/>
        <v>103.81</v>
      </c>
      <c r="Q897" t="s">
        <v>1938</v>
      </c>
      <c r="R897" t="s">
        <v>1939</v>
      </c>
      <c r="S897" s="8">
        <f t="shared" si="41"/>
        <v>43134.25</v>
      </c>
      <c r="T897" s="8">
        <f t="shared" si="41"/>
        <v>43143.25</v>
      </c>
    </row>
    <row r="898" spans="1:20" ht="17" x14ac:dyDescent="0.2">
      <c r="A898">
        <v>896</v>
      </c>
      <c r="B898" t="s">
        <v>1723</v>
      </c>
      <c r="C898" s="3" t="s">
        <v>1724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40"/>
        <v>774.43434343434342</v>
      </c>
      <c r="P898">
        <f t="shared" si="42"/>
        <v>105.03</v>
      </c>
      <c r="Q898" t="s">
        <v>1932</v>
      </c>
      <c r="R898" t="s">
        <v>1933</v>
      </c>
      <c r="S898" s="8">
        <f t="shared" si="41"/>
        <v>40738.208333333336</v>
      </c>
      <c r="T898" s="8">
        <f t="shared" si="41"/>
        <v>40741.208333333336</v>
      </c>
    </row>
    <row r="899" spans="1:20" ht="17" x14ac:dyDescent="0.2">
      <c r="A899">
        <v>897</v>
      </c>
      <c r="B899" t="s">
        <v>1725</v>
      </c>
      <c r="C899" s="3" t="s">
        <v>1726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29</v>
      </c>
      <c r="O899" s="5">
        <f t="shared" ref="O899:O962" si="43">(E899/D899)*100</f>
        <v>27.693181818181817</v>
      </c>
      <c r="P899">
        <f t="shared" si="42"/>
        <v>90.26</v>
      </c>
      <c r="Q899" t="s">
        <v>1938</v>
      </c>
      <c r="R899" t="s">
        <v>1939</v>
      </c>
      <c r="S899" s="8">
        <f t="shared" ref="S899:S962" si="44">(((J899/60)/60)/24)+DATE(1970,1,1)</f>
        <v>43583.208333333328</v>
      </c>
      <c r="T899" s="8">
        <f t="shared" ref="T899:T962" si="45">(((K899/60)/60)/24)+DATE(1970,1,1)</f>
        <v>43585.208333333328</v>
      </c>
    </row>
    <row r="900" spans="1:20" ht="17" x14ac:dyDescent="0.2">
      <c r="A900">
        <v>898</v>
      </c>
      <c r="B900" t="s">
        <v>1727</v>
      </c>
      <c r="C900" s="3" t="s">
        <v>1728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34</v>
      </c>
      <c r="O900" s="5">
        <f t="shared" si="43"/>
        <v>52.479620323841424</v>
      </c>
      <c r="P900">
        <f t="shared" ref="P900:P963" si="46">ROUND(E900/G900,2)</f>
        <v>76.98</v>
      </c>
      <c r="Q900" t="s">
        <v>1940</v>
      </c>
      <c r="R900" t="s">
        <v>1941</v>
      </c>
      <c r="S900" s="8">
        <f t="shared" si="44"/>
        <v>43815.25</v>
      </c>
      <c r="T900" s="8">
        <f t="shared" si="45"/>
        <v>43821.25</v>
      </c>
    </row>
    <row r="901" spans="1:20" ht="17" x14ac:dyDescent="0.2">
      <c r="A901">
        <v>899</v>
      </c>
      <c r="B901" t="s">
        <v>1729</v>
      </c>
      <c r="C901" s="3" t="s">
        <v>1730</v>
      </c>
      <c r="D901">
        <v>3100</v>
      </c>
      <c r="E901">
        <v>12620</v>
      </c>
      <c r="F901" t="s">
        <v>20</v>
      </c>
      <c r="G901">
        <v>123</v>
      </c>
      <c r="H901" t="s">
        <v>45</v>
      </c>
      <c r="I901" t="s">
        <v>46</v>
      </c>
      <c r="J901">
        <v>1381122000</v>
      </c>
      <c r="K901">
        <v>1382677200</v>
      </c>
      <c r="L901" t="b">
        <v>0</v>
      </c>
      <c r="M901" t="b">
        <v>0</v>
      </c>
      <c r="N901" t="s">
        <v>58</v>
      </c>
      <c r="O901" s="5">
        <f t="shared" si="43"/>
        <v>407.09677419354841</v>
      </c>
      <c r="P901">
        <f t="shared" si="46"/>
        <v>102.6</v>
      </c>
      <c r="Q901" t="s">
        <v>1934</v>
      </c>
      <c r="R901" t="s">
        <v>1957</v>
      </c>
      <c r="S901" s="8">
        <f t="shared" si="44"/>
        <v>41554.208333333336</v>
      </c>
      <c r="T901" s="8">
        <f t="shared" si="45"/>
        <v>41572.208333333336</v>
      </c>
    </row>
    <row r="902" spans="1:20" ht="17" x14ac:dyDescent="0.2">
      <c r="A902">
        <v>900</v>
      </c>
      <c r="B902" t="s">
        <v>1731</v>
      </c>
      <c r="C902" s="3" t="s">
        <v>1732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43"/>
        <v>2</v>
      </c>
      <c r="P902">
        <f t="shared" si="46"/>
        <v>2</v>
      </c>
      <c r="Q902" t="s">
        <v>1936</v>
      </c>
      <c r="R902" t="s">
        <v>1937</v>
      </c>
      <c r="S902" s="8">
        <f t="shared" si="44"/>
        <v>41901.208333333336</v>
      </c>
      <c r="T902" s="8">
        <f t="shared" si="45"/>
        <v>41902.208333333336</v>
      </c>
    </row>
    <row r="903" spans="1:20" ht="17" x14ac:dyDescent="0.2">
      <c r="A903">
        <v>901</v>
      </c>
      <c r="B903" t="s">
        <v>1733</v>
      </c>
      <c r="C903" s="3" t="s">
        <v>1734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43"/>
        <v>156.17857142857144</v>
      </c>
      <c r="P903">
        <f t="shared" si="46"/>
        <v>55.01</v>
      </c>
      <c r="Q903" t="s">
        <v>1934</v>
      </c>
      <c r="R903" t="s">
        <v>1935</v>
      </c>
      <c r="S903" s="8">
        <f t="shared" si="44"/>
        <v>43298.208333333328</v>
      </c>
      <c r="T903" s="8">
        <f t="shared" si="45"/>
        <v>43331.208333333328</v>
      </c>
    </row>
    <row r="904" spans="1:20" ht="17" x14ac:dyDescent="0.2">
      <c r="A904">
        <v>902</v>
      </c>
      <c r="B904" t="s">
        <v>1735</v>
      </c>
      <c r="C904" s="3" t="s">
        <v>1736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43"/>
        <v>252.42857142857144</v>
      </c>
      <c r="P904">
        <f t="shared" si="46"/>
        <v>32.130000000000003</v>
      </c>
      <c r="Q904" t="s">
        <v>1936</v>
      </c>
      <c r="R904" t="s">
        <v>1937</v>
      </c>
      <c r="S904" s="8">
        <f t="shared" si="44"/>
        <v>42399.25</v>
      </c>
      <c r="T904" s="8">
        <f t="shared" si="45"/>
        <v>42441.25</v>
      </c>
    </row>
    <row r="905" spans="1:20" ht="34" x14ac:dyDescent="0.2">
      <c r="A905">
        <v>903</v>
      </c>
      <c r="B905" t="s">
        <v>1737</v>
      </c>
      <c r="C905" s="3" t="s">
        <v>1738</v>
      </c>
      <c r="D905">
        <v>41000</v>
      </c>
      <c r="E905">
        <v>709</v>
      </c>
      <c r="F905" t="s">
        <v>36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41</v>
      </c>
      <c r="O905" s="5">
        <f t="shared" si="43"/>
        <v>1.729268292682927</v>
      </c>
      <c r="P905">
        <f t="shared" si="46"/>
        <v>50.64</v>
      </c>
      <c r="Q905" t="s">
        <v>1946</v>
      </c>
      <c r="R905" t="s">
        <v>1947</v>
      </c>
      <c r="S905" s="8">
        <f t="shared" si="44"/>
        <v>41034.208333333336</v>
      </c>
      <c r="T905" s="8">
        <f t="shared" si="45"/>
        <v>41049.208333333336</v>
      </c>
    </row>
    <row r="906" spans="1:20" ht="17" x14ac:dyDescent="0.2">
      <c r="A906">
        <v>904</v>
      </c>
      <c r="B906" t="s">
        <v>1739</v>
      </c>
      <c r="C906" s="3" t="s">
        <v>1740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53</v>
      </c>
      <c r="O906" s="5">
        <f t="shared" si="43"/>
        <v>12.230769230769232</v>
      </c>
      <c r="P906">
        <f t="shared" si="46"/>
        <v>49.69</v>
      </c>
      <c r="Q906" t="s">
        <v>1946</v>
      </c>
      <c r="R906" t="s">
        <v>1955</v>
      </c>
      <c r="S906" s="8">
        <f t="shared" si="44"/>
        <v>41186.208333333336</v>
      </c>
      <c r="T906" s="8">
        <f t="shared" si="45"/>
        <v>41190.208333333336</v>
      </c>
    </row>
    <row r="907" spans="1:20" ht="17" x14ac:dyDescent="0.2">
      <c r="A907">
        <v>905</v>
      </c>
      <c r="B907" t="s">
        <v>1741</v>
      </c>
      <c r="C907" s="3" t="s">
        <v>1742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29</v>
      </c>
      <c r="O907" s="5">
        <f t="shared" si="43"/>
        <v>163.98734177215189</v>
      </c>
      <c r="P907">
        <f t="shared" si="46"/>
        <v>54.89</v>
      </c>
      <c r="Q907" t="s">
        <v>1938</v>
      </c>
      <c r="R907" t="s">
        <v>1939</v>
      </c>
      <c r="S907" s="8">
        <f t="shared" si="44"/>
        <v>41536.208333333336</v>
      </c>
      <c r="T907" s="8">
        <f t="shared" si="45"/>
        <v>41539.208333333336</v>
      </c>
    </row>
    <row r="908" spans="1:20" ht="17" x14ac:dyDescent="0.2">
      <c r="A908">
        <v>906</v>
      </c>
      <c r="B908" t="s">
        <v>1743</v>
      </c>
      <c r="C908" s="3" t="s">
        <v>1744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34</v>
      </c>
      <c r="O908" s="5">
        <f t="shared" si="43"/>
        <v>162.98181818181817</v>
      </c>
      <c r="P908">
        <f t="shared" si="46"/>
        <v>46.93</v>
      </c>
      <c r="Q908" t="s">
        <v>1940</v>
      </c>
      <c r="R908" t="s">
        <v>1941</v>
      </c>
      <c r="S908" s="8">
        <f t="shared" si="44"/>
        <v>42868.208333333328</v>
      </c>
      <c r="T908" s="8">
        <f t="shared" si="45"/>
        <v>42904.208333333328</v>
      </c>
    </row>
    <row r="909" spans="1:20" ht="17" x14ac:dyDescent="0.2">
      <c r="A909">
        <v>907</v>
      </c>
      <c r="B909" t="s">
        <v>1745</v>
      </c>
      <c r="C909" s="3" t="s">
        <v>1746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29</v>
      </c>
      <c r="O909" s="5">
        <f t="shared" si="43"/>
        <v>20.252747252747252</v>
      </c>
      <c r="P909">
        <f t="shared" si="46"/>
        <v>44.95</v>
      </c>
      <c r="Q909" t="s">
        <v>1938</v>
      </c>
      <c r="R909" t="s">
        <v>1939</v>
      </c>
      <c r="S909" s="8">
        <f t="shared" si="44"/>
        <v>40660.208333333336</v>
      </c>
      <c r="T909" s="8">
        <f t="shared" si="45"/>
        <v>40667.208333333336</v>
      </c>
    </row>
    <row r="910" spans="1:20" ht="17" x14ac:dyDescent="0.2">
      <c r="A910">
        <v>908</v>
      </c>
      <c r="B910" t="s">
        <v>1747</v>
      </c>
      <c r="C910" s="3" t="s">
        <v>1748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44</v>
      </c>
      <c r="O910" s="5">
        <f t="shared" si="43"/>
        <v>319.24083769633506</v>
      </c>
      <c r="P910">
        <f t="shared" si="46"/>
        <v>31</v>
      </c>
      <c r="Q910" t="s">
        <v>1949</v>
      </c>
      <c r="R910" t="s">
        <v>1950</v>
      </c>
      <c r="S910" s="8">
        <f t="shared" si="44"/>
        <v>41031.208333333336</v>
      </c>
      <c r="T910" s="8">
        <f t="shared" si="45"/>
        <v>41042.208333333336</v>
      </c>
    </row>
    <row r="911" spans="1:20" ht="17" x14ac:dyDescent="0.2">
      <c r="A911">
        <v>909</v>
      </c>
      <c r="B911" t="s">
        <v>1749</v>
      </c>
      <c r="C911" s="3" t="s">
        <v>1750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29</v>
      </c>
      <c r="O911" s="5">
        <f t="shared" si="43"/>
        <v>478.94444444444446</v>
      </c>
      <c r="P911">
        <f t="shared" si="46"/>
        <v>107.76</v>
      </c>
      <c r="Q911" t="s">
        <v>1938</v>
      </c>
      <c r="R911" t="s">
        <v>1939</v>
      </c>
      <c r="S911" s="8">
        <f t="shared" si="44"/>
        <v>43255.208333333328</v>
      </c>
      <c r="T911" s="8">
        <f t="shared" si="45"/>
        <v>43282.208333333328</v>
      </c>
    </row>
    <row r="912" spans="1:20" ht="17" x14ac:dyDescent="0.2">
      <c r="A912">
        <v>910</v>
      </c>
      <c r="B912" t="s">
        <v>1751</v>
      </c>
      <c r="C912" s="3" t="s">
        <v>1752</v>
      </c>
      <c r="D912">
        <v>154500</v>
      </c>
      <c r="E912">
        <v>30215</v>
      </c>
      <c r="F912" t="s">
        <v>43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29</v>
      </c>
      <c r="O912" s="5">
        <f t="shared" si="43"/>
        <v>19.556634304207122</v>
      </c>
      <c r="P912">
        <f t="shared" si="46"/>
        <v>102.08</v>
      </c>
      <c r="Q912" t="s">
        <v>1938</v>
      </c>
      <c r="R912" t="s">
        <v>1939</v>
      </c>
      <c r="S912" s="8">
        <f t="shared" si="44"/>
        <v>42026.25</v>
      </c>
      <c r="T912" s="8">
        <f t="shared" si="45"/>
        <v>42027.25</v>
      </c>
    </row>
    <row r="913" spans="1:20" ht="17" x14ac:dyDescent="0.2">
      <c r="A913">
        <v>911</v>
      </c>
      <c r="B913" t="s">
        <v>1753</v>
      </c>
      <c r="C913" s="3" t="s">
        <v>1754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43"/>
        <v>198.94827586206895</v>
      </c>
      <c r="P913">
        <f t="shared" si="46"/>
        <v>24.98</v>
      </c>
      <c r="Q913" t="s">
        <v>1936</v>
      </c>
      <c r="R913" t="s">
        <v>1937</v>
      </c>
      <c r="S913" s="8">
        <f t="shared" si="44"/>
        <v>43717.208333333328</v>
      </c>
      <c r="T913" s="8">
        <f t="shared" si="45"/>
        <v>43719.208333333328</v>
      </c>
    </row>
    <row r="914" spans="1:20" ht="17" x14ac:dyDescent="0.2">
      <c r="A914">
        <v>912</v>
      </c>
      <c r="B914" t="s">
        <v>1755</v>
      </c>
      <c r="C914" s="3" t="s">
        <v>1756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38</v>
      </c>
      <c r="O914" s="5">
        <f t="shared" si="43"/>
        <v>795</v>
      </c>
      <c r="P914">
        <f t="shared" si="46"/>
        <v>79.94</v>
      </c>
      <c r="Q914" t="s">
        <v>1940</v>
      </c>
      <c r="R914" t="s">
        <v>1943</v>
      </c>
      <c r="S914" s="8">
        <f t="shared" si="44"/>
        <v>41157.208333333336</v>
      </c>
      <c r="T914" s="8">
        <f t="shared" si="45"/>
        <v>41170.208333333336</v>
      </c>
    </row>
    <row r="915" spans="1:20" ht="17" x14ac:dyDescent="0.2">
      <c r="A915">
        <v>913</v>
      </c>
      <c r="B915" t="s">
        <v>1757</v>
      </c>
      <c r="C915" s="3" t="s">
        <v>1758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38</v>
      </c>
      <c r="O915" s="5">
        <f t="shared" si="43"/>
        <v>50.621082621082621</v>
      </c>
      <c r="P915">
        <f t="shared" si="46"/>
        <v>67.95</v>
      </c>
      <c r="Q915" t="s">
        <v>1940</v>
      </c>
      <c r="R915" t="s">
        <v>1943</v>
      </c>
      <c r="S915" s="8">
        <f t="shared" si="44"/>
        <v>43597.208333333328</v>
      </c>
      <c r="T915" s="8">
        <f t="shared" si="45"/>
        <v>43610.208333333328</v>
      </c>
    </row>
    <row r="916" spans="1:20" ht="17" x14ac:dyDescent="0.2">
      <c r="A916">
        <v>914</v>
      </c>
      <c r="B916" t="s">
        <v>1759</v>
      </c>
      <c r="C916" s="3" t="s">
        <v>1760</v>
      </c>
      <c r="D916">
        <v>6400</v>
      </c>
      <c r="E916">
        <v>3676</v>
      </c>
      <c r="F916" t="s">
        <v>14</v>
      </c>
      <c r="G916">
        <v>141</v>
      </c>
      <c r="H916" t="s">
        <v>32</v>
      </c>
      <c r="I916" t="s">
        <v>33</v>
      </c>
      <c r="J916">
        <v>1375592400</v>
      </c>
      <c r="K916">
        <v>1376629200</v>
      </c>
      <c r="L916" t="b">
        <v>0</v>
      </c>
      <c r="M916" t="b">
        <v>0</v>
      </c>
      <c r="N916" t="s">
        <v>29</v>
      </c>
      <c r="O916" s="5">
        <f t="shared" si="43"/>
        <v>57.4375</v>
      </c>
      <c r="P916">
        <f t="shared" si="46"/>
        <v>26.07</v>
      </c>
      <c r="Q916" t="s">
        <v>1938</v>
      </c>
      <c r="R916" t="s">
        <v>1939</v>
      </c>
      <c r="S916" s="8">
        <f t="shared" si="44"/>
        <v>41490.208333333336</v>
      </c>
      <c r="T916" s="8">
        <f t="shared" si="45"/>
        <v>41502.208333333336</v>
      </c>
    </row>
    <row r="917" spans="1:20" ht="17" x14ac:dyDescent="0.2">
      <c r="A917">
        <v>915</v>
      </c>
      <c r="B917" t="s">
        <v>1761</v>
      </c>
      <c r="C917" s="3" t="s">
        <v>1762</v>
      </c>
      <c r="D917">
        <v>125900</v>
      </c>
      <c r="E917">
        <v>195936</v>
      </c>
      <c r="F917" t="s">
        <v>20</v>
      </c>
      <c r="G917">
        <v>1866</v>
      </c>
      <c r="H917" t="s">
        <v>32</v>
      </c>
      <c r="I917" t="s">
        <v>33</v>
      </c>
      <c r="J917">
        <v>1503982800</v>
      </c>
      <c r="K917">
        <v>1504760400</v>
      </c>
      <c r="L917" t="b">
        <v>0</v>
      </c>
      <c r="M917" t="b">
        <v>0</v>
      </c>
      <c r="N917" t="s">
        <v>168</v>
      </c>
      <c r="O917" s="5">
        <f t="shared" si="43"/>
        <v>155.62827640984909</v>
      </c>
      <c r="P917">
        <f t="shared" si="46"/>
        <v>105</v>
      </c>
      <c r="Q917" t="s">
        <v>1940</v>
      </c>
      <c r="R917" t="s">
        <v>1959</v>
      </c>
      <c r="S917" s="8">
        <f t="shared" si="44"/>
        <v>42976.208333333328</v>
      </c>
      <c r="T917" s="8">
        <f t="shared" si="45"/>
        <v>42985.208333333328</v>
      </c>
    </row>
    <row r="918" spans="1:20" ht="34" x14ac:dyDescent="0.2">
      <c r="A918">
        <v>916</v>
      </c>
      <c r="B918" t="s">
        <v>1763</v>
      </c>
      <c r="C918" s="3" t="s">
        <v>1764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52</v>
      </c>
      <c r="O918" s="5">
        <f t="shared" si="43"/>
        <v>36.297297297297298</v>
      </c>
      <c r="P918">
        <f t="shared" si="46"/>
        <v>25.83</v>
      </c>
      <c r="Q918" t="s">
        <v>1953</v>
      </c>
      <c r="R918" t="s">
        <v>1954</v>
      </c>
      <c r="S918" s="8">
        <f t="shared" si="44"/>
        <v>41991.25</v>
      </c>
      <c r="T918" s="8">
        <f t="shared" si="45"/>
        <v>42000.25</v>
      </c>
    </row>
    <row r="919" spans="1:20" ht="17" x14ac:dyDescent="0.2">
      <c r="A919">
        <v>917</v>
      </c>
      <c r="B919" t="s">
        <v>1765</v>
      </c>
      <c r="C919" s="3" t="s">
        <v>1766</v>
      </c>
      <c r="D919">
        <v>3600</v>
      </c>
      <c r="E919">
        <v>2097</v>
      </c>
      <c r="F919" t="s">
        <v>36</v>
      </c>
      <c r="G919">
        <v>27</v>
      </c>
      <c r="H919" t="s">
        <v>32</v>
      </c>
      <c r="I919" t="s">
        <v>33</v>
      </c>
      <c r="J919">
        <v>1309237200</v>
      </c>
      <c r="K919">
        <v>1311310800</v>
      </c>
      <c r="L919" t="b">
        <v>0</v>
      </c>
      <c r="M919" t="b">
        <v>1</v>
      </c>
      <c r="N919" t="s">
        <v>47</v>
      </c>
      <c r="O919" s="5">
        <f t="shared" si="43"/>
        <v>58.25</v>
      </c>
      <c r="P919">
        <f t="shared" si="46"/>
        <v>77.67</v>
      </c>
      <c r="Q919" t="s">
        <v>1940</v>
      </c>
      <c r="R919" t="s">
        <v>1951</v>
      </c>
      <c r="S919" s="8">
        <f t="shared" si="44"/>
        <v>40722.208333333336</v>
      </c>
      <c r="T919" s="8">
        <f t="shared" si="45"/>
        <v>40746.208333333336</v>
      </c>
    </row>
    <row r="920" spans="1:20" ht="17" x14ac:dyDescent="0.2">
      <c r="A920">
        <v>918</v>
      </c>
      <c r="B920" t="s">
        <v>1767</v>
      </c>
      <c r="C920" s="3" t="s">
        <v>1768</v>
      </c>
      <c r="D920">
        <v>3800</v>
      </c>
      <c r="E920">
        <v>9021</v>
      </c>
      <c r="F920" t="s">
        <v>20</v>
      </c>
      <c r="G920">
        <v>156</v>
      </c>
      <c r="H920" t="s">
        <v>45</v>
      </c>
      <c r="I920" t="s">
        <v>46</v>
      </c>
      <c r="J920">
        <v>1343365200</v>
      </c>
      <c r="K920">
        <v>1344315600</v>
      </c>
      <c r="L920" t="b">
        <v>0</v>
      </c>
      <c r="M920" t="b">
        <v>0</v>
      </c>
      <c r="N920" t="s">
        <v>53</v>
      </c>
      <c r="O920" s="5">
        <f t="shared" si="43"/>
        <v>237.39473684210526</v>
      </c>
      <c r="P920">
        <f t="shared" si="46"/>
        <v>57.83</v>
      </c>
      <c r="Q920" t="s">
        <v>1946</v>
      </c>
      <c r="R920" t="s">
        <v>1955</v>
      </c>
      <c r="S920" s="8">
        <f t="shared" si="44"/>
        <v>41117.208333333336</v>
      </c>
      <c r="T920" s="8">
        <f t="shared" si="45"/>
        <v>41128.208333333336</v>
      </c>
    </row>
    <row r="921" spans="1:20" ht="17" x14ac:dyDescent="0.2">
      <c r="A921">
        <v>919</v>
      </c>
      <c r="B921" t="s">
        <v>1769</v>
      </c>
      <c r="C921" s="3" t="s">
        <v>1770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29</v>
      </c>
      <c r="O921" s="5">
        <f t="shared" si="43"/>
        <v>58.75</v>
      </c>
      <c r="P921">
        <f t="shared" si="46"/>
        <v>92.96</v>
      </c>
      <c r="Q921" t="s">
        <v>1938</v>
      </c>
      <c r="R921" t="s">
        <v>1939</v>
      </c>
      <c r="S921" s="8">
        <f t="shared" si="44"/>
        <v>43022.208333333328</v>
      </c>
      <c r="T921" s="8">
        <f t="shared" si="45"/>
        <v>43054.25</v>
      </c>
    </row>
    <row r="922" spans="1:20" ht="17" x14ac:dyDescent="0.2">
      <c r="A922">
        <v>920</v>
      </c>
      <c r="B922" t="s">
        <v>1771</v>
      </c>
      <c r="C922" s="3" t="s">
        <v>1772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42</v>
      </c>
      <c r="O922" s="5">
        <f t="shared" si="43"/>
        <v>182.56603773584905</v>
      </c>
      <c r="P922">
        <f t="shared" si="46"/>
        <v>37.950000000000003</v>
      </c>
      <c r="Q922" t="s">
        <v>1940</v>
      </c>
      <c r="R922" t="s">
        <v>1948</v>
      </c>
      <c r="S922" s="8">
        <f t="shared" si="44"/>
        <v>43503.25</v>
      </c>
      <c r="T922" s="8">
        <f t="shared" si="45"/>
        <v>43523.25</v>
      </c>
    </row>
    <row r="923" spans="1:20" ht="17" x14ac:dyDescent="0.2">
      <c r="A923">
        <v>921</v>
      </c>
      <c r="B923" t="s">
        <v>1773</v>
      </c>
      <c r="C923" s="3" t="s">
        <v>1774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43"/>
        <v>0.75436408977556113</v>
      </c>
      <c r="P923">
        <f t="shared" si="46"/>
        <v>31.84</v>
      </c>
      <c r="Q923" t="s">
        <v>1936</v>
      </c>
      <c r="R923" t="s">
        <v>1937</v>
      </c>
      <c r="S923" s="8">
        <f t="shared" si="44"/>
        <v>40951.25</v>
      </c>
      <c r="T923" s="8">
        <f t="shared" si="45"/>
        <v>40965.25</v>
      </c>
    </row>
    <row r="924" spans="1:20" ht="17" x14ac:dyDescent="0.2">
      <c r="A924">
        <v>922</v>
      </c>
      <c r="B924" t="s">
        <v>1775</v>
      </c>
      <c r="C924" s="3" t="s">
        <v>1776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218</v>
      </c>
      <c r="O924" s="5">
        <f t="shared" si="43"/>
        <v>175.95330739299609</v>
      </c>
      <c r="P924">
        <f t="shared" si="46"/>
        <v>40</v>
      </c>
      <c r="Q924" t="s">
        <v>1934</v>
      </c>
      <c r="R924" t="s">
        <v>1961</v>
      </c>
      <c r="S924" s="8">
        <f t="shared" si="44"/>
        <v>43443.25</v>
      </c>
      <c r="T924" s="8">
        <f t="shared" si="45"/>
        <v>43452.25</v>
      </c>
    </row>
    <row r="925" spans="1:20" ht="17" x14ac:dyDescent="0.2">
      <c r="A925">
        <v>923</v>
      </c>
      <c r="B925" t="s">
        <v>1777</v>
      </c>
      <c r="C925" s="3" t="s">
        <v>1778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29</v>
      </c>
      <c r="O925" s="5">
        <f t="shared" si="43"/>
        <v>237.88235294117646</v>
      </c>
      <c r="P925">
        <f t="shared" si="46"/>
        <v>101.1</v>
      </c>
      <c r="Q925" t="s">
        <v>1938</v>
      </c>
      <c r="R925" t="s">
        <v>1939</v>
      </c>
      <c r="S925" s="8">
        <f t="shared" si="44"/>
        <v>40373.208333333336</v>
      </c>
      <c r="T925" s="8">
        <f t="shared" si="45"/>
        <v>40374.208333333336</v>
      </c>
    </row>
    <row r="926" spans="1:20" ht="17" x14ac:dyDescent="0.2">
      <c r="A926">
        <v>924</v>
      </c>
      <c r="B926" t="s">
        <v>1779</v>
      </c>
      <c r="C926" s="3" t="s">
        <v>1780</v>
      </c>
      <c r="D926">
        <v>39400</v>
      </c>
      <c r="E926">
        <v>192292</v>
      </c>
      <c r="F926" t="s">
        <v>20</v>
      </c>
      <c r="G926">
        <v>2289</v>
      </c>
      <c r="H926" t="s">
        <v>49</v>
      </c>
      <c r="I926" t="s">
        <v>50</v>
      </c>
      <c r="J926">
        <v>1572498000</v>
      </c>
      <c r="K926">
        <v>1573452000</v>
      </c>
      <c r="L926" t="b">
        <v>0</v>
      </c>
      <c r="M926" t="b">
        <v>0</v>
      </c>
      <c r="N926" t="s">
        <v>29</v>
      </c>
      <c r="O926" s="5">
        <f t="shared" si="43"/>
        <v>488.05076142131981</v>
      </c>
      <c r="P926">
        <f t="shared" si="46"/>
        <v>84.01</v>
      </c>
      <c r="Q926" t="s">
        <v>1938</v>
      </c>
      <c r="R926" t="s">
        <v>1939</v>
      </c>
      <c r="S926" s="8">
        <f t="shared" si="44"/>
        <v>43769.208333333328</v>
      </c>
      <c r="T926" s="8">
        <f t="shared" si="45"/>
        <v>43780.25</v>
      </c>
    </row>
    <row r="927" spans="1:20" ht="34" x14ac:dyDescent="0.2">
      <c r="A927">
        <v>925</v>
      </c>
      <c r="B927" t="s">
        <v>1781</v>
      </c>
      <c r="C927" s="3" t="s">
        <v>1782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29</v>
      </c>
      <c r="O927" s="5">
        <f t="shared" si="43"/>
        <v>224.06666666666669</v>
      </c>
      <c r="P927">
        <f t="shared" si="46"/>
        <v>103.42</v>
      </c>
      <c r="Q927" t="s">
        <v>1938</v>
      </c>
      <c r="R927" t="s">
        <v>1939</v>
      </c>
      <c r="S927" s="8">
        <f t="shared" si="44"/>
        <v>43000.208333333328</v>
      </c>
      <c r="T927" s="8">
        <f t="shared" si="45"/>
        <v>43012.208333333328</v>
      </c>
    </row>
    <row r="928" spans="1:20" ht="17" x14ac:dyDescent="0.2">
      <c r="A928">
        <v>926</v>
      </c>
      <c r="B928" t="s">
        <v>1783</v>
      </c>
      <c r="C928" s="3" t="s">
        <v>1784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43"/>
        <v>18.126436781609197</v>
      </c>
      <c r="P928">
        <f t="shared" si="46"/>
        <v>105.13</v>
      </c>
      <c r="Q928" t="s">
        <v>1932</v>
      </c>
      <c r="R928" t="s">
        <v>1933</v>
      </c>
      <c r="S928" s="8">
        <f t="shared" si="44"/>
        <v>42502.208333333328</v>
      </c>
      <c r="T928" s="8">
        <f t="shared" si="45"/>
        <v>42506.208333333328</v>
      </c>
    </row>
    <row r="929" spans="1:20" ht="17" x14ac:dyDescent="0.2">
      <c r="A929">
        <v>927</v>
      </c>
      <c r="B929" t="s">
        <v>1785</v>
      </c>
      <c r="C929" s="3" t="s">
        <v>1786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29</v>
      </c>
      <c r="O929" s="5">
        <f t="shared" si="43"/>
        <v>45.847222222222221</v>
      </c>
      <c r="P929">
        <f t="shared" si="46"/>
        <v>89.22</v>
      </c>
      <c r="Q929" t="s">
        <v>1938</v>
      </c>
      <c r="R929" t="s">
        <v>1939</v>
      </c>
      <c r="S929" s="8">
        <f t="shared" si="44"/>
        <v>41102.208333333336</v>
      </c>
      <c r="T929" s="8">
        <f t="shared" si="45"/>
        <v>41131.208333333336</v>
      </c>
    </row>
    <row r="930" spans="1:20" ht="17" x14ac:dyDescent="0.2">
      <c r="A930">
        <v>928</v>
      </c>
      <c r="B930" t="s">
        <v>1787</v>
      </c>
      <c r="C930" s="3" t="s">
        <v>1788</v>
      </c>
      <c r="D930">
        <v>167400</v>
      </c>
      <c r="E930">
        <v>196386</v>
      </c>
      <c r="F930" t="s">
        <v>20</v>
      </c>
      <c r="G930">
        <v>3777</v>
      </c>
      <c r="H930" t="s">
        <v>49</v>
      </c>
      <c r="I930" t="s">
        <v>50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43"/>
        <v>117.31541218637993</v>
      </c>
      <c r="P930">
        <f t="shared" si="46"/>
        <v>52</v>
      </c>
      <c r="Q930" t="s">
        <v>1936</v>
      </c>
      <c r="R930" t="s">
        <v>1937</v>
      </c>
      <c r="S930" s="8">
        <f t="shared" si="44"/>
        <v>41637.25</v>
      </c>
      <c r="T930" s="8">
        <f t="shared" si="45"/>
        <v>41646.25</v>
      </c>
    </row>
    <row r="931" spans="1:20" ht="17" x14ac:dyDescent="0.2">
      <c r="A931">
        <v>929</v>
      </c>
      <c r="B931" t="s">
        <v>1789</v>
      </c>
      <c r="C931" s="3" t="s">
        <v>1790</v>
      </c>
      <c r="D931">
        <v>5500</v>
      </c>
      <c r="E931">
        <v>11952</v>
      </c>
      <c r="F931" t="s">
        <v>20</v>
      </c>
      <c r="G931">
        <v>184</v>
      </c>
      <c r="H931" t="s">
        <v>32</v>
      </c>
      <c r="I931" t="s">
        <v>33</v>
      </c>
      <c r="J931">
        <v>1493787600</v>
      </c>
      <c r="K931">
        <v>1494997200</v>
      </c>
      <c r="L931" t="b">
        <v>0</v>
      </c>
      <c r="M931" t="b">
        <v>0</v>
      </c>
      <c r="N931" t="s">
        <v>29</v>
      </c>
      <c r="O931" s="5">
        <f t="shared" si="43"/>
        <v>217.30909090909088</v>
      </c>
      <c r="P931">
        <f t="shared" si="46"/>
        <v>64.959999999999994</v>
      </c>
      <c r="Q931" t="s">
        <v>1938</v>
      </c>
      <c r="R931" t="s">
        <v>1939</v>
      </c>
      <c r="S931" s="8">
        <f t="shared" si="44"/>
        <v>42858.208333333328</v>
      </c>
      <c r="T931" s="8">
        <f t="shared" si="45"/>
        <v>42872.208333333328</v>
      </c>
    </row>
    <row r="932" spans="1:20" ht="17" x14ac:dyDescent="0.2">
      <c r="A932">
        <v>930</v>
      </c>
      <c r="B932" t="s">
        <v>1791</v>
      </c>
      <c r="C932" s="3" t="s">
        <v>1792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29</v>
      </c>
      <c r="O932" s="5">
        <f t="shared" si="43"/>
        <v>112.28571428571428</v>
      </c>
      <c r="P932">
        <f t="shared" si="46"/>
        <v>46.24</v>
      </c>
      <c r="Q932" t="s">
        <v>1938</v>
      </c>
      <c r="R932" t="s">
        <v>1939</v>
      </c>
      <c r="S932" s="8">
        <f t="shared" si="44"/>
        <v>42060.25</v>
      </c>
      <c r="T932" s="8">
        <f t="shared" si="45"/>
        <v>42067.25</v>
      </c>
    </row>
    <row r="933" spans="1:20" ht="17" x14ac:dyDescent="0.2">
      <c r="A933">
        <v>931</v>
      </c>
      <c r="B933" t="s">
        <v>1793</v>
      </c>
      <c r="C933" s="3" t="s">
        <v>1794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29</v>
      </c>
      <c r="O933" s="5">
        <f t="shared" si="43"/>
        <v>72.51898734177216</v>
      </c>
      <c r="P933">
        <f t="shared" si="46"/>
        <v>51.15</v>
      </c>
      <c r="Q933" t="s">
        <v>1938</v>
      </c>
      <c r="R933" t="s">
        <v>1939</v>
      </c>
      <c r="S933" s="8">
        <f t="shared" si="44"/>
        <v>41818.208333333336</v>
      </c>
      <c r="T933" s="8">
        <f t="shared" si="45"/>
        <v>41820.208333333336</v>
      </c>
    </row>
    <row r="934" spans="1:20" ht="17" x14ac:dyDescent="0.2">
      <c r="A934">
        <v>932</v>
      </c>
      <c r="B934" t="s">
        <v>1795</v>
      </c>
      <c r="C934" s="3" t="s">
        <v>1796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43"/>
        <v>212.30434782608697</v>
      </c>
      <c r="P934">
        <f t="shared" si="46"/>
        <v>33.909999999999997</v>
      </c>
      <c r="Q934" t="s">
        <v>1934</v>
      </c>
      <c r="R934" t="s">
        <v>1935</v>
      </c>
      <c r="S934" s="8">
        <f t="shared" si="44"/>
        <v>41709.208333333336</v>
      </c>
      <c r="T934" s="8">
        <f t="shared" si="45"/>
        <v>41712.208333333336</v>
      </c>
    </row>
    <row r="935" spans="1:20" ht="17" x14ac:dyDescent="0.2">
      <c r="A935">
        <v>933</v>
      </c>
      <c r="B935" t="s">
        <v>1797</v>
      </c>
      <c r="C935" s="3" t="s">
        <v>1798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29</v>
      </c>
      <c r="O935" s="5">
        <f t="shared" si="43"/>
        <v>239.74657534246577</v>
      </c>
      <c r="P935">
        <f t="shared" si="46"/>
        <v>92.02</v>
      </c>
      <c r="Q935" t="s">
        <v>1938</v>
      </c>
      <c r="R935" t="s">
        <v>1939</v>
      </c>
      <c r="S935" s="8">
        <f t="shared" si="44"/>
        <v>41372.208333333336</v>
      </c>
      <c r="T935" s="8">
        <f t="shared" si="45"/>
        <v>41385.208333333336</v>
      </c>
    </row>
    <row r="936" spans="1:20" ht="17" x14ac:dyDescent="0.2">
      <c r="A936">
        <v>934</v>
      </c>
      <c r="B936" t="s">
        <v>1799</v>
      </c>
      <c r="C936" s="3" t="s">
        <v>1800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29</v>
      </c>
      <c r="O936" s="5">
        <f t="shared" si="43"/>
        <v>181.93548387096774</v>
      </c>
      <c r="P936">
        <f t="shared" si="46"/>
        <v>107.43</v>
      </c>
      <c r="Q936" t="s">
        <v>1938</v>
      </c>
      <c r="R936" t="s">
        <v>1939</v>
      </c>
      <c r="S936" s="8">
        <f t="shared" si="44"/>
        <v>42422.25</v>
      </c>
      <c r="T936" s="8">
        <f t="shared" si="45"/>
        <v>42428.25</v>
      </c>
    </row>
    <row r="937" spans="1:20" ht="17" x14ac:dyDescent="0.2">
      <c r="A937">
        <v>935</v>
      </c>
      <c r="B937" t="s">
        <v>1801</v>
      </c>
      <c r="C937" s="3" t="s">
        <v>1802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29</v>
      </c>
      <c r="O937" s="5">
        <f t="shared" si="43"/>
        <v>164.13114754098362</v>
      </c>
      <c r="P937">
        <f t="shared" si="46"/>
        <v>75.849999999999994</v>
      </c>
      <c r="Q937" t="s">
        <v>1938</v>
      </c>
      <c r="R937" t="s">
        <v>1939</v>
      </c>
      <c r="S937" s="8">
        <f t="shared" si="44"/>
        <v>42209.208333333328</v>
      </c>
      <c r="T937" s="8">
        <f t="shared" si="45"/>
        <v>42216.208333333328</v>
      </c>
    </row>
    <row r="938" spans="1:20" ht="17" x14ac:dyDescent="0.2">
      <c r="A938">
        <v>936</v>
      </c>
      <c r="B938" t="s">
        <v>1145</v>
      </c>
      <c r="C938" s="3" t="s">
        <v>1803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29</v>
      </c>
      <c r="O938" s="5">
        <f t="shared" si="43"/>
        <v>1.6375968992248062</v>
      </c>
      <c r="P938">
        <f t="shared" si="46"/>
        <v>80.48</v>
      </c>
      <c r="Q938" t="s">
        <v>1938</v>
      </c>
      <c r="R938" t="s">
        <v>1939</v>
      </c>
      <c r="S938" s="8">
        <f t="shared" si="44"/>
        <v>43668.208333333328</v>
      </c>
      <c r="T938" s="8">
        <f t="shared" si="45"/>
        <v>43671.208333333328</v>
      </c>
    </row>
    <row r="939" spans="1:20" ht="17" x14ac:dyDescent="0.2">
      <c r="A939">
        <v>937</v>
      </c>
      <c r="B939" t="s">
        <v>1804</v>
      </c>
      <c r="C939" s="3" t="s">
        <v>1805</v>
      </c>
      <c r="D939">
        <v>171000</v>
      </c>
      <c r="E939">
        <v>84891</v>
      </c>
      <c r="F939" t="s">
        <v>43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34</v>
      </c>
      <c r="O939" s="5">
        <f t="shared" si="43"/>
        <v>49.64385964912281</v>
      </c>
      <c r="P939">
        <f t="shared" si="46"/>
        <v>86.98</v>
      </c>
      <c r="Q939" t="s">
        <v>1940</v>
      </c>
      <c r="R939" t="s">
        <v>1941</v>
      </c>
      <c r="S939" s="8">
        <f t="shared" si="44"/>
        <v>42334.25</v>
      </c>
      <c r="T939" s="8">
        <f t="shared" si="45"/>
        <v>42343.25</v>
      </c>
    </row>
    <row r="940" spans="1:20" ht="17" x14ac:dyDescent="0.2">
      <c r="A940">
        <v>938</v>
      </c>
      <c r="B940" t="s">
        <v>1806</v>
      </c>
      <c r="C940" s="3" t="s">
        <v>1807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51</v>
      </c>
      <c r="O940" s="5">
        <f t="shared" si="43"/>
        <v>109.70652173913042</v>
      </c>
      <c r="P940">
        <f t="shared" si="46"/>
        <v>105.14</v>
      </c>
      <c r="Q940" t="s">
        <v>1946</v>
      </c>
      <c r="R940" t="s">
        <v>1952</v>
      </c>
      <c r="S940" s="8">
        <f t="shared" si="44"/>
        <v>43263.208333333328</v>
      </c>
      <c r="T940" s="8">
        <f t="shared" si="45"/>
        <v>43299.208333333328</v>
      </c>
    </row>
    <row r="941" spans="1:20" ht="34" x14ac:dyDescent="0.2">
      <c r="A941">
        <v>939</v>
      </c>
      <c r="B941" t="s">
        <v>1808</v>
      </c>
      <c r="C941" s="3" t="s">
        <v>1809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44</v>
      </c>
      <c r="O941" s="5">
        <f t="shared" si="43"/>
        <v>49.217948717948715</v>
      </c>
      <c r="P941">
        <f t="shared" si="46"/>
        <v>57.3</v>
      </c>
      <c r="Q941" t="s">
        <v>1949</v>
      </c>
      <c r="R941" t="s">
        <v>1950</v>
      </c>
      <c r="S941" s="8">
        <f t="shared" si="44"/>
        <v>40670.208333333336</v>
      </c>
      <c r="T941" s="8">
        <f t="shared" si="45"/>
        <v>40687.208333333336</v>
      </c>
    </row>
    <row r="942" spans="1:20" ht="17" x14ac:dyDescent="0.2">
      <c r="A942">
        <v>940</v>
      </c>
      <c r="B942" t="s">
        <v>1810</v>
      </c>
      <c r="C942" s="3" t="s">
        <v>1811</v>
      </c>
      <c r="D942">
        <v>9900</v>
      </c>
      <c r="E942">
        <v>6161</v>
      </c>
      <c r="F942" t="s">
        <v>36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43"/>
        <v>62.232323232323225</v>
      </c>
      <c r="P942">
        <f t="shared" si="46"/>
        <v>93.35</v>
      </c>
      <c r="Q942" t="s">
        <v>1936</v>
      </c>
      <c r="R942" t="s">
        <v>1937</v>
      </c>
      <c r="S942" s="8">
        <f t="shared" si="44"/>
        <v>41244.25</v>
      </c>
      <c r="T942" s="8">
        <f t="shared" si="45"/>
        <v>41266.25</v>
      </c>
    </row>
    <row r="943" spans="1:20" ht="17" x14ac:dyDescent="0.2">
      <c r="A943">
        <v>941</v>
      </c>
      <c r="B943" t="s">
        <v>1812</v>
      </c>
      <c r="C943" s="3" t="s">
        <v>1813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29</v>
      </c>
      <c r="O943" s="5">
        <f t="shared" si="43"/>
        <v>13.05813953488372</v>
      </c>
      <c r="P943">
        <f t="shared" si="46"/>
        <v>71.989999999999995</v>
      </c>
      <c r="Q943" t="s">
        <v>1938</v>
      </c>
      <c r="R943" t="s">
        <v>1939</v>
      </c>
      <c r="S943" s="8">
        <f t="shared" si="44"/>
        <v>40552.25</v>
      </c>
      <c r="T943" s="8">
        <f t="shared" si="45"/>
        <v>40587.25</v>
      </c>
    </row>
    <row r="944" spans="1:20" ht="17" x14ac:dyDescent="0.2">
      <c r="A944">
        <v>942</v>
      </c>
      <c r="B944" t="s">
        <v>1806</v>
      </c>
      <c r="C944" s="3" t="s">
        <v>1814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29</v>
      </c>
      <c r="O944" s="5">
        <f t="shared" si="43"/>
        <v>64.635416666666671</v>
      </c>
      <c r="P944">
        <f t="shared" si="46"/>
        <v>92.61</v>
      </c>
      <c r="Q944" t="s">
        <v>1938</v>
      </c>
      <c r="R944" t="s">
        <v>1939</v>
      </c>
      <c r="S944" s="8">
        <f t="shared" si="44"/>
        <v>40568.25</v>
      </c>
      <c r="T944" s="8">
        <f t="shared" si="45"/>
        <v>40571.25</v>
      </c>
    </row>
    <row r="945" spans="1:20" ht="17" x14ac:dyDescent="0.2">
      <c r="A945">
        <v>943</v>
      </c>
      <c r="B945" t="s">
        <v>1815</v>
      </c>
      <c r="C945" s="3" t="s">
        <v>1816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43"/>
        <v>159.58666666666667</v>
      </c>
      <c r="P945">
        <f t="shared" si="46"/>
        <v>104.99</v>
      </c>
      <c r="Q945" t="s">
        <v>1932</v>
      </c>
      <c r="R945" t="s">
        <v>1933</v>
      </c>
      <c r="S945" s="8">
        <f t="shared" si="44"/>
        <v>41906.208333333336</v>
      </c>
      <c r="T945" s="8">
        <f t="shared" si="45"/>
        <v>41941.208333333336</v>
      </c>
    </row>
    <row r="946" spans="1:20" ht="17" x14ac:dyDescent="0.2">
      <c r="A946">
        <v>944</v>
      </c>
      <c r="B946" t="s">
        <v>1817</v>
      </c>
      <c r="C946" s="3" t="s">
        <v>1818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52</v>
      </c>
      <c r="O946" s="5">
        <f t="shared" si="43"/>
        <v>81.42</v>
      </c>
      <c r="P946">
        <f t="shared" si="46"/>
        <v>30.96</v>
      </c>
      <c r="Q946" t="s">
        <v>1953</v>
      </c>
      <c r="R946" t="s">
        <v>1954</v>
      </c>
      <c r="S946" s="8">
        <f t="shared" si="44"/>
        <v>42776.25</v>
      </c>
      <c r="T946" s="8">
        <f t="shared" si="45"/>
        <v>42795.25</v>
      </c>
    </row>
    <row r="947" spans="1:20" ht="17" x14ac:dyDescent="0.2">
      <c r="A947">
        <v>945</v>
      </c>
      <c r="B947" t="s">
        <v>1819</v>
      </c>
      <c r="C947" s="3" t="s">
        <v>1820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52</v>
      </c>
      <c r="O947" s="5">
        <f t="shared" si="43"/>
        <v>32.444767441860463</v>
      </c>
      <c r="P947">
        <f t="shared" si="46"/>
        <v>33</v>
      </c>
      <c r="Q947" t="s">
        <v>1953</v>
      </c>
      <c r="R947" t="s">
        <v>1954</v>
      </c>
      <c r="S947" s="8">
        <f t="shared" si="44"/>
        <v>41004.208333333336</v>
      </c>
      <c r="T947" s="8">
        <f t="shared" si="45"/>
        <v>41019.208333333336</v>
      </c>
    </row>
    <row r="948" spans="1:20" ht="17" x14ac:dyDescent="0.2">
      <c r="A948">
        <v>946</v>
      </c>
      <c r="B948" t="s">
        <v>1821</v>
      </c>
      <c r="C948" s="3" t="s">
        <v>1822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29</v>
      </c>
      <c r="O948" s="5">
        <f t="shared" si="43"/>
        <v>9.9141184124918666</v>
      </c>
      <c r="P948">
        <f t="shared" si="46"/>
        <v>84.19</v>
      </c>
      <c r="Q948" t="s">
        <v>1938</v>
      </c>
      <c r="R948" t="s">
        <v>1939</v>
      </c>
      <c r="S948" s="8">
        <f t="shared" si="44"/>
        <v>40710.208333333336</v>
      </c>
      <c r="T948" s="8">
        <f t="shared" si="45"/>
        <v>40712.208333333336</v>
      </c>
    </row>
    <row r="949" spans="1:20" ht="17" x14ac:dyDescent="0.2">
      <c r="A949">
        <v>947</v>
      </c>
      <c r="B949" t="s">
        <v>1823</v>
      </c>
      <c r="C949" s="3" t="s">
        <v>1824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29</v>
      </c>
      <c r="O949" s="5">
        <f t="shared" si="43"/>
        <v>26.694444444444443</v>
      </c>
      <c r="P949">
        <f t="shared" si="46"/>
        <v>73.92</v>
      </c>
      <c r="Q949" t="s">
        <v>1938</v>
      </c>
      <c r="R949" t="s">
        <v>1939</v>
      </c>
      <c r="S949" s="8">
        <f t="shared" si="44"/>
        <v>41908.208333333336</v>
      </c>
      <c r="T949" s="8">
        <f t="shared" si="45"/>
        <v>41915.208333333336</v>
      </c>
    </row>
    <row r="950" spans="1:20" ht="17" x14ac:dyDescent="0.2">
      <c r="A950">
        <v>948</v>
      </c>
      <c r="B950" t="s">
        <v>1825</v>
      </c>
      <c r="C950" s="3" t="s">
        <v>1826</v>
      </c>
      <c r="D950">
        <v>9400</v>
      </c>
      <c r="E950">
        <v>5918</v>
      </c>
      <c r="F950" t="s">
        <v>43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34</v>
      </c>
      <c r="O950" s="5">
        <f t="shared" si="43"/>
        <v>62.957446808510639</v>
      </c>
      <c r="P950">
        <f t="shared" si="46"/>
        <v>36.99</v>
      </c>
      <c r="Q950" t="s">
        <v>1940</v>
      </c>
      <c r="R950" t="s">
        <v>1941</v>
      </c>
      <c r="S950" s="8">
        <f t="shared" si="44"/>
        <v>41985.25</v>
      </c>
      <c r="T950" s="8">
        <f t="shared" si="45"/>
        <v>41995.25</v>
      </c>
    </row>
    <row r="951" spans="1:20" ht="17" x14ac:dyDescent="0.2">
      <c r="A951">
        <v>949</v>
      </c>
      <c r="B951" t="s">
        <v>1827</v>
      </c>
      <c r="C951" s="3" t="s">
        <v>1828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43"/>
        <v>161.35593220338984</v>
      </c>
      <c r="P951">
        <f t="shared" si="46"/>
        <v>46.9</v>
      </c>
      <c r="Q951" t="s">
        <v>1936</v>
      </c>
      <c r="R951" t="s">
        <v>1937</v>
      </c>
      <c r="S951" s="8">
        <f t="shared" si="44"/>
        <v>42112.208333333328</v>
      </c>
      <c r="T951" s="8">
        <f t="shared" si="45"/>
        <v>42131.208333333328</v>
      </c>
    </row>
    <row r="952" spans="1:20" ht="17" x14ac:dyDescent="0.2">
      <c r="A952">
        <v>950</v>
      </c>
      <c r="B952" t="s">
        <v>1829</v>
      </c>
      <c r="C952" s="3" t="s">
        <v>1830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29</v>
      </c>
      <c r="O952" s="5">
        <f t="shared" si="43"/>
        <v>5</v>
      </c>
      <c r="P952">
        <f t="shared" si="46"/>
        <v>5</v>
      </c>
      <c r="Q952" t="s">
        <v>1938</v>
      </c>
      <c r="R952" t="s">
        <v>1939</v>
      </c>
      <c r="S952" s="8">
        <f t="shared" si="44"/>
        <v>43571.208333333328</v>
      </c>
      <c r="T952" s="8">
        <f t="shared" si="45"/>
        <v>43576.208333333328</v>
      </c>
    </row>
    <row r="953" spans="1:20" ht="17" x14ac:dyDescent="0.2">
      <c r="A953">
        <v>951</v>
      </c>
      <c r="B953" t="s">
        <v>1831</v>
      </c>
      <c r="C953" s="3" t="s">
        <v>1832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43"/>
        <v>1096.9379310344827</v>
      </c>
      <c r="P953">
        <f t="shared" si="46"/>
        <v>102.02</v>
      </c>
      <c r="Q953" t="s">
        <v>1934</v>
      </c>
      <c r="R953" t="s">
        <v>1935</v>
      </c>
      <c r="S953" s="8">
        <f t="shared" si="44"/>
        <v>42730.25</v>
      </c>
      <c r="T953" s="8">
        <f t="shared" si="45"/>
        <v>42731.25</v>
      </c>
    </row>
    <row r="954" spans="1:20" ht="17" x14ac:dyDescent="0.2">
      <c r="A954">
        <v>952</v>
      </c>
      <c r="B954" t="s">
        <v>1833</v>
      </c>
      <c r="C954" s="3" t="s">
        <v>1834</v>
      </c>
      <c r="D954">
        <v>145500</v>
      </c>
      <c r="E954">
        <v>101987</v>
      </c>
      <c r="F954" t="s">
        <v>43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34</v>
      </c>
      <c r="O954" s="5">
        <f t="shared" si="43"/>
        <v>70.094158075601371</v>
      </c>
      <c r="P954">
        <f t="shared" si="46"/>
        <v>45.01</v>
      </c>
      <c r="Q954" t="s">
        <v>1940</v>
      </c>
      <c r="R954" t="s">
        <v>1941</v>
      </c>
      <c r="S954" s="8">
        <f t="shared" si="44"/>
        <v>42591.208333333328</v>
      </c>
      <c r="T954" s="8">
        <f t="shared" si="45"/>
        <v>42605.208333333328</v>
      </c>
    </row>
    <row r="955" spans="1:20" ht="34" x14ac:dyDescent="0.2">
      <c r="A955">
        <v>953</v>
      </c>
      <c r="B955" t="s">
        <v>1835</v>
      </c>
      <c r="C955" s="3" t="s">
        <v>1836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373</v>
      </c>
      <c r="O955" s="5">
        <f t="shared" si="43"/>
        <v>60</v>
      </c>
      <c r="P955">
        <f t="shared" si="46"/>
        <v>94.29</v>
      </c>
      <c r="Q955" t="s">
        <v>1940</v>
      </c>
      <c r="R955" t="s">
        <v>1962</v>
      </c>
      <c r="S955" s="8">
        <f t="shared" si="44"/>
        <v>42358.25</v>
      </c>
      <c r="T955" s="8">
        <f t="shared" si="45"/>
        <v>42394.25</v>
      </c>
    </row>
    <row r="956" spans="1:20" ht="17" x14ac:dyDescent="0.2">
      <c r="A956">
        <v>954</v>
      </c>
      <c r="B956" t="s">
        <v>1837</v>
      </c>
      <c r="C956" s="3" t="s">
        <v>1838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43"/>
        <v>367.0985915492958</v>
      </c>
      <c r="P956">
        <f t="shared" si="46"/>
        <v>101.02</v>
      </c>
      <c r="Q956" t="s">
        <v>1936</v>
      </c>
      <c r="R956" t="s">
        <v>1937</v>
      </c>
      <c r="S956" s="8">
        <f t="shared" si="44"/>
        <v>41174.208333333336</v>
      </c>
      <c r="T956" s="8">
        <f t="shared" si="45"/>
        <v>41198.208333333336</v>
      </c>
    </row>
    <row r="957" spans="1:20" ht="34" x14ac:dyDescent="0.2">
      <c r="A957">
        <v>955</v>
      </c>
      <c r="B957" t="s">
        <v>1839</v>
      </c>
      <c r="C957" s="3" t="s">
        <v>1840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29</v>
      </c>
      <c r="O957" s="5">
        <f t="shared" si="43"/>
        <v>1109</v>
      </c>
      <c r="P957">
        <f t="shared" si="46"/>
        <v>97.04</v>
      </c>
      <c r="Q957" t="s">
        <v>1938</v>
      </c>
      <c r="R957" t="s">
        <v>1939</v>
      </c>
      <c r="S957" s="8">
        <f t="shared" si="44"/>
        <v>41238.25</v>
      </c>
      <c r="T957" s="8">
        <f t="shared" si="45"/>
        <v>41240.25</v>
      </c>
    </row>
    <row r="958" spans="1:20" ht="17" x14ac:dyDescent="0.2">
      <c r="A958">
        <v>956</v>
      </c>
      <c r="B958" t="s">
        <v>1841</v>
      </c>
      <c r="C958" s="3" t="s">
        <v>1842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373</v>
      </c>
      <c r="O958" s="5">
        <f t="shared" si="43"/>
        <v>19.028784648187631</v>
      </c>
      <c r="P958">
        <f t="shared" si="46"/>
        <v>43.01</v>
      </c>
      <c r="Q958" t="s">
        <v>1940</v>
      </c>
      <c r="R958" t="s">
        <v>1962</v>
      </c>
      <c r="S958" s="8">
        <f t="shared" si="44"/>
        <v>42360.25</v>
      </c>
      <c r="T958" s="8">
        <f t="shared" si="45"/>
        <v>42364.25</v>
      </c>
    </row>
    <row r="959" spans="1:20" ht="17" x14ac:dyDescent="0.2">
      <c r="A959">
        <v>957</v>
      </c>
      <c r="B959" t="s">
        <v>1843</v>
      </c>
      <c r="C959" s="3" t="s">
        <v>1844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29</v>
      </c>
      <c r="O959" s="5">
        <f t="shared" si="43"/>
        <v>126.87755102040816</v>
      </c>
      <c r="P959">
        <f t="shared" si="46"/>
        <v>94.92</v>
      </c>
      <c r="Q959" t="s">
        <v>1938</v>
      </c>
      <c r="R959" t="s">
        <v>1939</v>
      </c>
      <c r="S959" s="8">
        <f t="shared" si="44"/>
        <v>40955.25</v>
      </c>
      <c r="T959" s="8">
        <f t="shared" si="45"/>
        <v>40958.25</v>
      </c>
    </row>
    <row r="960" spans="1:20" ht="17" x14ac:dyDescent="0.2">
      <c r="A960">
        <v>958</v>
      </c>
      <c r="B960" t="s">
        <v>1845</v>
      </c>
      <c r="C960" s="3" t="s">
        <v>1846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42</v>
      </c>
      <c r="O960" s="5">
        <f t="shared" si="43"/>
        <v>734.63636363636363</v>
      </c>
      <c r="P960">
        <f t="shared" si="46"/>
        <v>72.150000000000006</v>
      </c>
      <c r="Q960" t="s">
        <v>1940</v>
      </c>
      <c r="R960" t="s">
        <v>1948</v>
      </c>
      <c r="S960" s="8">
        <f t="shared" si="44"/>
        <v>40350.208333333336</v>
      </c>
      <c r="T960" s="8">
        <f t="shared" si="45"/>
        <v>40372.208333333336</v>
      </c>
    </row>
    <row r="961" spans="1:20" ht="17" x14ac:dyDescent="0.2">
      <c r="A961">
        <v>959</v>
      </c>
      <c r="B961" t="s">
        <v>1847</v>
      </c>
      <c r="C961" s="3" t="s">
        <v>1848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105</v>
      </c>
      <c r="O961" s="5">
        <f t="shared" si="43"/>
        <v>4.5731034482758623</v>
      </c>
      <c r="P961">
        <f t="shared" si="46"/>
        <v>51.01</v>
      </c>
      <c r="Q961" t="s">
        <v>1946</v>
      </c>
      <c r="R961" t="s">
        <v>1958</v>
      </c>
      <c r="S961" s="8">
        <f t="shared" si="44"/>
        <v>40357.208333333336</v>
      </c>
      <c r="T961" s="8">
        <f t="shared" si="45"/>
        <v>40385.208333333336</v>
      </c>
    </row>
    <row r="962" spans="1:20" ht="17" x14ac:dyDescent="0.2">
      <c r="A962">
        <v>960</v>
      </c>
      <c r="B962" t="s">
        <v>1849</v>
      </c>
      <c r="C962" s="3" t="s">
        <v>1850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43"/>
        <v>85.054545454545448</v>
      </c>
      <c r="P962">
        <f t="shared" si="46"/>
        <v>85.05</v>
      </c>
      <c r="Q962" t="s">
        <v>1936</v>
      </c>
      <c r="R962" t="s">
        <v>1937</v>
      </c>
      <c r="S962" s="8">
        <f t="shared" si="44"/>
        <v>42408.25</v>
      </c>
      <c r="T962" s="8">
        <f t="shared" si="45"/>
        <v>42445.208333333328</v>
      </c>
    </row>
    <row r="963" spans="1:20" ht="17" x14ac:dyDescent="0.2">
      <c r="A963">
        <v>961</v>
      </c>
      <c r="B963" t="s">
        <v>1851</v>
      </c>
      <c r="C963" s="3" t="s">
        <v>1852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105</v>
      </c>
      <c r="O963" s="5">
        <f t="shared" ref="O963:O1001" si="47">(E963/D963)*100</f>
        <v>119.29824561403508</v>
      </c>
      <c r="P963">
        <f t="shared" si="46"/>
        <v>43.87</v>
      </c>
      <c r="Q963" t="s">
        <v>1946</v>
      </c>
      <c r="R963" t="s">
        <v>1958</v>
      </c>
      <c r="S963" s="8">
        <f t="shared" ref="S963:T1001" si="48">(((J963/60)/60)/24)+DATE(1970,1,1)</f>
        <v>40591.25</v>
      </c>
      <c r="T963" s="8">
        <f t="shared" si="48"/>
        <v>40595.25</v>
      </c>
    </row>
    <row r="964" spans="1:20" ht="17" x14ac:dyDescent="0.2">
      <c r="A964">
        <v>962</v>
      </c>
      <c r="B964" t="s">
        <v>1853</v>
      </c>
      <c r="C964" s="3" t="s">
        <v>1854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47"/>
        <v>296.02777777777777</v>
      </c>
      <c r="P964">
        <f t="shared" ref="P964:P1001" si="49">ROUND(E964/G964,2)</f>
        <v>40.06</v>
      </c>
      <c r="Q964" t="s">
        <v>1932</v>
      </c>
      <c r="R964" t="s">
        <v>1933</v>
      </c>
      <c r="S964" s="8">
        <f t="shared" si="48"/>
        <v>41592.25</v>
      </c>
      <c r="T964" s="8">
        <f t="shared" si="48"/>
        <v>41613.25</v>
      </c>
    </row>
    <row r="965" spans="1:20" ht="17" x14ac:dyDescent="0.2">
      <c r="A965">
        <v>963</v>
      </c>
      <c r="B965" t="s">
        <v>1855</v>
      </c>
      <c r="C965" s="3" t="s">
        <v>1856</v>
      </c>
      <c r="D965">
        <v>5900</v>
      </c>
      <c r="E965">
        <v>4997</v>
      </c>
      <c r="F965" t="s">
        <v>14</v>
      </c>
      <c r="G965">
        <v>114</v>
      </c>
      <c r="H965" t="s">
        <v>49</v>
      </c>
      <c r="I965" t="s">
        <v>50</v>
      </c>
      <c r="J965">
        <v>1299304800</v>
      </c>
      <c r="K965">
        <v>1299823200</v>
      </c>
      <c r="L965" t="b">
        <v>0</v>
      </c>
      <c r="M965" t="b">
        <v>1</v>
      </c>
      <c r="N965" t="s">
        <v>52</v>
      </c>
      <c r="O965" s="5">
        <f t="shared" si="47"/>
        <v>84.694915254237287</v>
      </c>
      <c r="P965">
        <f t="shared" si="49"/>
        <v>43.83</v>
      </c>
      <c r="Q965" t="s">
        <v>1953</v>
      </c>
      <c r="R965" t="s">
        <v>1954</v>
      </c>
      <c r="S965" s="8">
        <f t="shared" si="48"/>
        <v>40607.25</v>
      </c>
      <c r="T965" s="8">
        <f t="shared" si="48"/>
        <v>40613.25</v>
      </c>
    </row>
    <row r="966" spans="1:20" ht="17" x14ac:dyDescent="0.2">
      <c r="A966">
        <v>964</v>
      </c>
      <c r="B966" t="s">
        <v>1857</v>
      </c>
      <c r="C966" s="3" t="s">
        <v>1858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29</v>
      </c>
      <c r="O966" s="5">
        <f t="shared" si="47"/>
        <v>355.7837837837838</v>
      </c>
      <c r="P966">
        <f t="shared" si="49"/>
        <v>84.93</v>
      </c>
      <c r="Q966" t="s">
        <v>1938</v>
      </c>
      <c r="R966" t="s">
        <v>1939</v>
      </c>
      <c r="S966" s="8">
        <f t="shared" si="48"/>
        <v>42135.208333333328</v>
      </c>
      <c r="T966" s="8">
        <f t="shared" si="48"/>
        <v>42140.208333333328</v>
      </c>
    </row>
    <row r="967" spans="1:20" ht="17" x14ac:dyDescent="0.2">
      <c r="A967">
        <v>965</v>
      </c>
      <c r="B967" t="s">
        <v>1859</v>
      </c>
      <c r="C967" s="3" t="s">
        <v>1860</v>
      </c>
      <c r="D967">
        <v>2200</v>
      </c>
      <c r="E967">
        <v>8501</v>
      </c>
      <c r="F967" t="s">
        <v>20</v>
      </c>
      <c r="G967">
        <v>207</v>
      </c>
      <c r="H967" t="s">
        <v>32</v>
      </c>
      <c r="I967" t="s">
        <v>33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47"/>
        <v>386.40909090909093</v>
      </c>
      <c r="P967">
        <f t="shared" si="49"/>
        <v>41.07</v>
      </c>
      <c r="Q967" t="s">
        <v>1934</v>
      </c>
      <c r="R967" t="s">
        <v>1935</v>
      </c>
      <c r="S967" s="8">
        <f t="shared" si="48"/>
        <v>40203.25</v>
      </c>
      <c r="T967" s="8">
        <f t="shared" si="48"/>
        <v>40243.25</v>
      </c>
    </row>
    <row r="968" spans="1:20" ht="17" x14ac:dyDescent="0.2">
      <c r="A968">
        <v>966</v>
      </c>
      <c r="B968" t="s">
        <v>777</v>
      </c>
      <c r="C968" s="3" t="s">
        <v>1861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29</v>
      </c>
      <c r="O968" s="5">
        <f t="shared" si="47"/>
        <v>792.23529411764707</v>
      </c>
      <c r="P968">
        <f t="shared" si="49"/>
        <v>54.97</v>
      </c>
      <c r="Q968" t="s">
        <v>1938</v>
      </c>
      <c r="R968" t="s">
        <v>1939</v>
      </c>
      <c r="S968" s="8">
        <f t="shared" si="48"/>
        <v>42901.208333333328</v>
      </c>
      <c r="T968" s="8">
        <f t="shared" si="48"/>
        <v>42903.208333333328</v>
      </c>
    </row>
    <row r="969" spans="1:20" ht="17" x14ac:dyDescent="0.2">
      <c r="A969">
        <v>967</v>
      </c>
      <c r="B969" t="s">
        <v>1862</v>
      </c>
      <c r="C969" s="3" t="s">
        <v>1863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218</v>
      </c>
      <c r="O969" s="5">
        <f t="shared" si="47"/>
        <v>137.03393665158373</v>
      </c>
      <c r="P969">
        <f t="shared" si="49"/>
        <v>77.010000000000005</v>
      </c>
      <c r="Q969" t="s">
        <v>1934</v>
      </c>
      <c r="R969" t="s">
        <v>1961</v>
      </c>
      <c r="S969" s="8">
        <f t="shared" si="48"/>
        <v>41005.208333333336</v>
      </c>
      <c r="T969" s="8">
        <f t="shared" si="48"/>
        <v>41042.208333333336</v>
      </c>
    </row>
    <row r="970" spans="1:20" ht="34" x14ac:dyDescent="0.2">
      <c r="A970">
        <v>968</v>
      </c>
      <c r="B970" t="s">
        <v>1864</v>
      </c>
      <c r="C970" s="3" t="s">
        <v>1865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47"/>
        <v>338.20833333333337</v>
      </c>
      <c r="P970">
        <f t="shared" si="49"/>
        <v>71.2</v>
      </c>
      <c r="Q970" t="s">
        <v>1932</v>
      </c>
      <c r="R970" t="s">
        <v>1933</v>
      </c>
      <c r="S970" s="8">
        <f t="shared" si="48"/>
        <v>40544.25</v>
      </c>
      <c r="T970" s="8">
        <f t="shared" si="48"/>
        <v>40559.25</v>
      </c>
    </row>
    <row r="971" spans="1:20" ht="17" x14ac:dyDescent="0.2">
      <c r="A971">
        <v>969</v>
      </c>
      <c r="B971" t="s">
        <v>1866</v>
      </c>
      <c r="C971" s="3" t="s">
        <v>1867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29</v>
      </c>
      <c r="O971" s="5">
        <f t="shared" si="47"/>
        <v>108.22784810126582</v>
      </c>
      <c r="P971">
        <f t="shared" si="49"/>
        <v>91.94</v>
      </c>
      <c r="Q971" t="s">
        <v>1938</v>
      </c>
      <c r="R971" t="s">
        <v>1939</v>
      </c>
      <c r="S971" s="8">
        <f t="shared" si="48"/>
        <v>43821.25</v>
      </c>
      <c r="T971" s="8">
        <f t="shared" si="48"/>
        <v>43828.25</v>
      </c>
    </row>
    <row r="972" spans="1:20" ht="17" x14ac:dyDescent="0.2">
      <c r="A972">
        <v>970</v>
      </c>
      <c r="B972" t="s">
        <v>1868</v>
      </c>
      <c r="C972" s="3" t="s">
        <v>1869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29</v>
      </c>
      <c r="O972" s="5">
        <f t="shared" si="47"/>
        <v>60.757639620653315</v>
      </c>
      <c r="P972">
        <f t="shared" si="49"/>
        <v>97.07</v>
      </c>
      <c r="Q972" t="s">
        <v>1938</v>
      </c>
      <c r="R972" t="s">
        <v>1939</v>
      </c>
      <c r="S972" s="8">
        <f t="shared" si="48"/>
        <v>40672.208333333336</v>
      </c>
      <c r="T972" s="8">
        <f t="shared" si="48"/>
        <v>40673.208333333336</v>
      </c>
    </row>
    <row r="973" spans="1:20" ht="17" x14ac:dyDescent="0.2">
      <c r="A973">
        <v>971</v>
      </c>
      <c r="B973" t="s">
        <v>1870</v>
      </c>
      <c r="C973" s="3" t="s">
        <v>1871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168</v>
      </c>
      <c r="O973" s="5">
        <f t="shared" si="47"/>
        <v>27.725490196078432</v>
      </c>
      <c r="P973">
        <f t="shared" si="49"/>
        <v>58.92</v>
      </c>
      <c r="Q973" t="s">
        <v>1940</v>
      </c>
      <c r="R973" t="s">
        <v>1959</v>
      </c>
      <c r="S973" s="8">
        <f t="shared" si="48"/>
        <v>41555.208333333336</v>
      </c>
      <c r="T973" s="8">
        <f t="shared" si="48"/>
        <v>41561.208333333336</v>
      </c>
    </row>
    <row r="974" spans="1:20" ht="17" x14ac:dyDescent="0.2">
      <c r="A974">
        <v>972</v>
      </c>
      <c r="B974" t="s">
        <v>1872</v>
      </c>
      <c r="C974" s="3" t="s">
        <v>1873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47"/>
        <v>228.3934426229508</v>
      </c>
      <c r="P974">
        <f t="shared" si="49"/>
        <v>58.02</v>
      </c>
      <c r="Q974" t="s">
        <v>1936</v>
      </c>
      <c r="R974" t="s">
        <v>1937</v>
      </c>
      <c r="S974" s="8">
        <f t="shared" si="48"/>
        <v>41792.208333333336</v>
      </c>
      <c r="T974" s="8">
        <f t="shared" si="48"/>
        <v>41801.208333333336</v>
      </c>
    </row>
    <row r="975" spans="1:20" ht="17" x14ac:dyDescent="0.2">
      <c r="A975">
        <v>973</v>
      </c>
      <c r="B975" t="s">
        <v>1874</v>
      </c>
      <c r="C975" s="3" t="s">
        <v>1875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29</v>
      </c>
      <c r="O975" s="5">
        <f t="shared" si="47"/>
        <v>21.615194054500414</v>
      </c>
      <c r="P975">
        <f t="shared" si="49"/>
        <v>103.87</v>
      </c>
      <c r="Q975" t="s">
        <v>1938</v>
      </c>
      <c r="R975" t="s">
        <v>1939</v>
      </c>
      <c r="S975" s="8">
        <f t="shared" si="48"/>
        <v>40522.25</v>
      </c>
      <c r="T975" s="8">
        <f t="shared" si="48"/>
        <v>40524.25</v>
      </c>
    </row>
    <row r="976" spans="1:20" ht="17" x14ac:dyDescent="0.2">
      <c r="A976">
        <v>974</v>
      </c>
      <c r="B976" t="s">
        <v>1876</v>
      </c>
      <c r="C976" s="3" t="s">
        <v>1877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39</v>
      </c>
      <c r="O976" s="5">
        <f t="shared" si="47"/>
        <v>373.875</v>
      </c>
      <c r="P976">
        <f t="shared" si="49"/>
        <v>93.47</v>
      </c>
      <c r="Q976" t="s">
        <v>1934</v>
      </c>
      <c r="R976" t="s">
        <v>1944</v>
      </c>
      <c r="S976" s="8">
        <f t="shared" si="48"/>
        <v>41412.208333333336</v>
      </c>
      <c r="T976" s="8">
        <f t="shared" si="48"/>
        <v>41413.208333333336</v>
      </c>
    </row>
    <row r="977" spans="1:20" ht="17" x14ac:dyDescent="0.2">
      <c r="A977">
        <v>975</v>
      </c>
      <c r="B977" t="s">
        <v>1878</v>
      </c>
      <c r="C977" s="3" t="s">
        <v>1879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29</v>
      </c>
      <c r="O977" s="5">
        <f t="shared" si="47"/>
        <v>154.92592592592592</v>
      </c>
      <c r="P977">
        <f t="shared" si="49"/>
        <v>61.97</v>
      </c>
      <c r="Q977" t="s">
        <v>1938</v>
      </c>
      <c r="R977" t="s">
        <v>1939</v>
      </c>
      <c r="S977" s="8">
        <f t="shared" si="48"/>
        <v>42337.25</v>
      </c>
      <c r="T977" s="8">
        <f t="shared" si="48"/>
        <v>42376.25</v>
      </c>
    </row>
    <row r="978" spans="1:20" ht="34" x14ac:dyDescent="0.2">
      <c r="A978">
        <v>976</v>
      </c>
      <c r="B978" t="s">
        <v>1880</v>
      </c>
      <c r="C978" s="3" t="s">
        <v>1881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29</v>
      </c>
      <c r="O978" s="5">
        <f t="shared" si="47"/>
        <v>322.14999999999998</v>
      </c>
      <c r="P978">
        <f t="shared" si="49"/>
        <v>92.04</v>
      </c>
      <c r="Q978" t="s">
        <v>1938</v>
      </c>
      <c r="R978" t="s">
        <v>1939</v>
      </c>
      <c r="S978" s="8">
        <f t="shared" si="48"/>
        <v>40571.25</v>
      </c>
      <c r="T978" s="8">
        <f t="shared" si="48"/>
        <v>40577.25</v>
      </c>
    </row>
    <row r="979" spans="1:20" ht="17" x14ac:dyDescent="0.2">
      <c r="A979">
        <v>977</v>
      </c>
      <c r="B979" t="s">
        <v>1157</v>
      </c>
      <c r="C979" s="3" t="s">
        <v>1882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47"/>
        <v>73.957142857142856</v>
      </c>
      <c r="P979">
        <f t="shared" si="49"/>
        <v>77.27</v>
      </c>
      <c r="Q979" t="s">
        <v>1932</v>
      </c>
      <c r="R979" t="s">
        <v>1933</v>
      </c>
      <c r="S979" s="8">
        <f t="shared" si="48"/>
        <v>43138.25</v>
      </c>
      <c r="T979" s="8">
        <f t="shared" si="48"/>
        <v>43170.25</v>
      </c>
    </row>
    <row r="980" spans="1:20" ht="17" x14ac:dyDescent="0.2">
      <c r="A980">
        <v>978</v>
      </c>
      <c r="B980" t="s">
        <v>1883</v>
      </c>
      <c r="C980" s="3" t="s">
        <v>1884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44</v>
      </c>
      <c r="O980" s="5">
        <f t="shared" si="47"/>
        <v>864.1</v>
      </c>
      <c r="P980">
        <f t="shared" si="49"/>
        <v>93.92</v>
      </c>
      <c r="Q980" t="s">
        <v>1949</v>
      </c>
      <c r="R980" t="s">
        <v>1950</v>
      </c>
      <c r="S980" s="8">
        <f t="shared" si="48"/>
        <v>42686.25</v>
      </c>
      <c r="T980" s="8">
        <f t="shared" si="48"/>
        <v>42708.25</v>
      </c>
    </row>
    <row r="981" spans="1:20" ht="17" x14ac:dyDescent="0.2">
      <c r="A981">
        <v>979</v>
      </c>
      <c r="B981" t="s">
        <v>1885</v>
      </c>
      <c r="C981" s="3" t="s">
        <v>1886</v>
      </c>
      <c r="D981">
        <v>60200</v>
      </c>
      <c r="E981">
        <v>86244</v>
      </c>
      <c r="F981" t="s">
        <v>20</v>
      </c>
      <c r="G981">
        <v>1015</v>
      </c>
      <c r="H981" t="s">
        <v>32</v>
      </c>
      <c r="I981" t="s">
        <v>33</v>
      </c>
      <c r="J981">
        <v>1426395600</v>
      </c>
      <c r="K981">
        <v>1426914000</v>
      </c>
      <c r="L981" t="b">
        <v>0</v>
      </c>
      <c r="M981" t="b">
        <v>0</v>
      </c>
      <c r="N981" t="s">
        <v>29</v>
      </c>
      <c r="O981" s="5">
        <f t="shared" si="47"/>
        <v>143.26245847176079</v>
      </c>
      <c r="P981">
        <f t="shared" si="49"/>
        <v>84.97</v>
      </c>
      <c r="Q981" t="s">
        <v>1938</v>
      </c>
      <c r="R981" t="s">
        <v>1939</v>
      </c>
      <c r="S981" s="8">
        <f t="shared" si="48"/>
        <v>42078.208333333328</v>
      </c>
      <c r="T981" s="8">
        <f t="shared" si="48"/>
        <v>42084.208333333328</v>
      </c>
    </row>
    <row r="982" spans="1:20" ht="17" x14ac:dyDescent="0.2">
      <c r="A982">
        <v>980</v>
      </c>
      <c r="B982" t="s">
        <v>1887</v>
      </c>
      <c r="C982" s="3" t="s">
        <v>1888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41</v>
      </c>
      <c r="O982" s="5">
        <f t="shared" si="47"/>
        <v>40.281762295081968</v>
      </c>
      <c r="P982">
        <f t="shared" si="49"/>
        <v>105.97</v>
      </c>
      <c r="Q982" t="s">
        <v>1946</v>
      </c>
      <c r="R982" t="s">
        <v>1947</v>
      </c>
      <c r="S982" s="8">
        <f t="shared" si="48"/>
        <v>42307.208333333328</v>
      </c>
      <c r="T982" s="8">
        <f t="shared" si="48"/>
        <v>42312.25</v>
      </c>
    </row>
    <row r="983" spans="1:20" ht="17" x14ac:dyDescent="0.2">
      <c r="A983">
        <v>981</v>
      </c>
      <c r="B983" t="s">
        <v>1889</v>
      </c>
      <c r="C983" s="3" t="s">
        <v>1890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47"/>
        <v>178.22388059701493</v>
      </c>
      <c r="P983">
        <f t="shared" si="49"/>
        <v>36.97</v>
      </c>
      <c r="Q983" t="s">
        <v>1936</v>
      </c>
      <c r="R983" t="s">
        <v>1937</v>
      </c>
      <c r="S983" s="8">
        <f t="shared" si="48"/>
        <v>43094.25</v>
      </c>
      <c r="T983" s="8">
        <f t="shared" si="48"/>
        <v>43127.25</v>
      </c>
    </row>
    <row r="984" spans="1:20" ht="17" x14ac:dyDescent="0.2">
      <c r="A984">
        <v>982</v>
      </c>
      <c r="B984" t="s">
        <v>1891</v>
      </c>
      <c r="C984" s="3" t="s">
        <v>1892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34</v>
      </c>
      <c r="O984" s="5">
        <f t="shared" si="47"/>
        <v>84.930555555555557</v>
      </c>
      <c r="P984">
        <f t="shared" si="49"/>
        <v>81.53</v>
      </c>
      <c r="Q984" t="s">
        <v>1940</v>
      </c>
      <c r="R984" t="s">
        <v>1941</v>
      </c>
      <c r="S984" s="8">
        <f t="shared" si="48"/>
        <v>40743.208333333336</v>
      </c>
      <c r="T984" s="8">
        <f t="shared" si="48"/>
        <v>40745.208333333336</v>
      </c>
    </row>
    <row r="985" spans="1:20" ht="17" x14ac:dyDescent="0.2">
      <c r="A985">
        <v>983</v>
      </c>
      <c r="B985" t="s">
        <v>1893</v>
      </c>
      <c r="C985" s="3" t="s">
        <v>1894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34</v>
      </c>
      <c r="O985" s="5">
        <f t="shared" si="47"/>
        <v>145.93648334624322</v>
      </c>
      <c r="P985">
        <f t="shared" si="49"/>
        <v>81</v>
      </c>
      <c r="Q985" t="s">
        <v>1940</v>
      </c>
      <c r="R985" t="s">
        <v>1941</v>
      </c>
      <c r="S985" s="8">
        <f t="shared" si="48"/>
        <v>43681.208333333328</v>
      </c>
      <c r="T985" s="8">
        <f t="shared" si="48"/>
        <v>43696.208333333328</v>
      </c>
    </row>
    <row r="986" spans="1:20" ht="34" x14ac:dyDescent="0.2">
      <c r="A986">
        <v>984</v>
      </c>
      <c r="B986" t="s">
        <v>1895</v>
      </c>
      <c r="C986" s="3" t="s">
        <v>1896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29</v>
      </c>
      <c r="O986" s="5">
        <f t="shared" si="47"/>
        <v>152.46153846153848</v>
      </c>
      <c r="P986">
        <f t="shared" si="49"/>
        <v>26.01</v>
      </c>
      <c r="Q986" t="s">
        <v>1938</v>
      </c>
      <c r="R986" t="s">
        <v>1939</v>
      </c>
      <c r="S986" s="8">
        <f t="shared" si="48"/>
        <v>43716.208333333328</v>
      </c>
      <c r="T986" s="8">
        <f t="shared" si="48"/>
        <v>43742.208333333328</v>
      </c>
    </row>
    <row r="987" spans="1:20" ht="17" x14ac:dyDescent="0.2">
      <c r="A987">
        <v>985</v>
      </c>
      <c r="B987" t="s">
        <v>1897</v>
      </c>
      <c r="C987" s="3" t="s">
        <v>1898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47"/>
        <v>67.129542790152414</v>
      </c>
      <c r="P987">
        <f t="shared" si="49"/>
        <v>26</v>
      </c>
      <c r="Q987" t="s">
        <v>1934</v>
      </c>
      <c r="R987" t="s">
        <v>1935</v>
      </c>
      <c r="S987" s="8">
        <f t="shared" si="48"/>
        <v>41614.25</v>
      </c>
      <c r="T987" s="8">
        <f t="shared" si="48"/>
        <v>41640.25</v>
      </c>
    </row>
    <row r="988" spans="1:20" ht="17" x14ac:dyDescent="0.2">
      <c r="A988">
        <v>986</v>
      </c>
      <c r="B988" t="s">
        <v>1899</v>
      </c>
      <c r="C988" s="3" t="s">
        <v>1900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47"/>
        <v>40.307692307692307</v>
      </c>
      <c r="P988">
        <f t="shared" si="49"/>
        <v>34.17</v>
      </c>
      <c r="Q988" t="s">
        <v>1934</v>
      </c>
      <c r="R988" t="s">
        <v>1935</v>
      </c>
      <c r="S988" s="8">
        <f t="shared" si="48"/>
        <v>40638.208333333336</v>
      </c>
      <c r="T988" s="8">
        <f t="shared" si="48"/>
        <v>40652.208333333336</v>
      </c>
    </row>
    <row r="989" spans="1:20" ht="17" x14ac:dyDescent="0.2">
      <c r="A989">
        <v>987</v>
      </c>
      <c r="B989" t="s">
        <v>1901</v>
      </c>
      <c r="C989" s="3" t="s">
        <v>1902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34</v>
      </c>
      <c r="O989" s="5">
        <f t="shared" si="47"/>
        <v>216.79032258064518</v>
      </c>
      <c r="P989">
        <f t="shared" si="49"/>
        <v>28</v>
      </c>
      <c r="Q989" t="s">
        <v>1940</v>
      </c>
      <c r="R989" t="s">
        <v>1941</v>
      </c>
      <c r="S989" s="8">
        <f t="shared" si="48"/>
        <v>42852.208333333328</v>
      </c>
      <c r="T989" s="8">
        <f t="shared" si="48"/>
        <v>42866.208333333328</v>
      </c>
    </row>
    <row r="990" spans="1:20" ht="17" x14ac:dyDescent="0.2">
      <c r="A990">
        <v>988</v>
      </c>
      <c r="B990" t="s">
        <v>1903</v>
      </c>
      <c r="C990" s="3" t="s">
        <v>1904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53</v>
      </c>
      <c r="O990" s="5">
        <f t="shared" si="47"/>
        <v>52.117021276595743</v>
      </c>
      <c r="P990">
        <f t="shared" si="49"/>
        <v>76.55</v>
      </c>
      <c r="Q990" t="s">
        <v>1946</v>
      </c>
      <c r="R990" t="s">
        <v>1955</v>
      </c>
      <c r="S990" s="8">
        <f t="shared" si="48"/>
        <v>42686.25</v>
      </c>
      <c r="T990" s="8">
        <f t="shared" si="48"/>
        <v>42707.25</v>
      </c>
    </row>
    <row r="991" spans="1:20" ht="17" x14ac:dyDescent="0.2">
      <c r="A991">
        <v>989</v>
      </c>
      <c r="B991" t="s">
        <v>1905</v>
      </c>
      <c r="C991" s="3" t="s">
        <v>1906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105</v>
      </c>
      <c r="O991" s="5">
        <f t="shared" si="47"/>
        <v>499.58333333333337</v>
      </c>
      <c r="P991">
        <f t="shared" si="49"/>
        <v>53.05</v>
      </c>
      <c r="Q991" t="s">
        <v>1946</v>
      </c>
      <c r="R991" t="s">
        <v>1958</v>
      </c>
      <c r="S991" s="8">
        <f t="shared" si="48"/>
        <v>43571.208333333328</v>
      </c>
      <c r="T991" s="8">
        <f t="shared" si="48"/>
        <v>43576.208333333328</v>
      </c>
    </row>
    <row r="992" spans="1:20" ht="17" x14ac:dyDescent="0.2">
      <c r="A992">
        <v>990</v>
      </c>
      <c r="B992" t="s">
        <v>1907</v>
      </c>
      <c r="C992" s="3" t="s">
        <v>1908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38</v>
      </c>
      <c r="O992" s="5">
        <f t="shared" si="47"/>
        <v>87.679487179487182</v>
      </c>
      <c r="P992">
        <f t="shared" si="49"/>
        <v>106.86</v>
      </c>
      <c r="Q992" t="s">
        <v>1940</v>
      </c>
      <c r="R992" t="s">
        <v>1943</v>
      </c>
      <c r="S992" s="8">
        <f t="shared" si="48"/>
        <v>42432.25</v>
      </c>
      <c r="T992" s="8">
        <f t="shared" si="48"/>
        <v>42454.208333333328</v>
      </c>
    </row>
    <row r="993" spans="1:20" ht="17" x14ac:dyDescent="0.2">
      <c r="A993">
        <v>991</v>
      </c>
      <c r="B993" t="s">
        <v>979</v>
      </c>
      <c r="C993" s="3" t="s">
        <v>1909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47"/>
        <v>113.17346938775511</v>
      </c>
      <c r="P993">
        <f t="shared" si="49"/>
        <v>46.02</v>
      </c>
      <c r="Q993" t="s">
        <v>1934</v>
      </c>
      <c r="R993" t="s">
        <v>1935</v>
      </c>
      <c r="S993" s="8">
        <f t="shared" si="48"/>
        <v>41907.208333333336</v>
      </c>
      <c r="T993" s="8">
        <f t="shared" si="48"/>
        <v>41911.208333333336</v>
      </c>
    </row>
    <row r="994" spans="1:20" ht="17" x14ac:dyDescent="0.2">
      <c r="A994">
        <v>992</v>
      </c>
      <c r="B994" t="s">
        <v>1910</v>
      </c>
      <c r="C994" s="3" t="s">
        <v>1911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38</v>
      </c>
      <c r="O994" s="5">
        <f t="shared" si="47"/>
        <v>426.54838709677421</v>
      </c>
      <c r="P994">
        <f t="shared" si="49"/>
        <v>100.17</v>
      </c>
      <c r="Q994" t="s">
        <v>1940</v>
      </c>
      <c r="R994" t="s">
        <v>1943</v>
      </c>
      <c r="S994" s="8">
        <f t="shared" si="48"/>
        <v>43227.208333333328</v>
      </c>
      <c r="T994" s="8">
        <f t="shared" si="48"/>
        <v>43241.208333333328</v>
      </c>
    </row>
    <row r="995" spans="1:20" ht="17" x14ac:dyDescent="0.2">
      <c r="A995">
        <v>993</v>
      </c>
      <c r="B995" t="s">
        <v>1912</v>
      </c>
      <c r="C995" s="3" t="s">
        <v>1913</v>
      </c>
      <c r="D995">
        <v>9800</v>
      </c>
      <c r="E995">
        <v>7608</v>
      </c>
      <c r="F995" t="s">
        <v>43</v>
      </c>
      <c r="G995">
        <v>75</v>
      </c>
      <c r="H995" t="s">
        <v>49</v>
      </c>
      <c r="I995" t="s">
        <v>50</v>
      </c>
      <c r="J995">
        <v>1450936800</v>
      </c>
      <c r="K995">
        <v>1452405600</v>
      </c>
      <c r="L995" t="b">
        <v>0</v>
      </c>
      <c r="M995" t="b">
        <v>1</v>
      </c>
      <c r="N995" t="s">
        <v>52</v>
      </c>
      <c r="O995" s="5">
        <f t="shared" si="47"/>
        <v>77.632653061224488</v>
      </c>
      <c r="P995">
        <f t="shared" si="49"/>
        <v>101.44</v>
      </c>
      <c r="Q995" t="s">
        <v>1953</v>
      </c>
      <c r="R995" t="s">
        <v>1954</v>
      </c>
      <c r="S995" s="8">
        <f t="shared" si="48"/>
        <v>42362.25</v>
      </c>
      <c r="T995" s="8">
        <f t="shared" si="48"/>
        <v>42379.25</v>
      </c>
    </row>
    <row r="996" spans="1:20" ht="17" x14ac:dyDescent="0.2">
      <c r="A996">
        <v>994</v>
      </c>
      <c r="B996" t="s">
        <v>1914</v>
      </c>
      <c r="C996" s="3" t="s">
        <v>1915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105</v>
      </c>
      <c r="O996" s="5">
        <f t="shared" si="47"/>
        <v>52.496810772501767</v>
      </c>
      <c r="P996">
        <f t="shared" si="49"/>
        <v>87.97</v>
      </c>
      <c r="Q996" t="s">
        <v>1946</v>
      </c>
      <c r="R996" t="s">
        <v>1958</v>
      </c>
      <c r="S996" s="8">
        <f t="shared" si="48"/>
        <v>41929.208333333336</v>
      </c>
      <c r="T996" s="8">
        <f t="shared" si="48"/>
        <v>41935.208333333336</v>
      </c>
    </row>
    <row r="997" spans="1:20" ht="17" x14ac:dyDescent="0.2">
      <c r="A997">
        <v>995</v>
      </c>
      <c r="B997" t="s">
        <v>1916</v>
      </c>
      <c r="C997" s="3" t="s">
        <v>1917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47"/>
        <v>157.46762589928059</v>
      </c>
      <c r="P997">
        <f t="shared" si="49"/>
        <v>75</v>
      </c>
      <c r="Q997" t="s">
        <v>1932</v>
      </c>
      <c r="R997" t="s">
        <v>1933</v>
      </c>
      <c r="S997" s="8">
        <f t="shared" si="48"/>
        <v>43408.208333333328</v>
      </c>
      <c r="T997" s="8">
        <f t="shared" si="48"/>
        <v>43437.25</v>
      </c>
    </row>
    <row r="998" spans="1:20" ht="34" x14ac:dyDescent="0.2">
      <c r="A998">
        <v>996</v>
      </c>
      <c r="B998" t="s">
        <v>1918</v>
      </c>
      <c r="C998" s="3" t="s">
        <v>1919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29</v>
      </c>
      <c r="O998" s="5">
        <f t="shared" si="47"/>
        <v>72.939393939393938</v>
      </c>
      <c r="P998">
        <f t="shared" si="49"/>
        <v>42.98</v>
      </c>
      <c r="Q998" t="s">
        <v>1938</v>
      </c>
      <c r="R998" t="s">
        <v>1939</v>
      </c>
      <c r="S998" s="8">
        <f t="shared" si="48"/>
        <v>41276.25</v>
      </c>
      <c r="T998" s="8">
        <f t="shared" si="48"/>
        <v>41306.25</v>
      </c>
    </row>
    <row r="999" spans="1:20" ht="17" x14ac:dyDescent="0.2">
      <c r="A999">
        <v>997</v>
      </c>
      <c r="B999" t="s">
        <v>1920</v>
      </c>
      <c r="C999" s="3" t="s">
        <v>1921</v>
      </c>
      <c r="D999">
        <v>7600</v>
      </c>
      <c r="E999">
        <v>4603</v>
      </c>
      <c r="F999" t="s">
        <v>43</v>
      </c>
      <c r="G999">
        <v>139</v>
      </c>
      <c r="H999" t="s">
        <v>49</v>
      </c>
      <c r="I999" t="s">
        <v>50</v>
      </c>
      <c r="J999">
        <v>1390197600</v>
      </c>
      <c r="K999">
        <v>1390629600</v>
      </c>
      <c r="L999" t="b">
        <v>0</v>
      </c>
      <c r="M999" t="b">
        <v>0</v>
      </c>
      <c r="N999" t="s">
        <v>29</v>
      </c>
      <c r="O999" s="5">
        <f t="shared" si="47"/>
        <v>60.565789473684205</v>
      </c>
      <c r="P999">
        <f t="shared" si="49"/>
        <v>33.119999999999997</v>
      </c>
      <c r="Q999" t="s">
        <v>1938</v>
      </c>
      <c r="R999" t="s">
        <v>1939</v>
      </c>
      <c r="S999" s="8">
        <f t="shared" si="48"/>
        <v>41659.25</v>
      </c>
      <c r="T999" s="8">
        <f t="shared" si="48"/>
        <v>41664.25</v>
      </c>
    </row>
    <row r="1000" spans="1:20" ht="17" x14ac:dyDescent="0.2">
      <c r="A1000">
        <v>998</v>
      </c>
      <c r="B1000" t="s">
        <v>1922</v>
      </c>
      <c r="C1000" s="3" t="s">
        <v>1923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39</v>
      </c>
      <c r="O1000" s="5">
        <f t="shared" si="47"/>
        <v>56.791291291291287</v>
      </c>
      <c r="P1000">
        <f t="shared" si="49"/>
        <v>101.13</v>
      </c>
      <c r="Q1000" t="s">
        <v>1934</v>
      </c>
      <c r="R1000" t="s">
        <v>1944</v>
      </c>
      <c r="S1000" s="8">
        <f t="shared" si="48"/>
        <v>40220.25</v>
      </c>
      <c r="T1000" s="8">
        <f t="shared" si="48"/>
        <v>40234.25</v>
      </c>
    </row>
    <row r="1001" spans="1:20" ht="17" x14ac:dyDescent="0.2">
      <c r="A1001">
        <v>999</v>
      </c>
      <c r="B1001" t="s">
        <v>1924</v>
      </c>
      <c r="C1001" s="3" t="s">
        <v>1925</v>
      </c>
      <c r="D1001">
        <v>111100</v>
      </c>
      <c r="E1001">
        <v>62819</v>
      </c>
      <c r="F1001" t="s">
        <v>43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47"/>
        <v>56.542754275427541</v>
      </c>
      <c r="P1001">
        <f t="shared" si="49"/>
        <v>55.99</v>
      </c>
      <c r="Q1001" t="s">
        <v>1932</v>
      </c>
      <c r="R1001" t="s">
        <v>1933</v>
      </c>
      <c r="S1001" s="8">
        <f t="shared" si="48"/>
        <v>42550.208333333328</v>
      </c>
      <c r="T1001" s="8">
        <f>(((K1001/60)/60)/24)+DATE(1970,1,1)</f>
        <v>42557.208333333328</v>
      </c>
    </row>
  </sheetData>
  <conditionalFormatting sqref="F1">
    <cfRule type="colorScale" priority="6">
      <colorScale>
        <cfvo type="min"/>
        <cfvo type="max"/>
        <color rgb="FFFF7128"/>
        <color rgb="FFFFEF9C"/>
      </colorScale>
    </cfRule>
  </conditionalFormatting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0B79-4240-DA4D-B8BF-560695F62F2B}">
  <dimension ref="A2:E19"/>
  <sheetViews>
    <sheetView tabSelected="1" workbookViewId="0">
      <selection activeCell="P30" sqref="P30:P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9" width="8" bestFit="1" customWidth="1"/>
    <col min="10" max="10" width="10.5" bestFit="1" customWidth="1"/>
    <col min="11" max="14" width="6.33203125" bestFit="1" customWidth="1"/>
    <col min="15" max="15" width="8.83203125" bestFit="1" customWidth="1"/>
    <col min="16" max="19" width="11.6640625" bestFit="1" customWidth="1"/>
    <col min="20" max="20" width="14.1640625" bestFit="1" customWidth="1"/>
  </cols>
  <sheetData>
    <row r="2" spans="1:5" x14ac:dyDescent="0.2">
      <c r="A2" s="6" t="s">
        <v>1930</v>
      </c>
      <c r="B2" t="s">
        <v>1969</v>
      </c>
    </row>
    <row r="3" spans="1:5" x14ac:dyDescent="0.2">
      <c r="A3" s="6" t="s">
        <v>1984</v>
      </c>
      <c r="B3" t="s">
        <v>1969</v>
      </c>
    </row>
    <row r="5" spans="1:5" x14ac:dyDescent="0.2">
      <c r="A5" s="6" t="s">
        <v>1968</v>
      </c>
      <c r="B5" s="6" t="s">
        <v>1967</v>
      </c>
    </row>
    <row r="6" spans="1:5" x14ac:dyDescent="0.2">
      <c r="A6" s="6" t="s">
        <v>1965</v>
      </c>
      <c r="B6" t="s">
        <v>43</v>
      </c>
      <c r="C6" t="s">
        <v>14</v>
      </c>
      <c r="D6" t="s">
        <v>20</v>
      </c>
      <c r="E6" t="s">
        <v>1966</v>
      </c>
    </row>
    <row r="7" spans="1:5" x14ac:dyDescent="0.2">
      <c r="A7" s="9" t="s">
        <v>1972</v>
      </c>
      <c r="B7" s="10">
        <v>6</v>
      </c>
      <c r="C7" s="10">
        <v>35</v>
      </c>
      <c r="D7" s="10">
        <v>47</v>
      </c>
      <c r="E7" s="10">
        <v>88</v>
      </c>
    </row>
    <row r="8" spans="1:5" x14ac:dyDescent="0.2">
      <c r="A8" s="9" t="s">
        <v>1973</v>
      </c>
      <c r="B8" s="10">
        <v>7</v>
      </c>
      <c r="C8" s="10">
        <v>29</v>
      </c>
      <c r="D8" s="10">
        <v>45</v>
      </c>
      <c r="E8" s="10">
        <v>81</v>
      </c>
    </row>
    <row r="9" spans="1:5" x14ac:dyDescent="0.2">
      <c r="A9" s="9" t="s">
        <v>1974</v>
      </c>
      <c r="B9" s="10">
        <v>4</v>
      </c>
      <c r="C9" s="10">
        <v>31</v>
      </c>
      <c r="D9" s="10">
        <v>50</v>
      </c>
      <c r="E9" s="10">
        <v>85</v>
      </c>
    </row>
    <row r="10" spans="1:5" x14ac:dyDescent="0.2">
      <c r="A10" s="9" t="s">
        <v>1975</v>
      </c>
      <c r="B10" s="10">
        <v>1</v>
      </c>
      <c r="C10" s="10">
        <v>32</v>
      </c>
      <c r="D10" s="10">
        <v>48</v>
      </c>
      <c r="E10" s="10">
        <v>81</v>
      </c>
    </row>
    <row r="11" spans="1:5" x14ac:dyDescent="0.2">
      <c r="A11" s="9" t="s">
        <v>1976</v>
      </c>
      <c r="B11" s="10">
        <v>3</v>
      </c>
      <c r="C11" s="10">
        <v>37</v>
      </c>
      <c r="D11" s="10">
        <v>47</v>
      </c>
      <c r="E11" s="10">
        <v>87</v>
      </c>
    </row>
    <row r="12" spans="1:5" x14ac:dyDescent="0.2">
      <c r="A12" s="9" t="s">
        <v>1977</v>
      </c>
      <c r="B12" s="10">
        <v>3</v>
      </c>
      <c r="C12" s="10">
        <v>30</v>
      </c>
      <c r="D12" s="10">
        <v>55</v>
      </c>
      <c r="E12" s="10">
        <v>88</v>
      </c>
    </row>
    <row r="13" spans="1:5" x14ac:dyDescent="0.2">
      <c r="A13" s="9" t="s">
        <v>1978</v>
      </c>
      <c r="B13" s="10">
        <v>3</v>
      </c>
      <c r="C13" s="10">
        <v>33</v>
      </c>
      <c r="D13" s="10">
        <v>57</v>
      </c>
      <c r="E13" s="10">
        <v>93</v>
      </c>
    </row>
    <row r="14" spans="1:5" x14ac:dyDescent="0.2">
      <c r="A14" s="9" t="s">
        <v>1979</v>
      </c>
      <c r="B14" s="10">
        <v>8</v>
      </c>
      <c r="C14" s="10">
        <v>34</v>
      </c>
      <c r="D14" s="10">
        <v>42</v>
      </c>
      <c r="E14" s="10">
        <v>84</v>
      </c>
    </row>
    <row r="15" spans="1:5" x14ac:dyDescent="0.2">
      <c r="A15" s="9" t="s">
        <v>1980</v>
      </c>
      <c r="B15" s="10">
        <v>4</v>
      </c>
      <c r="C15" s="10">
        <v>21</v>
      </c>
      <c r="D15" s="10">
        <v>48</v>
      </c>
      <c r="E15" s="10">
        <v>73</v>
      </c>
    </row>
    <row r="16" spans="1:5" x14ac:dyDescent="0.2">
      <c r="A16" s="9" t="s">
        <v>1981</v>
      </c>
      <c r="B16" s="10">
        <v>6</v>
      </c>
      <c r="C16" s="10">
        <v>25</v>
      </c>
      <c r="D16" s="10">
        <v>42</v>
      </c>
      <c r="E16" s="10">
        <v>73</v>
      </c>
    </row>
    <row r="17" spans="1:5" x14ac:dyDescent="0.2">
      <c r="A17" s="9" t="s">
        <v>1982</v>
      </c>
      <c r="B17" s="10">
        <v>3</v>
      </c>
      <c r="C17" s="10">
        <v>26</v>
      </c>
      <c r="D17" s="10">
        <v>45</v>
      </c>
      <c r="E17" s="10">
        <v>74</v>
      </c>
    </row>
    <row r="18" spans="1:5" x14ac:dyDescent="0.2">
      <c r="A18" s="9" t="s">
        <v>1983</v>
      </c>
      <c r="B18" s="10">
        <v>7</v>
      </c>
      <c r="C18" s="10">
        <v>31</v>
      </c>
      <c r="D18" s="10">
        <v>42</v>
      </c>
      <c r="E18" s="10">
        <v>80</v>
      </c>
    </row>
    <row r="19" spans="1:5" x14ac:dyDescent="0.2">
      <c r="A19" s="9" t="s">
        <v>1966</v>
      </c>
      <c r="B19" s="10">
        <v>55</v>
      </c>
      <c r="C19" s="10">
        <v>364</v>
      </c>
      <c r="D19" s="10">
        <v>568</v>
      </c>
      <c r="E19" s="10">
        <v>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396C-F637-9345-A768-C4552EB30701}">
  <dimension ref="A1:F14"/>
  <sheetViews>
    <sheetView zoomScale="132" workbookViewId="0">
      <selection activeCell="E5" sqref="E5"/>
    </sheetView>
  </sheetViews>
  <sheetFormatPr baseColWidth="10" defaultRowHeight="16" x14ac:dyDescent="0.2"/>
  <cols>
    <col min="1" max="1" width="16.1640625" bestFit="1" customWidth="1"/>
    <col min="2" max="2" width="16" bestFit="1" customWidth="1"/>
    <col min="3" max="3" width="5.83203125" bestFit="1" customWidth="1"/>
    <col min="4" max="4" width="4.33203125" bestFit="1" customWidth="1"/>
    <col min="5" max="5" width="9.5" bestFit="1" customWidth="1"/>
  </cols>
  <sheetData>
    <row r="1" spans="1:6" x14ac:dyDescent="0.2">
      <c r="A1" s="6" t="s">
        <v>6</v>
      </c>
      <c r="B1" t="s">
        <v>1969</v>
      </c>
    </row>
    <row r="3" spans="1:6" x14ac:dyDescent="0.2">
      <c r="A3" s="6" t="s">
        <v>1968</v>
      </c>
      <c r="B3" s="6" t="s">
        <v>1967</v>
      </c>
    </row>
    <row r="4" spans="1:6" x14ac:dyDescent="0.2">
      <c r="A4" s="6" t="s">
        <v>1965</v>
      </c>
      <c r="B4" t="s">
        <v>43</v>
      </c>
      <c r="C4" t="s">
        <v>14</v>
      </c>
      <c r="D4" t="s">
        <v>36</v>
      </c>
      <c r="E4" t="s">
        <v>20</v>
      </c>
      <c r="F4" t="s">
        <v>1966</v>
      </c>
    </row>
    <row r="5" spans="1:6" x14ac:dyDescent="0.2">
      <c r="A5" s="7" t="s">
        <v>1940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1932</v>
      </c>
      <c r="B6">
        <v>4</v>
      </c>
      <c r="C6">
        <v>21</v>
      </c>
      <c r="E6">
        <v>21</v>
      </c>
      <c r="F6">
        <v>46</v>
      </c>
    </row>
    <row r="7" spans="1:6" x14ac:dyDescent="0.2">
      <c r="A7" s="7" t="s">
        <v>1949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1963</v>
      </c>
      <c r="E8">
        <v>4</v>
      </c>
      <c r="F8">
        <v>4</v>
      </c>
    </row>
    <row r="9" spans="1:6" x14ac:dyDescent="0.2">
      <c r="A9" s="7" t="s">
        <v>1934</v>
      </c>
      <c r="B9">
        <v>10</v>
      </c>
      <c r="C9">
        <v>64</v>
      </c>
      <c r="E9">
        <v>101</v>
      </c>
      <c r="F9">
        <v>175</v>
      </c>
    </row>
    <row r="10" spans="1:6" x14ac:dyDescent="0.2">
      <c r="A10" s="7" t="s">
        <v>1953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1946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1936</v>
      </c>
      <c r="B12">
        <v>2</v>
      </c>
      <c r="C12">
        <v>29</v>
      </c>
      <c r="D12">
        <v>2</v>
      </c>
      <c r="E12">
        <v>63</v>
      </c>
      <c r="F12">
        <v>96</v>
      </c>
    </row>
    <row r="13" spans="1:6" x14ac:dyDescent="0.2">
      <c r="A13" s="7" t="s">
        <v>1938</v>
      </c>
      <c r="B13">
        <v>21</v>
      </c>
      <c r="C13">
        <v>132</v>
      </c>
      <c r="D13">
        <v>1</v>
      </c>
      <c r="E13">
        <v>190</v>
      </c>
      <c r="F13">
        <v>344</v>
      </c>
    </row>
    <row r="14" spans="1:6" x14ac:dyDescent="0.2">
      <c r="A14" s="7" t="s">
        <v>1966</v>
      </c>
      <c r="B14">
        <v>55</v>
      </c>
      <c r="C14">
        <v>364</v>
      </c>
      <c r="D14">
        <v>13</v>
      </c>
      <c r="E14">
        <v>568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1631-F4A8-F04C-B6DA-21BA4B874306}">
  <dimension ref="A1:F30"/>
  <sheetViews>
    <sheetView workbookViewId="0">
      <selection activeCell="L39" sqref="L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1969</v>
      </c>
    </row>
    <row r="2" spans="1:6" x14ac:dyDescent="0.2">
      <c r="A2" s="6" t="s">
        <v>1930</v>
      </c>
      <c r="B2" t="s">
        <v>1969</v>
      </c>
    </row>
    <row r="4" spans="1:6" x14ac:dyDescent="0.2">
      <c r="A4" s="6" t="s">
        <v>1968</v>
      </c>
      <c r="B4" s="6" t="s">
        <v>1967</v>
      </c>
    </row>
    <row r="5" spans="1:6" x14ac:dyDescent="0.2">
      <c r="A5" s="6" t="s">
        <v>1965</v>
      </c>
      <c r="B5" t="s">
        <v>43</v>
      </c>
      <c r="C5" t="s">
        <v>14</v>
      </c>
      <c r="D5" t="s">
        <v>36</v>
      </c>
      <c r="E5" t="s">
        <v>20</v>
      </c>
      <c r="F5" t="s">
        <v>1966</v>
      </c>
    </row>
    <row r="6" spans="1:6" x14ac:dyDescent="0.2">
      <c r="A6" s="7" t="s">
        <v>1948</v>
      </c>
      <c r="B6">
        <v>1</v>
      </c>
      <c r="C6">
        <v>11</v>
      </c>
      <c r="D6">
        <v>2</v>
      </c>
      <c r="E6">
        <v>20</v>
      </c>
      <c r="F6">
        <v>34</v>
      </c>
    </row>
    <row r="7" spans="1:6" x14ac:dyDescent="0.2">
      <c r="A7" s="7" t="s">
        <v>1964</v>
      </c>
      <c r="E7">
        <v>4</v>
      </c>
      <c r="F7">
        <v>4</v>
      </c>
    </row>
    <row r="8" spans="1:6" x14ac:dyDescent="0.2">
      <c r="A8" s="7" t="s">
        <v>1941</v>
      </c>
      <c r="B8">
        <v>4</v>
      </c>
      <c r="C8">
        <v>20</v>
      </c>
      <c r="D8">
        <v>1</v>
      </c>
      <c r="E8">
        <v>35</v>
      </c>
      <c r="F8">
        <v>60</v>
      </c>
    </row>
    <row r="9" spans="1:6" x14ac:dyDescent="0.2">
      <c r="A9" s="7" t="s">
        <v>1943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1942</v>
      </c>
      <c r="C10">
        <v>8</v>
      </c>
      <c r="E10">
        <v>10</v>
      </c>
      <c r="F10">
        <v>18</v>
      </c>
    </row>
    <row r="11" spans="1:6" x14ac:dyDescent="0.2">
      <c r="A11" s="7" t="s">
        <v>1952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1933</v>
      </c>
      <c r="B12">
        <v>4</v>
      </c>
      <c r="C12">
        <v>21</v>
      </c>
      <c r="E12">
        <v>21</v>
      </c>
      <c r="F12">
        <v>46</v>
      </c>
    </row>
    <row r="13" spans="1:6" x14ac:dyDescent="0.2">
      <c r="A13" s="7" t="s">
        <v>1944</v>
      </c>
      <c r="B13">
        <v>3</v>
      </c>
      <c r="C13">
        <v>18</v>
      </c>
      <c r="E13">
        <v>24</v>
      </c>
      <c r="F13">
        <v>45</v>
      </c>
    </row>
    <row r="14" spans="1:6" x14ac:dyDescent="0.2">
      <c r="A14" s="7" t="s">
        <v>1957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1956</v>
      </c>
      <c r="C15">
        <v>2</v>
      </c>
      <c r="E15">
        <v>5</v>
      </c>
      <c r="F15">
        <v>7</v>
      </c>
    </row>
    <row r="16" spans="1:6" x14ac:dyDescent="0.2">
      <c r="A16" s="7" t="s">
        <v>1960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1947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1954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1939</v>
      </c>
      <c r="B19">
        <v>21</v>
      </c>
      <c r="C19">
        <v>132</v>
      </c>
      <c r="D19">
        <v>1</v>
      </c>
      <c r="E19">
        <v>190</v>
      </c>
      <c r="F19">
        <v>344</v>
      </c>
    </row>
    <row r="20" spans="1:6" x14ac:dyDescent="0.2">
      <c r="A20" s="7" t="s">
        <v>1955</v>
      </c>
      <c r="C20">
        <v>4</v>
      </c>
      <c r="E20">
        <v>4</v>
      </c>
      <c r="F20">
        <v>8</v>
      </c>
    </row>
    <row r="21" spans="1:6" x14ac:dyDescent="0.2">
      <c r="A21" s="7" t="s">
        <v>1935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1962</v>
      </c>
      <c r="C22">
        <v>9</v>
      </c>
      <c r="E22">
        <v>5</v>
      </c>
      <c r="F22">
        <v>14</v>
      </c>
    </row>
    <row r="23" spans="1:6" x14ac:dyDescent="0.2">
      <c r="A23" s="7" t="s">
        <v>1951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1959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1958</v>
      </c>
      <c r="C25">
        <v>7</v>
      </c>
      <c r="E25">
        <v>14</v>
      </c>
      <c r="F25">
        <v>21</v>
      </c>
    </row>
    <row r="26" spans="1:6" x14ac:dyDescent="0.2">
      <c r="A26" s="7" t="s">
        <v>1950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1945</v>
      </c>
      <c r="C27">
        <v>17</v>
      </c>
      <c r="D27">
        <v>1</v>
      </c>
      <c r="E27">
        <v>27</v>
      </c>
      <c r="F27">
        <v>45</v>
      </c>
    </row>
    <row r="28" spans="1:6" x14ac:dyDescent="0.2">
      <c r="A28" s="7" t="s">
        <v>1937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1961</v>
      </c>
      <c r="E29">
        <v>3</v>
      </c>
      <c r="F29">
        <v>3</v>
      </c>
    </row>
    <row r="30" spans="1:6" x14ac:dyDescent="0.2">
      <c r="A30" s="7" t="s">
        <v>1966</v>
      </c>
      <c r="B30">
        <v>55</v>
      </c>
      <c r="C30">
        <v>364</v>
      </c>
      <c r="D30">
        <v>13</v>
      </c>
      <c r="E30">
        <v>568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via date creation</vt:lpstr>
      <vt:lpstr>via country</vt:lpstr>
      <vt:lpstr>via parent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Aanchal Saxena</cp:lastModifiedBy>
  <dcterms:created xsi:type="dcterms:W3CDTF">2021-09-29T18:52:28Z</dcterms:created>
  <dcterms:modified xsi:type="dcterms:W3CDTF">2023-08-09T03:21:12Z</dcterms:modified>
</cp:coreProperties>
</file>